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D4663E64-7E30-8841-A372-DD1BB613C98C}" xr6:coauthVersionLast="47" xr6:coauthVersionMax="47" xr10:uidLastSave="{00000000-0000-0000-0000-000000000000}"/>
  <bookViews>
    <workbookView xWindow="0" yWindow="720" windowWidth="18220" windowHeight="18400" activeTab="2" xr2:uid="{00000000-000D-0000-FFFF-FFFF00000000}"/>
  </bookViews>
  <sheets>
    <sheet name="Exports, FOB" sheetId="1" r:id="rId1"/>
    <sheet name="Imports, CIF" sheetId="2" r:id="rId2"/>
    <sheet name="Trade bala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C1" i="3"/>
  <c r="D1" i="3" l="1"/>
  <c r="B36" i="3"/>
  <c r="B58" i="3" s="1"/>
  <c r="B68" i="3" l="1"/>
  <c r="B51" i="3"/>
  <c r="B40" i="3"/>
  <c r="B65" i="3"/>
  <c r="C36" i="3"/>
  <c r="C40" i="3" s="1"/>
  <c r="B70" i="3"/>
  <c r="B59" i="3"/>
  <c r="B49" i="3"/>
  <c r="B50" i="3"/>
  <c r="B41" i="3"/>
  <c r="B61" i="3"/>
  <c r="B67" i="3"/>
  <c r="B60" i="3"/>
  <c r="B66" i="3"/>
  <c r="B56" i="3"/>
  <c r="B63" i="3"/>
  <c r="B47" i="3"/>
  <c r="B42" i="3"/>
  <c r="E1" i="3"/>
  <c r="B39" i="3"/>
  <c r="B53" i="3"/>
  <c r="B62" i="3"/>
  <c r="B52" i="3"/>
  <c r="B45" i="3"/>
  <c r="B54" i="3"/>
  <c r="B44" i="3"/>
  <c r="B43" i="3"/>
  <c r="B69" i="3"/>
  <c r="B46" i="3"/>
  <c r="B55" i="3"/>
  <c r="B64" i="3"/>
  <c r="B48" i="3"/>
  <c r="B57" i="3"/>
  <c r="C53" i="3" l="1"/>
  <c r="C46" i="3"/>
  <c r="C54" i="3"/>
  <c r="C56" i="3"/>
  <c r="C58" i="3"/>
  <c r="C65" i="3"/>
  <c r="C51" i="3"/>
  <c r="C45" i="3"/>
  <c r="C49" i="3"/>
  <c r="C60" i="3"/>
  <c r="C43" i="3"/>
  <c r="C64" i="3"/>
  <c r="C48" i="3"/>
  <c r="C61" i="3"/>
  <c r="C70" i="3"/>
  <c r="C63" i="3"/>
  <c r="C68" i="3"/>
  <c r="C42" i="3"/>
  <c r="C41" i="3"/>
  <c r="C59" i="3"/>
  <c r="C62" i="3"/>
  <c r="C66" i="3"/>
  <c r="C67" i="3"/>
  <c r="C52" i="3"/>
  <c r="D36" i="3"/>
  <c r="D65" i="3" s="1"/>
  <c r="D54" i="3"/>
  <c r="D62" i="3"/>
  <c r="D48" i="3"/>
  <c r="D56" i="3"/>
  <c r="F1" i="3"/>
  <c r="D45" i="3"/>
  <c r="D52" i="3"/>
  <c r="D40" i="3"/>
  <c r="D60" i="3"/>
  <c r="D49" i="3"/>
  <c r="D66" i="3"/>
  <c r="D50" i="3"/>
  <c r="D57" i="3"/>
  <c r="D63" i="3"/>
  <c r="C50" i="3"/>
  <c r="C69" i="3"/>
  <c r="C55" i="3"/>
  <c r="C44" i="3"/>
  <c r="C57" i="3"/>
  <c r="C39" i="3"/>
  <c r="D43" i="3"/>
  <c r="D58" i="3"/>
  <c r="D46" i="3"/>
  <c r="C47" i="3"/>
  <c r="D53" i="3" l="1"/>
  <c r="D47" i="3"/>
  <c r="D59" i="3"/>
  <c r="D61" i="3"/>
  <c r="D68" i="3"/>
  <c r="D69" i="3"/>
  <c r="D44" i="3"/>
  <c r="E39" i="3"/>
  <c r="E36" i="3"/>
  <c r="E41" i="3" s="1"/>
  <c r="E52" i="3"/>
  <c r="E63" i="3"/>
  <c r="E68" i="3"/>
  <c r="D64" i="3"/>
  <c r="D70" i="3"/>
  <c r="D39" i="3"/>
  <c r="E51" i="3"/>
  <c r="E58" i="3"/>
  <c r="E57" i="3"/>
  <c r="D55" i="3"/>
  <c r="D42" i="3"/>
  <c r="E55" i="3"/>
  <c r="E54" i="3"/>
  <c r="D67" i="3"/>
  <c r="G1" i="3"/>
  <c r="E40" i="3"/>
  <c r="E56" i="3"/>
  <c r="E64" i="3"/>
  <c r="E62" i="3"/>
  <c r="D51" i="3"/>
  <c r="D41" i="3"/>
  <c r="E67" i="3" l="1"/>
  <c r="E61" i="3"/>
  <c r="E60" i="3"/>
  <c r="E48" i="3"/>
  <c r="E46" i="3"/>
  <c r="E49" i="3"/>
  <c r="E53" i="3"/>
  <c r="E47" i="3"/>
  <c r="E42" i="3"/>
  <c r="E44" i="3"/>
  <c r="E59" i="3"/>
  <c r="E43" i="3"/>
  <c r="E70" i="3"/>
  <c r="E69" i="3"/>
  <c r="F36" i="3"/>
  <c r="F43" i="3" s="1"/>
  <c r="E45" i="3"/>
  <c r="E50" i="3"/>
  <c r="E65" i="3"/>
  <c r="E66" i="3"/>
  <c r="H1" i="3"/>
  <c r="F68" i="3" l="1"/>
  <c r="F42" i="3"/>
  <c r="F48" i="3"/>
  <c r="F58" i="3"/>
  <c r="F64" i="3"/>
  <c r="F47" i="3"/>
  <c r="F50" i="3"/>
  <c r="F66" i="3"/>
  <c r="F51" i="3"/>
  <c r="F60" i="3"/>
  <c r="F44" i="3"/>
  <c r="F69" i="3"/>
  <c r="I1" i="3"/>
  <c r="F61" i="3"/>
  <c r="F45" i="3"/>
  <c r="F55" i="3"/>
  <c r="F59" i="3"/>
  <c r="F62" i="3"/>
  <c r="F39" i="3"/>
  <c r="F41" i="3"/>
  <c r="G36" i="3"/>
  <c r="G41" i="3" s="1"/>
  <c r="F53" i="3"/>
  <c r="F65" i="3"/>
  <c r="F56" i="3"/>
  <c r="F49" i="3"/>
  <c r="F63" i="3"/>
  <c r="F40" i="3"/>
  <c r="F70" i="3"/>
  <c r="F54" i="3"/>
  <c r="F52" i="3"/>
  <c r="G44" i="3"/>
  <c r="F67" i="3"/>
  <c r="F57" i="3"/>
  <c r="F46" i="3"/>
  <c r="G66" i="3" l="1"/>
  <c r="G59" i="3"/>
  <c r="G70" i="3"/>
  <c r="J1" i="3"/>
  <c r="G68" i="3"/>
  <c r="G52" i="3"/>
  <c r="G48" i="3"/>
  <c r="G64" i="3"/>
  <c r="G61" i="3"/>
  <c r="G69" i="3"/>
  <c r="G58" i="3"/>
  <c r="G67" i="3"/>
  <c r="G62" i="3"/>
  <c r="G45" i="3"/>
  <c r="H36" i="3"/>
  <c r="H43" i="3" s="1"/>
  <c r="G63" i="3"/>
  <c r="G47" i="3"/>
  <c r="G51" i="3"/>
  <c r="G50" i="3"/>
  <c r="G40" i="3"/>
  <c r="H66" i="3"/>
  <c r="G65" i="3"/>
  <c r="G46" i="3"/>
  <c r="G43" i="3"/>
  <c r="G60" i="3"/>
  <c r="G56" i="3"/>
  <c r="G55" i="3"/>
  <c r="G39" i="3"/>
  <c r="G57" i="3"/>
  <c r="G53" i="3"/>
  <c r="G49" i="3"/>
  <c r="G42" i="3"/>
  <c r="G54" i="3"/>
  <c r="H59" i="3" l="1"/>
  <c r="H53" i="3"/>
  <c r="H69" i="3"/>
  <c r="H45" i="3"/>
  <c r="H50" i="3"/>
  <c r="H60" i="3"/>
  <c r="H62" i="3"/>
  <c r="H42" i="3"/>
  <c r="H41" i="3"/>
  <c r="H64" i="3"/>
  <c r="H58" i="3"/>
  <c r="H40" i="3"/>
  <c r="H68" i="3"/>
  <c r="H61" i="3"/>
  <c r="H63" i="3"/>
  <c r="H46" i="3"/>
  <c r="H52" i="3"/>
  <c r="H65" i="3"/>
  <c r="H57" i="3"/>
  <c r="H44" i="3"/>
  <c r="H70" i="3"/>
  <c r="H48" i="3"/>
  <c r="H49" i="3"/>
  <c r="H55" i="3"/>
  <c r="H67" i="3"/>
  <c r="I36" i="3"/>
  <c r="I47" i="3" s="1"/>
  <c r="H54" i="3"/>
  <c r="K1" i="3"/>
  <c r="H56" i="3"/>
  <c r="H47" i="3"/>
  <c r="H51" i="3"/>
  <c r="H39" i="3"/>
  <c r="I39" i="3" l="1"/>
  <c r="I70" i="3"/>
  <c r="I42" i="3"/>
  <c r="I53" i="3"/>
  <c r="I46" i="3"/>
  <c r="I63" i="3"/>
  <c r="I59" i="3"/>
  <c r="I65" i="3"/>
  <c r="I51" i="3"/>
  <c r="I49" i="3"/>
  <c r="I54" i="3"/>
  <c r="I41" i="3"/>
  <c r="I56" i="3"/>
  <c r="I64" i="3"/>
  <c r="I66" i="3"/>
  <c r="I40" i="3"/>
  <c r="I60" i="3"/>
  <c r="I50" i="3"/>
  <c r="I43" i="3"/>
  <c r="I44" i="3"/>
  <c r="L1" i="3"/>
  <c r="J44" i="3"/>
  <c r="I62" i="3"/>
  <c r="I52" i="3"/>
  <c r="I55" i="3"/>
  <c r="I67" i="3"/>
  <c r="I45" i="3"/>
  <c r="I68" i="3"/>
  <c r="I69" i="3"/>
  <c r="I61" i="3"/>
  <c r="J36" i="3"/>
  <c r="J50" i="3" s="1"/>
  <c r="I57" i="3"/>
  <c r="I48" i="3"/>
  <c r="I58" i="3"/>
  <c r="J60" i="3" l="1"/>
  <c r="J39" i="3"/>
  <c r="J61" i="3"/>
  <c r="J41" i="3"/>
  <c r="J54" i="3"/>
  <c r="J55" i="3"/>
  <c r="J67" i="3"/>
  <c r="J59" i="3"/>
  <c r="J46" i="3"/>
  <c r="J56" i="3"/>
  <c r="J70" i="3"/>
  <c r="J49" i="3"/>
  <c r="J40" i="3"/>
  <c r="J48" i="3"/>
  <c r="J65" i="3"/>
  <c r="J43" i="3"/>
  <c r="J53" i="3"/>
  <c r="K36" i="3"/>
  <c r="K43" i="3" s="1"/>
  <c r="J62" i="3"/>
  <c r="J42" i="3"/>
  <c r="J51" i="3"/>
  <c r="J47" i="3"/>
  <c r="J63" i="3"/>
  <c r="J69" i="3"/>
  <c r="M1" i="3"/>
  <c r="J45" i="3"/>
  <c r="J64" i="3"/>
  <c r="J68" i="3"/>
  <c r="J52" i="3"/>
  <c r="J57" i="3"/>
  <c r="J58" i="3"/>
  <c r="J66" i="3"/>
  <c r="K40" i="3" l="1"/>
  <c r="K69" i="3"/>
  <c r="K50" i="3"/>
  <c r="K58" i="3"/>
  <c r="K63" i="3"/>
  <c r="K64" i="3"/>
  <c r="K56" i="3"/>
  <c r="K67" i="3"/>
  <c r="K49" i="3"/>
  <c r="K66" i="3"/>
  <c r="K48" i="3"/>
  <c r="K53" i="3"/>
  <c r="K41" i="3"/>
  <c r="K60" i="3"/>
  <c r="K42" i="3"/>
  <c r="K61" i="3"/>
  <c r="K59" i="3"/>
  <c r="K57" i="3"/>
  <c r="K39" i="3"/>
  <c r="L36" i="3"/>
  <c r="L49" i="3" s="1"/>
  <c r="K55" i="3"/>
  <c r="K70" i="3"/>
  <c r="K68" i="3"/>
  <c r="K51" i="3"/>
  <c r="K65" i="3"/>
  <c r="K62" i="3"/>
  <c r="K44" i="3"/>
  <c r="K54" i="3"/>
  <c r="K47" i="3"/>
  <c r="N1" i="3"/>
  <c r="K52" i="3"/>
  <c r="K45" i="3"/>
  <c r="K46" i="3"/>
  <c r="L53" i="3" l="1"/>
  <c r="L69" i="3"/>
  <c r="L40" i="3"/>
  <c r="L65" i="3"/>
  <c r="L45" i="3"/>
  <c r="L48" i="3"/>
  <c r="L57" i="3"/>
  <c r="L54" i="3"/>
  <c r="L42" i="3"/>
  <c r="L52" i="3"/>
  <c r="L70" i="3"/>
  <c r="L51" i="3"/>
  <c r="L47" i="3"/>
  <c r="L56" i="3"/>
  <c r="L44" i="3"/>
  <c r="L68" i="3"/>
  <c r="L41" i="3"/>
  <c r="L66" i="3"/>
  <c r="L60" i="3"/>
  <c r="L59" i="3"/>
  <c r="L39" i="3"/>
  <c r="M46" i="3"/>
  <c r="M67" i="3"/>
  <c r="M47" i="3"/>
  <c r="L50" i="3"/>
  <c r="M36" i="3"/>
  <c r="M43" i="3" s="1"/>
  <c r="M52" i="3"/>
  <c r="M69" i="3"/>
  <c r="M44" i="3"/>
  <c r="O1" i="3"/>
  <c r="M41" i="3"/>
  <c r="M60" i="3"/>
  <c r="L55" i="3"/>
  <c r="L46" i="3"/>
  <c r="L61" i="3"/>
  <c r="M62" i="3"/>
  <c r="L58" i="3"/>
  <c r="L63" i="3"/>
  <c r="M63" i="3"/>
  <c r="L64" i="3"/>
  <c r="L67" i="3"/>
  <c r="L62" i="3"/>
  <c r="L43" i="3"/>
  <c r="M65" i="3" l="1"/>
  <c r="M49" i="3"/>
  <c r="M66" i="3"/>
  <c r="M55" i="3"/>
  <c r="M54" i="3"/>
  <c r="M58" i="3"/>
  <c r="M70" i="3"/>
  <c r="M68" i="3"/>
  <c r="M53" i="3"/>
  <c r="M42" i="3"/>
  <c r="M61" i="3"/>
  <c r="M56" i="3"/>
  <c r="M64" i="3"/>
  <c r="M57" i="3"/>
  <c r="P1" i="3"/>
  <c r="N36" i="3"/>
  <c r="N41" i="3" s="1"/>
  <c r="M45" i="3"/>
  <c r="M48" i="3"/>
  <c r="M50" i="3"/>
  <c r="M40" i="3"/>
  <c r="M51" i="3"/>
  <c r="M39" i="3"/>
  <c r="M59" i="3"/>
  <c r="N44" i="3" l="1"/>
  <c r="N60" i="3"/>
  <c r="N62" i="3"/>
  <c r="N55" i="3"/>
  <c r="N42" i="3"/>
  <c r="N67" i="3"/>
  <c r="N61" i="3"/>
  <c r="N47" i="3"/>
  <c r="N53" i="3"/>
  <c r="N48" i="3"/>
  <c r="N43" i="3"/>
  <c r="N68" i="3"/>
  <c r="N46" i="3"/>
  <c r="N63" i="3"/>
  <c r="N69" i="3"/>
  <c r="N57" i="3"/>
  <c r="N58" i="3"/>
  <c r="O36" i="3"/>
  <c r="O59" i="3" s="1"/>
  <c r="O56" i="3"/>
  <c r="O44" i="3"/>
  <c r="N59" i="3"/>
  <c r="N65" i="3"/>
  <c r="O57" i="3"/>
  <c r="N54" i="3"/>
  <c r="N45" i="3"/>
  <c r="N40" i="3"/>
  <c r="O68" i="3"/>
  <c r="N49" i="3"/>
  <c r="N51" i="3"/>
  <c r="O50" i="3"/>
  <c r="N50" i="3"/>
  <c r="N56" i="3"/>
  <c r="Q1" i="3"/>
  <c r="N66" i="3"/>
  <c r="N39" i="3"/>
  <c r="O40" i="3"/>
  <c r="N52" i="3"/>
  <c r="N64" i="3"/>
  <c r="N70" i="3"/>
  <c r="O64" i="3" l="1"/>
  <c r="O67" i="3"/>
  <c r="O70" i="3"/>
  <c r="O45" i="3"/>
  <c r="O43" i="3"/>
  <c r="O60" i="3"/>
  <c r="O49" i="3"/>
  <c r="O47" i="3"/>
  <c r="O46" i="3"/>
  <c r="O39" i="3"/>
  <c r="O51" i="3"/>
  <c r="O48" i="3"/>
  <c r="O53" i="3"/>
  <c r="O63" i="3"/>
  <c r="O58" i="3"/>
  <c r="O65" i="3"/>
  <c r="O52" i="3"/>
  <c r="O61" i="3"/>
  <c r="O69" i="3"/>
  <c r="O62" i="3"/>
  <c r="O42" i="3"/>
  <c r="O41" i="3"/>
  <c r="O54" i="3"/>
  <c r="O66" i="3"/>
  <c r="O55" i="3"/>
  <c r="P36" i="3"/>
  <c r="P63" i="3" s="1"/>
  <c r="R1" i="3"/>
  <c r="P70" i="3"/>
  <c r="P64" i="3"/>
  <c r="P66" i="3" l="1"/>
  <c r="P58" i="3"/>
  <c r="P49" i="3"/>
  <c r="P61" i="3"/>
  <c r="P56" i="3"/>
  <c r="P59" i="3"/>
  <c r="P46" i="3"/>
  <c r="P69" i="3"/>
  <c r="P41" i="3"/>
  <c r="P57" i="3"/>
  <c r="P51" i="3"/>
  <c r="P52" i="3"/>
  <c r="P42" i="3"/>
  <c r="P65" i="3"/>
  <c r="P43" i="3"/>
  <c r="P55" i="3"/>
  <c r="P67" i="3"/>
  <c r="P50" i="3"/>
  <c r="P53" i="3"/>
  <c r="P54" i="3"/>
  <c r="P44" i="3"/>
  <c r="P60" i="3"/>
  <c r="P48" i="3"/>
  <c r="P45" i="3"/>
  <c r="Q36" i="3"/>
  <c r="Q42" i="3" s="1"/>
  <c r="Q40" i="3"/>
  <c r="S1" i="3"/>
  <c r="Q57" i="3"/>
  <c r="Q70" i="3"/>
  <c r="P62" i="3"/>
  <c r="Q52" i="3"/>
  <c r="Q41" i="3"/>
  <c r="Q46" i="3"/>
  <c r="Q67" i="3"/>
  <c r="Q54" i="3"/>
  <c r="Q61" i="3"/>
  <c r="Q64" i="3"/>
  <c r="P39" i="3"/>
  <c r="Q43" i="3"/>
  <c r="Q50" i="3"/>
  <c r="Q55" i="3"/>
  <c r="Q44" i="3"/>
  <c r="Q51" i="3"/>
  <c r="Q58" i="3"/>
  <c r="Q66" i="3"/>
  <c r="P68" i="3"/>
  <c r="Q47" i="3"/>
  <c r="Q63" i="3"/>
  <c r="P47" i="3"/>
  <c r="Q59" i="3"/>
  <c r="Q60" i="3"/>
  <c r="Q48" i="3"/>
  <c r="Q65" i="3"/>
  <c r="P40" i="3"/>
  <c r="Q45" i="3" l="1"/>
  <c r="Q68" i="3"/>
  <c r="Q69" i="3"/>
  <c r="Q53" i="3"/>
  <c r="R36" i="3"/>
  <c r="R55" i="3" s="1"/>
  <c r="R39" i="3"/>
  <c r="Q39" i="3"/>
  <c r="T1" i="3"/>
  <c r="Q62" i="3"/>
  <c r="Q56" i="3"/>
  <c r="Q49" i="3"/>
  <c r="R53" i="3" l="1"/>
  <c r="R46" i="3"/>
  <c r="R69" i="3"/>
  <c r="R57" i="3"/>
  <c r="R49" i="3"/>
  <c r="R66" i="3"/>
  <c r="R62" i="3"/>
  <c r="R45" i="3"/>
  <c r="R40" i="3"/>
  <c r="R43" i="3"/>
  <c r="R52" i="3"/>
  <c r="R64" i="3"/>
  <c r="R60" i="3"/>
  <c r="R47" i="3"/>
  <c r="R58" i="3"/>
  <c r="R41" i="3"/>
  <c r="R67" i="3"/>
  <c r="R50" i="3"/>
  <c r="R48" i="3"/>
  <c r="R56" i="3"/>
  <c r="R42" i="3"/>
  <c r="R44" i="3"/>
  <c r="U1" i="3"/>
  <c r="R70" i="3"/>
  <c r="R68" i="3"/>
  <c r="S36" i="3"/>
  <c r="S40" i="3" s="1"/>
  <c r="S47" i="3"/>
  <c r="R59" i="3"/>
  <c r="R63" i="3"/>
  <c r="R61" i="3"/>
  <c r="R65" i="3"/>
  <c r="R54" i="3"/>
  <c r="R51" i="3"/>
  <c r="S70" i="3" l="1"/>
  <c r="S42" i="3"/>
  <c r="S65" i="3"/>
  <c r="S48" i="3"/>
  <c r="S54" i="3"/>
  <c r="S55" i="3"/>
  <c r="S41" i="3"/>
  <c r="S69" i="3"/>
  <c r="S59" i="3"/>
  <c r="T36" i="3"/>
  <c r="T43" i="3" s="1"/>
  <c r="S67" i="3"/>
  <c r="S51" i="3"/>
  <c r="S63" i="3"/>
  <c r="S56" i="3"/>
  <c r="S50" i="3"/>
  <c r="T56" i="3"/>
  <c r="S52" i="3"/>
  <c r="S62" i="3"/>
  <c r="S66" i="3"/>
  <c r="S49" i="3"/>
  <c r="V1" i="3"/>
  <c r="T45" i="3"/>
  <c r="S46" i="3"/>
  <c r="S57" i="3"/>
  <c r="S58" i="3"/>
  <c r="T53" i="3"/>
  <c r="T60" i="3"/>
  <c r="T66" i="3"/>
  <c r="S60" i="3"/>
  <c r="S53" i="3"/>
  <c r="T61" i="3"/>
  <c r="T63" i="3"/>
  <c r="S61" i="3"/>
  <c r="S45" i="3"/>
  <c r="T49" i="3"/>
  <c r="S43" i="3"/>
  <c r="S68" i="3"/>
  <c r="S39" i="3"/>
  <c r="S44" i="3"/>
  <c r="T41" i="3"/>
  <c r="T68" i="3"/>
  <c r="S64" i="3"/>
  <c r="T57" i="3" l="1"/>
  <c r="T50" i="3"/>
  <c r="T40" i="3"/>
  <c r="W1" i="3"/>
  <c r="T70" i="3"/>
  <c r="T51" i="3"/>
  <c r="T65" i="3"/>
  <c r="T44" i="3"/>
  <c r="T55" i="3"/>
  <c r="T46" i="3"/>
  <c r="U36" i="3"/>
  <c r="U58" i="3" s="1"/>
  <c r="U68" i="3"/>
  <c r="T48" i="3"/>
  <c r="T62" i="3"/>
  <c r="T58" i="3"/>
  <c r="T64" i="3"/>
  <c r="T54" i="3"/>
  <c r="T42" i="3"/>
  <c r="T69" i="3"/>
  <c r="T67" i="3"/>
  <c r="T47" i="3"/>
  <c r="T52" i="3"/>
  <c r="T59" i="3"/>
  <c r="T39" i="3"/>
  <c r="U45" i="3" l="1"/>
  <c r="U57" i="3"/>
  <c r="U53" i="3"/>
  <c r="U55" i="3"/>
  <c r="U65" i="3"/>
  <c r="U49" i="3"/>
  <c r="U46" i="3"/>
  <c r="U64" i="3"/>
  <c r="U70" i="3"/>
  <c r="U66" i="3"/>
  <c r="U63" i="3"/>
  <c r="U61" i="3"/>
  <c r="U59" i="3"/>
  <c r="U48" i="3"/>
  <c r="X1" i="3"/>
  <c r="U67" i="3"/>
  <c r="U51" i="3"/>
  <c r="U41" i="3"/>
  <c r="U47" i="3"/>
  <c r="U43" i="3"/>
  <c r="V36" i="3"/>
  <c r="V54" i="3" s="1"/>
  <c r="U60" i="3"/>
  <c r="U52" i="3"/>
  <c r="U69" i="3"/>
  <c r="U62" i="3"/>
  <c r="U42" i="3"/>
  <c r="U40" i="3"/>
  <c r="U50" i="3"/>
  <c r="U44" i="3"/>
  <c r="U39" i="3"/>
  <c r="U56" i="3"/>
  <c r="U54" i="3"/>
  <c r="V52" i="3" l="1"/>
  <c r="V64" i="3"/>
  <c r="V58" i="3"/>
  <c r="V47" i="3"/>
  <c r="V67" i="3"/>
  <c r="V65" i="3"/>
  <c r="V61" i="3"/>
  <c r="V66" i="3"/>
  <c r="V44" i="3"/>
  <c r="V56" i="3"/>
  <c r="V57" i="3"/>
  <c r="V50" i="3"/>
  <c r="V59" i="3"/>
  <c r="V41" i="3"/>
  <c r="V49" i="3"/>
  <c r="V43" i="3"/>
  <c r="V63" i="3"/>
  <c r="V45" i="3"/>
  <c r="V68" i="3"/>
  <c r="V53" i="3"/>
  <c r="V39" i="3"/>
  <c r="V62" i="3"/>
  <c r="V60" i="3"/>
  <c r="V46" i="3"/>
  <c r="V69" i="3"/>
  <c r="V70" i="3"/>
  <c r="V42" i="3"/>
  <c r="V55" i="3"/>
  <c r="W60" i="3"/>
  <c r="W43" i="3"/>
  <c r="W64" i="3"/>
  <c r="W36" i="3"/>
  <c r="W54" i="3" s="1"/>
  <c r="W48" i="3"/>
  <c r="V40" i="3"/>
  <c r="W44" i="3"/>
  <c r="W63" i="3"/>
  <c r="V51" i="3"/>
  <c r="Y1" i="3"/>
  <c r="W45" i="3"/>
  <c r="V48" i="3"/>
  <c r="W46" i="3"/>
  <c r="W53" i="3"/>
  <c r="W65" i="3" l="1"/>
  <c r="W62" i="3"/>
  <c r="W66" i="3"/>
  <c r="W67" i="3"/>
  <c r="W57" i="3"/>
  <c r="W58" i="3"/>
  <c r="W61" i="3"/>
  <c r="W59" i="3"/>
  <c r="W56" i="3"/>
  <c r="W55" i="3"/>
  <c r="W68" i="3"/>
  <c r="W42" i="3"/>
  <c r="W69" i="3"/>
  <c r="W52" i="3"/>
  <c r="W47" i="3"/>
  <c r="W51" i="3"/>
  <c r="W70" i="3"/>
  <c r="W49" i="3"/>
  <c r="W39" i="3"/>
  <c r="W50" i="3"/>
  <c r="W40" i="3"/>
  <c r="X36" i="3"/>
  <c r="X43" i="3" s="1"/>
  <c r="Z1" i="3"/>
  <c r="W41" i="3"/>
  <c r="X53" i="3" l="1"/>
  <c r="X46" i="3"/>
  <c r="X70" i="3"/>
  <c r="X61" i="3"/>
  <c r="X57" i="3"/>
  <c r="X54" i="3"/>
  <c r="X68" i="3"/>
  <c r="X67" i="3"/>
  <c r="X69" i="3"/>
  <c r="X41" i="3"/>
  <c r="X65" i="3"/>
  <c r="AA1" i="3"/>
  <c r="X48" i="3"/>
  <c r="X55" i="3"/>
  <c r="X62" i="3"/>
  <c r="Y36" i="3"/>
  <c r="Y49" i="3" s="1"/>
  <c r="X66" i="3"/>
  <c r="X59" i="3"/>
  <c r="X39" i="3"/>
  <c r="X47" i="3"/>
  <c r="X64" i="3"/>
  <c r="X63" i="3"/>
  <c r="X40" i="3"/>
  <c r="X58" i="3"/>
  <c r="X45" i="3"/>
  <c r="X60" i="3"/>
  <c r="X51" i="3"/>
  <c r="X49" i="3"/>
  <c r="X52" i="3"/>
  <c r="X44" i="3"/>
  <c r="X56" i="3"/>
  <c r="X42" i="3"/>
  <c r="X50" i="3"/>
  <c r="Y51" i="3" l="1"/>
  <c r="Y44" i="3"/>
  <c r="Y65" i="3"/>
  <c r="Y52" i="3"/>
  <c r="Y64" i="3"/>
  <c r="Y70" i="3"/>
  <c r="Y63" i="3"/>
  <c r="Y67" i="3"/>
  <c r="Y43" i="3"/>
  <c r="Y53" i="3"/>
  <c r="Y47" i="3"/>
  <c r="Y61" i="3"/>
  <c r="Y39" i="3"/>
  <c r="Y56" i="3"/>
  <c r="Z57" i="3"/>
  <c r="Z46" i="3"/>
  <c r="Z36" i="3"/>
  <c r="Z49" i="3" s="1"/>
  <c r="Z39" i="3"/>
  <c r="Y41" i="3"/>
  <c r="Y66" i="3"/>
  <c r="Y69" i="3"/>
  <c r="Z42" i="3"/>
  <c r="Y58" i="3"/>
  <c r="Y50" i="3"/>
  <c r="AB1" i="3"/>
  <c r="Z47" i="3"/>
  <c r="Y40" i="3"/>
  <c r="Z55" i="3"/>
  <c r="Z51" i="3"/>
  <c r="Z68" i="3"/>
  <c r="Y68" i="3"/>
  <c r="Y54" i="3"/>
  <c r="Z52" i="3"/>
  <c r="Z48" i="3"/>
  <c r="Z70" i="3"/>
  <c r="Y62" i="3"/>
  <c r="Z44" i="3"/>
  <c r="Y48" i="3"/>
  <c r="Y59" i="3"/>
  <c r="Y55" i="3"/>
  <c r="Y46" i="3"/>
  <c r="Y45" i="3"/>
  <c r="Z40" i="3"/>
  <c r="Y60" i="3"/>
  <c r="Y42" i="3"/>
  <c r="Y57" i="3"/>
  <c r="Z56" i="3"/>
  <c r="Z67" i="3"/>
  <c r="Z66" i="3" l="1"/>
  <c r="Z60" i="3"/>
  <c r="Z59" i="3"/>
  <c r="Z61" i="3"/>
  <c r="Z63" i="3"/>
  <c r="Z50" i="3"/>
  <c r="Z69" i="3"/>
  <c r="Z64" i="3"/>
  <c r="Z43" i="3"/>
  <c r="Z41" i="3"/>
  <c r="Z62" i="3"/>
  <c r="Z65" i="3"/>
  <c r="Z54" i="3"/>
  <c r="Z53" i="3"/>
  <c r="Z45" i="3"/>
  <c r="AA36" i="3"/>
  <c r="AA50" i="3" s="1"/>
  <c r="AC1" i="3"/>
  <c r="Z58" i="3"/>
  <c r="AA59" i="3" l="1"/>
  <c r="AA69" i="3"/>
  <c r="AA40" i="3"/>
  <c r="AA56" i="3"/>
  <c r="AA49" i="3"/>
  <c r="AA45" i="3"/>
  <c r="AA43" i="3"/>
  <c r="AA61" i="3"/>
  <c r="AA64" i="3"/>
  <c r="AA48" i="3"/>
  <c r="AA47" i="3"/>
  <c r="AD1" i="3"/>
  <c r="AA67" i="3"/>
  <c r="AA65" i="3"/>
  <c r="AA39" i="3"/>
  <c r="AA70" i="3"/>
  <c r="AA68" i="3"/>
  <c r="AA66" i="3"/>
  <c r="AB36" i="3"/>
  <c r="AB59" i="3" s="1"/>
  <c r="AA51" i="3"/>
  <c r="AA54" i="3"/>
  <c r="AA57" i="3"/>
  <c r="AA41" i="3"/>
  <c r="AA52" i="3"/>
  <c r="AA55" i="3"/>
  <c r="AA58" i="3"/>
  <c r="AA62" i="3"/>
  <c r="AA53" i="3"/>
  <c r="AA63" i="3"/>
  <c r="AA42" i="3"/>
  <c r="AA60" i="3"/>
  <c r="AA44" i="3"/>
  <c r="AA46" i="3"/>
  <c r="AB41" i="3" l="1"/>
  <c r="AB50" i="3"/>
  <c r="AB55" i="3"/>
  <c r="AB42" i="3"/>
  <c r="AB64" i="3"/>
  <c r="AB69" i="3"/>
  <c r="AB57" i="3"/>
  <c r="AB60" i="3"/>
  <c r="AB46" i="3"/>
  <c r="AB66" i="3"/>
  <c r="AB56" i="3"/>
  <c r="AB58" i="3"/>
  <c r="AB39" i="3"/>
  <c r="AB45" i="3"/>
  <c r="AB48" i="3"/>
  <c r="AB49" i="3"/>
  <c r="AB53" i="3"/>
  <c r="AB70" i="3"/>
  <c r="AB54" i="3"/>
  <c r="AB52" i="3"/>
  <c r="AB65" i="3"/>
  <c r="AB61" i="3"/>
  <c r="AC36" i="3"/>
  <c r="AC64" i="3" s="1"/>
  <c r="AB51" i="3"/>
  <c r="AB62" i="3"/>
  <c r="AB47" i="3"/>
  <c r="AB44" i="3"/>
  <c r="AB43" i="3"/>
  <c r="AB40" i="3"/>
  <c r="AB68" i="3"/>
  <c r="AB63" i="3"/>
  <c r="AB67" i="3"/>
  <c r="AC53" i="3" l="1"/>
  <c r="AC55" i="3"/>
  <c r="AC69" i="3"/>
  <c r="AC40" i="3"/>
  <c r="AC61" i="3"/>
  <c r="AC43" i="3"/>
  <c r="AD36" i="3"/>
  <c r="AD55" i="3" s="1"/>
  <c r="AF55" i="3" s="1"/>
  <c r="AC51" i="3"/>
  <c r="AC63" i="3"/>
  <c r="AC67" i="3"/>
  <c r="AC65" i="3"/>
  <c r="AC57" i="3"/>
  <c r="AC60" i="3"/>
  <c r="AC59" i="3"/>
  <c r="AC45" i="3"/>
  <c r="AC47" i="3"/>
  <c r="AC39" i="3"/>
  <c r="AC70" i="3"/>
  <c r="AC44" i="3"/>
  <c r="AC49" i="3"/>
  <c r="AC68" i="3"/>
  <c r="AC62" i="3"/>
  <c r="AC41" i="3"/>
  <c r="AC54" i="3"/>
  <c r="AC50" i="3"/>
  <c r="AC52" i="3"/>
  <c r="AC56" i="3"/>
  <c r="AC46" i="3"/>
  <c r="AC42" i="3"/>
  <c r="AC58" i="3"/>
  <c r="AC48" i="3"/>
  <c r="AC66" i="3"/>
  <c r="AD62" i="3" l="1"/>
  <c r="AD40" i="3"/>
  <c r="AF40" i="3" s="1"/>
  <c r="AD53" i="3"/>
  <c r="AF53" i="3" s="1"/>
  <c r="AD59" i="3"/>
  <c r="AF59" i="3" s="1"/>
  <c r="AD48" i="3"/>
  <c r="AF48" i="3" s="1"/>
  <c r="AD52" i="3"/>
  <c r="AF52" i="3" s="1"/>
  <c r="AF62" i="3"/>
  <c r="AD68" i="3"/>
  <c r="AF68" i="3" s="1"/>
  <c r="AD60" i="3"/>
  <c r="AF60" i="3" s="1"/>
  <c r="AD64" i="3"/>
  <c r="AF64" i="3" s="1"/>
  <c r="AD66" i="3"/>
  <c r="AF66" i="3" s="1"/>
  <c r="AD61" i="3"/>
  <c r="AF61" i="3" s="1"/>
  <c r="AD42" i="3"/>
  <c r="AF42" i="3" s="1"/>
  <c r="AD46" i="3"/>
  <c r="AF46" i="3" s="1"/>
  <c r="AD43" i="3"/>
  <c r="AF43" i="3" s="1"/>
  <c r="AD65" i="3"/>
  <c r="AF65" i="3" s="1"/>
  <c r="AD39" i="3"/>
  <c r="AF39" i="3" s="1"/>
  <c r="AD67" i="3"/>
  <c r="AF67" i="3" s="1"/>
  <c r="AD49" i="3"/>
  <c r="AF49" i="3" s="1"/>
  <c r="AD44" i="3"/>
  <c r="AF44" i="3" s="1"/>
  <c r="AD47" i="3"/>
  <c r="AF47" i="3" s="1"/>
  <c r="AD58" i="3"/>
  <c r="AF58" i="3" s="1"/>
  <c r="AD70" i="3"/>
  <c r="AF70" i="3" s="1"/>
  <c r="AD45" i="3"/>
  <c r="AF45" i="3" s="1"/>
  <c r="AD56" i="3"/>
  <c r="AF56" i="3" s="1"/>
  <c r="AD57" i="3"/>
  <c r="AF57" i="3" s="1"/>
  <c r="AD69" i="3"/>
  <c r="AF69" i="3" s="1"/>
  <c r="AD41" i="3"/>
  <c r="AF41" i="3" s="1"/>
  <c r="AD51" i="3"/>
  <c r="AF51" i="3" s="1"/>
  <c r="AD50" i="3"/>
  <c r="AF50" i="3" s="1"/>
  <c r="AD54" i="3"/>
  <c r="AF54" i="3" s="1"/>
  <c r="AD63" i="3"/>
  <c r="AF63" i="3" s="1"/>
</calcChain>
</file>

<file path=xl/sharedStrings.xml><?xml version="1.0" encoding="utf-8"?>
<sst xmlns="http://schemas.openxmlformats.org/spreadsheetml/2006/main" count="658" uniqueCount="536">
  <si>
    <t>Exports, FOB to Partner Countries</t>
  </si>
  <si>
    <t>China, P.R.: Mainland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</si>
  <si>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</si>
  <si>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</si>
  <si>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</si>
  <si>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</si>
  <si>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</si>
  <si>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</si>
  <si>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</si>
  <si>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</si>
  <si>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</si>
  <si>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</si>
  <si>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</si>
  <si>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</si>
  <si>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</si>
  <si>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</si>
  <si>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</si>
  <si>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</si>
  <si>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</si>
  <si>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</si>
  <si>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</si>
  <si>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</si>
  <si>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</si>
  <si>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</si>
  <si>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</si>
  <si>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</si>
  <si>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</si>
  <si>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</si>
  <si>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</si>
  <si>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</si>
  <si>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</si>
  <si>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</si>
  <si>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</si>
  <si>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</si>
  <si>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</si>
  <si>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</si>
  <si>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</si>
  <si>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</si>
  <si>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</si>
  <si>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</si>
  <si>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</si>
  <si>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</si>
  <si>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</si>
  <si>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</si>
  <si>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</si>
  <si>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</si>
  <si>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</si>
  <si>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</si>
  <si>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</si>
  <si>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</si>
  <si>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</si>
  <si>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</si>
  <si>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</si>
  <si>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</si>
  <si>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</si>
  <si>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</si>
  <si>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</si>
  <si>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</si>
  <si>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</si>
  <si>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</si>
  <si>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</si>
  <si>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</si>
  <si>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</si>
  <si>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</si>
  <si>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</si>
  <si>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</si>
  <si>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</si>
  <si>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</si>
  <si>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</si>
  <si>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</si>
  <si>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</si>
  <si>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</si>
  <si>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</si>
  <si>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</si>
  <si>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</si>
  <si>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</si>
  <si>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</si>
  <si>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</si>
  <si>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</si>
  <si>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</si>
  <si>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</si>
  <si>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</si>
  <si>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</si>
  <si>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</si>
  <si>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Fiji, Rep. of</t>
  </si>
  <si>
    <t>French Polynesia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</si>
  <si>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</si>
  <si>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</si>
  <si>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</si>
  <si>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</si>
  <si>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</si>
  <si>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</si>
  <si>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</si>
  <si>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</si>
  <si>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</si>
  <si>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</si>
  <si>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</si>
  <si>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</si>
  <si>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</si>
  <si>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</si>
  <si>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</si>
  <si>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</si>
  <si>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</si>
  <si>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</si>
  <si>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</si>
  <si>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</si>
  <si>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</si>
  <si>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</si>
  <si>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</si>
  <si>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</si>
  <si>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</si>
  <si>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</si>
  <si>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</si>
  <si>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</si>
  <si>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</si>
  <si>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</si>
  <si>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</si>
  <si>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</si>
  <si>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</si>
  <si>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</si>
  <si>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</si>
  <si>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</si>
  <si>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</si>
  <si>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</si>
  <si>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</si>
  <si>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</si>
  <si>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</si>
  <si>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</si>
  <si>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</si>
  <si>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</si>
  <si>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</si>
  <si>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</si>
  <si>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</si>
  <si>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</si>
  <si>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</si>
  <si>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</si>
  <si>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</si>
  <si>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</si>
  <si>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</si>
  <si>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</si>
  <si>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</si>
  <si>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</si>
  <si>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</si>
  <si>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</si>
  <si>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</si>
  <si>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</si>
  <si>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</si>
  <si>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</si>
  <si>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</si>
  <si>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</si>
  <si>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</si>
  <si>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</si>
  <si>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</si>
  <si>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</si>
  <si>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</si>
  <si>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</si>
  <si>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</si>
  <si>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</si>
  <si>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</si>
  <si>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</si>
  <si>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</si>
  <si>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</si>
  <si>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</si>
  <si>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</si>
  <si>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</si>
  <si>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</si>
  <si>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</si>
  <si>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</si>
  <si>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</si>
  <si>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</si>
  <si>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</si>
  <si>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</si>
  <si>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</si>
  <si>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</si>
  <si>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</si>
  <si>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</si>
  <si>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</si>
  <si>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</si>
  <si>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</si>
  <si>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</si>
  <si>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</si>
  <si>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</si>
  <si>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</si>
  <si>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</si>
  <si>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</si>
  <si>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</si>
  <si>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</si>
  <si>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</si>
  <si>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</si>
  <si>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</si>
  <si>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</si>
  <si>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</si>
  <si>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</si>
  <si>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</si>
  <si>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</si>
  <si>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</si>
  <si>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</si>
  <si>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</si>
  <si>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</si>
  <si>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</si>
  <si>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</si>
  <si>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</si>
  <si>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</si>
  <si>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</si>
  <si>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</si>
  <si>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</si>
  <si>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</si>
  <si>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</si>
  <si>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</si>
  <si>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</si>
  <si>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</si>
  <si>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</si>
  <si>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</si>
  <si>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</si>
  <si>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</si>
  <si>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</si>
  <si>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</si>
  <si>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</si>
  <si>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</si>
  <si>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</si>
  <si>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</si>
  <si>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</si>
  <si>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</si>
  <si>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</si>
  <si>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</si>
  <si>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</si>
  <si>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</si>
  <si>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</si>
  <si>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</si>
  <si>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</si>
  <si>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</si>
  <si>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</si>
  <si>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</si>
  <si>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</si>
  <si>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</si>
  <si>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</si>
  <si>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</si>
  <si>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</si>
  <si>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</si>
  <si>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</si>
  <si>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</si>
  <si>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</si>
  <si>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</si>
  <si>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</si>
  <si>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</si>
  <si>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</si>
  <si>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</si>
  <si>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</si>
  <si>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</si>
  <si>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</si>
  <si>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</si>
  <si>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</si>
  <si>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</si>
  <si>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</si>
  <si>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</si>
  <si>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</si>
  <si>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</si>
  <si>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</si>
  <si>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</si>
  <si>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</si>
  <si>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</si>
  <si>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</si>
  <si>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</si>
  <si>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</si>
  <si>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</si>
  <si>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</si>
  <si>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</si>
  <si>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</si>
  <si>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China, P.R.: Mainland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</si>
  <si>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</si>
  <si>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</si>
  <si>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</si>
  <si>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</si>
  <si>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</si>
  <si>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</si>
  <si>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</si>
  <si>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</si>
  <si>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</si>
  <si>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</si>
  <si>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</si>
  <si>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</si>
  <si>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</si>
  <si>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</si>
  <si>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</si>
  <si>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</si>
  <si>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</si>
  <si>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</si>
  <si>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</si>
  <si>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</si>
  <si>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</si>
  <si>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</si>
  <si>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</si>
  <si>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</si>
  <si>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</si>
  <si>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</si>
  <si>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</si>
  <si>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</si>
  <si>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</si>
  <si>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</si>
  <si>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</si>
  <si>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</si>
  <si>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</si>
  <si>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</si>
  <si>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</si>
  <si>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</si>
  <si>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</si>
  <si>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</si>
  <si>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</si>
  <si>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</si>
  <si>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</si>
  <si>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</si>
  <si>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</si>
  <si>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</si>
  <si>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</si>
  <si>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</si>
  <si>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</si>
  <si>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</si>
  <si>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</si>
  <si>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</si>
  <si>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</si>
  <si>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</si>
  <si>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</si>
  <si>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</si>
  <si>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</si>
  <si>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</si>
  <si>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</si>
  <si>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</si>
  <si>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</si>
  <si>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</si>
  <si>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</si>
  <si>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</si>
  <si>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</si>
  <si>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</si>
  <si>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</si>
  <si>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</si>
  <si>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</si>
  <si>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</si>
  <si>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</si>
  <si>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</si>
  <si>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</si>
  <si>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</si>
  <si>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</si>
  <si>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</si>
  <si>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</si>
  <si>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</si>
  <si>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</si>
  <si>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</si>
  <si>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</si>
  <si>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</si>
  <si>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</si>
  <si>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</si>
  <si>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Fiji, Rep. of</t>
  </si>
  <si>
    <t>French Polynesia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</si>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</sst>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2"/>
  <sheetViews>
    <sheetView showGridLines="0" showRowColHeaders="0" topLeftCell="B1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5" width="9.6640625" customWidth="1"/>
    <col min="6" max="18" width="10.5" customWidth="1"/>
    <col min="19" max="31" width="11.8320312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554.17399999999998</v>
      </c>
      <c r="D8" s="8">
        <v>660.61599999999999</v>
      </c>
      <c r="E8" s="8">
        <v>1070.434</v>
      </c>
      <c r="F8" s="8">
        <v>1488.008</v>
      </c>
      <c r="G8" s="8">
        <v>1626.3510000000001</v>
      </c>
      <c r="H8" s="8">
        <v>1673.404</v>
      </c>
      <c r="I8" s="8">
        <v>2054.0239999999999</v>
      </c>
      <c r="J8" s="8">
        <v>2339.6660000000002</v>
      </c>
      <c r="K8" s="8">
        <v>2704.1549999999979</v>
      </c>
      <c r="L8" s="8">
        <v>3477.33</v>
      </c>
      <c r="M8" s="8">
        <v>3573.5650000000001</v>
      </c>
      <c r="N8" s="8">
        <v>4589.2250000000004</v>
      </c>
      <c r="O8" s="8">
        <v>6265.4030000000002</v>
      </c>
      <c r="P8" s="8">
        <v>8839.7471189999997</v>
      </c>
      <c r="Q8" s="8">
        <v>11065.415000000001</v>
      </c>
      <c r="R8" s="8">
        <v>13626.213</v>
      </c>
      <c r="S8" s="8">
        <v>17997.55</v>
      </c>
      <c r="T8" s="8">
        <v>22244.125</v>
      </c>
      <c r="U8" s="8">
        <v>20663.851999999999</v>
      </c>
      <c r="V8" s="8">
        <v>27227.656180999998</v>
      </c>
      <c r="W8" s="8">
        <v>33906.492045999999</v>
      </c>
      <c r="X8" s="8">
        <v>37761.523588999997</v>
      </c>
      <c r="Y8" s="8">
        <v>37555.903448999998</v>
      </c>
      <c r="Z8" s="8">
        <v>39121.979058999998</v>
      </c>
      <c r="AA8" s="8">
        <v>40380.319695999999</v>
      </c>
      <c r="AB8" s="8">
        <v>38061.184999999998</v>
      </c>
      <c r="AC8" s="8">
        <v>41701.321557000003</v>
      </c>
      <c r="AD8" s="8">
        <v>47646.836239999997</v>
      </c>
      <c r="AE8" s="8">
        <v>48103.593919999999</v>
      </c>
    </row>
    <row r="9" spans="1:31" ht="13.5" customHeight="1" x14ac:dyDescent="0.15">
      <c r="A9" s="1"/>
      <c r="B9" s="9" t="s">
        <v>33</v>
      </c>
      <c r="C9" s="10">
        <v>71962.490361030723</v>
      </c>
      <c r="D9" s="11">
        <v>85616.912557499425</v>
      </c>
      <c r="E9" s="11">
        <v>91690.694000000003</v>
      </c>
      <c r="F9" s="11">
        <v>120863.774</v>
      </c>
      <c r="G9" s="11">
        <v>148956.769</v>
      </c>
      <c r="H9" s="11">
        <v>151163.41399999999</v>
      </c>
      <c r="I9" s="11">
        <v>182922.63658967524</v>
      </c>
      <c r="J9" s="11">
        <v>183748.829</v>
      </c>
      <c r="K9" s="11">
        <v>194936.378</v>
      </c>
      <c r="L9" s="11">
        <v>249299.88658300001</v>
      </c>
      <c r="M9" s="11">
        <v>266713.38799999998</v>
      </c>
      <c r="N9" s="11">
        <v>325750.56</v>
      </c>
      <c r="O9" s="11">
        <v>438500.17499999999</v>
      </c>
      <c r="P9" s="11">
        <v>593647.17414200003</v>
      </c>
      <c r="Q9" s="11">
        <v>762218.33100000001</v>
      </c>
      <c r="R9" s="11">
        <v>969024.625</v>
      </c>
      <c r="S9" s="11">
        <v>1217832.4739999999</v>
      </c>
      <c r="T9" s="11">
        <v>1428869.1780000001</v>
      </c>
      <c r="U9" s="11">
        <v>1202048.3689999999</v>
      </c>
      <c r="V9" s="11">
        <v>1578428.160927</v>
      </c>
      <c r="W9" s="11">
        <v>1899157.649498</v>
      </c>
      <c r="X9" s="11">
        <v>2049947.2438719999</v>
      </c>
      <c r="Y9" s="11">
        <v>2210578.2824479998</v>
      </c>
      <c r="Z9" s="11">
        <v>2343130.290674</v>
      </c>
      <c r="AA9" s="11">
        <v>2280422.8914689999</v>
      </c>
      <c r="AB9" s="11">
        <v>2136523.8059999999</v>
      </c>
      <c r="AC9" s="11">
        <v>2280048.8501090002</v>
      </c>
      <c r="AD9" s="11">
        <v>2501304.8693499998</v>
      </c>
      <c r="AE9" s="11">
        <v>2498531.5559899998</v>
      </c>
    </row>
    <row r="10" spans="1:31" ht="13.5" customHeight="1" x14ac:dyDescent="0.15">
      <c r="A10" s="1"/>
      <c r="B10" s="12" t="s">
        <v>34</v>
      </c>
      <c r="C10" s="13">
        <v>62532.307999999997</v>
      </c>
      <c r="D10" s="14">
        <v>73283.183000000005</v>
      </c>
      <c r="E10" s="14">
        <v>77112.293000000005</v>
      </c>
      <c r="F10" s="14">
        <v>104431.747</v>
      </c>
      <c r="G10" s="14">
        <v>127026.891</v>
      </c>
      <c r="H10" s="14">
        <v>129883.576</v>
      </c>
      <c r="I10" s="14">
        <v>155771.40858967524</v>
      </c>
      <c r="J10" s="14">
        <v>156006.391</v>
      </c>
      <c r="K10" s="14">
        <v>166037.644</v>
      </c>
      <c r="L10" s="14">
        <v>209134.323</v>
      </c>
      <c r="M10" s="14">
        <v>221748.533</v>
      </c>
      <c r="N10" s="14">
        <v>268533.554</v>
      </c>
      <c r="O10" s="14">
        <v>358029.96399999998</v>
      </c>
      <c r="P10" s="14">
        <v>480844.38838100003</v>
      </c>
      <c r="Q10" s="14">
        <v>610660.75800000003</v>
      </c>
      <c r="R10" s="14">
        <v>755058.48400000005</v>
      </c>
      <c r="S10" s="14">
        <v>913065.86399999994</v>
      </c>
      <c r="T10" s="14">
        <v>1027584.15</v>
      </c>
      <c r="U10" s="14">
        <v>862945.98100000003</v>
      </c>
      <c r="V10" s="14">
        <v>1111446.4878080001</v>
      </c>
      <c r="W10" s="14">
        <v>1308591.7495560001</v>
      </c>
      <c r="X10" s="14">
        <v>1392184.7822819999</v>
      </c>
      <c r="Y10" s="14">
        <v>1486406.326204</v>
      </c>
      <c r="Z10" s="14">
        <v>1543122.9799180001</v>
      </c>
      <c r="AA10" s="14">
        <v>1505933.7427970001</v>
      </c>
      <c r="AB10" s="14">
        <v>1404528.2720000001</v>
      </c>
      <c r="AC10" s="14">
        <v>1488892.1170049999</v>
      </c>
      <c r="AD10" s="14">
        <v>1627320.86023</v>
      </c>
      <c r="AE10" s="14">
        <v>1565379.3404699999</v>
      </c>
    </row>
    <row r="11" spans="1:31" ht="13.5" customHeight="1" x14ac:dyDescent="0.15">
      <c r="A11" s="1"/>
      <c r="B11" s="15" t="s">
        <v>35</v>
      </c>
      <c r="C11" s="10">
        <v>6143.8850000000002</v>
      </c>
      <c r="D11" s="11">
        <v>6770.9880000000003</v>
      </c>
      <c r="E11" s="11">
        <v>9867.5319999999992</v>
      </c>
      <c r="F11" s="11">
        <v>12316.602000000001</v>
      </c>
      <c r="G11" s="11">
        <v>15883.948</v>
      </c>
      <c r="H11" s="11">
        <v>16133.177</v>
      </c>
      <c r="I11" s="11">
        <v>19293.188589675246</v>
      </c>
      <c r="J11" s="11">
        <v>22680.612000000001</v>
      </c>
      <c r="K11" s="11">
        <v>24464.092000000001</v>
      </c>
      <c r="L11" s="11">
        <v>30775.39</v>
      </c>
      <c r="M11" s="11">
        <v>33252.883999999998</v>
      </c>
      <c r="N11" s="11">
        <v>39290.868000000002</v>
      </c>
      <c r="O11" s="11">
        <v>59604.12</v>
      </c>
      <c r="P11" s="11">
        <v>82990.818150999999</v>
      </c>
      <c r="Q11" s="11">
        <v>113313.18799999999</v>
      </c>
      <c r="R11" s="11">
        <v>142206.06400000001</v>
      </c>
      <c r="S11" s="11">
        <v>187528.14799999999</v>
      </c>
      <c r="T11" s="11">
        <v>223517.54500000001</v>
      </c>
      <c r="U11" s="11">
        <v>177031.693</v>
      </c>
      <c r="V11" s="11">
        <v>236392.54899099999</v>
      </c>
      <c r="W11" s="11">
        <v>270756.216265</v>
      </c>
      <c r="X11" s="11">
        <v>248094.59414500001</v>
      </c>
      <c r="Y11" s="11">
        <v>246766.62828100001</v>
      </c>
      <c r="Z11" s="11">
        <v>267915.20535300003</v>
      </c>
      <c r="AA11" s="11">
        <v>251665.180402</v>
      </c>
      <c r="AB11" s="11">
        <v>241831.69200000001</v>
      </c>
      <c r="AC11" s="11">
        <v>265946.98667700001</v>
      </c>
      <c r="AD11" s="11">
        <v>293626.16714999999</v>
      </c>
      <c r="AE11" s="11">
        <v>301286.14224000002</v>
      </c>
    </row>
    <row r="12" spans="1:31" ht="13.5" customHeight="1" x14ac:dyDescent="0.15">
      <c r="A12" s="1"/>
      <c r="B12" s="16" t="s">
        <v>36</v>
      </c>
      <c r="C12" s="13">
        <v>59.548000000000002</v>
      </c>
      <c r="D12" s="14">
        <v>69.536000000000001</v>
      </c>
      <c r="E12" s="14">
        <v>117.22799999999999</v>
      </c>
      <c r="F12" s="14">
        <v>150.54499999999999</v>
      </c>
      <c r="G12" s="14">
        <v>169.631</v>
      </c>
      <c r="H12" s="14">
        <v>167.96199999999999</v>
      </c>
      <c r="I12" s="14">
        <v>199.751</v>
      </c>
      <c r="J12" s="14">
        <v>211.626</v>
      </c>
      <c r="K12" s="14">
        <v>247.1939999999999</v>
      </c>
      <c r="L12" s="14">
        <v>391.75</v>
      </c>
      <c r="M12" s="14">
        <v>353.63</v>
      </c>
      <c r="N12" s="14">
        <v>481.197</v>
      </c>
      <c r="O12" s="14">
        <v>673.46900000000005</v>
      </c>
      <c r="P12" s="14">
        <v>780.73393099999998</v>
      </c>
      <c r="Q12" s="14">
        <v>883.495</v>
      </c>
      <c r="R12" s="14">
        <v>1048.3009999999999</v>
      </c>
      <c r="S12" s="14">
        <v>1552.47</v>
      </c>
      <c r="T12" s="14">
        <v>1770.5319999999999</v>
      </c>
      <c r="U12" s="14">
        <v>1428.123</v>
      </c>
      <c r="V12" s="14">
        <v>1853.5750190000001</v>
      </c>
      <c r="W12" s="14">
        <v>2227.4568840000002</v>
      </c>
      <c r="X12" s="14">
        <v>2039.230773</v>
      </c>
      <c r="Y12" s="14">
        <v>2037.769125</v>
      </c>
      <c r="Z12" s="14">
        <v>2397.524903</v>
      </c>
      <c r="AA12" s="14">
        <v>2497.7165300000001</v>
      </c>
      <c r="AB12" s="14">
        <v>2245.5909999999999</v>
      </c>
      <c r="AC12" s="14">
        <v>2527.1402170000001</v>
      </c>
      <c r="AD12" s="14">
        <v>2844.6460900000002</v>
      </c>
      <c r="AE12" s="14">
        <v>3021.8321500000002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>
        <v>1364.021</v>
      </c>
      <c r="J13" s="11">
        <v>1640.155</v>
      </c>
      <c r="K13" s="11">
        <v>1822.402000000001</v>
      </c>
      <c r="L13" s="11">
        <v>2300.7469999999998</v>
      </c>
      <c r="M13" s="11">
        <v>2547.7310000000002</v>
      </c>
      <c r="N13" s="11">
        <v>2876.788</v>
      </c>
      <c r="O13" s="11">
        <v>3935.1579999999999</v>
      </c>
      <c r="P13" s="11">
        <v>5860.5946080000003</v>
      </c>
      <c r="Q13" s="11">
        <v>7740.0739999999996</v>
      </c>
      <c r="R13" s="11">
        <v>9908.7170000000006</v>
      </c>
      <c r="S13" s="11">
        <v>12681.132</v>
      </c>
      <c r="T13" s="11">
        <v>14862.928</v>
      </c>
      <c r="U13" s="11">
        <v>10878.092000000001</v>
      </c>
      <c r="V13" s="11">
        <v>14302.856796</v>
      </c>
      <c r="W13" s="11">
        <v>18971.223771000001</v>
      </c>
      <c r="X13" s="11">
        <v>16377.425603</v>
      </c>
      <c r="Y13" s="11">
        <v>15558.808641</v>
      </c>
      <c r="Z13" s="11">
        <v>17222.472654000001</v>
      </c>
      <c r="AA13" s="11">
        <v>16220.763717</v>
      </c>
      <c r="AB13" s="11">
        <v>14987.334999999999</v>
      </c>
      <c r="AC13" s="11">
        <v>15891.104234</v>
      </c>
      <c r="AD13" s="11">
        <v>17177.55731</v>
      </c>
      <c r="AE13" s="11">
        <v>18242.34635</v>
      </c>
    </row>
    <row r="14" spans="1:31" ht="13.5" customHeight="1" x14ac:dyDescent="0.15">
      <c r="A14" s="1"/>
      <c r="B14" s="16" t="s">
        <v>38</v>
      </c>
      <c r="C14" s="13">
        <v>417.64</v>
      </c>
      <c r="D14" s="14">
        <v>540.97699999999998</v>
      </c>
      <c r="E14" s="14">
        <v>611.33799999999997</v>
      </c>
      <c r="F14" s="14">
        <v>822.21199999999999</v>
      </c>
      <c r="G14" s="14">
        <v>1181.922</v>
      </c>
      <c r="H14" s="14">
        <v>1057.4549999999999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/>
      <c r="F15" s="11">
        <v>2.8879999999999999</v>
      </c>
      <c r="G15" s="11">
        <v>3.2029999999999998</v>
      </c>
      <c r="H15" s="11">
        <v>6.2539999999999996</v>
      </c>
      <c r="I15" s="11">
        <v>13.268000000000001</v>
      </c>
      <c r="J15" s="11">
        <v>19.852</v>
      </c>
      <c r="K15" s="11">
        <v>47.519999999999996</v>
      </c>
      <c r="L15" s="11">
        <v>79.962999999999994</v>
      </c>
      <c r="M15" s="11">
        <v>142.92599999999999</v>
      </c>
      <c r="N15" s="11">
        <v>112.79900000000001</v>
      </c>
      <c r="O15" s="11">
        <v>169.18100000000001</v>
      </c>
      <c r="P15" s="11">
        <v>344.84233699999999</v>
      </c>
      <c r="Q15" s="11">
        <v>573.71</v>
      </c>
      <c r="R15" s="11">
        <v>878.14700000000005</v>
      </c>
      <c r="S15" s="11">
        <v>1515.2760000000001</v>
      </c>
      <c r="T15" s="11">
        <v>1712.7470000000001</v>
      </c>
      <c r="U15" s="11">
        <v>1118.1890000000001</v>
      </c>
      <c r="V15" s="11">
        <v>1343.2101190000001</v>
      </c>
      <c r="W15" s="11">
        <v>1541.0538819999999</v>
      </c>
      <c r="X15" s="11">
        <v>1300.073052</v>
      </c>
      <c r="Y15" s="11">
        <v>1390.026721</v>
      </c>
      <c r="Z15" s="11">
        <v>1027.503551</v>
      </c>
      <c r="AA15" s="11">
        <v>986.19773199999997</v>
      </c>
      <c r="AB15" s="11">
        <v>1029.1849999999999</v>
      </c>
      <c r="AC15" s="11">
        <v>1156.75964</v>
      </c>
      <c r="AD15" s="11">
        <v>1332.68956</v>
      </c>
      <c r="AE15" s="11">
        <v>1386.43759</v>
      </c>
    </row>
    <row r="16" spans="1:31" ht="13.5" customHeight="1" x14ac:dyDescent="0.15">
      <c r="A16" s="1"/>
      <c r="B16" s="16" t="s">
        <v>40</v>
      </c>
      <c r="C16" s="13">
        <v>60.994999999999997</v>
      </c>
      <c r="D16" s="14">
        <v>35.26</v>
      </c>
      <c r="E16" s="14">
        <v>33.502000000000002</v>
      </c>
      <c r="F16" s="14">
        <v>33.402999999999999</v>
      </c>
      <c r="G16" s="14">
        <v>44.353999999999999</v>
      </c>
      <c r="H16" s="14">
        <v>56.411000000000001</v>
      </c>
      <c r="I16" s="14">
        <v>42.454999999999998</v>
      </c>
      <c r="J16" s="14">
        <v>80.444000000000003</v>
      </c>
      <c r="K16" s="14">
        <v>102.01</v>
      </c>
      <c r="L16" s="14">
        <v>147.75</v>
      </c>
      <c r="M16" s="14">
        <v>116.327</v>
      </c>
      <c r="N16" s="14">
        <v>225.18100000000001</v>
      </c>
      <c r="O16" s="14">
        <v>218.63900000000001</v>
      </c>
      <c r="P16" s="14">
        <v>185.25639100000001</v>
      </c>
      <c r="Q16" s="14">
        <v>287.31</v>
      </c>
      <c r="R16" s="14">
        <v>350.77100000000002</v>
      </c>
      <c r="S16" s="14">
        <v>697.70699999999999</v>
      </c>
      <c r="T16" s="14">
        <v>1123.788</v>
      </c>
      <c r="U16" s="14">
        <v>1202.375</v>
      </c>
      <c r="V16" s="14">
        <v>1348.2101909999999</v>
      </c>
      <c r="W16" s="14">
        <v>1123.988683</v>
      </c>
      <c r="X16" s="14">
        <v>1093.115693</v>
      </c>
      <c r="Y16" s="14">
        <v>964.13956900000005</v>
      </c>
      <c r="Z16" s="14">
        <v>1036.48352</v>
      </c>
      <c r="AA16" s="14">
        <v>589.32298500000002</v>
      </c>
      <c r="AB16" s="14">
        <v>470.97199999999998</v>
      </c>
      <c r="AC16" s="14">
        <v>523.18576399999995</v>
      </c>
      <c r="AD16" s="14">
        <v>738.60217999999998</v>
      </c>
      <c r="AE16" s="14">
        <v>575.62514999999996</v>
      </c>
    </row>
    <row r="17" spans="1:31" ht="13.5" customHeight="1" x14ac:dyDescent="0.15">
      <c r="A17" s="1"/>
      <c r="B17" s="16" t="s">
        <v>41</v>
      </c>
      <c r="C17" s="10"/>
      <c r="D17" s="11"/>
      <c r="E17" s="11">
        <v>4.4420000000000002</v>
      </c>
      <c r="F17" s="11">
        <v>4.2060000000000004</v>
      </c>
      <c r="G17" s="11">
        <v>7.2169999999999996</v>
      </c>
      <c r="H17" s="11">
        <v>9.1869999999999994</v>
      </c>
      <c r="I17" s="11">
        <v>8.02</v>
      </c>
      <c r="J17" s="11">
        <v>6.9189999999999996</v>
      </c>
      <c r="K17" s="11">
        <v>7.2319999999999984</v>
      </c>
      <c r="L17" s="11">
        <v>61.79</v>
      </c>
      <c r="M17" s="11">
        <v>268.12099999999998</v>
      </c>
      <c r="N17" s="11">
        <v>137.19300000000001</v>
      </c>
      <c r="O17" s="11">
        <v>139.79</v>
      </c>
      <c r="P17" s="11">
        <v>201.90868900000001</v>
      </c>
      <c r="Q17" s="11">
        <v>311.66500000000002</v>
      </c>
      <c r="R17" s="11">
        <v>456.43200000000002</v>
      </c>
      <c r="S17" s="11">
        <v>584.79499999999996</v>
      </c>
      <c r="T17" s="11">
        <v>585.93100000000004</v>
      </c>
      <c r="U17" s="11">
        <v>361.98500000000001</v>
      </c>
      <c r="V17" s="11">
        <v>676.68043399999999</v>
      </c>
      <c r="W17" s="11">
        <v>1132.0300769999999</v>
      </c>
      <c r="X17" s="11">
        <v>1234.0159060000001</v>
      </c>
      <c r="Y17" s="11">
        <v>1109.887252</v>
      </c>
      <c r="Z17" s="11">
        <v>1146.261086</v>
      </c>
      <c r="AA17" s="11">
        <v>954.39703999999995</v>
      </c>
      <c r="AB17" s="11">
        <v>968.63099999999997</v>
      </c>
      <c r="AC17" s="11">
        <v>991.50540799999999</v>
      </c>
      <c r="AD17" s="11">
        <v>1032.6370199999999</v>
      </c>
      <c r="AE17" s="11">
        <v>915.83991000000003</v>
      </c>
    </row>
    <row r="18" spans="1:31" ht="13.5" customHeight="1" x14ac:dyDescent="0.15">
      <c r="A18" s="1"/>
      <c r="B18" s="16" t="s">
        <v>42</v>
      </c>
      <c r="C18" s="13">
        <v>76.816999999999993</v>
      </c>
      <c r="D18" s="14">
        <v>92.634</v>
      </c>
      <c r="E18" s="14">
        <v>103.583</v>
      </c>
      <c r="F18" s="14">
        <v>155.65100000000001</v>
      </c>
      <c r="G18" s="14">
        <v>175.75399999999999</v>
      </c>
      <c r="H18" s="14">
        <v>199.499</v>
      </c>
      <c r="I18" s="14">
        <v>270.20400000000001</v>
      </c>
      <c r="J18" s="14">
        <v>317.68200000000002</v>
      </c>
      <c r="K18" s="14">
        <v>364.40899999999999</v>
      </c>
      <c r="L18" s="14">
        <v>642.23099999999999</v>
      </c>
      <c r="M18" s="14">
        <v>911.88800000000003</v>
      </c>
      <c r="N18" s="14">
        <v>1154.069</v>
      </c>
      <c r="O18" s="14">
        <v>1674.085</v>
      </c>
      <c r="P18" s="14">
        <v>2495.0637350000002</v>
      </c>
      <c r="Q18" s="14">
        <v>3626.7330000000002</v>
      </c>
      <c r="R18" s="14">
        <v>4958.3360000000002</v>
      </c>
      <c r="S18" s="14">
        <v>6565.8450000000003</v>
      </c>
      <c r="T18" s="14">
        <v>7332.9390000000003</v>
      </c>
      <c r="U18" s="14">
        <v>4528.616</v>
      </c>
      <c r="V18" s="14">
        <v>5497.7789739999998</v>
      </c>
      <c r="W18" s="14">
        <v>6630.5270879999998</v>
      </c>
      <c r="X18" s="14">
        <v>7442.7041220000001</v>
      </c>
      <c r="Y18" s="14">
        <v>5831.5322020000003</v>
      </c>
      <c r="Z18" s="14">
        <v>5099.9487749999998</v>
      </c>
      <c r="AA18" s="14">
        <v>3552.945694</v>
      </c>
      <c r="AB18" s="14">
        <v>2912.877</v>
      </c>
      <c r="AC18" s="14">
        <v>2849.696833</v>
      </c>
      <c r="AD18" s="14">
        <v>3094.4789799999999</v>
      </c>
      <c r="AE18" s="14">
        <v>3024.7181099999998</v>
      </c>
    </row>
    <row r="19" spans="1:31" ht="13.5" customHeight="1" x14ac:dyDescent="0.15">
      <c r="A19" s="1"/>
      <c r="B19" s="16" t="s">
        <v>43</v>
      </c>
      <c r="C19" s="10">
        <v>734.94500000000005</v>
      </c>
      <c r="D19" s="11">
        <v>765.85299999999995</v>
      </c>
      <c r="E19" s="11">
        <v>1292.7619999999999</v>
      </c>
      <c r="F19" s="11">
        <v>1427.0609999999999</v>
      </c>
      <c r="G19" s="11">
        <v>1844.432</v>
      </c>
      <c r="H19" s="11">
        <v>1908.037</v>
      </c>
      <c r="I19" s="11">
        <v>2339.37</v>
      </c>
      <c r="J19" s="11">
        <v>2829.9920000000002</v>
      </c>
      <c r="K19" s="11">
        <v>2928.8530000000001</v>
      </c>
      <c r="L19" s="11">
        <v>3725.58</v>
      </c>
      <c r="M19" s="11">
        <v>3705.8240000000001</v>
      </c>
      <c r="N19" s="11">
        <v>4087.904</v>
      </c>
      <c r="O19" s="11">
        <v>7334.5550000000003</v>
      </c>
      <c r="P19" s="11">
        <v>9970.3616939999993</v>
      </c>
      <c r="Q19" s="11">
        <v>11700.773999999999</v>
      </c>
      <c r="R19" s="11">
        <v>13966.934999999999</v>
      </c>
      <c r="S19" s="11">
        <v>20460.168000000001</v>
      </c>
      <c r="T19" s="11">
        <v>23500.121999999999</v>
      </c>
      <c r="U19" s="11">
        <v>21619.205999999998</v>
      </c>
      <c r="V19" s="11">
        <v>27859.423919000001</v>
      </c>
      <c r="W19" s="11">
        <v>30244.142315000001</v>
      </c>
      <c r="X19" s="11">
        <v>27209.055451</v>
      </c>
      <c r="Y19" s="11">
        <v>27015.098107000002</v>
      </c>
      <c r="Z19" s="11">
        <v>28975.685738</v>
      </c>
      <c r="AA19" s="11">
        <v>27048.097462000002</v>
      </c>
      <c r="AB19" s="11">
        <v>25303.217000000001</v>
      </c>
      <c r="AC19" s="11">
        <v>28123.923487</v>
      </c>
      <c r="AD19" s="11">
        <v>31247.810430000001</v>
      </c>
      <c r="AE19" s="11">
        <v>33104.055869999997</v>
      </c>
    </row>
    <row r="20" spans="1:31" ht="13.5" customHeight="1" x14ac:dyDescent="0.15">
      <c r="A20" s="1"/>
      <c r="B20" s="16" t="s">
        <v>44</v>
      </c>
      <c r="C20" s="13">
        <v>2355.5909999999999</v>
      </c>
      <c r="D20" s="14">
        <v>2446.5309999999999</v>
      </c>
      <c r="E20" s="14">
        <v>3970.6790000000001</v>
      </c>
      <c r="F20" s="14">
        <v>4762.0810000000001</v>
      </c>
      <c r="G20" s="14">
        <v>5672.1949999999997</v>
      </c>
      <c r="H20" s="14">
        <v>5852.1109999999999</v>
      </c>
      <c r="I20" s="14">
        <v>6492.8580000000002</v>
      </c>
      <c r="J20" s="14">
        <v>7350.1390000000001</v>
      </c>
      <c r="K20" s="14">
        <v>7778.085</v>
      </c>
      <c r="L20" s="14">
        <v>9278.4560000000001</v>
      </c>
      <c r="M20" s="14">
        <v>9759.3649999999998</v>
      </c>
      <c r="N20" s="14">
        <v>11381.968000000001</v>
      </c>
      <c r="O20" s="14">
        <v>17446.504000000001</v>
      </c>
      <c r="P20" s="14">
        <v>23754.274337999999</v>
      </c>
      <c r="Q20" s="14">
        <v>32537.019</v>
      </c>
      <c r="R20" s="14">
        <v>40302.241999999998</v>
      </c>
      <c r="S20" s="14">
        <v>48728.625</v>
      </c>
      <c r="T20" s="14">
        <v>59191.758000000002</v>
      </c>
      <c r="U20" s="14">
        <v>49943.31</v>
      </c>
      <c r="V20" s="14">
        <v>68068.776043999998</v>
      </c>
      <c r="W20" s="14">
        <v>76433.383314999999</v>
      </c>
      <c r="X20" s="14">
        <v>69175.765316999998</v>
      </c>
      <c r="Y20" s="14">
        <v>67349.002821999995</v>
      </c>
      <c r="Z20" s="14">
        <v>72730.919502000004</v>
      </c>
      <c r="AA20" s="14">
        <v>69203.670501000001</v>
      </c>
      <c r="AB20" s="14">
        <v>66044.116999999998</v>
      </c>
      <c r="AC20" s="14">
        <v>71463.824368999994</v>
      </c>
      <c r="AD20" s="14">
        <v>78154.624119999993</v>
      </c>
      <c r="AE20" s="14">
        <v>79706.091159999996</v>
      </c>
    </row>
    <row r="21" spans="1:31" ht="13.5" customHeight="1" x14ac:dyDescent="0.15">
      <c r="A21" s="1"/>
      <c r="B21" s="16" t="s">
        <v>45</v>
      </c>
      <c r="C21" s="10">
        <v>121.32</v>
      </c>
      <c r="D21" s="11">
        <v>82.353999999999999</v>
      </c>
      <c r="E21" s="11">
        <v>115.122</v>
      </c>
      <c r="F21" s="11">
        <v>134.27600000000001</v>
      </c>
      <c r="G21" s="11">
        <v>192.548</v>
      </c>
      <c r="H21" s="11">
        <v>204.21199999999999</v>
      </c>
      <c r="I21" s="11">
        <v>248.00399999999999</v>
      </c>
      <c r="J21" s="11">
        <v>385.48599999999999</v>
      </c>
      <c r="K21" s="11">
        <v>367.798</v>
      </c>
      <c r="L21" s="11">
        <v>578.68799999999999</v>
      </c>
      <c r="M21" s="11">
        <v>693.94200000000001</v>
      </c>
      <c r="N21" s="11">
        <v>731.98299999999995</v>
      </c>
      <c r="O21" s="11">
        <v>1113.5509999999999</v>
      </c>
      <c r="P21" s="11">
        <v>1380.362766</v>
      </c>
      <c r="Q21" s="11">
        <v>1936.1510000000001</v>
      </c>
      <c r="R21" s="11">
        <v>2179.915</v>
      </c>
      <c r="S21" s="11">
        <v>3254.0050000000001</v>
      </c>
      <c r="T21" s="11">
        <v>4052.0070000000001</v>
      </c>
      <c r="U21" s="11">
        <v>3440.5720000000001</v>
      </c>
      <c r="V21" s="11">
        <v>3958.380858</v>
      </c>
      <c r="W21" s="11">
        <v>3949.3572530000001</v>
      </c>
      <c r="X21" s="11">
        <v>3594.8482290000002</v>
      </c>
      <c r="Y21" s="11">
        <v>3215.279552</v>
      </c>
      <c r="Z21" s="11">
        <v>4185.5226789999997</v>
      </c>
      <c r="AA21" s="11">
        <v>3665.1701720000001</v>
      </c>
      <c r="AB21" s="11">
        <v>4296.2470000000003</v>
      </c>
      <c r="AC21" s="11">
        <v>4817.3936270000004</v>
      </c>
      <c r="AD21" s="11">
        <v>6572.27081</v>
      </c>
      <c r="AE21" s="11">
        <v>7740.2241199999999</v>
      </c>
    </row>
    <row r="22" spans="1:31" ht="13.5" customHeight="1" x14ac:dyDescent="0.15">
      <c r="A22" s="1"/>
      <c r="B22" s="16" t="s">
        <v>46</v>
      </c>
      <c r="C22" s="13">
        <v>18.986999999999998</v>
      </c>
      <c r="D22" s="14">
        <v>23.234000000000002</v>
      </c>
      <c r="E22" s="14">
        <v>59.186</v>
      </c>
      <c r="F22" s="14">
        <v>83.037999999999997</v>
      </c>
      <c r="G22" s="14">
        <v>106.642</v>
      </c>
      <c r="H22" s="14">
        <v>91.786000000000001</v>
      </c>
      <c r="I22" s="14">
        <v>127.762</v>
      </c>
      <c r="J22" s="14">
        <v>196.52099999999999</v>
      </c>
      <c r="K22" s="14">
        <v>212.483</v>
      </c>
      <c r="L22" s="14">
        <v>336.17099999999999</v>
      </c>
      <c r="M22" s="14">
        <v>530.30200000000002</v>
      </c>
      <c r="N22" s="14">
        <v>770.25199999999995</v>
      </c>
      <c r="O22" s="14">
        <v>1391.739</v>
      </c>
      <c r="P22" s="14">
        <v>2139.521123</v>
      </c>
      <c r="Q22" s="14">
        <v>3184.3879999999999</v>
      </c>
      <c r="R22" s="14">
        <v>3917.259</v>
      </c>
      <c r="S22" s="14">
        <v>4437.1899999999996</v>
      </c>
      <c r="T22" s="14">
        <v>4328.57</v>
      </c>
      <c r="U22" s="14">
        <v>1980.327</v>
      </c>
      <c r="V22" s="14">
        <v>1986.6012989999999</v>
      </c>
      <c r="W22" s="14">
        <v>2149.3764160000001</v>
      </c>
      <c r="X22" s="14">
        <v>2098.66363</v>
      </c>
      <c r="Y22" s="14">
        <v>2477.0206499999999</v>
      </c>
      <c r="Z22" s="14">
        <v>2800.8994069999999</v>
      </c>
      <c r="AA22" s="14">
        <v>2824.7113210000002</v>
      </c>
      <c r="AB22" s="14">
        <v>2812.5639999999999</v>
      </c>
      <c r="AC22" s="14">
        <v>2925.7143649999998</v>
      </c>
      <c r="AD22" s="14">
        <v>3661.2175000000002</v>
      </c>
      <c r="AE22" s="14">
        <v>3267.31259</v>
      </c>
    </row>
    <row r="23" spans="1:31" ht="13.5" customHeight="1" x14ac:dyDescent="0.15">
      <c r="A23" s="1"/>
      <c r="B23" s="16" t="s">
        <v>47</v>
      </c>
      <c r="C23" s="10">
        <v>931.96100000000001</v>
      </c>
      <c r="D23" s="11">
        <v>1095.5239999999999</v>
      </c>
      <c r="E23" s="11">
        <v>1305.7909999999999</v>
      </c>
      <c r="F23" s="11">
        <v>1590.912</v>
      </c>
      <c r="G23" s="11">
        <v>2067.4920000000002</v>
      </c>
      <c r="H23" s="11">
        <v>1838.491</v>
      </c>
      <c r="I23" s="11">
        <v>2241.498</v>
      </c>
      <c r="J23" s="11">
        <v>2573.2269999999999</v>
      </c>
      <c r="K23" s="11">
        <v>2929.4490000000001</v>
      </c>
      <c r="L23" s="11">
        <v>3844.3829999999998</v>
      </c>
      <c r="M23" s="11">
        <v>4005.4690000000001</v>
      </c>
      <c r="N23" s="11">
        <v>4827.9880000000003</v>
      </c>
      <c r="O23" s="11">
        <v>6661.9129999999996</v>
      </c>
      <c r="P23" s="11">
        <v>9226.6086790000008</v>
      </c>
      <c r="Q23" s="11">
        <v>11696.575000000001</v>
      </c>
      <c r="R23" s="11">
        <v>15980.632</v>
      </c>
      <c r="S23" s="11">
        <v>21179.06</v>
      </c>
      <c r="T23" s="11">
        <v>26610.66</v>
      </c>
      <c r="U23" s="11">
        <v>20249.982</v>
      </c>
      <c r="V23" s="11">
        <v>31141.488410000002</v>
      </c>
      <c r="W23" s="11">
        <v>33709.448147000003</v>
      </c>
      <c r="X23" s="11">
        <v>25658.386377999999</v>
      </c>
      <c r="Y23" s="11">
        <v>25750.809603999998</v>
      </c>
      <c r="Z23" s="11">
        <v>28759.021215000001</v>
      </c>
      <c r="AA23" s="11">
        <v>27849.191986000002</v>
      </c>
      <c r="AB23" s="11">
        <v>26565.224999999999</v>
      </c>
      <c r="AC23" s="11">
        <v>29282.194224999999</v>
      </c>
      <c r="AD23" s="11">
        <v>33325.401389999999</v>
      </c>
      <c r="AE23" s="11">
        <v>33410.76053</v>
      </c>
    </row>
    <row r="24" spans="1:31" ht="13.5" customHeight="1" x14ac:dyDescent="0.15">
      <c r="A24" s="1"/>
      <c r="B24" s="16" t="s">
        <v>48</v>
      </c>
      <c r="C24" s="13"/>
      <c r="D24" s="14">
        <v>1.456</v>
      </c>
      <c r="E24" s="14">
        <v>5.6269999999999998</v>
      </c>
      <c r="F24" s="14">
        <v>1.59</v>
      </c>
      <c r="G24" s="14">
        <v>1.1519999999999999</v>
      </c>
      <c r="H24" s="14">
        <v>4.1989999999999998</v>
      </c>
      <c r="I24" s="14">
        <v>5.5529999999999999</v>
      </c>
      <c r="J24" s="14">
        <v>13.586</v>
      </c>
      <c r="K24" s="14">
        <v>14.360999999999997</v>
      </c>
      <c r="L24" s="14">
        <v>26.303000000000001</v>
      </c>
      <c r="M24" s="14">
        <v>47.067999999999998</v>
      </c>
      <c r="N24" s="14">
        <v>67.519000000000005</v>
      </c>
      <c r="O24" s="14">
        <v>110.64100000000001</v>
      </c>
      <c r="P24" s="14">
        <v>179.136854</v>
      </c>
      <c r="Q24" s="14">
        <v>281.91000000000003</v>
      </c>
      <c r="R24" s="14">
        <v>438.90600000000001</v>
      </c>
      <c r="S24" s="14">
        <v>684.84699999999998</v>
      </c>
      <c r="T24" s="14">
        <v>846.85900000000004</v>
      </c>
      <c r="U24" s="14">
        <v>452.44799999999998</v>
      </c>
      <c r="V24" s="14">
        <v>795.08593699999994</v>
      </c>
      <c r="W24" s="14">
        <v>1192.8101959999999</v>
      </c>
      <c r="X24" s="14">
        <v>1313.742915</v>
      </c>
      <c r="Y24" s="14">
        <v>1375.1538880000001</v>
      </c>
      <c r="Z24" s="14">
        <v>1316.6428289999999</v>
      </c>
      <c r="AA24" s="14">
        <v>1023.34042</v>
      </c>
      <c r="AB24" s="14">
        <v>1081.135</v>
      </c>
      <c r="AC24" s="14">
        <v>1148.330827</v>
      </c>
      <c r="AD24" s="14">
        <v>1168.31738</v>
      </c>
      <c r="AE24" s="14">
        <v>1078.3719900000001</v>
      </c>
    </row>
    <row r="25" spans="1:31" ht="13.5" customHeight="1" x14ac:dyDescent="0.15">
      <c r="A25" s="1"/>
      <c r="B25" s="16" t="s">
        <v>49</v>
      </c>
      <c r="C25" s="10"/>
      <c r="D25" s="11">
        <v>4.3810000000000002</v>
      </c>
      <c r="E25" s="11">
        <v>3.0630000000000002</v>
      </c>
      <c r="F25" s="11">
        <v>1.2</v>
      </c>
      <c r="G25" s="11">
        <v>1.9830000000000001</v>
      </c>
      <c r="H25" s="11">
        <v>11.268000000000001</v>
      </c>
      <c r="I25" s="11">
        <v>13.72</v>
      </c>
      <c r="J25" s="11">
        <v>23.657</v>
      </c>
      <c r="K25" s="11">
        <v>26.526000000000007</v>
      </c>
      <c r="L25" s="11">
        <v>29.010999999999999</v>
      </c>
      <c r="M25" s="11">
        <v>58.956000000000003</v>
      </c>
      <c r="N25" s="11">
        <v>98.328000000000003</v>
      </c>
      <c r="O25" s="11">
        <v>170.55199999999999</v>
      </c>
      <c r="P25" s="11">
        <v>273.577629</v>
      </c>
      <c r="Q25" s="11">
        <v>361.07900000000001</v>
      </c>
      <c r="R25" s="11">
        <v>555.31600000000003</v>
      </c>
      <c r="S25" s="11">
        <v>802.27599999999995</v>
      </c>
      <c r="T25" s="11">
        <v>1058.7380000000001</v>
      </c>
      <c r="U25" s="11">
        <v>656.27099999999996</v>
      </c>
      <c r="V25" s="11">
        <v>982.35350100000005</v>
      </c>
      <c r="W25" s="11">
        <v>1335.2262209999999</v>
      </c>
      <c r="X25" s="11">
        <v>1631.6783740000001</v>
      </c>
      <c r="Y25" s="11">
        <v>1686.5282930000001</v>
      </c>
      <c r="Z25" s="11">
        <v>1658.1634939999999</v>
      </c>
      <c r="AA25" s="11">
        <v>1211.1111530000001</v>
      </c>
      <c r="AB25" s="11">
        <v>1301.5139999999999</v>
      </c>
      <c r="AC25" s="11">
        <v>1601.0834</v>
      </c>
      <c r="AD25" s="11">
        <v>1765.57927</v>
      </c>
      <c r="AE25" s="11">
        <v>1681.9470100000001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>
        <v>20.859589675247598</v>
      </c>
      <c r="J26" s="14">
        <v>36.131999999999998</v>
      </c>
      <c r="K26" s="14">
        <v>38.134999999999998</v>
      </c>
      <c r="L26" s="14">
        <v>53.601999999999997</v>
      </c>
      <c r="M26" s="14">
        <v>38.941000000000003</v>
      </c>
      <c r="N26" s="14">
        <v>51.3</v>
      </c>
      <c r="O26" s="14">
        <v>311.41399999999999</v>
      </c>
      <c r="P26" s="14">
        <v>917.516659</v>
      </c>
      <c r="Q26" s="14">
        <v>2039.568</v>
      </c>
      <c r="R26" s="14">
        <v>2015.97</v>
      </c>
      <c r="S26" s="14">
        <v>2052.8449999999998</v>
      </c>
      <c r="T26" s="14">
        <v>3554.6129999999998</v>
      </c>
      <c r="U26" s="14">
        <v>3049.9490000000001</v>
      </c>
      <c r="V26" s="14">
        <v>987.61912500000005</v>
      </c>
      <c r="W26" s="14">
        <v>1595.9676649999999</v>
      </c>
      <c r="X26" s="14">
        <v>1956.3092409999999</v>
      </c>
      <c r="Y26" s="14">
        <v>1807.9778429999999</v>
      </c>
      <c r="Z26" s="14">
        <v>1946.397107</v>
      </c>
      <c r="AA26" s="14">
        <v>2325.4380099999998</v>
      </c>
      <c r="AB26" s="14">
        <v>1255.538</v>
      </c>
      <c r="AC26" s="14">
        <v>701.05625799999996</v>
      </c>
      <c r="AD26" s="14">
        <v>855.20416</v>
      </c>
      <c r="AE26" s="14">
        <v>1579.02593</v>
      </c>
    </row>
    <row r="27" spans="1:31" ht="13.5" customHeight="1" x14ac:dyDescent="0.15">
      <c r="A27" s="1"/>
      <c r="B27" s="16" t="s">
        <v>51</v>
      </c>
      <c r="C27" s="10">
        <v>8.3689999999999998</v>
      </c>
      <c r="D27" s="11">
        <v>15.721</v>
      </c>
      <c r="E27" s="11">
        <v>12.282</v>
      </c>
      <c r="F27" s="11">
        <v>11.489000000000001</v>
      </c>
      <c r="G27" s="11">
        <v>14.045999999999999</v>
      </c>
      <c r="H27" s="11">
        <v>15.368</v>
      </c>
      <c r="I27" s="11">
        <v>17.547000000000001</v>
      </c>
      <c r="J27" s="11">
        <v>25.233000000000001</v>
      </c>
      <c r="K27" s="11">
        <v>50.722000000000001</v>
      </c>
      <c r="L27" s="11">
        <v>66.403999999999996</v>
      </c>
      <c r="M27" s="11">
        <v>80.278000000000006</v>
      </c>
      <c r="N27" s="11">
        <v>115.639</v>
      </c>
      <c r="O27" s="11">
        <v>124.429</v>
      </c>
      <c r="P27" s="11">
        <v>273.29470199999997</v>
      </c>
      <c r="Q27" s="11">
        <v>301.14499999999998</v>
      </c>
      <c r="R27" s="11">
        <v>474.62099999999998</v>
      </c>
      <c r="S27" s="11">
        <v>327.56400000000002</v>
      </c>
      <c r="T27" s="11">
        <v>1065.758</v>
      </c>
      <c r="U27" s="11">
        <v>1259.377</v>
      </c>
      <c r="V27" s="11">
        <v>1843.402556</v>
      </c>
      <c r="W27" s="11">
        <v>2329.42281</v>
      </c>
      <c r="X27" s="11">
        <v>2314.7201359999999</v>
      </c>
      <c r="Y27" s="11">
        <v>2521.249358</v>
      </c>
      <c r="Z27" s="11">
        <v>3192.6185890000002</v>
      </c>
      <c r="AA27" s="11">
        <v>2376.6757550000002</v>
      </c>
      <c r="AB27" s="11">
        <v>1603.32</v>
      </c>
      <c r="AC27" s="11">
        <v>2125.1721229999998</v>
      </c>
      <c r="AD27" s="11">
        <v>1434.5405800000001</v>
      </c>
      <c r="AE27" s="11">
        <v>1156.39895</v>
      </c>
    </row>
    <row r="28" spans="1:31" ht="13.5" customHeight="1" x14ac:dyDescent="0.15">
      <c r="A28" s="1"/>
      <c r="B28" s="16" t="s">
        <v>52</v>
      </c>
      <c r="C28" s="13">
        <v>1062.6759999999999</v>
      </c>
      <c r="D28" s="14">
        <v>1200.181</v>
      </c>
      <c r="E28" s="14">
        <v>1608.7750000000001</v>
      </c>
      <c r="F28" s="14">
        <v>2271.9029999999998</v>
      </c>
      <c r="G28" s="14">
        <v>3232.6579999999999</v>
      </c>
      <c r="H28" s="14">
        <v>3538.9090000000001</v>
      </c>
      <c r="I28" s="14">
        <v>4410.1540000000005</v>
      </c>
      <c r="J28" s="14">
        <v>5162.0630000000001</v>
      </c>
      <c r="K28" s="14">
        <v>5411.9359999999997</v>
      </c>
      <c r="L28" s="14">
        <v>6683.7460000000001</v>
      </c>
      <c r="M28" s="14">
        <v>7293.5460000000003</v>
      </c>
      <c r="N28" s="14">
        <v>9070.1790000000001</v>
      </c>
      <c r="O28" s="14">
        <v>13500.307000000001</v>
      </c>
      <c r="P28" s="14">
        <v>18517.455190000001</v>
      </c>
      <c r="Q28" s="14">
        <v>25876.098999999998</v>
      </c>
      <c r="R28" s="14">
        <v>30843.16</v>
      </c>
      <c r="S28" s="14">
        <v>41410.542999999998</v>
      </c>
      <c r="T28" s="14">
        <v>45921.161999999997</v>
      </c>
      <c r="U28" s="14">
        <v>36692.550999999999</v>
      </c>
      <c r="V28" s="14">
        <v>49711.078552999999</v>
      </c>
      <c r="W28" s="14">
        <v>59482.029961</v>
      </c>
      <c r="X28" s="14">
        <v>58917.226638</v>
      </c>
      <c r="Y28" s="14">
        <v>60317.912599000003</v>
      </c>
      <c r="Z28" s="14">
        <v>64923.312993</v>
      </c>
      <c r="AA28" s="14">
        <v>59653.973292000002</v>
      </c>
      <c r="AB28" s="14">
        <v>58051.718000000001</v>
      </c>
      <c r="AC28" s="14">
        <v>67587.716740999997</v>
      </c>
      <c r="AD28" s="14">
        <v>73288.722720000005</v>
      </c>
      <c r="AE28" s="14">
        <v>73945.370989999996</v>
      </c>
    </row>
    <row r="29" spans="1:31" ht="13.5" customHeight="1" x14ac:dyDescent="0.15">
      <c r="A29" s="1"/>
      <c r="B29" s="16" t="s">
        <v>53</v>
      </c>
      <c r="C29" s="10">
        <v>35.44</v>
      </c>
      <c r="D29" s="11">
        <v>43.987000000000002</v>
      </c>
      <c r="E29" s="11">
        <v>73.936000000000007</v>
      </c>
      <c r="F29" s="11">
        <v>74.525000000000006</v>
      </c>
      <c r="G29" s="11">
        <v>106.04600000000001</v>
      </c>
      <c r="H29" s="11">
        <v>133.989</v>
      </c>
      <c r="I29" s="11">
        <v>166.07900000000001</v>
      </c>
      <c r="J29" s="11">
        <v>200.14400000000001</v>
      </c>
      <c r="K29" s="11">
        <v>219.95699999999988</v>
      </c>
      <c r="L29" s="11">
        <v>260.822</v>
      </c>
      <c r="M29" s="11">
        <v>260.714</v>
      </c>
      <c r="N29" s="11">
        <v>300.976</v>
      </c>
      <c r="O29" s="11">
        <v>406.459</v>
      </c>
      <c r="P29" s="11">
        <v>588.34886600000004</v>
      </c>
      <c r="Q29" s="11">
        <v>914.096</v>
      </c>
      <c r="R29" s="11">
        <v>1359.8340000000001</v>
      </c>
      <c r="S29" s="11">
        <v>1825.441</v>
      </c>
      <c r="T29" s="11">
        <v>2303.2840000000001</v>
      </c>
      <c r="U29" s="11">
        <v>1922.2080000000001</v>
      </c>
      <c r="V29" s="11">
        <v>2513.5159180000001</v>
      </c>
      <c r="W29" s="11">
        <v>2800.9022369999998</v>
      </c>
      <c r="X29" s="11">
        <v>2502.1586069999998</v>
      </c>
      <c r="Y29" s="11">
        <v>2506.8167680000001</v>
      </c>
      <c r="Z29" s="11">
        <v>3137.2471350000001</v>
      </c>
      <c r="AA29" s="11">
        <v>2898.6524180000001</v>
      </c>
      <c r="AB29" s="11">
        <v>4039.8470000000002</v>
      </c>
      <c r="AC29" s="11">
        <v>3485.6171829999998</v>
      </c>
      <c r="AD29" s="11">
        <v>3783.64761</v>
      </c>
      <c r="AE29" s="11">
        <v>4325.49161</v>
      </c>
    </row>
    <row r="30" spans="1:31" ht="13.5" customHeight="1" x14ac:dyDescent="0.15">
      <c r="A30" s="1"/>
      <c r="B30" s="16" t="s">
        <v>54</v>
      </c>
      <c r="C30" s="13"/>
      <c r="D30" s="14"/>
      <c r="E30" s="14"/>
      <c r="F30" s="14">
        <v>9.8930000000000007</v>
      </c>
      <c r="G30" s="14">
        <v>31.951000000000001</v>
      </c>
      <c r="H30" s="14">
        <v>25.724</v>
      </c>
      <c r="I30" s="14">
        <v>27.651</v>
      </c>
      <c r="J30" s="14">
        <v>32.04</v>
      </c>
      <c r="K30" s="14">
        <v>27.097999999999999</v>
      </c>
      <c r="L30" s="14">
        <v>65.715999999999994</v>
      </c>
      <c r="M30" s="14">
        <v>61.334000000000003</v>
      </c>
      <c r="N30" s="14">
        <v>91.876000000000005</v>
      </c>
      <c r="O30" s="14">
        <v>137.06899999999999</v>
      </c>
      <c r="P30" s="14">
        <v>159.86544900000001</v>
      </c>
      <c r="Q30" s="14">
        <v>309.45800000000003</v>
      </c>
      <c r="R30" s="14">
        <v>576.88300000000004</v>
      </c>
      <c r="S30" s="14">
        <v>1472.63</v>
      </c>
      <c r="T30" s="14">
        <v>1965.9929999999999</v>
      </c>
      <c r="U30" s="14">
        <v>1398.9169999999999</v>
      </c>
      <c r="V30" s="14">
        <v>1958.5900360000001</v>
      </c>
      <c r="W30" s="14">
        <v>2512.3794229999999</v>
      </c>
      <c r="X30" s="14">
        <v>2422.8963939999999</v>
      </c>
      <c r="Y30" s="14">
        <v>3084.5676669999998</v>
      </c>
      <c r="Z30" s="14">
        <v>2829.1888650000001</v>
      </c>
      <c r="AA30" s="14">
        <v>2794.413849</v>
      </c>
      <c r="AB30" s="14">
        <v>2870.0790000000002</v>
      </c>
      <c r="AC30" s="14">
        <v>2732.122938</v>
      </c>
      <c r="AD30" s="14">
        <v>2561.1859199999999</v>
      </c>
      <c r="AE30" s="14">
        <v>2893.8934300000001</v>
      </c>
    </row>
    <row r="31" spans="1:31" ht="13.5" customHeight="1" x14ac:dyDescent="0.15">
      <c r="A31" s="1"/>
      <c r="B31" s="16" t="s">
        <v>55</v>
      </c>
      <c r="C31" s="10"/>
      <c r="D31" s="11"/>
      <c r="E31" s="11"/>
      <c r="F31" s="11">
        <v>8.1959999999999997</v>
      </c>
      <c r="G31" s="11">
        <v>17.513999999999999</v>
      </c>
      <c r="H31" s="11">
        <v>15.647</v>
      </c>
      <c r="I31" s="11">
        <v>18.471</v>
      </c>
      <c r="J31" s="11">
        <v>34.106000000000002</v>
      </c>
      <c r="K31" s="11">
        <v>47.91</v>
      </c>
      <c r="L31" s="11">
        <v>49.646000000000001</v>
      </c>
      <c r="M31" s="11">
        <v>77.313999999999993</v>
      </c>
      <c r="N31" s="11">
        <v>95.462999999999994</v>
      </c>
      <c r="O31" s="11">
        <v>151.208</v>
      </c>
      <c r="P31" s="11">
        <v>207.53708900000001</v>
      </c>
      <c r="Q31" s="11">
        <v>265.95</v>
      </c>
      <c r="R31" s="11">
        <v>446.52100000000002</v>
      </c>
      <c r="S31" s="11">
        <v>695.827</v>
      </c>
      <c r="T31" s="11">
        <v>951.10599999999999</v>
      </c>
      <c r="U31" s="11">
        <v>769.995</v>
      </c>
      <c r="V31" s="11">
        <v>1385.4549059999999</v>
      </c>
      <c r="W31" s="11">
        <v>1676.235058</v>
      </c>
      <c r="X31" s="11">
        <v>1568.5782400000001</v>
      </c>
      <c r="Y31" s="11">
        <v>1833.1842859999999</v>
      </c>
      <c r="Z31" s="11">
        <v>1991.7330079999999</v>
      </c>
      <c r="AA31" s="11">
        <v>2093.550753</v>
      </c>
      <c r="AB31" s="11">
        <v>2293.3249999999998</v>
      </c>
      <c r="AC31" s="11">
        <v>2893.6366579999999</v>
      </c>
      <c r="AD31" s="11">
        <v>4453.35268</v>
      </c>
      <c r="AE31" s="11">
        <v>3404.4421000000002</v>
      </c>
    </row>
    <row r="32" spans="1:31" ht="13.5" customHeight="1" x14ac:dyDescent="0.15">
      <c r="A32" s="1"/>
      <c r="B32" s="16" t="s">
        <v>56</v>
      </c>
      <c r="C32" s="13">
        <v>259.596</v>
      </c>
      <c r="D32" s="14">
        <v>353.35899999999998</v>
      </c>
      <c r="E32" s="14">
        <v>550.21600000000001</v>
      </c>
      <c r="F32" s="14">
        <v>771.53300000000002</v>
      </c>
      <c r="G32" s="14">
        <v>1013.208</v>
      </c>
      <c r="H32" s="14">
        <v>996.66800000000001</v>
      </c>
      <c r="I32" s="14">
        <v>1265.943</v>
      </c>
      <c r="J32" s="14">
        <v>1541.6079999999999</v>
      </c>
      <c r="K32" s="14">
        <v>1820.0119999999999</v>
      </c>
      <c r="L32" s="14">
        <v>2152.6309999999999</v>
      </c>
      <c r="M32" s="14">
        <v>2299.2080000000001</v>
      </c>
      <c r="N32" s="14">
        <v>2612.2660000000001</v>
      </c>
      <c r="O32" s="14">
        <v>3933.4569999999999</v>
      </c>
      <c r="P32" s="14">
        <v>5534.5574219999999</v>
      </c>
      <c r="Q32" s="14">
        <v>8485.9889999999996</v>
      </c>
      <c r="R32" s="14">
        <v>11547.165999999999</v>
      </c>
      <c r="S32" s="14">
        <v>16599.901999999998</v>
      </c>
      <c r="T32" s="14">
        <v>20778.05</v>
      </c>
      <c r="U32" s="14">
        <v>14079.2</v>
      </c>
      <c r="V32" s="14">
        <v>18178.466396</v>
      </c>
      <c r="W32" s="14">
        <v>19719.254862999998</v>
      </c>
      <c r="X32" s="14">
        <v>18243.999446000002</v>
      </c>
      <c r="Y32" s="14">
        <v>18933.863334000001</v>
      </c>
      <c r="Z32" s="14">
        <v>21537.658303</v>
      </c>
      <c r="AA32" s="14">
        <v>21895.839612</v>
      </c>
      <c r="AB32" s="14">
        <v>21699.255000000001</v>
      </c>
      <c r="AC32" s="14">
        <v>23119.808379999999</v>
      </c>
      <c r="AD32" s="14">
        <v>25133.68144</v>
      </c>
      <c r="AE32" s="14">
        <v>26825.956699999999</v>
      </c>
    </row>
    <row r="33" spans="1:31" ht="13.5" customHeight="1" x14ac:dyDescent="0.15">
      <c r="A33" s="1"/>
      <c r="B33" s="15" t="s">
        <v>57</v>
      </c>
      <c r="C33" s="10">
        <v>554.17399999999998</v>
      </c>
      <c r="D33" s="11">
        <v>660.61599999999999</v>
      </c>
      <c r="E33" s="11">
        <v>1070.434</v>
      </c>
      <c r="F33" s="11">
        <v>1488.008</v>
      </c>
      <c r="G33" s="11">
        <v>1626.3510000000001</v>
      </c>
      <c r="H33" s="11">
        <v>1673.404</v>
      </c>
      <c r="I33" s="11">
        <v>2054.0239999999999</v>
      </c>
      <c r="J33" s="11">
        <v>2339.6660000000002</v>
      </c>
      <c r="K33" s="11">
        <v>2704.1549999999979</v>
      </c>
      <c r="L33" s="11">
        <v>3477.33</v>
      </c>
      <c r="M33" s="11">
        <v>3573.5650000000001</v>
      </c>
      <c r="N33" s="11">
        <v>4589.2250000000004</v>
      </c>
      <c r="O33" s="11">
        <v>6265.4030000000002</v>
      </c>
      <c r="P33" s="11">
        <v>8839.7471189999997</v>
      </c>
      <c r="Q33" s="11">
        <v>11065.415000000001</v>
      </c>
      <c r="R33" s="11">
        <v>13626.213</v>
      </c>
      <c r="S33" s="11">
        <v>17997.55</v>
      </c>
      <c r="T33" s="11">
        <v>22244.125</v>
      </c>
      <c r="U33" s="11">
        <v>20663.851999999999</v>
      </c>
      <c r="V33" s="11">
        <v>27227.656180999998</v>
      </c>
      <c r="W33" s="11">
        <v>33906.492045999999</v>
      </c>
      <c r="X33" s="11">
        <v>37761.523588999997</v>
      </c>
      <c r="Y33" s="11">
        <v>37555.903448999998</v>
      </c>
      <c r="Z33" s="11">
        <v>39121.979058999998</v>
      </c>
      <c r="AA33" s="11">
        <v>40380.319695999999</v>
      </c>
      <c r="AB33" s="11">
        <v>38061.184999999998</v>
      </c>
      <c r="AC33" s="11">
        <v>41701.321557000003</v>
      </c>
      <c r="AD33" s="11">
        <v>47646.836239999997</v>
      </c>
      <c r="AE33" s="11">
        <v>48103.593919999999</v>
      </c>
    </row>
    <row r="34" spans="1:31" ht="13.5" customHeight="1" x14ac:dyDescent="0.15">
      <c r="A34" s="1"/>
      <c r="B34" s="15" t="s">
        <v>58</v>
      </c>
      <c r="C34" s="13">
        <v>555.03</v>
      </c>
      <c r="D34" s="14">
        <v>653.19100000000003</v>
      </c>
      <c r="E34" s="14">
        <v>1197.2380000000001</v>
      </c>
      <c r="F34" s="14">
        <v>1396.8440000000001</v>
      </c>
      <c r="G34" s="14">
        <v>1532.9290000000001</v>
      </c>
      <c r="H34" s="14">
        <v>1616.4169999999999</v>
      </c>
      <c r="I34" s="14">
        <v>1905.874</v>
      </c>
      <c r="J34" s="14">
        <v>2124.2420000000002</v>
      </c>
      <c r="K34" s="14">
        <v>2432.7259999999992</v>
      </c>
      <c r="L34" s="14">
        <v>3157.6010000000001</v>
      </c>
      <c r="M34" s="14">
        <v>3349.7539999999999</v>
      </c>
      <c r="N34" s="14">
        <v>4304.7190000000001</v>
      </c>
      <c r="O34" s="14">
        <v>5634.9949999999999</v>
      </c>
      <c r="P34" s="14">
        <v>8164.9325200000003</v>
      </c>
      <c r="Q34" s="14">
        <v>11657.641</v>
      </c>
      <c r="R34" s="14">
        <v>15519.802</v>
      </c>
      <c r="S34" s="14">
        <v>19362.909</v>
      </c>
      <c r="T34" s="14">
        <v>21789.888999999999</v>
      </c>
      <c r="U34" s="14">
        <v>17673.259999999998</v>
      </c>
      <c r="V34" s="14">
        <v>22208.071510999998</v>
      </c>
      <c r="W34" s="14">
        <v>25249.130127</v>
      </c>
      <c r="X34" s="14">
        <v>28106.991424</v>
      </c>
      <c r="Y34" s="14">
        <v>29197.85742</v>
      </c>
      <c r="Z34" s="14">
        <v>30000.360500999999</v>
      </c>
      <c r="AA34" s="14">
        <v>29407.031846000002</v>
      </c>
      <c r="AB34" s="14">
        <v>27854.748</v>
      </c>
      <c r="AC34" s="14">
        <v>31765.289660999999</v>
      </c>
      <c r="AD34" s="14">
        <v>35660.223169999997</v>
      </c>
      <c r="AE34" s="14">
        <v>36827.417500000003</v>
      </c>
    </row>
    <row r="35" spans="1:31" ht="13.5" customHeight="1" x14ac:dyDescent="0.15">
      <c r="A35" s="1"/>
      <c r="B35" s="15" t="s">
        <v>59</v>
      </c>
      <c r="C35" s="10">
        <v>32137.595000000001</v>
      </c>
      <c r="D35" s="11">
        <v>37511.321000000004</v>
      </c>
      <c r="E35" s="11">
        <v>22067.491999999998</v>
      </c>
      <c r="F35" s="11">
        <v>32365.353999999999</v>
      </c>
      <c r="G35" s="11">
        <v>36003.497000000003</v>
      </c>
      <c r="H35" s="11">
        <v>32904.033000000003</v>
      </c>
      <c r="I35" s="11">
        <v>43798.432000000001</v>
      </c>
      <c r="J35" s="11">
        <v>38782.214999999997</v>
      </c>
      <c r="K35" s="11">
        <v>36890.628999999986</v>
      </c>
      <c r="L35" s="11">
        <v>44530.167999999998</v>
      </c>
      <c r="M35" s="11">
        <v>46502.517999999996</v>
      </c>
      <c r="N35" s="11">
        <v>58483.256000000001</v>
      </c>
      <c r="O35" s="11">
        <v>76323.596000000005</v>
      </c>
      <c r="P35" s="11">
        <v>101126.46619799999</v>
      </c>
      <c r="Q35" s="11">
        <v>124504.89</v>
      </c>
      <c r="R35" s="11">
        <v>155434.59899999999</v>
      </c>
      <c r="S35" s="11">
        <v>184289.242</v>
      </c>
      <c r="T35" s="11">
        <v>190772.424</v>
      </c>
      <c r="U35" s="11">
        <v>166260.93900000001</v>
      </c>
      <c r="V35" s="11">
        <v>218204.97422599999</v>
      </c>
      <c r="W35" s="11">
        <v>268038.61637800001</v>
      </c>
      <c r="X35" s="11">
        <v>323654.10621499998</v>
      </c>
      <c r="Y35" s="11">
        <v>384876.898568</v>
      </c>
      <c r="Z35" s="11">
        <v>363222.84297300002</v>
      </c>
      <c r="AA35" s="11">
        <v>332728.41094500001</v>
      </c>
      <c r="AB35" s="11">
        <v>293996.66600000003</v>
      </c>
      <c r="AC35" s="11">
        <v>281917.84362699999</v>
      </c>
      <c r="AD35" s="11">
        <v>303724.54775999999</v>
      </c>
      <c r="AE35" s="11">
        <v>279616.72360000003</v>
      </c>
    </row>
    <row r="36" spans="1:31" ht="13.5" customHeight="1" x14ac:dyDescent="0.15">
      <c r="A36" s="1"/>
      <c r="B36" s="15" t="s">
        <v>60</v>
      </c>
      <c r="C36" s="13">
        <v>526.34</v>
      </c>
      <c r="D36" s="14">
        <v>528.69000000000005</v>
      </c>
      <c r="E36" s="14">
        <v>524.53</v>
      </c>
      <c r="F36" s="14">
        <v>666.78700000000003</v>
      </c>
      <c r="G36" s="14">
        <v>793.64200000000005</v>
      </c>
      <c r="H36" s="14">
        <v>572.73599999999999</v>
      </c>
      <c r="I36" s="14">
        <v>641.86900000000003</v>
      </c>
      <c r="J36" s="14">
        <v>752.03200000000004</v>
      </c>
      <c r="K36" s="14">
        <v>637.26600000000008</v>
      </c>
      <c r="L36" s="14">
        <v>709.88</v>
      </c>
      <c r="M36" s="14">
        <v>743.47400000000005</v>
      </c>
      <c r="N36" s="14">
        <v>875.85599999999999</v>
      </c>
      <c r="O36" s="14">
        <v>1281.701</v>
      </c>
      <c r="P36" s="14">
        <v>1613.23182</v>
      </c>
      <c r="Q36" s="14">
        <v>1601.9680000000001</v>
      </c>
      <c r="R36" s="14">
        <v>2181.44</v>
      </c>
      <c r="S36" s="14">
        <v>2643.107</v>
      </c>
      <c r="T36" s="14">
        <v>2601.5439999999999</v>
      </c>
      <c r="U36" s="14">
        <v>1858.3340000000001</v>
      </c>
      <c r="V36" s="14">
        <v>2136.312242</v>
      </c>
      <c r="W36" s="14">
        <v>2352.776406</v>
      </c>
      <c r="X36" s="14">
        <v>2708.075499</v>
      </c>
      <c r="Y36" s="14">
        <v>3178.8964599999999</v>
      </c>
      <c r="Z36" s="14">
        <v>3605.907185</v>
      </c>
      <c r="AA36" s="14">
        <v>4614.7520569999997</v>
      </c>
      <c r="AB36" s="14">
        <v>3352.2579999999998</v>
      </c>
      <c r="AC36" s="14">
        <v>3210.1442550000002</v>
      </c>
      <c r="AD36" s="14">
        <v>3131.3335400000001</v>
      </c>
      <c r="AE36" s="14">
        <v>3047.1886800000002</v>
      </c>
    </row>
    <row r="37" spans="1:31" ht="13.5" customHeight="1" x14ac:dyDescent="0.15">
      <c r="A37" s="1"/>
      <c r="B37" s="15" t="s">
        <v>61</v>
      </c>
      <c r="C37" s="10"/>
      <c r="D37" s="11"/>
      <c r="E37" s="11"/>
      <c r="F37" s="11">
        <v>84.774000000000001</v>
      </c>
      <c r="G37" s="11">
        <v>139.517</v>
      </c>
      <c r="H37" s="11">
        <v>165.98500000000001</v>
      </c>
      <c r="I37" s="11">
        <v>250.03299999999999</v>
      </c>
      <c r="J37" s="11">
        <v>263.97500000000002</v>
      </c>
      <c r="K37" s="11">
        <v>284.55300000000011</v>
      </c>
      <c r="L37" s="11">
        <v>328.63099999999997</v>
      </c>
      <c r="M37" s="11">
        <v>524.45500000000004</v>
      </c>
      <c r="N37" s="11">
        <v>807.96900000000005</v>
      </c>
      <c r="O37" s="11">
        <v>1281.5070000000001</v>
      </c>
      <c r="P37" s="11">
        <v>1350.8759399999999</v>
      </c>
      <c r="Q37" s="11">
        <v>1668.2629999999999</v>
      </c>
      <c r="R37" s="11">
        <v>2364.3470000000002</v>
      </c>
      <c r="S37" s="11">
        <v>4143.1880000000001</v>
      </c>
      <c r="T37" s="11">
        <v>5505.3940000000002</v>
      </c>
      <c r="U37" s="11">
        <v>5024.384</v>
      </c>
      <c r="V37" s="11">
        <v>7119.5416070000001</v>
      </c>
      <c r="W37" s="11">
        <v>7670.4258760000002</v>
      </c>
      <c r="X37" s="11">
        <v>6323.4234470000001</v>
      </c>
      <c r="Y37" s="11">
        <v>6836.6082850000003</v>
      </c>
      <c r="Z37" s="11">
        <v>7994.5208190000003</v>
      </c>
      <c r="AA37" s="11">
        <v>8227.2743059999993</v>
      </c>
      <c r="AB37" s="11">
        <v>8061.2460000000001</v>
      </c>
      <c r="AC37" s="11">
        <v>8793.8214320000006</v>
      </c>
      <c r="AD37" s="11">
        <v>11916.326139999999</v>
      </c>
      <c r="AE37" s="11">
        <v>12911.007879999999</v>
      </c>
    </row>
    <row r="38" spans="1:31" ht="13.5" customHeight="1" x14ac:dyDescent="0.15">
      <c r="A38" s="1"/>
      <c r="B38" s="15" t="s">
        <v>62</v>
      </c>
      <c r="C38" s="13">
        <v>152.40799999999999</v>
      </c>
      <c r="D38" s="14">
        <v>152.05199999999999</v>
      </c>
      <c r="E38" s="14">
        <v>198.23</v>
      </c>
      <c r="F38" s="14">
        <v>259.43700000000001</v>
      </c>
      <c r="G38" s="14">
        <v>308.53800000000001</v>
      </c>
      <c r="H38" s="14">
        <v>287.82400000000001</v>
      </c>
      <c r="I38" s="14">
        <v>372.541</v>
      </c>
      <c r="J38" s="14">
        <v>456.90699999999998</v>
      </c>
      <c r="K38" s="14">
        <v>615.04299999999989</v>
      </c>
      <c r="L38" s="14">
        <v>779.76</v>
      </c>
      <c r="M38" s="14">
        <v>898.76099999999997</v>
      </c>
      <c r="N38" s="14">
        <v>917.428</v>
      </c>
      <c r="O38" s="14">
        <v>1494.633</v>
      </c>
      <c r="P38" s="14">
        <v>1945.741855</v>
      </c>
      <c r="Q38" s="14">
        <v>2789.8470000000002</v>
      </c>
      <c r="R38" s="14">
        <v>3648.1759999999999</v>
      </c>
      <c r="S38" s="14">
        <v>4594.1030000000001</v>
      </c>
      <c r="T38" s="14">
        <v>5577.27</v>
      </c>
      <c r="U38" s="14">
        <v>4246.0069999999996</v>
      </c>
      <c r="V38" s="14">
        <v>5189.8367829999997</v>
      </c>
      <c r="W38" s="14">
        <v>6448.5397590000002</v>
      </c>
      <c r="X38" s="14">
        <v>6541.5118949999996</v>
      </c>
      <c r="Y38" s="14">
        <v>5714.62997</v>
      </c>
      <c r="Z38" s="14">
        <v>6550.1015239999997</v>
      </c>
      <c r="AA38" s="14">
        <v>6155.6029749999998</v>
      </c>
      <c r="AB38" s="14">
        <v>5459.34</v>
      </c>
      <c r="AC38" s="14">
        <v>6522.8923000000004</v>
      </c>
      <c r="AD38" s="14">
        <v>7306.9050699999998</v>
      </c>
      <c r="AE38" s="14">
        <v>6716.7041399999998</v>
      </c>
    </row>
    <row r="39" spans="1:31" ht="13.5" customHeight="1" x14ac:dyDescent="0.15">
      <c r="A39" s="1"/>
      <c r="B39" s="15" t="s">
        <v>63</v>
      </c>
      <c r="C39" s="10">
        <v>1.617</v>
      </c>
      <c r="D39" s="11">
        <v>1.488</v>
      </c>
      <c r="E39" s="11">
        <v>3.952</v>
      </c>
      <c r="F39" s="11">
        <v>2.2629999999999999</v>
      </c>
      <c r="G39" s="11">
        <v>4.2850000000000001</v>
      </c>
      <c r="H39" s="11">
        <v>3.59</v>
      </c>
      <c r="I39" s="11">
        <v>4.7089999999999996</v>
      </c>
      <c r="J39" s="11">
        <v>5.3490000000000002</v>
      </c>
      <c r="K39" s="11">
        <v>6.694</v>
      </c>
      <c r="L39" s="11">
        <v>214.41</v>
      </c>
      <c r="M39" s="11">
        <v>33.968000000000004</v>
      </c>
      <c r="N39" s="11">
        <v>18.495000000000001</v>
      </c>
      <c r="O39" s="11">
        <v>45.548999999999999</v>
      </c>
      <c r="P39" s="11">
        <v>45.975234</v>
      </c>
      <c r="Q39" s="11">
        <v>74.671000000000006</v>
      </c>
      <c r="R39" s="11">
        <v>77.662999999999997</v>
      </c>
      <c r="S39" s="11">
        <v>92.227999999999994</v>
      </c>
      <c r="T39" s="11">
        <v>93.078999999999994</v>
      </c>
      <c r="U39" s="11">
        <v>54.231000000000002</v>
      </c>
      <c r="V39" s="11">
        <v>71.045974999999999</v>
      </c>
      <c r="W39" s="11">
        <v>75.118008000000003</v>
      </c>
      <c r="X39" s="11">
        <v>95.404820000000001</v>
      </c>
      <c r="Y39" s="11">
        <v>147.12436</v>
      </c>
      <c r="Z39" s="11">
        <v>143.68621999999999</v>
      </c>
      <c r="AA39" s="11">
        <v>125.012632</v>
      </c>
      <c r="AB39" s="11">
        <v>134.309</v>
      </c>
      <c r="AC39" s="11">
        <v>111.671727</v>
      </c>
      <c r="AD39" s="11">
        <v>256.35030999999998</v>
      </c>
      <c r="AE39" s="11">
        <v>113.07208</v>
      </c>
    </row>
    <row r="40" spans="1:31" ht="13.5" customHeight="1" x14ac:dyDescent="0.15">
      <c r="A40" s="1"/>
      <c r="B40" s="15" t="s">
        <v>64</v>
      </c>
      <c r="C40" s="13"/>
      <c r="D40" s="14">
        <v>12.76</v>
      </c>
      <c r="E40" s="14">
        <v>76.900999999999996</v>
      </c>
      <c r="F40" s="14">
        <v>142.07300000000001</v>
      </c>
      <c r="G40" s="14">
        <v>185.68799999999999</v>
      </c>
      <c r="H40" s="14">
        <v>188.642</v>
      </c>
      <c r="I40" s="14">
        <v>256.505</v>
      </c>
      <c r="J40" s="14">
        <v>351.34</v>
      </c>
      <c r="K40" s="14">
        <v>490.62400000000002</v>
      </c>
      <c r="L40" s="14">
        <v>718.88800000000003</v>
      </c>
      <c r="M40" s="14">
        <v>832.553</v>
      </c>
      <c r="N40" s="14">
        <v>900.79399999999998</v>
      </c>
      <c r="O40" s="14">
        <v>1141.3979999999999</v>
      </c>
      <c r="P40" s="14">
        <v>1542.2377839999999</v>
      </c>
      <c r="Q40" s="14">
        <v>1955.0029999999999</v>
      </c>
      <c r="R40" s="14">
        <v>2573.114</v>
      </c>
      <c r="S40" s="14">
        <v>3657.9749999999999</v>
      </c>
      <c r="T40" s="14">
        <v>4231.7359999999999</v>
      </c>
      <c r="U40" s="14">
        <v>3653.221</v>
      </c>
      <c r="V40" s="14">
        <v>5037.5360899999996</v>
      </c>
      <c r="W40" s="14">
        <v>6743.6697270000004</v>
      </c>
      <c r="X40" s="14">
        <v>6990.5730439999998</v>
      </c>
      <c r="Y40" s="14">
        <v>7637.7633859999996</v>
      </c>
      <c r="Z40" s="14">
        <v>7739.2669930000002</v>
      </c>
      <c r="AA40" s="14">
        <v>8624.3246099999997</v>
      </c>
      <c r="AB40" s="14">
        <v>8351.527</v>
      </c>
      <c r="AC40" s="14">
        <v>9021.7910539999993</v>
      </c>
      <c r="AD40" s="14">
        <v>9356.4230000000007</v>
      </c>
      <c r="AE40" s="14">
        <v>9516.4843700000001</v>
      </c>
    </row>
    <row r="41" spans="1:31" ht="13.5" customHeight="1" x14ac:dyDescent="0.15">
      <c r="A41" s="1"/>
      <c r="B41" s="15" t="s">
        <v>65</v>
      </c>
      <c r="C41" s="10">
        <v>10251.826999999999</v>
      </c>
      <c r="D41" s="11">
        <v>11699.308999999999</v>
      </c>
      <c r="E41" s="11">
        <v>15782.263999999999</v>
      </c>
      <c r="F41" s="11">
        <v>21489.826000000001</v>
      </c>
      <c r="G41" s="11">
        <v>28466.433000000001</v>
      </c>
      <c r="H41" s="11">
        <v>30888.264999999999</v>
      </c>
      <c r="I41" s="11">
        <v>31819.805</v>
      </c>
      <c r="J41" s="11">
        <v>29718.081999999999</v>
      </c>
      <c r="K41" s="11">
        <v>32399.074000000001</v>
      </c>
      <c r="L41" s="11">
        <v>41611.046000000002</v>
      </c>
      <c r="M41" s="11">
        <v>45078.177000000003</v>
      </c>
      <c r="N41" s="11">
        <v>48483.03</v>
      </c>
      <c r="O41" s="11">
        <v>59453.99</v>
      </c>
      <c r="P41" s="11">
        <v>73536.262889000005</v>
      </c>
      <c r="Q41" s="11">
        <v>84097.191000000006</v>
      </c>
      <c r="R41" s="11">
        <v>91772.494000000006</v>
      </c>
      <c r="S41" s="11">
        <v>102116.308</v>
      </c>
      <c r="T41" s="11">
        <v>116176.47199999999</v>
      </c>
      <c r="U41" s="11">
        <v>98044.945999999996</v>
      </c>
      <c r="V41" s="11">
        <v>120262.426506</v>
      </c>
      <c r="W41" s="11">
        <v>147290.055987</v>
      </c>
      <c r="X41" s="11">
        <v>151509.251755</v>
      </c>
      <c r="Y41" s="11">
        <v>149912.33686400001</v>
      </c>
      <c r="Z41" s="11">
        <v>149451.72006200001</v>
      </c>
      <c r="AA41" s="11">
        <v>135897.05458900001</v>
      </c>
      <c r="AB41" s="11">
        <v>129617.467</v>
      </c>
      <c r="AC41" s="11">
        <v>137528.61222499999</v>
      </c>
      <c r="AD41" s="11">
        <v>147564.60806</v>
      </c>
      <c r="AE41" s="11">
        <v>143223.96913000001</v>
      </c>
    </row>
    <row r="42" spans="1:31" ht="13.5" customHeight="1" x14ac:dyDescent="0.15">
      <c r="A42" s="1"/>
      <c r="B42" s="15" t="s">
        <v>66</v>
      </c>
      <c r="C42" s="13">
        <v>2178.7080000000001</v>
      </c>
      <c r="D42" s="14">
        <v>2437.598</v>
      </c>
      <c r="E42" s="14">
        <v>2860.0210000000002</v>
      </c>
      <c r="F42" s="14">
        <v>4375.9639999999999</v>
      </c>
      <c r="G42" s="14">
        <v>6687.9440000000004</v>
      </c>
      <c r="H42" s="14">
        <v>7527.0950000000003</v>
      </c>
      <c r="I42" s="14">
        <v>9135.8130000000001</v>
      </c>
      <c r="J42" s="14">
        <v>6265.8450000000003</v>
      </c>
      <c r="K42" s="14">
        <v>7807.9970000000003</v>
      </c>
      <c r="L42" s="14">
        <v>11286.617</v>
      </c>
      <c r="M42" s="14">
        <v>12544.373</v>
      </c>
      <c r="N42" s="14">
        <v>15507.987999999999</v>
      </c>
      <c r="O42" s="14">
        <v>20104.848000000002</v>
      </c>
      <c r="P42" s="14">
        <v>27809.463358000001</v>
      </c>
      <c r="Q42" s="14">
        <v>35116.781999999999</v>
      </c>
      <c r="R42" s="14">
        <v>44558.089</v>
      </c>
      <c r="S42" s="14">
        <v>56128.540999999997</v>
      </c>
      <c r="T42" s="14">
        <v>73905.187999999995</v>
      </c>
      <c r="U42" s="14">
        <v>53638.764999999999</v>
      </c>
      <c r="V42" s="14">
        <v>68810.571790000002</v>
      </c>
      <c r="W42" s="14">
        <v>82924.696643000003</v>
      </c>
      <c r="X42" s="14">
        <v>87646.835978000003</v>
      </c>
      <c r="Y42" s="14">
        <v>91174.355620000002</v>
      </c>
      <c r="Z42" s="14">
        <v>100401.64591399999</v>
      </c>
      <c r="AA42" s="14">
        <v>101428.83180099999</v>
      </c>
      <c r="AB42" s="14">
        <v>95815.599000000002</v>
      </c>
      <c r="AC42" s="14">
        <v>103042.091313</v>
      </c>
      <c r="AD42" s="14">
        <v>109524.33997</v>
      </c>
      <c r="AE42" s="14">
        <v>110984.86167</v>
      </c>
    </row>
    <row r="43" spans="1:31" ht="13.5" customHeight="1" x14ac:dyDescent="0.15">
      <c r="A43" s="1"/>
      <c r="B43" s="15" t="s">
        <v>67</v>
      </c>
      <c r="C43" s="10">
        <v>65.542000000000002</v>
      </c>
      <c r="D43" s="11">
        <v>87.427999999999997</v>
      </c>
      <c r="E43" s="11">
        <v>130.97900000000001</v>
      </c>
      <c r="F43" s="11">
        <v>188.11799999999999</v>
      </c>
      <c r="G43" s="11">
        <v>232.15899999999999</v>
      </c>
      <c r="H43" s="11">
        <v>231.36199999999999</v>
      </c>
      <c r="I43" s="11">
        <v>237.64599999999999</v>
      </c>
      <c r="J43" s="11">
        <v>274.77699999999999</v>
      </c>
      <c r="K43" s="11">
        <v>342.84500000000003</v>
      </c>
      <c r="L43" s="11">
        <v>416.20400000000001</v>
      </c>
      <c r="M43" s="11">
        <v>435.30099999999999</v>
      </c>
      <c r="N43" s="11">
        <v>596.178</v>
      </c>
      <c r="O43" s="11">
        <v>802.72400000000005</v>
      </c>
      <c r="P43" s="11">
        <v>1077.7658670000001</v>
      </c>
      <c r="Q43" s="11">
        <v>1354.0070000000001</v>
      </c>
      <c r="R43" s="11">
        <v>1620.221</v>
      </c>
      <c r="S43" s="11">
        <v>2160.799</v>
      </c>
      <c r="T43" s="11">
        <v>2504.386</v>
      </c>
      <c r="U43" s="11">
        <v>2086.0819999999999</v>
      </c>
      <c r="V43" s="11">
        <v>2764.0291990000001</v>
      </c>
      <c r="W43" s="11">
        <v>3736.3853100000001</v>
      </c>
      <c r="X43" s="11">
        <v>3876.4420380000001</v>
      </c>
      <c r="Y43" s="11">
        <v>4132.4500619999999</v>
      </c>
      <c r="Z43" s="11">
        <v>4741.5950140000004</v>
      </c>
      <c r="AA43" s="11">
        <v>4920.2533620000004</v>
      </c>
      <c r="AB43" s="11">
        <v>4882.0010000000002</v>
      </c>
      <c r="AC43" s="11">
        <v>5135.2520219999997</v>
      </c>
      <c r="AD43" s="11">
        <v>5813.5538500000002</v>
      </c>
      <c r="AE43" s="11">
        <v>5704.6208699999997</v>
      </c>
    </row>
    <row r="44" spans="1:31" ht="13.5" customHeight="1" x14ac:dyDescent="0.15">
      <c r="A44" s="1"/>
      <c r="B44" s="15" t="s">
        <v>68</v>
      </c>
      <c r="C44" s="13">
        <v>88.646000000000001</v>
      </c>
      <c r="D44" s="14">
        <v>143.32599999999999</v>
      </c>
      <c r="E44" s="14">
        <v>120.557</v>
      </c>
      <c r="F44" s="14">
        <v>156.88499999999999</v>
      </c>
      <c r="G44" s="14">
        <v>222.691</v>
      </c>
      <c r="H44" s="14">
        <v>342.54300000000001</v>
      </c>
      <c r="I44" s="14">
        <v>568.17200000000003</v>
      </c>
      <c r="J44" s="14">
        <v>329.34199999999998</v>
      </c>
      <c r="K44" s="14">
        <v>342.76599999999991</v>
      </c>
      <c r="L44" s="14">
        <v>390.267</v>
      </c>
      <c r="M44" s="14">
        <v>412.17599999999999</v>
      </c>
      <c r="N44" s="14">
        <v>527.39099999999996</v>
      </c>
      <c r="O44" s="14">
        <v>899.77800000000002</v>
      </c>
      <c r="P44" s="14">
        <v>1029.2630059999999</v>
      </c>
      <c r="Q44" s="14">
        <v>1322.473</v>
      </c>
      <c r="R44" s="14">
        <v>1699.5139999999999</v>
      </c>
      <c r="S44" s="14">
        <v>2200.0250000000001</v>
      </c>
      <c r="T44" s="14">
        <v>2560.107</v>
      </c>
      <c r="U44" s="14">
        <v>2619.819</v>
      </c>
      <c r="V44" s="14">
        <v>2841.8655680000002</v>
      </c>
      <c r="W44" s="14">
        <v>3789.9762999999998</v>
      </c>
      <c r="X44" s="14">
        <v>3033.3139540000002</v>
      </c>
      <c r="Y44" s="14">
        <v>2739.0023580000002</v>
      </c>
      <c r="Z44" s="14">
        <v>2734.0814569999998</v>
      </c>
      <c r="AA44" s="14">
        <v>2857.3473770000001</v>
      </c>
      <c r="AB44" s="14">
        <v>2618.2510000000002</v>
      </c>
      <c r="AC44" s="14">
        <v>2489.7384069999998</v>
      </c>
      <c r="AD44" s="14">
        <v>2656.6509000000001</v>
      </c>
      <c r="AE44" s="14">
        <v>3392.97262</v>
      </c>
    </row>
    <row r="45" spans="1:31" ht="13.5" customHeight="1" x14ac:dyDescent="0.15">
      <c r="A45" s="1"/>
      <c r="B45" s="15" t="s">
        <v>69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>
        <v>1.506</v>
      </c>
      <c r="AC45" s="11">
        <v>5.5581399999999999</v>
      </c>
      <c r="AD45" s="11">
        <v>3.7883300000000002</v>
      </c>
      <c r="AE45" s="11">
        <v>3.7950400000000002</v>
      </c>
    </row>
    <row r="46" spans="1:31" ht="13.5" customHeight="1" x14ac:dyDescent="0.15">
      <c r="A46" s="1"/>
      <c r="B46" s="15" t="s">
        <v>70</v>
      </c>
      <c r="C46" s="13">
        <v>2014.1769999999999</v>
      </c>
      <c r="D46" s="14">
        <v>2030.8330000000001</v>
      </c>
      <c r="E46" s="14">
        <v>2244.5410000000002</v>
      </c>
      <c r="F46" s="14">
        <v>2563.002</v>
      </c>
      <c r="G46" s="14">
        <v>3499.7429999999999</v>
      </c>
      <c r="H46" s="14">
        <v>3753.096</v>
      </c>
      <c r="I46" s="14">
        <v>4321.165</v>
      </c>
      <c r="J46" s="14">
        <v>3900.7</v>
      </c>
      <c r="K46" s="14">
        <v>4502.1569999999983</v>
      </c>
      <c r="L46" s="14">
        <v>5754.9160000000002</v>
      </c>
      <c r="M46" s="14">
        <v>5794.9780000000001</v>
      </c>
      <c r="N46" s="14">
        <v>6968.799</v>
      </c>
      <c r="O46" s="14">
        <v>8873.1620000000003</v>
      </c>
      <c r="P46" s="14">
        <v>12695.486838999999</v>
      </c>
      <c r="Q46" s="14">
        <v>16716.134999999998</v>
      </c>
      <c r="R46" s="14">
        <v>23188.075000000001</v>
      </c>
      <c r="S46" s="14">
        <v>29679.574000000001</v>
      </c>
      <c r="T46" s="14">
        <v>32325.188999999998</v>
      </c>
      <c r="U46" s="14">
        <v>30089.385999999999</v>
      </c>
      <c r="V46" s="14">
        <v>32333.265393999998</v>
      </c>
      <c r="W46" s="14">
        <v>35297.389455999997</v>
      </c>
      <c r="X46" s="14">
        <v>40321.160398</v>
      </c>
      <c r="Y46" s="14">
        <v>45610.693918999998</v>
      </c>
      <c r="Z46" s="14">
        <v>48706.653314000003</v>
      </c>
      <c r="AA46" s="14">
        <v>53147.735210999999</v>
      </c>
      <c r="AB46" s="14">
        <v>47447.423999999999</v>
      </c>
      <c r="AC46" s="14">
        <v>46233.185339000003</v>
      </c>
      <c r="AD46" s="14">
        <v>50089.792009999997</v>
      </c>
      <c r="AE46" s="14">
        <v>54963.720419999998</v>
      </c>
    </row>
    <row r="47" spans="1:31" ht="13.5" customHeight="1" x14ac:dyDescent="0.15">
      <c r="A47" s="1"/>
      <c r="B47" s="15" t="s">
        <v>71</v>
      </c>
      <c r="C47" s="10">
        <v>172.85499999999999</v>
      </c>
      <c r="D47" s="11">
        <v>215.19900000000001</v>
      </c>
      <c r="E47" s="11">
        <v>322.416</v>
      </c>
      <c r="F47" s="11">
        <v>500.44</v>
      </c>
      <c r="G47" s="11">
        <v>396.351</v>
      </c>
      <c r="H47" s="11">
        <v>391.91800000000001</v>
      </c>
      <c r="I47" s="11">
        <v>531.02499999999998</v>
      </c>
      <c r="J47" s="11">
        <v>627.66499999999996</v>
      </c>
      <c r="K47" s="11">
        <v>609.93200000000002</v>
      </c>
      <c r="L47" s="11">
        <v>678.928</v>
      </c>
      <c r="M47" s="11">
        <v>931.61699999999996</v>
      </c>
      <c r="N47" s="11">
        <v>910.34699999999998</v>
      </c>
      <c r="O47" s="11">
        <v>1455.2539999999999</v>
      </c>
      <c r="P47" s="11">
        <v>1859.5877069999999</v>
      </c>
      <c r="Q47" s="11">
        <v>2577.3069999999998</v>
      </c>
      <c r="R47" s="11">
        <v>3273.4389999999999</v>
      </c>
      <c r="S47" s="11">
        <v>4548.3999999999996</v>
      </c>
      <c r="T47" s="11">
        <v>5115.5290000000005</v>
      </c>
      <c r="U47" s="11">
        <v>4157.43</v>
      </c>
      <c r="V47" s="11">
        <v>5710.7865469999997</v>
      </c>
      <c r="W47" s="11">
        <v>6563.2533290000001</v>
      </c>
      <c r="X47" s="11">
        <v>6425.7065540000003</v>
      </c>
      <c r="Y47" s="11">
        <v>6799.0730199999998</v>
      </c>
      <c r="Z47" s="11">
        <v>7170.5606449999996</v>
      </c>
      <c r="AA47" s="11">
        <v>7108.6530460000004</v>
      </c>
      <c r="AB47" s="11">
        <v>6345.6620000000003</v>
      </c>
      <c r="AC47" s="11">
        <v>7061.6882139999998</v>
      </c>
      <c r="AD47" s="11">
        <v>8293.2344400000002</v>
      </c>
      <c r="AE47" s="11">
        <v>8515.5878799999991</v>
      </c>
    </row>
    <row r="48" spans="1:31" ht="13.5" customHeight="1" x14ac:dyDescent="0.15">
      <c r="A48" s="1"/>
      <c r="B48" s="15" t="s">
        <v>72</v>
      </c>
      <c r="C48" s="13">
        <v>169.13200000000001</v>
      </c>
      <c r="D48" s="14">
        <v>159.54499999999999</v>
      </c>
      <c r="E48" s="14">
        <v>278.93200000000002</v>
      </c>
      <c r="F48" s="14">
        <v>357.62</v>
      </c>
      <c r="G48" s="14">
        <v>413.62</v>
      </c>
      <c r="H48" s="14">
        <v>469.63900000000001</v>
      </c>
      <c r="I48" s="14">
        <v>616.76400000000001</v>
      </c>
      <c r="J48" s="14">
        <v>634.09799999999996</v>
      </c>
      <c r="K48" s="14">
        <v>674.78300000000002</v>
      </c>
      <c r="L48" s="14">
        <v>753.86900000000003</v>
      </c>
      <c r="M48" s="14">
        <v>652.77200000000005</v>
      </c>
      <c r="N48" s="14">
        <v>638.49099999999999</v>
      </c>
      <c r="O48" s="14">
        <v>842.02200000000005</v>
      </c>
      <c r="P48" s="14">
        <v>1512.5246850000001</v>
      </c>
      <c r="Q48" s="14">
        <v>1955.825</v>
      </c>
      <c r="R48" s="14">
        <v>2519.33</v>
      </c>
      <c r="S48" s="14">
        <v>3608.7939999999999</v>
      </c>
      <c r="T48" s="14">
        <v>3913.2939999999999</v>
      </c>
      <c r="U48" s="14">
        <v>2665.1129999999998</v>
      </c>
      <c r="V48" s="14">
        <v>3038.5098170000001</v>
      </c>
      <c r="W48" s="14">
        <v>3713.6170670000001</v>
      </c>
      <c r="X48" s="14">
        <v>3507.94364</v>
      </c>
      <c r="Y48" s="14">
        <v>3530.0228790000001</v>
      </c>
      <c r="Z48" s="14">
        <v>3107.8553780000002</v>
      </c>
      <c r="AA48" s="14">
        <v>3195.8104969999999</v>
      </c>
      <c r="AB48" s="14">
        <v>3253.1640000000002</v>
      </c>
      <c r="AC48" s="14">
        <v>3224.2216330000001</v>
      </c>
      <c r="AD48" s="14">
        <v>4119.4926800000003</v>
      </c>
      <c r="AE48" s="14">
        <v>4511.5305699999999</v>
      </c>
    </row>
    <row r="49" spans="1:31" ht="13.5" customHeight="1" x14ac:dyDescent="0.15">
      <c r="A49" s="1"/>
      <c r="B49" s="15" t="s">
        <v>73</v>
      </c>
      <c r="C49" s="10">
        <v>594.84400000000005</v>
      </c>
      <c r="D49" s="11">
        <v>697.32</v>
      </c>
      <c r="E49" s="11">
        <v>1461.3040000000001</v>
      </c>
      <c r="F49" s="11">
        <v>2241.982</v>
      </c>
      <c r="G49" s="11">
        <v>3094.8510000000001</v>
      </c>
      <c r="H49" s="11">
        <v>2804.0390000000002</v>
      </c>
      <c r="I49" s="11">
        <v>3399.2020000000002</v>
      </c>
      <c r="J49" s="11">
        <v>3866.3989999999999</v>
      </c>
      <c r="K49" s="11">
        <v>3950.0759999999991</v>
      </c>
      <c r="L49" s="11">
        <v>5039.9459999999999</v>
      </c>
      <c r="M49" s="11">
        <v>5005.79</v>
      </c>
      <c r="N49" s="11">
        <v>6589.6469999999999</v>
      </c>
      <c r="O49" s="11">
        <v>9013.7729999999992</v>
      </c>
      <c r="P49" s="11">
        <v>13547.83102</v>
      </c>
      <c r="Q49" s="11">
        <v>16558.725999999999</v>
      </c>
      <c r="R49" s="11">
        <v>20739.511999999999</v>
      </c>
      <c r="S49" s="11">
        <v>23480.437000000002</v>
      </c>
      <c r="T49" s="11">
        <v>25885.662</v>
      </c>
      <c r="U49" s="11">
        <v>20511.276999999998</v>
      </c>
      <c r="V49" s="11">
        <v>29642.324919999999</v>
      </c>
      <c r="W49" s="11">
        <v>35065.917038</v>
      </c>
      <c r="X49" s="11">
        <v>36769.158896000001</v>
      </c>
      <c r="Y49" s="11">
        <v>40650.023165999999</v>
      </c>
      <c r="Z49" s="11">
        <v>46282.942455999997</v>
      </c>
      <c r="AA49" s="11">
        <v>45003.450000999997</v>
      </c>
      <c r="AB49" s="11">
        <v>41084.044999999998</v>
      </c>
      <c r="AC49" s="11">
        <v>44027.729812999998</v>
      </c>
      <c r="AD49" s="11">
        <v>48650.322039999999</v>
      </c>
      <c r="AE49" s="11">
        <v>55079.733260000001</v>
      </c>
    </row>
    <row r="50" spans="1:31" ht="13.5" customHeight="1" x14ac:dyDescent="0.15">
      <c r="A50" s="1"/>
      <c r="B50" s="15" t="s">
        <v>74</v>
      </c>
      <c r="C50" s="13">
        <v>727.56299999999999</v>
      </c>
      <c r="D50" s="14">
        <v>922.69299999999998</v>
      </c>
      <c r="E50" s="14">
        <v>1928.48</v>
      </c>
      <c r="F50" s="14">
        <v>2414.39</v>
      </c>
      <c r="G50" s="14">
        <v>2790.8130000000001</v>
      </c>
      <c r="H50" s="14">
        <v>3199.194</v>
      </c>
      <c r="I50" s="14">
        <v>3820.7080000000001</v>
      </c>
      <c r="J50" s="14">
        <v>4632.5410000000002</v>
      </c>
      <c r="K50" s="14">
        <v>4879.1450000000032</v>
      </c>
      <c r="L50" s="14">
        <v>6310.6289999999999</v>
      </c>
      <c r="M50" s="14">
        <v>6786.357</v>
      </c>
      <c r="N50" s="14">
        <v>8059.2460000000001</v>
      </c>
      <c r="O50" s="14">
        <v>10827.796</v>
      </c>
      <c r="P50" s="14">
        <v>14975.476375</v>
      </c>
      <c r="Q50" s="14">
        <v>18983.093000000001</v>
      </c>
      <c r="R50" s="14">
        <v>24158.455000000002</v>
      </c>
      <c r="S50" s="14">
        <v>31653.895</v>
      </c>
      <c r="T50" s="14">
        <v>36078.928999999996</v>
      </c>
      <c r="U50" s="14">
        <v>31282.895</v>
      </c>
      <c r="V50" s="14">
        <v>38776.349629999997</v>
      </c>
      <c r="W50" s="14">
        <v>44113.002194000001</v>
      </c>
      <c r="X50" s="14">
        <v>46279.172350000001</v>
      </c>
      <c r="Y50" s="14">
        <v>50939.344670999999</v>
      </c>
      <c r="Z50" s="14">
        <v>57132.740472999998</v>
      </c>
      <c r="AA50" s="14">
        <v>59663.882424000003</v>
      </c>
      <c r="AB50" s="14">
        <v>56645.733</v>
      </c>
      <c r="AC50" s="14">
        <v>57407.305759000003</v>
      </c>
      <c r="AD50" s="14">
        <v>57291.285040000002</v>
      </c>
      <c r="AE50" s="14">
        <v>62275.958910000001</v>
      </c>
    </row>
    <row r="51" spans="1:31" ht="13.5" customHeight="1" x14ac:dyDescent="0.15">
      <c r="A51" s="1"/>
      <c r="B51" s="15" t="s">
        <v>75</v>
      </c>
      <c r="C51" s="10">
        <v>6197.9650000000001</v>
      </c>
      <c r="D51" s="11">
        <v>8598.8259999999991</v>
      </c>
      <c r="E51" s="11">
        <v>16976.490000000002</v>
      </c>
      <c r="F51" s="11">
        <v>21421.378000000001</v>
      </c>
      <c r="G51" s="11">
        <v>24743.891</v>
      </c>
      <c r="H51" s="11">
        <v>26730.616999999998</v>
      </c>
      <c r="I51" s="11">
        <v>32743.933000000001</v>
      </c>
      <c r="J51" s="11">
        <v>38000.603999999999</v>
      </c>
      <c r="K51" s="11">
        <v>42003.087</v>
      </c>
      <c r="L51" s="11">
        <v>52199.843000000001</v>
      </c>
      <c r="M51" s="11">
        <v>54395.06</v>
      </c>
      <c r="N51" s="11">
        <v>70063.827000000005</v>
      </c>
      <c r="O51" s="11">
        <v>92683.714999999997</v>
      </c>
      <c r="P51" s="11">
        <v>125180.700014</v>
      </c>
      <c r="Q51" s="11">
        <v>163348.33300000001</v>
      </c>
      <c r="R51" s="11">
        <v>203897.93700000001</v>
      </c>
      <c r="S51" s="11">
        <v>233180.641</v>
      </c>
      <c r="T51" s="11">
        <v>252786.38800000001</v>
      </c>
      <c r="U51" s="11">
        <v>221384.34700000001</v>
      </c>
      <c r="V51" s="11">
        <v>283678.83483100001</v>
      </c>
      <c r="W51" s="11">
        <v>324856.47164</v>
      </c>
      <c r="X51" s="11">
        <v>352539.592641</v>
      </c>
      <c r="Y51" s="11">
        <v>369006.71346599999</v>
      </c>
      <c r="Z51" s="11">
        <v>397099.31457799999</v>
      </c>
      <c r="AA51" s="11">
        <v>410782.81501999998</v>
      </c>
      <c r="AB51" s="11">
        <v>389714.44900000002</v>
      </c>
      <c r="AC51" s="11">
        <v>433744.88785300002</v>
      </c>
      <c r="AD51" s="11">
        <v>480688.674</v>
      </c>
      <c r="AE51" s="11">
        <v>418584.24965999997</v>
      </c>
    </row>
    <row r="52" spans="1:31" ht="13.5" customHeight="1" x14ac:dyDescent="0.15">
      <c r="A52" s="1"/>
      <c r="B52" s="15" t="s">
        <v>76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>
        <v>8.3997000000000002E-2</v>
      </c>
      <c r="AD52" s="14">
        <v>6.5300000000000002E-3</v>
      </c>
      <c r="AE52" s="14">
        <v>6.0299999999999998E-3</v>
      </c>
    </row>
    <row r="53" spans="1:31" ht="13.5" customHeight="1" x14ac:dyDescent="0.15">
      <c r="A53" s="1"/>
      <c r="B53" s="12" t="s">
        <v>77</v>
      </c>
      <c r="C53" s="10">
        <v>8673.3213610307157</v>
      </c>
      <c r="D53" s="11">
        <v>10865.964557499421</v>
      </c>
      <c r="E53" s="11">
        <v>13734.623</v>
      </c>
      <c r="F53" s="11">
        <v>15859.558999999999</v>
      </c>
      <c r="G53" s="11">
        <v>21296.853999999999</v>
      </c>
      <c r="H53" s="11">
        <v>20681.344000000001</v>
      </c>
      <c r="I53" s="11">
        <v>26460.334999999999</v>
      </c>
      <c r="J53" s="11">
        <v>27257.937000000002</v>
      </c>
      <c r="K53" s="11">
        <v>28337.982</v>
      </c>
      <c r="L53" s="11">
        <v>39475.777583000003</v>
      </c>
      <c r="M53" s="11">
        <v>44059.16</v>
      </c>
      <c r="N53" s="11">
        <v>56431.862000000001</v>
      </c>
      <c r="O53" s="11">
        <v>79605.934999999998</v>
      </c>
      <c r="P53" s="11">
        <v>111677.570312</v>
      </c>
      <c r="Q53" s="11">
        <v>149837.51500000001</v>
      </c>
      <c r="R53" s="11">
        <v>211472.31599999999</v>
      </c>
      <c r="S53" s="11">
        <v>302204.65999999997</v>
      </c>
      <c r="T53" s="11">
        <v>397898.86</v>
      </c>
      <c r="U53" s="11">
        <v>336239.701</v>
      </c>
      <c r="V53" s="11">
        <v>462010.73674099997</v>
      </c>
      <c r="W53" s="11">
        <v>584173.03994000005</v>
      </c>
      <c r="X53" s="11">
        <v>651955.98572</v>
      </c>
      <c r="Y53" s="11">
        <v>718005.62602500001</v>
      </c>
      <c r="Z53" s="11">
        <v>794762.82535199996</v>
      </c>
      <c r="AA53" s="11">
        <v>769140.04964099999</v>
      </c>
      <c r="AB53" s="11">
        <v>725876.97900000005</v>
      </c>
      <c r="AC53" s="11">
        <v>786399.69841700001</v>
      </c>
      <c r="AD53" s="11">
        <v>870668.74797000003</v>
      </c>
      <c r="AE53" s="11">
        <v>929764.41272999998</v>
      </c>
    </row>
    <row r="54" spans="1:31" ht="13.5" customHeight="1" x14ac:dyDescent="0.15">
      <c r="A54" s="1"/>
      <c r="B54" s="15" t="s">
        <v>78</v>
      </c>
      <c r="C54" s="13">
        <v>2995.14</v>
      </c>
      <c r="D54" s="14">
        <v>3334.4229999999998</v>
      </c>
      <c r="E54" s="14">
        <v>3845.6509999999998</v>
      </c>
      <c r="F54" s="14">
        <v>5832.8090000000002</v>
      </c>
      <c r="G54" s="14">
        <v>8777.1550000000007</v>
      </c>
      <c r="H54" s="14">
        <v>8278.8809999999994</v>
      </c>
      <c r="I54" s="14">
        <v>10447.925999999999</v>
      </c>
      <c r="J54" s="14">
        <v>9277.2630000000008</v>
      </c>
      <c r="K54" s="14">
        <v>10242.433999999999</v>
      </c>
      <c r="L54" s="14">
        <v>14885.144602</v>
      </c>
      <c r="M54" s="14">
        <v>16377.896000000001</v>
      </c>
      <c r="N54" s="14">
        <v>21041.01</v>
      </c>
      <c r="O54" s="14">
        <v>27757.011999999999</v>
      </c>
      <c r="P54" s="14">
        <v>39400.320593999997</v>
      </c>
      <c r="Q54" s="14">
        <v>52042.237999999998</v>
      </c>
      <c r="R54" s="14">
        <v>68395.339000000007</v>
      </c>
      <c r="S54" s="14">
        <v>95392.107999999993</v>
      </c>
      <c r="T54" s="14">
        <v>121960.406</v>
      </c>
      <c r="U54" s="14">
        <v>115721.07399999999</v>
      </c>
      <c r="V54" s="14">
        <v>160884.81116400001</v>
      </c>
      <c r="W54" s="14">
        <v>203196.84831299999</v>
      </c>
      <c r="X54" s="14">
        <v>230387.48976200001</v>
      </c>
      <c r="Y54" s="14">
        <v>267570.15102400002</v>
      </c>
      <c r="Z54" s="14">
        <v>300176.96182199998</v>
      </c>
      <c r="AA54" s="14">
        <v>310196.57530199998</v>
      </c>
      <c r="AB54" s="14">
        <v>303345.837</v>
      </c>
      <c r="AC54" s="14">
        <v>331547.21558100003</v>
      </c>
      <c r="AD54" s="14">
        <v>378064.72964999999</v>
      </c>
      <c r="AE54" s="14">
        <v>409730.08739</v>
      </c>
    </row>
    <row r="55" spans="1:31" ht="13.5" customHeight="1" x14ac:dyDescent="0.15">
      <c r="A55" s="1"/>
      <c r="B55" s="16" t="s">
        <v>79</v>
      </c>
      <c r="C55" s="10">
        <v>1.429</v>
      </c>
      <c r="D55" s="11">
        <v>3.625</v>
      </c>
      <c r="E55" s="11">
        <v>1.306</v>
      </c>
      <c r="F55" s="11">
        <v>0.71</v>
      </c>
      <c r="G55" s="11">
        <v>0.53500000000000003</v>
      </c>
      <c r="H55" s="11">
        <v>1.9339999999999999</v>
      </c>
      <c r="I55" s="11">
        <v>0.59799999999999998</v>
      </c>
      <c r="J55" s="11">
        <v>0.99199999999999999</v>
      </c>
      <c r="K55" s="11">
        <v>2.3090000000000002</v>
      </c>
      <c r="L55" s="11">
        <v>0.56360200000000005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3.5" customHeight="1" x14ac:dyDescent="0.15">
      <c r="A56" s="1"/>
      <c r="B56" s="16" t="s">
        <v>80</v>
      </c>
      <c r="C56" s="13">
        <v>203.904</v>
      </c>
      <c r="D56" s="14">
        <v>214.77600000000001</v>
      </c>
      <c r="E56" s="14">
        <v>186.75800000000001</v>
      </c>
      <c r="F56" s="14">
        <v>370.459</v>
      </c>
      <c r="G56" s="14">
        <v>632.92499999999995</v>
      </c>
      <c r="H56" s="14">
        <v>655.82399999999996</v>
      </c>
      <c r="I56" s="14">
        <v>696.82100000000003</v>
      </c>
      <c r="J56" s="14">
        <v>660.77099999999996</v>
      </c>
      <c r="K56" s="14">
        <v>700.87300000000005</v>
      </c>
      <c r="L56" s="14">
        <v>899.66800000000001</v>
      </c>
      <c r="M56" s="14">
        <v>957.80100000000004</v>
      </c>
      <c r="N56" s="14">
        <v>1068.338</v>
      </c>
      <c r="O56" s="14">
        <v>1336.874</v>
      </c>
      <c r="P56" s="14">
        <v>1909.316073</v>
      </c>
      <c r="Q56" s="14">
        <v>2403.5169999999998</v>
      </c>
      <c r="R56" s="14">
        <v>3083.6080000000002</v>
      </c>
      <c r="S56" s="14">
        <v>3345.19</v>
      </c>
      <c r="T56" s="14">
        <v>4554.2309999999998</v>
      </c>
      <c r="U56" s="14">
        <v>4441.8590000000004</v>
      </c>
      <c r="V56" s="14">
        <v>6786.2421899999999</v>
      </c>
      <c r="W56" s="14">
        <v>7809.0388759999996</v>
      </c>
      <c r="X56" s="14">
        <v>7972.8396140000004</v>
      </c>
      <c r="Y56" s="14">
        <v>9711.6499640000002</v>
      </c>
      <c r="Z56" s="14">
        <v>11792.978809</v>
      </c>
      <c r="AA56" s="14">
        <v>13904.902764</v>
      </c>
      <c r="AB56" s="14">
        <v>14694.822</v>
      </c>
      <c r="AC56" s="14">
        <v>15243.521971</v>
      </c>
      <c r="AD56" s="14">
        <v>17788.30905</v>
      </c>
      <c r="AE56" s="14">
        <v>17335.124049999999</v>
      </c>
    </row>
    <row r="57" spans="1:31" ht="13.5" customHeight="1" x14ac:dyDescent="0.15">
      <c r="A57" s="1"/>
      <c r="B57" s="16" t="s">
        <v>81</v>
      </c>
      <c r="C57" s="10">
        <v>2.9000000000000001E-2</v>
      </c>
      <c r="D57" s="11">
        <v>0.03</v>
      </c>
      <c r="E57" s="11">
        <v>0.151</v>
      </c>
      <c r="F57" s="11">
        <v>0.127</v>
      </c>
      <c r="G57" s="11">
        <v>0.19900000000000001</v>
      </c>
      <c r="H57" s="11">
        <v>0.151</v>
      </c>
      <c r="I57" s="11">
        <v>0.18099999999999999</v>
      </c>
      <c r="J57" s="11">
        <v>0.28000000000000003</v>
      </c>
      <c r="K57" s="11">
        <v>0.71599999999999997</v>
      </c>
      <c r="L57" s="11">
        <v>1.954</v>
      </c>
      <c r="M57" s="11">
        <v>1.605</v>
      </c>
      <c r="N57" s="11">
        <v>0.61599999999999999</v>
      </c>
      <c r="O57" s="11">
        <v>1.974</v>
      </c>
      <c r="P57" s="11">
        <v>0.34851599999999999</v>
      </c>
      <c r="Q57" s="11">
        <v>0.46500000000000002</v>
      </c>
      <c r="R57" s="11">
        <v>0.161</v>
      </c>
      <c r="S57" s="11">
        <v>5.391</v>
      </c>
      <c r="T57" s="11">
        <v>8.4610000000000003</v>
      </c>
      <c r="U57" s="11">
        <v>4.117</v>
      </c>
      <c r="V57" s="11">
        <v>1.5861209999999999</v>
      </c>
      <c r="W57" s="11">
        <v>17.381996999999998</v>
      </c>
      <c r="X57" s="11">
        <v>15.603631</v>
      </c>
      <c r="Y57" s="11">
        <v>17.405170999999999</v>
      </c>
      <c r="Z57" s="11">
        <v>11.081861</v>
      </c>
      <c r="AA57" s="11">
        <v>9.9490470000000002</v>
      </c>
      <c r="AB57" s="11">
        <v>5.109</v>
      </c>
      <c r="AC57" s="11">
        <v>6.2312209999999997</v>
      </c>
      <c r="AD57" s="11">
        <v>12.82944</v>
      </c>
      <c r="AE57" s="11">
        <v>10.80475</v>
      </c>
    </row>
    <row r="58" spans="1:31" ht="13.5" customHeight="1" x14ac:dyDescent="0.15">
      <c r="A58" s="1"/>
      <c r="B58" s="16" t="s">
        <v>82</v>
      </c>
      <c r="C58" s="13">
        <v>10.766</v>
      </c>
      <c r="D58" s="14">
        <v>10.26</v>
      </c>
      <c r="E58" s="14">
        <v>10.637</v>
      </c>
      <c r="F58" s="14">
        <v>16.257999999999999</v>
      </c>
      <c r="G58" s="14">
        <v>34.478999999999999</v>
      </c>
      <c r="H58" s="14">
        <v>38.86</v>
      </c>
      <c r="I58" s="14">
        <v>33.326000000000001</v>
      </c>
      <c r="J58" s="14">
        <v>9.0709999999999997</v>
      </c>
      <c r="K58" s="14">
        <v>8.0969999999999995</v>
      </c>
      <c r="L58" s="14">
        <v>13.125</v>
      </c>
      <c r="M58" s="14">
        <v>17.213999999999999</v>
      </c>
      <c r="N58" s="14">
        <v>21.056000000000001</v>
      </c>
      <c r="O58" s="14">
        <v>33.881</v>
      </c>
      <c r="P58" s="14">
        <v>47.867009000000003</v>
      </c>
      <c r="Q58" s="14">
        <v>53.195</v>
      </c>
      <c r="R58" s="14">
        <v>99.632999999999996</v>
      </c>
      <c r="S58" s="14">
        <v>112.71599999999999</v>
      </c>
      <c r="T58" s="14">
        <v>129.63399999999999</v>
      </c>
      <c r="U58" s="14">
        <v>140.334</v>
      </c>
      <c r="V58" s="14">
        <v>367.602328</v>
      </c>
      <c r="W58" s="14">
        <v>744.47256700000003</v>
      </c>
      <c r="X58" s="14">
        <v>1252.1042520000001</v>
      </c>
      <c r="Y58" s="14">
        <v>1702.9100679999999</v>
      </c>
      <c r="Z58" s="14">
        <v>1747.0500489999999</v>
      </c>
      <c r="AA58" s="14">
        <v>1411.2397169999999</v>
      </c>
      <c r="AB58" s="14">
        <v>610.70299999999997</v>
      </c>
      <c r="AC58" s="14">
        <v>656.47860500000002</v>
      </c>
      <c r="AD58" s="14">
        <v>1600.15669</v>
      </c>
      <c r="AE58" s="14">
        <v>649.63804000000005</v>
      </c>
    </row>
    <row r="59" spans="1:31" ht="13.5" customHeight="1" x14ac:dyDescent="0.15">
      <c r="A59" s="1"/>
      <c r="B59" s="16" t="s">
        <v>83</v>
      </c>
      <c r="C59" s="10">
        <v>2.1680000000000001</v>
      </c>
      <c r="D59" s="11">
        <v>12.771000000000001</v>
      </c>
      <c r="E59" s="11">
        <v>20.321000000000002</v>
      </c>
      <c r="F59" s="11">
        <v>35.270000000000003</v>
      </c>
      <c r="G59" s="11">
        <v>51.613999999999997</v>
      </c>
      <c r="H59" s="11">
        <v>63.366999999999997</v>
      </c>
      <c r="I59" s="11">
        <v>75.635000000000005</v>
      </c>
      <c r="J59" s="11">
        <v>113.536</v>
      </c>
      <c r="K59" s="11">
        <v>104.32700000000004</v>
      </c>
      <c r="L59" s="11">
        <v>164.084</v>
      </c>
      <c r="M59" s="11">
        <v>205.66499999999999</v>
      </c>
      <c r="N59" s="11">
        <v>251.6</v>
      </c>
      <c r="O59" s="11">
        <v>294.58699999999999</v>
      </c>
      <c r="P59" s="11">
        <v>452.332494</v>
      </c>
      <c r="Q59" s="11">
        <v>536.10900000000004</v>
      </c>
      <c r="R59" s="11">
        <v>697.67600000000004</v>
      </c>
      <c r="S59" s="11">
        <v>881.25</v>
      </c>
      <c r="T59" s="11">
        <v>1095.001</v>
      </c>
      <c r="U59" s="11">
        <v>904.98400000000004</v>
      </c>
      <c r="V59" s="11">
        <v>1347.272215</v>
      </c>
      <c r="W59" s="11">
        <v>2318.5294610000001</v>
      </c>
      <c r="X59" s="11">
        <v>2706.2120049999999</v>
      </c>
      <c r="Y59" s="11">
        <v>3411.2524509999998</v>
      </c>
      <c r="Z59" s="11">
        <v>3276.2940180000001</v>
      </c>
      <c r="AA59" s="11">
        <v>3769.6617590000001</v>
      </c>
      <c r="AB59" s="11">
        <v>4010.6260000000002</v>
      </c>
      <c r="AC59" s="11">
        <v>4816.7891129999998</v>
      </c>
      <c r="AD59" s="11">
        <v>6034.0309600000001</v>
      </c>
      <c r="AE59" s="11">
        <v>8000.6440400000001</v>
      </c>
    </row>
    <row r="60" spans="1:31" ht="13.5" customHeight="1" x14ac:dyDescent="0.15">
      <c r="A60" s="1"/>
      <c r="B60" s="16" t="s">
        <v>84</v>
      </c>
      <c r="C60" s="13">
        <v>9.7330000000000005</v>
      </c>
      <c r="D60" s="14">
        <v>16.036000000000001</v>
      </c>
      <c r="E60" s="14">
        <v>15.951000000000001</v>
      </c>
      <c r="F60" s="14">
        <v>15.11</v>
      </c>
      <c r="G60" s="14">
        <v>15.755000000000001</v>
      </c>
      <c r="H60" s="14">
        <v>14.260999999999999</v>
      </c>
      <c r="I60" s="14">
        <v>19.995999999999999</v>
      </c>
      <c r="J60" s="14">
        <v>13.847</v>
      </c>
      <c r="K60" s="14">
        <v>20.093</v>
      </c>
      <c r="L60" s="14">
        <v>15.138</v>
      </c>
      <c r="M60" s="14">
        <v>26.085999999999999</v>
      </c>
      <c r="N60" s="14">
        <v>30.567</v>
      </c>
      <c r="O60" s="14">
        <v>25.986000000000001</v>
      </c>
      <c r="P60" s="14">
        <v>32.603160000000003</v>
      </c>
      <c r="Q60" s="14">
        <v>43.101999999999997</v>
      </c>
      <c r="R60" s="14">
        <v>67.992999999999995</v>
      </c>
      <c r="S60" s="14">
        <v>63.683999999999997</v>
      </c>
      <c r="T60" s="14">
        <v>89.444999999999993</v>
      </c>
      <c r="U60" s="14">
        <v>96.552000000000007</v>
      </c>
      <c r="V60" s="14">
        <v>127.678139</v>
      </c>
      <c r="W60" s="14">
        <v>171.26502600000001</v>
      </c>
      <c r="X60" s="14">
        <v>214.40640999999999</v>
      </c>
      <c r="Y60" s="14">
        <v>244.46065300000001</v>
      </c>
      <c r="Z60" s="14">
        <v>287.31724600000001</v>
      </c>
      <c r="AA60" s="14">
        <v>330.55489899999998</v>
      </c>
      <c r="AB60" s="14">
        <v>400.14499999999998</v>
      </c>
      <c r="AC60" s="14">
        <v>369.05623400000002</v>
      </c>
      <c r="AD60" s="14">
        <v>457.88578999999999</v>
      </c>
      <c r="AE60" s="14">
        <v>350.24955</v>
      </c>
    </row>
    <row r="61" spans="1:31" ht="13.5" customHeight="1" x14ac:dyDescent="0.15">
      <c r="A61" s="1"/>
      <c r="B61" s="16" t="s">
        <v>85</v>
      </c>
      <c r="C61" s="10">
        <v>0.80400000000000005</v>
      </c>
      <c r="D61" s="11">
        <v>0.67900000000000005</v>
      </c>
      <c r="E61" s="11">
        <v>1.748</v>
      </c>
      <c r="F61" s="11">
        <v>1.4530000000000001</v>
      </c>
      <c r="G61" s="11">
        <v>1.222</v>
      </c>
      <c r="H61" s="11">
        <v>1.1930000000000001</v>
      </c>
      <c r="I61" s="11">
        <v>1.492</v>
      </c>
      <c r="J61" s="11">
        <v>1.159</v>
      </c>
      <c r="K61" s="11">
        <v>1.5680000000000001</v>
      </c>
      <c r="L61" s="11">
        <v>0.06</v>
      </c>
      <c r="M61" s="11">
        <v>1.2230000000000001</v>
      </c>
      <c r="N61" s="11">
        <v>2.5459999999999998</v>
      </c>
      <c r="O61" s="11">
        <v>5.0620000000000003</v>
      </c>
      <c r="P61" s="11">
        <v>11.74141</v>
      </c>
      <c r="Q61" s="11">
        <v>15.663</v>
      </c>
      <c r="R61" s="11">
        <v>18.875</v>
      </c>
      <c r="S61" s="11">
        <v>26.786999999999999</v>
      </c>
      <c r="T61" s="11">
        <v>26.765999999999998</v>
      </c>
      <c r="U61" s="11">
        <v>26.594000000000001</v>
      </c>
      <c r="V61" s="11">
        <v>35.297198000000002</v>
      </c>
      <c r="W61" s="11">
        <v>41.932313999999998</v>
      </c>
      <c r="X61" s="11">
        <v>47.783920000000002</v>
      </c>
      <c r="Y61" s="11">
        <v>49.374259000000002</v>
      </c>
      <c r="Z61" s="11">
        <v>52.610143999999998</v>
      </c>
      <c r="AA61" s="11">
        <v>103.568168</v>
      </c>
      <c r="AB61" s="11">
        <v>54.445999999999998</v>
      </c>
      <c r="AC61" s="11">
        <v>59.937731999999997</v>
      </c>
      <c r="AD61" s="11">
        <v>75.579470000000001</v>
      </c>
      <c r="AE61" s="11">
        <v>98.313509999999994</v>
      </c>
    </row>
    <row r="62" spans="1:31" ht="13.5" customHeight="1" x14ac:dyDescent="0.15">
      <c r="A62" s="1"/>
      <c r="B62" s="16" t="s">
        <v>86</v>
      </c>
      <c r="C62" s="13">
        <v>144.47999999999999</v>
      </c>
      <c r="D62" s="14">
        <v>158.434</v>
      </c>
      <c r="E62" s="14">
        <v>255.15700000000001</v>
      </c>
      <c r="F62" s="14">
        <v>572.30200000000002</v>
      </c>
      <c r="G62" s="14">
        <v>765.20799999999997</v>
      </c>
      <c r="H62" s="14">
        <v>697.702</v>
      </c>
      <c r="I62" s="14">
        <v>938.11099999999999</v>
      </c>
      <c r="J62" s="14">
        <v>1015.726</v>
      </c>
      <c r="K62" s="14">
        <v>1161.8900000000003</v>
      </c>
      <c r="L62" s="14">
        <v>1569.4659999999999</v>
      </c>
      <c r="M62" s="14">
        <v>1903.193</v>
      </c>
      <c r="N62" s="14">
        <v>2672.509</v>
      </c>
      <c r="O62" s="14">
        <v>3344.9940000000001</v>
      </c>
      <c r="P62" s="14">
        <v>5925.5782550000004</v>
      </c>
      <c r="Q62" s="14">
        <v>8936.9140000000007</v>
      </c>
      <c r="R62" s="14">
        <v>14588.364</v>
      </c>
      <c r="S62" s="14">
        <v>24036.44</v>
      </c>
      <c r="T62" s="14">
        <v>31516.473000000002</v>
      </c>
      <c r="U62" s="14">
        <v>29682.612000000001</v>
      </c>
      <c r="V62" s="14">
        <v>40880.106468999998</v>
      </c>
      <c r="W62" s="14">
        <v>50488.626667999997</v>
      </c>
      <c r="X62" s="14">
        <v>47745.728412999997</v>
      </c>
      <c r="Y62" s="14">
        <v>48445.603731000003</v>
      </c>
      <c r="Z62" s="14">
        <v>54237.234328999999</v>
      </c>
      <c r="AA62" s="14">
        <v>58259.172477</v>
      </c>
      <c r="AB62" s="14">
        <v>59435.205999999998</v>
      </c>
      <c r="AC62" s="14">
        <v>68143.365122000003</v>
      </c>
      <c r="AD62" s="14">
        <v>77023.158370000005</v>
      </c>
      <c r="AE62" s="14">
        <v>74924.285329999999</v>
      </c>
    </row>
    <row r="63" spans="1:31" ht="13.5" customHeight="1" x14ac:dyDescent="0.15">
      <c r="A63" s="1"/>
      <c r="B63" s="16" t="s">
        <v>87</v>
      </c>
      <c r="C63" s="10">
        <v>481.142</v>
      </c>
      <c r="D63" s="11">
        <v>471.41500000000002</v>
      </c>
      <c r="E63" s="11">
        <v>693.36500000000001</v>
      </c>
      <c r="F63" s="11">
        <v>1051.68</v>
      </c>
      <c r="G63" s="11">
        <v>1437.905</v>
      </c>
      <c r="H63" s="11">
        <v>1428.4349999999999</v>
      </c>
      <c r="I63" s="11">
        <v>1844.2180000000001</v>
      </c>
      <c r="J63" s="11">
        <v>1171.5070000000001</v>
      </c>
      <c r="K63" s="11">
        <v>1778.9280000000001</v>
      </c>
      <c r="L63" s="11">
        <v>3061.2179999999998</v>
      </c>
      <c r="M63" s="11">
        <v>2847.299</v>
      </c>
      <c r="N63" s="11">
        <v>3426.8110000000001</v>
      </c>
      <c r="O63" s="11">
        <v>4481.79</v>
      </c>
      <c r="P63" s="11">
        <v>6257.4201759999996</v>
      </c>
      <c r="Q63" s="11">
        <v>8368.5400000000009</v>
      </c>
      <c r="R63" s="11">
        <v>9457.1959999999999</v>
      </c>
      <c r="S63" s="11">
        <v>12618.474</v>
      </c>
      <c r="T63" s="11">
        <v>17214.334999999999</v>
      </c>
      <c r="U63" s="11">
        <v>14743.837</v>
      </c>
      <c r="V63" s="11">
        <v>21973.459589999999</v>
      </c>
      <c r="W63" s="11">
        <v>29256.535595000001</v>
      </c>
      <c r="X63" s="11">
        <v>34290.971302999998</v>
      </c>
      <c r="Y63" s="11">
        <v>36943.497903000003</v>
      </c>
      <c r="Z63" s="11">
        <v>39072.797713</v>
      </c>
      <c r="AA63" s="11">
        <v>34370.689740000002</v>
      </c>
      <c r="AB63" s="11">
        <v>32835.303</v>
      </c>
      <c r="AC63" s="11">
        <v>34879.439550000003</v>
      </c>
      <c r="AD63" s="11">
        <v>43358.274539999999</v>
      </c>
      <c r="AE63" s="11">
        <v>45685.37659</v>
      </c>
    </row>
    <row r="64" spans="1:31" ht="13.5" customHeight="1" x14ac:dyDescent="0.15">
      <c r="A64" s="1"/>
      <c r="B64" s="16" t="s">
        <v>88</v>
      </c>
      <c r="C64" s="13">
        <v>0.109</v>
      </c>
      <c r="D64" s="14">
        <v>1.0229999999999999</v>
      </c>
      <c r="E64" s="14">
        <v>0.505</v>
      </c>
      <c r="F64" s="14">
        <v>0.56999999999999995</v>
      </c>
      <c r="G64" s="14">
        <v>0.56899999999999995</v>
      </c>
      <c r="H64" s="14">
        <v>3.3359999999999999</v>
      </c>
      <c r="I64" s="14">
        <v>2.028</v>
      </c>
      <c r="J64" s="14">
        <v>1.361</v>
      </c>
      <c r="K64" s="14">
        <v>1.43</v>
      </c>
      <c r="L64" s="14">
        <v>1.2350000000000001</v>
      </c>
      <c r="M64" s="14">
        <v>0.497</v>
      </c>
      <c r="N64" s="14">
        <v>0.49</v>
      </c>
      <c r="O64" s="14">
        <v>0.89</v>
      </c>
      <c r="P64" s="14">
        <v>0.87281399999999998</v>
      </c>
      <c r="Q64" s="14">
        <v>1.405</v>
      </c>
      <c r="R64" s="14">
        <v>1.1819999999999999</v>
      </c>
      <c r="S64" s="14">
        <v>16.687000000000001</v>
      </c>
      <c r="T64" s="14">
        <v>2.4620000000000002</v>
      </c>
      <c r="U64" s="14">
        <v>3.9089999999999998</v>
      </c>
      <c r="V64" s="14">
        <v>11.319648000000001</v>
      </c>
      <c r="W64" s="14">
        <v>13.251688</v>
      </c>
      <c r="X64" s="14">
        <v>33.989826999999998</v>
      </c>
      <c r="Y64" s="14">
        <v>18.653839999999999</v>
      </c>
      <c r="Z64" s="14">
        <v>20.567219999999999</v>
      </c>
      <c r="AA64" s="14">
        <v>44.733262000000003</v>
      </c>
      <c r="AB64" s="14">
        <v>26.501999999999999</v>
      </c>
      <c r="AC64" s="14">
        <v>16.541404</v>
      </c>
      <c r="AD64" s="14">
        <v>18.0305</v>
      </c>
      <c r="AE64" s="14">
        <v>20.208490000000001</v>
      </c>
    </row>
    <row r="65" spans="1:31" ht="13.5" customHeight="1" x14ac:dyDescent="0.15">
      <c r="A65" s="1"/>
      <c r="B65" s="16" t="s">
        <v>89</v>
      </c>
      <c r="C65" s="10">
        <v>11.154</v>
      </c>
      <c r="D65" s="11">
        <v>27.847000000000001</v>
      </c>
      <c r="E65" s="11">
        <v>37.124000000000002</v>
      </c>
      <c r="F65" s="11">
        <v>35.972999999999999</v>
      </c>
      <c r="G65" s="11">
        <v>47.765999999999998</v>
      </c>
      <c r="H65" s="11">
        <v>23.51</v>
      </c>
      <c r="I65" s="11">
        <v>22.934999999999999</v>
      </c>
      <c r="J65" s="11">
        <v>17.832999999999998</v>
      </c>
      <c r="K65" s="11">
        <v>22.160999999999987</v>
      </c>
      <c r="L65" s="11">
        <v>34.418999999999997</v>
      </c>
      <c r="M65" s="11">
        <v>54.411000000000001</v>
      </c>
      <c r="N65" s="11">
        <v>54.261000000000003</v>
      </c>
      <c r="O65" s="11">
        <v>98.233999999999995</v>
      </c>
      <c r="P65" s="11">
        <v>100.566643</v>
      </c>
      <c r="Q65" s="11">
        <v>105.336</v>
      </c>
      <c r="R65" s="11">
        <v>168.71700000000001</v>
      </c>
      <c r="S65" s="11">
        <v>177.40899999999999</v>
      </c>
      <c r="T65" s="11">
        <v>268.14400000000001</v>
      </c>
      <c r="U65" s="11">
        <v>376.28</v>
      </c>
      <c r="V65" s="11">
        <v>476.45358399999998</v>
      </c>
      <c r="W65" s="11">
        <v>472.08736599999997</v>
      </c>
      <c r="X65" s="11">
        <v>934.23529399999995</v>
      </c>
      <c r="Y65" s="11">
        <v>1720.561809</v>
      </c>
      <c r="Z65" s="11">
        <v>1847.641112</v>
      </c>
      <c r="AA65" s="11">
        <v>1275.5635030000001</v>
      </c>
      <c r="AB65" s="11">
        <v>1010.707</v>
      </c>
      <c r="AC65" s="11">
        <v>1425.690799</v>
      </c>
      <c r="AD65" s="11">
        <v>1464.8594700000001</v>
      </c>
      <c r="AE65" s="11">
        <v>1787.9237499999999</v>
      </c>
    </row>
    <row r="66" spans="1:31" ht="13.5" customHeight="1" x14ac:dyDescent="0.15">
      <c r="A66" s="1"/>
      <c r="B66" s="16" t="s">
        <v>90</v>
      </c>
      <c r="C66" s="13">
        <v>527.90499999999997</v>
      </c>
      <c r="D66" s="14">
        <v>645.44299999999998</v>
      </c>
      <c r="E66" s="14">
        <v>704.16700000000003</v>
      </c>
      <c r="F66" s="14">
        <v>1117.665</v>
      </c>
      <c r="G66" s="14">
        <v>1281.1020000000001</v>
      </c>
      <c r="H66" s="14">
        <v>1374.088</v>
      </c>
      <c r="I66" s="14">
        <v>1921.1489999999999</v>
      </c>
      <c r="J66" s="14">
        <v>1594.2249999999999</v>
      </c>
      <c r="K66" s="14">
        <v>1673.6240000000009</v>
      </c>
      <c r="L66" s="14">
        <v>2564.6709999999998</v>
      </c>
      <c r="M66" s="14">
        <v>3223.355</v>
      </c>
      <c r="N66" s="14">
        <v>4975.4269999999997</v>
      </c>
      <c r="O66" s="14">
        <v>6142.2709999999997</v>
      </c>
      <c r="P66" s="14">
        <v>8085.4501030000001</v>
      </c>
      <c r="Q66" s="14">
        <v>10617.657999999999</v>
      </c>
      <c r="R66" s="14">
        <v>13540.208000000001</v>
      </c>
      <c r="S66" s="14">
        <v>17701.769</v>
      </c>
      <c r="T66" s="14">
        <v>21383.217000000001</v>
      </c>
      <c r="U66" s="14">
        <v>19635.72</v>
      </c>
      <c r="V66" s="14">
        <v>23816.913627999998</v>
      </c>
      <c r="W66" s="14">
        <v>27901.474206999999</v>
      </c>
      <c r="X66" s="14">
        <v>36525.555200000003</v>
      </c>
      <c r="Y66" s="14">
        <v>45933.796029999998</v>
      </c>
      <c r="Z66" s="14">
        <v>46284.089999000003</v>
      </c>
      <c r="AA66" s="14">
        <v>44182.062287000001</v>
      </c>
      <c r="AB66" s="14">
        <v>39426.298999999999</v>
      </c>
      <c r="AC66" s="14">
        <v>42271.833789999997</v>
      </c>
      <c r="AD66" s="14">
        <v>46143.396260000001</v>
      </c>
      <c r="AE66" s="14">
        <v>52481.737630000003</v>
      </c>
    </row>
    <row r="67" spans="1:31" ht="13.5" customHeight="1" x14ac:dyDescent="0.15">
      <c r="A67" s="1"/>
      <c r="B67" s="16" t="s">
        <v>91</v>
      </c>
      <c r="C67" s="10">
        <v>0.48499999999999999</v>
      </c>
      <c r="D67" s="11">
        <v>0.497</v>
      </c>
      <c r="E67" s="11">
        <v>3.5259999999999998</v>
      </c>
      <c r="F67" s="11">
        <v>1.611</v>
      </c>
      <c r="G67" s="11">
        <v>0.71899999999999997</v>
      </c>
      <c r="H67" s="11">
        <v>0.56399999999999995</v>
      </c>
      <c r="I67" s="11">
        <v>0.33</v>
      </c>
      <c r="J67" s="11">
        <v>0.54500000000000004</v>
      </c>
      <c r="K67" s="11">
        <v>0.85699999999999998</v>
      </c>
      <c r="L67" s="11">
        <v>1.337</v>
      </c>
      <c r="M67" s="11">
        <v>2.0979999999999999</v>
      </c>
      <c r="N67" s="11">
        <v>2.9750000000000001</v>
      </c>
      <c r="O67" s="11">
        <v>3.34</v>
      </c>
      <c r="P67" s="11">
        <v>7.9020619999999999</v>
      </c>
      <c r="Q67" s="11">
        <v>16.934999999999999</v>
      </c>
      <c r="R67" s="11">
        <v>15.407</v>
      </c>
      <c r="S67" s="11">
        <v>24.814</v>
      </c>
      <c r="T67" s="11">
        <v>31.224</v>
      </c>
      <c r="U67" s="11">
        <v>40.716999999999999</v>
      </c>
      <c r="V67" s="11">
        <v>63.457586999999997</v>
      </c>
      <c r="W67" s="11">
        <v>97.122201000000004</v>
      </c>
      <c r="X67" s="11">
        <v>76.773017999999993</v>
      </c>
      <c r="Y67" s="11">
        <v>97.374278000000004</v>
      </c>
      <c r="Z67" s="11">
        <v>104.041149</v>
      </c>
      <c r="AA67" s="11">
        <v>172.56442300000001</v>
      </c>
      <c r="AB67" s="11">
        <v>342.16500000000002</v>
      </c>
      <c r="AC67" s="11">
        <v>300.33931899999999</v>
      </c>
      <c r="AD67" s="11">
        <v>399.06806</v>
      </c>
      <c r="AE67" s="11">
        <v>342.00342000000001</v>
      </c>
    </row>
    <row r="68" spans="1:31" ht="13.5" customHeight="1" x14ac:dyDescent="0.15">
      <c r="A68" s="1"/>
      <c r="B68" s="16" t="s">
        <v>92</v>
      </c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>
        <v>1020.021</v>
      </c>
      <c r="AC68" s="14">
        <v>3084.5728349999999</v>
      </c>
      <c r="AD68" s="14">
        <v>2165.7672699999998</v>
      </c>
      <c r="AE68" s="14">
        <v>2384.71531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>
        <v>6.867</v>
      </c>
      <c r="AC69" s="11">
        <v>26.608321</v>
      </c>
      <c r="AD69" s="11">
        <v>18.898260000000001</v>
      </c>
      <c r="AE69" s="11">
        <v>18.7392</v>
      </c>
    </row>
    <row r="70" spans="1:31" ht="13.5" customHeight="1" x14ac:dyDescent="0.15">
      <c r="A70" s="1"/>
      <c r="B70" s="16" t="s">
        <v>94</v>
      </c>
      <c r="C70" s="13">
        <v>25.962</v>
      </c>
      <c r="D70" s="14">
        <v>135.56299999999999</v>
      </c>
      <c r="E70" s="14">
        <v>81.552999999999997</v>
      </c>
      <c r="F70" s="14">
        <v>42.780999999999999</v>
      </c>
      <c r="G70" s="14">
        <v>63.017000000000003</v>
      </c>
      <c r="H70" s="14">
        <v>72.358999999999995</v>
      </c>
      <c r="I70" s="14">
        <v>63.646999999999998</v>
      </c>
      <c r="J70" s="14">
        <v>62.566000000000003</v>
      </c>
      <c r="K70" s="14">
        <v>68.827000000000012</v>
      </c>
      <c r="L70" s="14">
        <v>110.53700000000001</v>
      </c>
      <c r="M70" s="14">
        <v>122.768</v>
      </c>
      <c r="N70" s="14">
        <v>140.029</v>
      </c>
      <c r="O70" s="14">
        <v>156.17500000000001</v>
      </c>
      <c r="P70" s="14">
        <v>233.36017899999999</v>
      </c>
      <c r="Q70" s="14">
        <v>319.041</v>
      </c>
      <c r="R70" s="14">
        <v>433.55</v>
      </c>
      <c r="S70" s="14">
        <v>684.26599999999996</v>
      </c>
      <c r="T70" s="14">
        <v>906.55499999999995</v>
      </c>
      <c r="U70" s="14">
        <v>1058.3530000000001</v>
      </c>
      <c r="V70" s="14">
        <v>1449.231595</v>
      </c>
      <c r="W70" s="14">
        <v>2733.429009</v>
      </c>
      <c r="X70" s="14">
        <v>2652.5697319999999</v>
      </c>
      <c r="Y70" s="14">
        <v>2448.913352</v>
      </c>
      <c r="Z70" s="14">
        <v>2215.5426870000001</v>
      </c>
      <c r="AA70" s="14">
        <v>1572.047376</v>
      </c>
      <c r="AB70" s="14">
        <v>994.96199999999999</v>
      </c>
      <c r="AC70" s="14">
        <v>1355.604286</v>
      </c>
      <c r="AD70" s="14">
        <v>1650.7119700000001</v>
      </c>
      <c r="AE70" s="14">
        <v>1830.2135900000001</v>
      </c>
    </row>
    <row r="71" spans="1:31" ht="13.5" customHeight="1" x14ac:dyDescent="0.15">
      <c r="A71" s="1"/>
      <c r="B71" s="16" t="s">
        <v>95</v>
      </c>
      <c r="C71" s="10">
        <v>286.173</v>
      </c>
      <c r="D71" s="11">
        <v>259.03899999999999</v>
      </c>
      <c r="E71" s="11">
        <v>324.70600000000002</v>
      </c>
      <c r="F71" s="11">
        <v>369.10599999999999</v>
      </c>
      <c r="G71" s="11">
        <v>617.84799999999996</v>
      </c>
      <c r="H71" s="11">
        <v>521.08199999999999</v>
      </c>
      <c r="I71" s="11">
        <v>569.74</v>
      </c>
      <c r="J71" s="11">
        <v>532.90499999999997</v>
      </c>
      <c r="K71" s="11">
        <v>406.55200000000002</v>
      </c>
      <c r="L71" s="11">
        <v>496.392</v>
      </c>
      <c r="M71" s="11">
        <v>497.50599999999997</v>
      </c>
      <c r="N71" s="11">
        <v>724.85</v>
      </c>
      <c r="O71" s="11">
        <v>907.95299999999997</v>
      </c>
      <c r="P71" s="11">
        <v>938.545796</v>
      </c>
      <c r="Q71" s="11">
        <v>934.91300000000001</v>
      </c>
      <c r="R71" s="11">
        <v>1207.2260000000001</v>
      </c>
      <c r="S71" s="11">
        <v>1691.925</v>
      </c>
      <c r="T71" s="11">
        <v>1979.182</v>
      </c>
      <c r="U71" s="11">
        <v>2279.1170000000002</v>
      </c>
      <c r="V71" s="11">
        <v>3480.726975</v>
      </c>
      <c r="W71" s="11">
        <v>4824.9667659999996</v>
      </c>
      <c r="X71" s="11">
        <v>5674.9826080000003</v>
      </c>
      <c r="Y71" s="11">
        <v>7349.0902169999999</v>
      </c>
      <c r="Z71" s="11">
        <v>9374.8744320000005</v>
      </c>
      <c r="AA71" s="11">
        <v>9386.873216</v>
      </c>
      <c r="AB71" s="11">
        <v>8308.6779999999999</v>
      </c>
      <c r="AC71" s="11">
        <v>9045.6882280000009</v>
      </c>
      <c r="AD71" s="11">
        <v>10604.892830000001</v>
      </c>
      <c r="AE71" s="11">
        <v>12331.174639999999</v>
      </c>
    </row>
    <row r="72" spans="1:31" ht="13.5" customHeight="1" x14ac:dyDescent="0.15">
      <c r="A72" s="1"/>
      <c r="B72" s="16" t="s">
        <v>96</v>
      </c>
      <c r="C72" s="13">
        <v>8.9999999999999993E-3</v>
      </c>
      <c r="D72" s="14">
        <v>0.16200000000000001</v>
      </c>
      <c r="E72" s="14">
        <v>3.6999999999999998E-2</v>
      </c>
      <c r="F72" s="14">
        <v>4.1000000000000002E-2</v>
      </c>
      <c r="G72" s="14">
        <v>9.6999999999999892E-2</v>
      </c>
      <c r="H72" s="14">
        <v>2.1000000000000001E-2</v>
      </c>
      <c r="I72" s="14">
        <v>2.1999999999999999E-2</v>
      </c>
      <c r="J72" s="14">
        <v>1.9E-2</v>
      </c>
      <c r="K72" s="14">
        <v>5.8000000000000003E-2</v>
      </c>
      <c r="L72" s="14">
        <v>2.5000000000000001E-2</v>
      </c>
      <c r="M72" s="14">
        <v>0.39500000000000002</v>
      </c>
      <c r="N72" s="14">
        <v>0.42299999999999999</v>
      </c>
      <c r="O72" s="14">
        <v>0.05</v>
      </c>
      <c r="P72" s="14">
        <v>9.9029000000000006E-2</v>
      </c>
      <c r="Q72" s="14">
        <v>0.03</v>
      </c>
      <c r="R72" s="14"/>
      <c r="S72" s="14">
        <v>0.04</v>
      </c>
      <c r="T72" s="14">
        <v>1E-3</v>
      </c>
      <c r="U72" s="14">
        <v>0.02</v>
      </c>
      <c r="V72" s="14">
        <v>2.1772E-2</v>
      </c>
      <c r="W72" s="14">
        <v>0.184639</v>
      </c>
      <c r="X72" s="14">
        <v>0.97245700000000002</v>
      </c>
      <c r="Y72" s="14">
        <v>1.0749820000000001</v>
      </c>
      <c r="Z72" s="14">
        <v>2.751563</v>
      </c>
      <c r="AA72" s="14">
        <v>4.8825900000000004</v>
      </c>
      <c r="AB72" s="14">
        <v>1.6439999999999999</v>
      </c>
      <c r="AC72" s="14">
        <v>0.4244</v>
      </c>
      <c r="AD72" s="14">
        <v>1.91107</v>
      </c>
      <c r="AE72" s="14">
        <v>1.22174</v>
      </c>
    </row>
    <row r="73" spans="1:31" ht="13.5" customHeight="1" x14ac:dyDescent="0.15">
      <c r="A73" s="1"/>
      <c r="B73" s="16" t="s">
        <v>97</v>
      </c>
      <c r="C73" s="10">
        <v>32.192999999999998</v>
      </c>
      <c r="D73" s="11">
        <v>35.103999999999999</v>
      </c>
      <c r="E73" s="11">
        <v>33.517000000000003</v>
      </c>
      <c r="F73" s="11">
        <v>40.226999999999997</v>
      </c>
      <c r="G73" s="11">
        <v>53.393999999999998</v>
      </c>
      <c r="H73" s="11">
        <v>37.270000000000003</v>
      </c>
      <c r="I73" s="11">
        <v>58.317</v>
      </c>
      <c r="J73" s="11">
        <v>66.876999999999995</v>
      </c>
      <c r="K73" s="11">
        <v>207.02</v>
      </c>
      <c r="L73" s="11">
        <v>197.071</v>
      </c>
      <c r="M73" s="11">
        <v>148.59899999999999</v>
      </c>
      <c r="N73" s="11">
        <v>105.078</v>
      </c>
      <c r="O73" s="11">
        <v>121.985</v>
      </c>
      <c r="P73" s="11">
        <v>163.60642899999999</v>
      </c>
      <c r="Q73" s="11">
        <v>187.90600000000001</v>
      </c>
      <c r="R73" s="11">
        <v>259.78399999999999</v>
      </c>
      <c r="S73" s="11">
        <v>385.58</v>
      </c>
      <c r="T73" s="11">
        <v>374.50200000000001</v>
      </c>
      <c r="U73" s="11">
        <v>408.86</v>
      </c>
      <c r="V73" s="11">
        <v>732.273369</v>
      </c>
      <c r="W73" s="11">
        <v>1180.912654</v>
      </c>
      <c r="X73" s="11">
        <v>1968.337524</v>
      </c>
      <c r="Y73" s="11">
        <v>2209.8581220000001</v>
      </c>
      <c r="Z73" s="11">
        <v>2282.851044</v>
      </c>
      <c r="AA73" s="11">
        <v>829.78127199999994</v>
      </c>
      <c r="AB73" s="11">
        <v>873.53200000000004</v>
      </c>
      <c r="AC73" s="11">
        <v>974.60252300000002</v>
      </c>
      <c r="AD73" s="11">
        <v>1081.0394100000001</v>
      </c>
      <c r="AE73" s="11">
        <v>1483.4167500000001</v>
      </c>
    </row>
    <row r="74" spans="1:31" ht="13.5" customHeight="1" x14ac:dyDescent="0.15">
      <c r="A74" s="1"/>
      <c r="B74" s="16" t="s">
        <v>98</v>
      </c>
      <c r="C74" s="13">
        <v>1.125</v>
      </c>
      <c r="D74" s="14">
        <v>0.54600000000000004</v>
      </c>
      <c r="E74" s="14">
        <v>0.96799999999999997</v>
      </c>
      <c r="F74" s="14">
        <v>1.0720000000000001</v>
      </c>
      <c r="G74" s="14">
        <v>1.8089999999999999</v>
      </c>
      <c r="H74" s="14">
        <v>1.964</v>
      </c>
      <c r="I74" s="14">
        <v>1.835</v>
      </c>
      <c r="J74" s="14">
        <v>2.508</v>
      </c>
      <c r="K74" s="14">
        <v>3.0829999999999989</v>
      </c>
      <c r="L74" s="14">
        <v>2.9569999999999999</v>
      </c>
      <c r="M74" s="14">
        <v>3.0529999999999999</v>
      </c>
      <c r="N74" s="14">
        <v>3.6659999999999999</v>
      </c>
      <c r="O74" s="14">
        <v>7.6319999999999997</v>
      </c>
      <c r="P74" s="14">
        <v>8.2620609999999992</v>
      </c>
      <c r="Q74" s="14">
        <v>15.147</v>
      </c>
      <c r="R74" s="14">
        <v>19.071999999999999</v>
      </c>
      <c r="S74" s="14">
        <v>30.754999999999999</v>
      </c>
      <c r="T74" s="14">
        <v>52.584000000000003</v>
      </c>
      <c r="U74" s="14">
        <v>55.645000000000003</v>
      </c>
      <c r="V74" s="14">
        <v>407.111716</v>
      </c>
      <c r="W74" s="14">
        <v>135.12805800000001</v>
      </c>
      <c r="X74" s="14">
        <v>96.691338999999999</v>
      </c>
      <c r="Y74" s="14">
        <v>90.457447000000002</v>
      </c>
      <c r="Z74" s="14">
        <v>90.716228000000001</v>
      </c>
      <c r="AA74" s="14">
        <v>106.184116</v>
      </c>
      <c r="AB74" s="14">
        <v>87.605999999999995</v>
      </c>
      <c r="AC74" s="14">
        <v>85.689381999999995</v>
      </c>
      <c r="AD74" s="14">
        <v>134.52911</v>
      </c>
      <c r="AE74" s="14">
        <v>155.40254999999999</v>
      </c>
    </row>
    <row r="75" spans="1:31" ht="13.5" customHeight="1" x14ac:dyDescent="0.15">
      <c r="A75" s="1"/>
      <c r="B75" s="16" t="s">
        <v>99</v>
      </c>
      <c r="C75" s="10"/>
      <c r="D75" s="11"/>
      <c r="E75" s="11"/>
      <c r="F75" s="11"/>
      <c r="G75" s="11"/>
      <c r="H75" s="11"/>
      <c r="I75" s="11"/>
      <c r="J75" s="11"/>
      <c r="K75" s="11"/>
      <c r="L75" s="11">
        <v>0.32700000000000001</v>
      </c>
      <c r="M75" s="11">
        <v>1.629</v>
      </c>
      <c r="N75" s="11">
        <v>0.29099999999999998</v>
      </c>
      <c r="O75" s="11">
        <v>0.189</v>
      </c>
      <c r="P75" s="11">
        <v>0.43253200000000003</v>
      </c>
      <c r="Q75" s="11">
        <v>0.68</v>
      </c>
      <c r="R75" s="11">
        <v>0.68600000000000005</v>
      </c>
      <c r="S75" s="11">
        <v>0.74299999999999999</v>
      </c>
      <c r="T75" s="11">
        <v>3.052</v>
      </c>
      <c r="U75" s="11">
        <v>1.3049999999999999</v>
      </c>
      <c r="V75" s="11">
        <v>1.9650209999999999</v>
      </c>
      <c r="W75" s="11">
        <v>1.1937530000000001</v>
      </c>
      <c r="X75" s="11">
        <v>1.6193489999999999</v>
      </c>
      <c r="Y75" s="11">
        <v>3.343178</v>
      </c>
      <c r="Z75" s="11">
        <v>10.416978</v>
      </c>
      <c r="AA75" s="11">
        <v>22.034227000000001</v>
      </c>
      <c r="AB75" s="11">
        <v>20.658999999999999</v>
      </c>
      <c r="AC75" s="11">
        <v>17.611875999999999</v>
      </c>
      <c r="AD75" s="11">
        <v>14.001799999999999</v>
      </c>
      <c r="AE75" s="11">
        <v>18.67465</v>
      </c>
    </row>
    <row r="76" spans="1:31" ht="13.5" customHeight="1" x14ac:dyDescent="0.15">
      <c r="A76" s="1"/>
      <c r="B76" s="16" t="s">
        <v>100</v>
      </c>
      <c r="C76" s="13">
        <v>9.6660000000000004</v>
      </c>
      <c r="D76" s="14">
        <v>14.166</v>
      </c>
      <c r="E76" s="14">
        <v>13.118</v>
      </c>
      <c r="F76" s="14">
        <v>16.189</v>
      </c>
      <c r="G76" s="14">
        <v>15.993</v>
      </c>
      <c r="H76" s="14">
        <v>27.524000000000001</v>
      </c>
      <c r="I76" s="14">
        <v>26.248999999999999</v>
      </c>
      <c r="J76" s="14">
        <v>19.044</v>
      </c>
      <c r="K76" s="14">
        <v>29.231999999999989</v>
      </c>
      <c r="L76" s="14">
        <v>24.869</v>
      </c>
      <c r="M76" s="14">
        <v>19.170000000000002</v>
      </c>
      <c r="N76" s="14">
        <v>27.253</v>
      </c>
      <c r="O76" s="14">
        <v>60.924999999999997</v>
      </c>
      <c r="P76" s="14">
        <v>52.514516</v>
      </c>
      <c r="Q76" s="14">
        <v>66.489999999999995</v>
      </c>
      <c r="R76" s="14">
        <v>126.402</v>
      </c>
      <c r="S76" s="14">
        <v>212.90199999999999</v>
      </c>
      <c r="T76" s="14">
        <v>343.762</v>
      </c>
      <c r="U76" s="14">
        <v>519.71500000000003</v>
      </c>
      <c r="V76" s="14">
        <v>352.66639400000003</v>
      </c>
      <c r="W76" s="14">
        <v>452.83963399999999</v>
      </c>
      <c r="X76" s="14">
        <v>639.81237799999997</v>
      </c>
      <c r="Y76" s="14">
        <v>553.168587</v>
      </c>
      <c r="Z76" s="14">
        <v>636.69745399999999</v>
      </c>
      <c r="AA76" s="14">
        <v>989.77331100000004</v>
      </c>
      <c r="AB76" s="14">
        <v>669.404</v>
      </c>
      <c r="AC76" s="14">
        <v>779.37479299999995</v>
      </c>
      <c r="AD76" s="14">
        <v>791.00693999999999</v>
      </c>
      <c r="AE76" s="14">
        <v>801.93073000000004</v>
      </c>
    </row>
    <row r="77" spans="1:31" ht="13.5" customHeight="1" x14ac:dyDescent="0.15">
      <c r="A77" s="1"/>
      <c r="B77" s="16" t="s">
        <v>101</v>
      </c>
      <c r="C77" s="10">
        <v>253.494</v>
      </c>
      <c r="D77" s="11">
        <v>209.49199999999999</v>
      </c>
      <c r="E77" s="11">
        <v>281.26100000000002</v>
      </c>
      <c r="F77" s="11">
        <v>475.65600000000001</v>
      </c>
      <c r="G77" s="11">
        <v>1030.153</v>
      </c>
      <c r="H77" s="11">
        <v>1015.119</v>
      </c>
      <c r="I77" s="11">
        <v>1334.3630000000001</v>
      </c>
      <c r="J77" s="11">
        <v>1499.046</v>
      </c>
      <c r="K77" s="11">
        <v>1379.3839999999998</v>
      </c>
      <c r="L77" s="11">
        <v>1464.06</v>
      </c>
      <c r="M77" s="11">
        <v>1621.789</v>
      </c>
      <c r="N77" s="11">
        <v>2042.3140000000001</v>
      </c>
      <c r="O77" s="11">
        <v>3094.2370000000001</v>
      </c>
      <c r="P77" s="11">
        <v>4264.7832509999998</v>
      </c>
      <c r="Q77" s="11">
        <v>4689.0510000000004</v>
      </c>
      <c r="R77" s="11">
        <v>5737.8360000000002</v>
      </c>
      <c r="S77" s="11">
        <v>7505.4470000000001</v>
      </c>
      <c r="T77" s="11">
        <v>9088.4050000000007</v>
      </c>
      <c r="U77" s="11">
        <v>8590.5229999999992</v>
      </c>
      <c r="V77" s="11">
        <v>11563.741097</v>
      </c>
      <c r="W77" s="11">
        <v>14256.96875</v>
      </c>
      <c r="X77" s="11">
        <v>16771.810242</v>
      </c>
      <c r="Y77" s="11">
        <v>19834.184903000001</v>
      </c>
      <c r="Z77" s="11">
        <v>23460.639535999999</v>
      </c>
      <c r="AA77" s="11">
        <v>26687.713887000002</v>
      </c>
      <c r="AB77" s="11">
        <v>30354.635999999999</v>
      </c>
      <c r="AC77" s="11">
        <v>32189.432245</v>
      </c>
      <c r="AD77" s="11">
        <v>35184.675949999997</v>
      </c>
      <c r="AE77" s="11">
        <v>40758.535559999997</v>
      </c>
    </row>
    <row r="78" spans="1:31" ht="13.5" customHeight="1" x14ac:dyDescent="0.15">
      <c r="A78" s="1"/>
      <c r="B78" s="16" t="s">
        <v>102</v>
      </c>
      <c r="C78" s="13"/>
      <c r="D78" s="14"/>
      <c r="E78" s="14"/>
      <c r="F78" s="14">
        <v>0.14399999999999999</v>
      </c>
      <c r="G78" s="14">
        <v>9.4E-2</v>
      </c>
      <c r="H78" s="14">
        <v>4.8000000000000001E-2</v>
      </c>
      <c r="I78" s="14">
        <v>0.75700000000000001</v>
      </c>
      <c r="J78" s="14">
        <v>0.155</v>
      </c>
      <c r="K78" s="14"/>
      <c r="L78" s="14">
        <v>1.962</v>
      </c>
      <c r="M78" s="14">
        <v>2.1739999999999999</v>
      </c>
      <c r="N78" s="14">
        <v>2.7909999999999999</v>
      </c>
      <c r="O78" s="14">
        <v>2.8330000000000002</v>
      </c>
      <c r="P78" s="14">
        <v>5.8841190000000001</v>
      </c>
      <c r="Q78" s="14">
        <v>5.9390000000000001</v>
      </c>
      <c r="R78" s="14">
        <v>12.952999999999999</v>
      </c>
      <c r="S78" s="14">
        <v>11.554</v>
      </c>
      <c r="T78" s="14">
        <v>29.498000000000001</v>
      </c>
      <c r="U78" s="14">
        <v>37.235999999999997</v>
      </c>
      <c r="V78" s="14">
        <v>70.051862</v>
      </c>
      <c r="W78" s="14">
        <v>37.823112999999999</v>
      </c>
      <c r="X78" s="14">
        <v>71.745728</v>
      </c>
      <c r="Y78" s="14">
        <v>54.446089999999998</v>
      </c>
      <c r="Z78" s="14">
        <v>55.866514000000002</v>
      </c>
      <c r="AA78" s="14">
        <v>64.573329000000001</v>
      </c>
      <c r="AB78" s="14">
        <v>73.454999999999998</v>
      </c>
      <c r="AC78" s="14">
        <v>65.033981999999995</v>
      </c>
      <c r="AD78" s="14">
        <v>70.43347</v>
      </c>
      <c r="AE78" s="14">
        <v>87.949340000000007</v>
      </c>
    </row>
    <row r="79" spans="1:31" ht="13.5" customHeight="1" x14ac:dyDescent="0.15">
      <c r="A79" s="1"/>
      <c r="B79" s="16" t="s">
        <v>103</v>
      </c>
      <c r="C79" s="10">
        <v>1.083</v>
      </c>
      <c r="D79" s="11">
        <v>1.248</v>
      </c>
      <c r="E79" s="11">
        <v>1.4179999999999999</v>
      </c>
      <c r="F79" s="11">
        <v>1.1859999999999999</v>
      </c>
      <c r="G79" s="11">
        <v>1.3009999999999999</v>
      </c>
      <c r="H79" s="11">
        <v>1.0229999999999999</v>
      </c>
      <c r="I79" s="11">
        <v>1.0660000000000001</v>
      </c>
      <c r="J79" s="11">
        <v>1.1020000000000001</v>
      </c>
      <c r="K79" s="11">
        <v>1.2009999999999996</v>
      </c>
      <c r="L79" s="11">
        <v>1.048</v>
      </c>
      <c r="M79" s="11">
        <v>1.026</v>
      </c>
      <c r="N79" s="11">
        <v>1.0669999999999999</v>
      </c>
      <c r="O79" s="11">
        <v>2.117</v>
      </c>
      <c r="P79" s="11">
        <v>3.320363</v>
      </c>
      <c r="Q79" s="11">
        <v>5.077</v>
      </c>
      <c r="R79" s="11">
        <v>5.0129999999999999</v>
      </c>
      <c r="S79" s="11">
        <v>10.198</v>
      </c>
      <c r="T79" s="11">
        <v>11.817</v>
      </c>
      <c r="U79" s="11">
        <v>16.870999999999999</v>
      </c>
      <c r="V79" s="11">
        <v>28.444192999999999</v>
      </c>
      <c r="W79" s="11">
        <v>30.632370999999999</v>
      </c>
      <c r="X79" s="11">
        <v>36.808636</v>
      </c>
      <c r="Y79" s="11">
        <v>36.752344000000001</v>
      </c>
      <c r="Z79" s="11">
        <v>49.441595999999997</v>
      </c>
      <c r="AA79" s="11">
        <v>82.257957000000005</v>
      </c>
      <c r="AB79" s="11">
        <v>103.02</v>
      </c>
      <c r="AC79" s="11">
        <v>99.542726000000002</v>
      </c>
      <c r="AD79" s="11">
        <v>119.33495000000001</v>
      </c>
      <c r="AE79" s="11">
        <v>98.566550000000007</v>
      </c>
    </row>
    <row r="80" spans="1:31" ht="13.5" customHeight="1" x14ac:dyDescent="0.15">
      <c r="A80" s="1"/>
      <c r="B80" s="16" t="s">
        <v>104</v>
      </c>
      <c r="C80" s="13">
        <v>118.081</v>
      </c>
      <c r="D80" s="14">
        <v>103.854</v>
      </c>
      <c r="E80" s="14">
        <v>136.98699999999999</v>
      </c>
      <c r="F80" s="14">
        <v>145.69300000000001</v>
      </c>
      <c r="G80" s="14">
        <v>239.13200000000001</v>
      </c>
      <c r="H80" s="14">
        <v>191.535</v>
      </c>
      <c r="I80" s="14">
        <v>245.49199999999999</v>
      </c>
      <c r="J80" s="14">
        <v>292.39400000000001</v>
      </c>
      <c r="K80" s="14">
        <v>258.89099999999996</v>
      </c>
      <c r="L80" s="14">
        <v>445.47699999999998</v>
      </c>
      <c r="M80" s="14">
        <v>395.17599999999999</v>
      </c>
      <c r="N80" s="14">
        <v>337.50799999999998</v>
      </c>
      <c r="O80" s="14">
        <v>504.51600000000002</v>
      </c>
      <c r="P80" s="14">
        <v>695.60423900000001</v>
      </c>
      <c r="Q80" s="14">
        <v>941.16499999999996</v>
      </c>
      <c r="R80" s="14">
        <v>1107.4670000000001</v>
      </c>
      <c r="S80" s="14">
        <v>1385.7909999999999</v>
      </c>
      <c r="T80" s="14">
        <v>1624.4670000000001</v>
      </c>
      <c r="U80" s="14">
        <v>1569.63</v>
      </c>
      <c r="V80" s="14">
        <v>1994.977054</v>
      </c>
      <c r="W80" s="14">
        <v>2989.5579130000001</v>
      </c>
      <c r="X80" s="14">
        <v>3009.5452789999999</v>
      </c>
      <c r="Y80" s="14">
        <v>3437.2686520000002</v>
      </c>
      <c r="Z80" s="14">
        <v>3794.253862</v>
      </c>
      <c r="AA80" s="14">
        <v>4308.1119719999997</v>
      </c>
      <c r="AB80" s="14">
        <v>4383.9790000000003</v>
      </c>
      <c r="AC80" s="14">
        <v>4110.8577919999998</v>
      </c>
      <c r="AD80" s="14">
        <v>4284.5893400000004</v>
      </c>
      <c r="AE80" s="14">
        <v>4088.0607399999999</v>
      </c>
    </row>
    <row r="81" spans="1:31" ht="13.5" customHeight="1" x14ac:dyDescent="0.15">
      <c r="A81" s="1"/>
      <c r="B81" s="16" t="s">
        <v>105</v>
      </c>
      <c r="C81" s="10">
        <v>847.81299999999999</v>
      </c>
      <c r="D81" s="11">
        <v>894.45500000000004</v>
      </c>
      <c r="E81" s="11">
        <v>750.11500000000001</v>
      </c>
      <c r="F81" s="11">
        <v>1159.4490000000001</v>
      </c>
      <c r="G81" s="11">
        <v>1752.279</v>
      </c>
      <c r="H81" s="11">
        <v>1259.193</v>
      </c>
      <c r="I81" s="11">
        <v>1502.0229999999999</v>
      </c>
      <c r="J81" s="11">
        <v>1169.691</v>
      </c>
      <c r="K81" s="11">
        <v>1435.6989999999996</v>
      </c>
      <c r="L81" s="11">
        <v>2244.0039999999999</v>
      </c>
      <c r="M81" s="11">
        <v>2503.5529999999999</v>
      </c>
      <c r="N81" s="11">
        <v>2959.0129999999999</v>
      </c>
      <c r="O81" s="11">
        <v>3828.83</v>
      </c>
      <c r="P81" s="11">
        <v>5800.3667310000001</v>
      </c>
      <c r="Q81" s="11">
        <v>7818.5510000000004</v>
      </c>
      <c r="R81" s="11">
        <v>9763.2999999999993</v>
      </c>
      <c r="S81" s="11">
        <v>11978.608</v>
      </c>
      <c r="T81" s="11">
        <v>15520.708000000001</v>
      </c>
      <c r="U81" s="11">
        <v>13326.17</v>
      </c>
      <c r="V81" s="11">
        <v>19755.363149000001</v>
      </c>
      <c r="W81" s="11">
        <v>25700.007629</v>
      </c>
      <c r="X81" s="11">
        <v>31222.850091</v>
      </c>
      <c r="Y81" s="11">
        <v>32733.579972</v>
      </c>
      <c r="Z81" s="11">
        <v>34310.523054999998</v>
      </c>
      <c r="AA81" s="11">
        <v>38296.001032</v>
      </c>
      <c r="AB81" s="11">
        <v>38296.661</v>
      </c>
      <c r="AC81" s="11">
        <v>38882.966366000001</v>
      </c>
      <c r="AD81" s="11">
        <v>43081.656410000003</v>
      </c>
      <c r="AE81" s="11">
        <v>45619.57692</v>
      </c>
    </row>
    <row r="82" spans="1:31" ht="13.5" customHeight="1" x14ac:dyDescent="0.15">
      <c r="A82" s="1"/>
      <c r="B82" s="16" t="s">
        <v>106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>
        <v>1.0660000000000001</v>
      </c>
      <c r="P82" s="14">
        <v>1.708545</v>
      </c>
      <c r="Q82" s="14">
        <v>1.2709999999999999</v>
      </c>
      <c r="R82" s="14">
        <v>2.09</v>
      </c>
      <c r="S82" s="14"/>
      <c r="T82" s="14">
        <v>4.8689999999999998</v>
      </c>
      <c r="U82" s="14">
        <v>23.215</v>
      </c>
      <c r="V82" s="14">
        <v>42.837665000000001</v>
      </c>
      <c r="W82" s="14">
        <v>70.371498000000003</v>
      </c>
      <c r="X82" s="14">
        <v>62.49512</v>
      </c>
      <c r="Y82" s="14">
        <v>47.306685000000002</v>
      </c>
      <c r="Z82" s="14">
        <v>60.347920000000002</v>
      </c>
      <c r="AA82" s="14">
        <v>105.954369</v>
      </c>
      <c r="AB82" s="14">
        <v>171.88499999999999</v>
      </c>
      <c r="AC82" s="14">
        <v>133.31239299999999</v>
      </c>
      <c r="AD82" s="14">
        <v>133.1567</v>
      </c>
      <c r="AE82" s="14">
        <v>143.57882000000001</v>
      </c>
    </row>
    <row r="83" spans="1:31" ht="13.5" customHeight="1" x14ac:dyDescent="0.15">
      <c r="A83" s="1"/>
      <c r="B83" s="16" t="s">
        <v>107</v>
      </c>
      <c r="C83" s="10">
        <v>0.63400000000000001</v>
      </c>
      <c r="D83" s="11">
        <v>1.6870000000000001</v>
      </c>
      <c r="E83" s="11">
        <v>0.28499999999999998</v>
      </c>
      <c r="F83" s="11">
        <v>0.53200000000000003</v>
      </c>
      <c r="G83" s="11">
        <v>0.45</v>
      </c>
      <c r="H83" s="11">
        <v>0.39800000000000002</v>
      </c>
      <c r="I83" s="11">
        <v>0.57999999999999996</v>
      </c>
      <c r="J83" s="11">
        <v>0.51100000000000001</v>
      </c>
      <c r="K83" s="11">
        <v>0.60199999999999998</v>
      </c>
      <c r="L83" s="11">
        <v>1.637</v>
      </c>
      <c r="M83" s="11">
        <v>1.17</v>
      </c>
      <c r="N83" s="11">
        <v>4.8239999999999998</v>
      </c>
      <c r="O83" s="11">
        <v>2.0430000000000001</v>
      </c>
      <c r="P83" s="11">
        <v>6.2758620000000001</v>
      </c>
      <c r="Q83" s="11">
        <v>2.94</v>
      </c>
      <c r="R83" s="11">
        <v>3.746</v>
      </c>
      <c r="S83" s="11">
        <v>7.3209999999999997</v>
      </c>
      <c r="T83" s="11">
        <v>7.2830000000000004</v>
      </c>
      <c r="U83" s="11">
        <v>7.9950000000000001</v>
      </c>
      <c r="V83" s="11">
        <v>9.7477689999999999</v>
      </c>
      <c r="W83" s="11">
        <v>13.277474</v>
      </c>
      <c r="X83" s="11">
        <v>20.162769999999998</v>
      </c>
      <c r="Y83" s="11">
        <v>38.380538000000001</v>
      </c>
      <c r="Z83" s="11">
        <v>23.945132999999998</v>
      </c>
      <c r="AA83" s="11">
        <v>30.464286999999999</v>
      </c>
      <c r="AB83" s="11">
        <v>31.704000000000001</v>
      </c>
      <c r="AC83" s="11">
        <v>28.359857999999999</v>
      </c>
      <c r="AD83" s="11">
        <v>24.975059999999999</v>
      </c>
      <c r="AE83" s="11">
        <v>29.475290000000001</v>
      </c>
    </row>
    <row r="84" spans="1:31" ht="13.5" customHeight="1" x14ac:dyDescent="0.15">
      <c r="A84" s="1"/>
      <c r="B84" s="16" t="s">
        <v>108</v>
      </c>
      <c r="C84" s="13">
        <v>0.01</v>
      </c>
      <c r="D84" s="14">
        <v>4.7E-2</v>
      </c>
      <c r="E84" s="14">
        <v>2.8000000000000001E-2</v>
      </c>
      <c r="F84" s="14"/>
      <c r="G84" s="14">
        <v>6.6000000000000003E-2</v>
      </c>
      <c r="H84" s="14">
        <v>2.3E-2</v>
      </c>
      <c r="I84" s="14">
        <v>1.7000000000000001E-2</v>
      </c>
      <c r="J84" s="14">
        <v>8.1000000000000003E-2</v>
      </c>
      <c r="K84" s="14">
        <v>4.0000000000000001E-3</v>
      </c>
      <c r="L84" s="14"/>
      <c r="M84" s="14"/>
      <c r="N84" s="14">
        <v>3.0000000000000001E-3</v>
      </c>
      <c r="O84" s="14">
        <v>6.7000000000000004E-2</v>
      </c>
      <c r="P84" s="14">
        <v>2.2436370000000001</v>
      </c>
      <c r="Q84" s="14">
        <v>6.35</v>
      </c>
      <c r="R84" s="14">
        <v>10.882</v>
      </c>
      <c r="S84" s="14">
        <v>6.6390000000000002</v>
      </c>
      <c r="T84" s="14">
        <v>46.19</v>
      </c>
      <c r="U84" s="14">
        <v>6.0250000000000004</v>
      </c>
      <c r="V84" s="14">
        <v>8.3583210000000001</v>
      </c>
      <c r="W84" s="14">
        <v>14.828149</v>
      </c>
      <c r="X84" s="14">
        <v>143.44470999999999</v>
      </c>
      <c r="Y84" s="14">
        <v>7.5335049999999999</v>
      </c>
      <c r="Z84" s="14">
        <v>4.6445449999999999</v>
      </c>
      <c r="AA84" s="14">
        <v>15.336791</v>
      </c>
      <c r="AB84" s="14">
        <v>5.625</v>
      </c>
      <c r="AC84" s="14">
        <v>18.346108000000001</v>
      </c>
      <c r="AD84" s="14">
        <v>12.37346</v>
      </c>
      <c r="AE84" s="14">
        <v>21.737490000000001</v>
      </c>
    </row>
    <row r="85" spans="1:31" ht="13.5" customHeight="1" x14ac:dyDescent="0.15">
      <c r="A85" s="1"/>
      <c r="B85" s="16" t="s">
        <v>109</v>
      </c>
      <c r="C85" s="10">
        <v>0.99299999999999999</v>
      </c>
      <c r="D85" s="11">
        <v>7.0369999999999999</v>
      </c>
      <c r="E85" s="11">
        <v>1.1839999999999999</v>
      </c>
      <c r="F85" s="11">
        <v>6.8330000000000002</v>
      </c>
      <c r="G85" s="11">
        <v>1.734</v>
      </c>
      <c r="H85" s="11">
        <v>0.875</v>
      </c>
      <c r="I85" s="11">
        <v>1.1559999999999999</v>
      </c>
      <c r="J85" s="11">
        <v>1.105</v>
      </c>
      <c r="K85" s="11">
        <v>1.2200000000000006</v>
      </c>
      <c r="L85" s="11">
        <v>1.0940000000000001</v>
      </c>
      <c r="M85" s="11">
        <v>1.149</v>
      </c>
      <c r="N85" s="11">
        <v>1.4079999999999999</v>
      </c>
      <c r="O85" s="11">
        <v>2.8849999999999998</v>
      </c>
      <c r="P85" s="11">
        <v>7.2279799999999996</v>
      </c>
      <c r="Q85" s="11">
        <v>7.798</v>
      </c>
      <c r="R85" s="11">
        <v>18.324000000000002</v>
      </c>
      <c r="S85" s="11">
        <v>20.94</v>
      </c>
      <c r="T85" s="11">
        <v>34.271000000000001</v>
      </c>
      <c r="U85" s="11">
        <v>47.442</v>
      </c>
      <c r="V85" s="11">
        <v>22.599608</v>
      </c>
      <c r="W85" s="11">
        <v>133.86015800000001</v>
      </c>
      <c r="X85" s="11">
        <v>133.60604799999999</v>
      </c>
      <c r="Y85" s="11">
        <v>380.48875299999997</v>
      </c>
      <c r="Z85" s="11">
        <v>180.23453499999999</v>
      </c>
      <c r="AA85" s="11">
        <v>72.400413999999998</v>
      </c>
      <c r="AB85" s="11">
        <v>68.210999999999999</v>
      </c>
      <c r="AC85" s="11">
        <v>66.958983000000003</v>
      </c>
      <c r="AD85" s="11">
        <v>64.085790000000003</v>
      </c>
      <c r="AE85" s="11">
        <v>76.761139999999997</v>
      </c>
    </row>
    <row r="86" spans="1:31" ht="13.5" customHeight="1" x14ac:dyDescent="0.15">
      <c r="A86" s="1"/>
      <c r="B86" s="16" t="s">
        <v>110</v>
      </c>
      <c r="C86" s="13">
        <v>21.401</v>
      </c>
      <c r="D86" s="14">
        <v>106.256</v>
      </c>
      <c r="E86" s="14">
        <v>276.66199999999998</v>
      </c>
      <c r="F86" s="14">
        <v>341.73599999999999</v>
      </c>
      <c r="G86" s="14">
        <v>721.74699999999996</v>
      </c>
      <c r="H86" s="14">
        <v>842.22799999999995</v>
      </c>
      <c r="I86" s="14">
        <v>1078.529</v>
      </c>
      <c r="J86" s="14">
        <v>1023.833</v>
      </c>
      <c r="K86" s="14">
        <v>963.85299999999972</v>
      </c>
      <c r="L86" s="14">
        <v>1537.222</v>
      </c>
      <c r="M86" s="14">
        <v>1805.425</v>
      </c>
      <c r="N86" s="14">
        <v>2149.91</v>
      </c>
      <c r="O86" s="14">
        <v>3180.1790000000001</v>
      </c>
      <c r="P86" s="14">
        <v>4260.0630389999997</v>
      </c>
      <c r="Q86" s="14">
        <v>5639.3280000000004</v>
      </c>
      <c r="R86" s="14">
        <v>7468.3360000000002</v>
      </c>
      <c r="S86" s="14">
        <v>11905.630999999999</v>
      </c>
      <c r="T86" s="14">
        <v>15139.439</v>
      </c>
      <c r="U86" s="14">
        <v>16303</v>
      </c>
      <c r="V86" s="14">
        <v>23121.151531</v>
      </c>
      <c r="W86" s="14">
        <v>29087.863139000001</v>
      </c>
      <c r="X86" s="14">
        <v>34224.469201</v>
      </c>
      <c r="Y86" s="14">
        <v>48598.081345999999</v>
      </c>
      <c r="Z86" s="14">
        <v>63617.520047999998</v>
      </c>
      <c r="AA86" s="14">
        <v>66372.270659000002</v>
      </c>
      <c r="AB86" s="14">
        <v>62040.928</v>
      </c>
      <c r="AC86" s="14">
        <v>72359.823707000003</v>
      </c>
      <c r="AD86" s="14">
        <v>84222.789309999993</v>
      </c>
      <c r="AE86" s="14">
        <v>98004.332840000003</v>
      </c>
    </row>
    <row r="87" spans="1:31" ht="13.5" customHeight="1" x14ac:dyDescent="0.15">
      <c r="A87" s="1"/>
      <c r="B87" s="16" t="s">
        <v>111</v>
      </c>
      <c r="C87" s="10">
        <v>2.395</v>
      </c>
      <c r="D87" s="11">
        <v>2.931</v>
      </c>
      <c r="E87" s="11">
        <v>13.096</v>
      </c>
      <c r="F87" s="11">
        <v>12.976000000000001</v>
      </c>
      <c r="G87" s="11">
        <v>8.0429999999999993</v>
      </c>
      <c r="H87" s="11">
        <v>4.9939999999999998</v>
      </c>
      <c r="I87" s="11">
        <v>7.3129999999999997</v>
      </c>
      <c r="J87" s="11">
        <v>4.5730000000000004</v>
      </c>
      <c r="K87" s="11">
        <v>9.9350000000000005</v>
      </c>
      <c r="L87" s="11">
        <v>29.524000000000001</v>
      </c>
      <c r="M87" s="11">
        <v>12.867000000000001</v>
      </c>
      <c r="N87" s="11">
        <v>33.386000000000003</v>
      </c>
      <c r="O87" s="11">
        <v>113.447</v>
      </c>
      <c r="P87" s="11">
        <v>124.023571</v>
      </c>
      <c r="Q87" s="11">
        <v>301.72199999999998</v>
      </c>
      <c r="R87" s="11">
        <v>479.65199999999999</v>
      </c>
      <c r="S87" s="11">
        <v>543.15700000000004</v>
      </c>
      <c r="T87" s="11">
        <v>474.428</v>
      </c>
      <c r="U87" s="11">
        <v>1372.4369999999999</v>
      </c>
      <c r="V87" s="11">
        <v>1956.153376</v>
      </c>
      <c r="W87" s="11">
        <v>2201.2856400000001</v>
      </c>
      <c r="X87" s="11">
        <v>1839.3636630000001</v>
      </c>
      <c r="Y87" s="11">
        <v>1449.682194</v>
      </c>
      <c r="Z87" s="11">
        <v>1271.991043</v>
      </c>
      <c r="AA87" s="11">
        <v>3415.2524509999998</v>
      </c>
      <c r="AB87" s="11">
        <v>2980.3270000000002</v>
      </c>
      <c r="AC87" s="11">
        <v>33.179917000000003</v>
      </c>
      <c r="AD87" s="11">
        <v>28.321950000000001</v>
      </c>
      <c r="AE87" s="11">
        <v>89.714389999999995</v>
      </c>
    </row>
    <row r="88" spans="1:31" ht="13.5" customHeight="1" x14ac:dyDescent="0.15">
      <c r="A88" s="1"/>
      <c r="B88" s="15" t="s">
        <v>112</v>
      </c>
      <c r="C88" s="13">
        <v>2137.1109999999999</v>
      </c>
      <c r="D88" s="14">
        <v>2832.85</v>
      </c>
      <c r="E88" s="14">
        <v>3562.3739999999998</v>
      </c>
      <c r="F88" s="14">
        <v>2718.7739999999999</v>
      </c>
      <c r="G88" s="14">
        <v>3214.3150000000001</v>
      </c>
      <c r="H88" s="14">
        <v>3155.37</v>
      </c>
      <c r="I88" s="14">
        <v>4046.1680000000001</v>
      </c>
      <c r="J88" s="14">
        <v>4063.0920000000001</v>
      </c>
      <c r="K88" s="14">
        <v>3719.337</v>
      </c>
      <c r="L88" s="14">
        <v>5743.2629809999999</v>
      </c>
      <c r="M88" s="14">
        <v>6158.2349999999997</v>
      </c>
      <c r="N88" s="14">
        <v>8343.8700000000008</v>
      </c>
      <c r="O88" s="14">
        <v>13874.207</v>
      </c>
      <c r="P88" s="14">
        <v>19585.627074</v>
      </c>
      <c r="Q88" s="14">
        <v>27194.646000000001</v>
      </c>
      <c r="R88" s="14">
        <v>42380.220999999998</v>
      </c>
      <c r="S88" s="14">
        <v>59891.042000000001</v>
      </c>
      <c r="T88" s="14">
        <v>71499.014999999999</v>
      </c>
      <c r="U88" s="14">
        <v>46528.093000000001</v>
      </c>
      <c r="V88" s="14">
        <v>68339.938536999995</v>
      </c>
      <c r="W88" s="14">
        <v>85597.400404999993</v>
      </c>
      <c r="X88" s="14">
        <v>91194.000434999994</v>
      </c>
      <c r="Y88" s="14">
        <v>99445.858592999997</v>
      </c>
      <c r="Z88" s="14">
        <v>105088.87435699999</v>
      </c>
      <c r="AA88" s="14">
        <v>82965.677095000006</v>
      </c>
      <c r="AB88" s="14">
        <v>86481.906000000003</v>
      </c>
      <c r="AC88" s="14">
        <v>97887.958362999998</v>
      </c>
      <c r="AD88" s="14">
        <v>109492.12003000001</v>
      </c>
      <c r="AE88" s="14">
        <v>114509.53015999999</v>
      </c>
    </row>
    <row r="89" spans="1:31" ht="13.5" customHeight="1" x14ac:dyDescent="0.15">
      <c r="A89" s="1"/>
      <c r="B89" s="16" t="s">
        <v>113</v>
      </c>
      <c r="C89" s="10">
        <v>14.507999999999999</v>
      </c>
      <c r="D89" s="11">
        <v>1.589</v>
      </c>
      <c r="E89" s="11">
        <v>9.7100000000000009</v>
      </c>
      <c r="F89" s="11">
        <v>10.436999999999999</v>
      </c>
      <c r="G89" s="11">
        <v>20.315999999999999</v>
      </c>
      <c r="H89" s="11">
        <v>7.3</v>
      </c>
      <c r="I89" s="11">
        <v>6.6449999999999996</v>
      </c>
      <c r="J89" s="11">
        <v>8.8350000000000009</v>
      </c>
      <c r="K89" s="11">
        <v>10.403999999999996</v>
      </c>
      <c r="L89" s="11">
        <v>77.408000000000001</v>
      </c>
      <c r="M89" s="11">
        <v>16.135000000000002</v>
      </c>
      <c r="N89" s="11">
        <v>18.684999999999999</v>
      </c>
      <c r="O89" s="11">
        <v>32.186</v>
      </c>
      <c r="P89" s="11">
        <v>63.858913999999999</v>
      </c>
      <c r="Q89" s="11">
        <v>83.76</v>
      </c>
      <c r="R89" s="11">
        <v>66.078999999999994</v>
      </c>
      <c r="S89" s="11">
        <v>88.543000000000006</v>
      </c>
      <c r="T89" s="11">
        <v>192.001</v>
      </c>
      <c r="U89" s="11">
        <v>207.97</v>
      </c>
      <c r="V89" s="11">
        <v>199.237379</v>
      </c>
      <c r="W89" s="11">
        <v>281.34090800000001</v>
      </c>
      <c r="X89" s="11">
        <v>343.99178999999998</v>
      </c>
      <c r="Y89" s="11">
        <v>323.56384800000001</v>
      </c>
      <c r="Z89" s="11">
        <v>379.08108199999998</v>
      </c>
      <c r="AA89" s="11">
        <v>430.25502499999999</v>
      </c>
      <c r="AB89" s="11">
        <v>517.87900000000002</v>
      </c>
      <c r="AC89" s="11">
        <v>454.22628099999997</v>
      </c>
      <c r="AD89" s="11">
        <v>543.36360000000002</v>
      </c>
      <c r="AE89" s="11">
        <v>598.52414999999996</v>
      </c>
    </row>
    <row r="90" spans="1:31" ht="13.5" customHeight="1" x14ac:dyDescent="0.15">
      <c r="A90" s="1"/>
      <c r="B90" s="16" t="s">
        <v>114</v>
      </c>
      <c r="C90" s="13"/>
      <c r="D90" s="14">
        <v>9.02</v>
      </c>
      <c r="E90" s="14">
        <v>20.007999999999999</v>
      </c>
      <c r="F90" s="14">
        <v>9.4600000000000009</v>
      </c>
      <c r="G90" s="14">
        <v>10.009</v>
      </c>
      <c r="H90" s="14">
        <v>9.4710000000000001</v>
      </c>
      <c r="I90" s="14">
        <v>16.850999999999999</v>
      </c>
      <c r="J90" s="14">
        <v>6.4580000000000002</v>
      </c>
      <c r="K90" s="14">
        <v>5.3309999999999986</v>
      </c>
      <c r="L90" s="14">
        <v>41.116</v>
      </c>
      <c r="M90" s="14">
        <v>8.7539999999999996</v>
      </c>
      <c r="N90" s="14">
        <v>16.222999999999999</v>
      </c>
      <c r="O90" s="14">
        <v>32.225000000000001</v>
      </c>
      <c r="P90" s="14">
        <v>65.039137999999994</v>
      </c>
      <c r="Q90" s="14">
        <v>81.277000000000001</v>
      </c>
      <c r="R90" s="14">
        <v>215.73400000000001</v>
      </c>
      <c r="S90" s="14">
        <v>226.77099999999999</v>
      </c>
      <c r="T90" s="14">
        <v>361.05799999999999</v>
      </c>
      <c r="U90" s="14">
        <v>280.49299999999999</v>
      </c>
      <c r="V90" s="14">
        <v>795.57607599999994</v>
      </c>
      <c r="W90" s="14">
        <v>703.93104500000004</v>
      </c>
      <c r="X90" s="14">
        <v>920.32878800000003</v>
      </c>
      <c r="Y90" s="14">
        <v>871.11877500000003</v>
      </c>
      <c r="Z90" s="14">
        <v>1110.0623840000001</v>
      </c>
      <c r="AA90" s="14">
        <v>747.30823599999997</v>
      </c>
      <c r="AB90" s="14">
        <v>1100.181</v>
      </c>
      <c r="AC90" s="14">
        <v>934.46623</v>
      </c>
      <c r="AD90" s="14">
        <v>1145.42166</v>
      </c>
      <c r="AE90" s="14">
        <v>1777.6759500000001</v>
      </c>
    </row>
    <row r="91" spans="1:31" ht="13.5" customHeight="1" x14ac:dyDescent="0.15">
      <c r="A91" s="1"/>
      <c r="B91" s="16" t="s">
        <v>115</v>
      </c>
      <c r="C91" s="10"/>
      <c r="D91" s="11"/>
      <c r="E91" s="11"/>
      <c r="F91" s="11">
        <v>0.375</v>
      </c>
      <c r="G91" s="11">
        <v>9.5000000000000001E-2</v>
      </c>
      <c r="H91" s="11">
        <v>7.5999999999999998E-2</v>
      </c>
      <c r="I91" s="11">
        <v>0.20899999999999999</v>
      </c>
      <c r="J91" s="11">
        <v>0.20499999999999999</v>
      </c>
      <c r="K91" s="11">
        <v>0.56699999999999995</v>
      </c>
      <c r="L91" s="11">
        <v>1.5660000000000001</v>
      </c>
      <c r="M91" s="11">
        <v>1.5429999999999999</v>
      </c>
      <c r="N91" s="11">
        <v>3.0859999999999999</v>
      </c>
      <c r="O91" s="11">
        <v>5.7130000000000001</v>
      </c>
      <c r="P91" s="11">
        <v>14.203571999999999</v>
      </c>
      <c r="Q91" s="11">
        <v>19.57</v>
      </c>
      <c r="R91" s="11">
        <v>24.071999999999999</v>
      </c>
      <c r="S91" s="11">
        <v>53.930999999999997</v>
      </c>
      <c r="T91" s="11">
        <v>72.05</v>
      </c>
      <c r="U91" s="11">
        <v>35.652999999999999</v>
      </c>
      <c r="V91" s="11">
        <v>37.407705</v>
      </c>
      <c r="W91" s="11">
        <v>41.424264000000001</v>
      </c>
      <c r="X91" s="11">
        <v>46.741528000000002</v>
      </c>
      <c r="Y91" s="11">
        <v>91.359482</v>
      </c>
      <c r="Z91" s="11">
        <v>283.98292099999998</v>
      </c>
      <c r="AA91" s="11">
        <v>61.502080999999997</v>
      </c>
      <c r="AB91" s="11">
        <v>64.531999999999996</v>
      </c>
      <c r="AC91" s="11">
        <v>78.648321999999993</v>
      </c>
      <c r="AD91" s="11">
        <v>109.98903</v>
      </c>
      <c r="AE91" s="11">
        <v>113.6144</v>
      </c>
    </row>
    <row r="92" spans="1:31" ht="13.5" customHeight="1" x14ac:dyDescent="0.15">
      <c r="A92" s="1"/>
      <c r="B92" s="16" t="s">
        <v>116</v>
      </c>
      <c r="C92" s="13">
        <v>23.905000000000001</v>
      </c>
      <c r="D92" s="14">
        <v>19.809999999999999</v>
      </c>
      <c r="E92" s="14">
        <v>36.421999999999997</v>
      </c>
      <c r="F92" s="14">
        <v>36.710999999999999</v>
      </c>
      <c r="G92" s="14">
        <v>32.442999999999998</v>
      </c>
      <c r="H92" s="14">
        <v>27.462</v>
      </c>
      <c r="I92" s="14">
        <v>107.88800000000001</v>
      </c>
      <c r="J92" s="14">
        <v>45.113</v>
      </c>
      <c r="K92" s="14">
        <v>53.435000000000002</v>
      </c>
      <c r="L92" s="14">
        <v>68.900000000000006</v>
      </c>
      <c r="M92" s="14">
        <v>88.825000000000003</v>
      </c>
      <c r="N92" s="14">
        <v>97.730999999999995</v>
      </c>
      <c r="O92" s="14">
        <v>166.709</v>
      </c>
      <c r="P92" s="14">
        <v>338.030666</v>
      </c>
      <c r="Q92" s="14">
        <v>441.74599999999998</v>
      </c>
      <c r="R92" s="14">
        <v>1783.0350000000001</v>
      </c>
      <c r="S92" s="14">
        <v>813.26700000000005</v>
      </c>
      <c r="T92" s="14">
        <v>1111.508</v>
      </c>
      <c r="U92" s="14">
        <v>596.31600000000003</v>
      </c>
      <c r="V92" s="14">
        <v>660.50340600000004</v>
      </c>
      <c r="W92" s="14">
        <v>1006.423165</v>
      </c>
      <c r="X92" s="14">
        <v>1056.0800380000001</v>
      </c>
      <c r="Y92" s="14">
        <v>1116.282074</v>
      </c>
      <c r="Z92" s="14">
        <v>1179.0103810000001</v>
      </c>
      <c r="AA92" s="14">
        <v>1044.1679099999999</v>
      </c>
      <c r="AB92" s="14">
        <v>1066.546</v>
      </c>
      <c r="AC92" s="14">
        <v>1170.462456</v>
      </c>
      <c r="AD92" s="14">
        <v>1445.01125</v>
      </c>
      <c r="AE92" s="14">
        <v>1546.26611</v>
      </c>
    </row>
    <row r="93" spans="1:31" ht="13.5" customHeight="1" x14ac:dyDescent="0.15">
      <c r="A93" s="1"/>
      <c r="B93" s="16" t="s">
        <v>117</v>
      </c>
      <c r="C93" s="10">
        <v>26.934999999999999</v>
      </c>
      <c r="D93" s="11">
        <v>37.630000000000003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3.5" customHeight="1" x14ac:dyDescent="0.15">
      <c r="A94" s="1"/>
      <c r="B94" s="16" t="s">
        <v>118</v>
      </c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>
        <v>3.1E-2</v>
      </c>
      <c r="S94" s="14">
        <v>0.50900000000000001</v>
      </c>
      <c r="T94" s="14">
        <v>1.286</v>
      </c>
      <c r="U94" s="14">
        <v>0.28399999999999997</v>
      </c>
      <c r="V94" s="14">
        <v>1.466434</v>
      </c>
      <c r="W94" s="14">
        <v>0.40616099999999999</v>
      </c>
      <c r="X94" s="14">
        <v>1.2803610000000001</v>
      </c>
      <c r="Y94" s="14">
        <v>1.4454020000000001</v>
      </c>
      <c r="Z94" s="14">
        <v>1.8787259999999999</v>
      </c>
      <c r="AA94" s="14">
        <v>60.680743</v>
      </c>
      <c r="AB94" s="14">
        <v>1.7370000000000001</v>
      </c>
      <c r="AC94" s="14">
        <v>2.0593319999999999</v>
      </c>
      <c r="AD94" s="14">
        <v>2.6669399999999999</v>
      </c>
      <c r="AE94" s="14">
        <v>3.9859499999999999</v>
      </c>
    </row>
    <row r="95" spans="1:31" ht="13.5" customHeight="1" x14ac:dyDescent="0.15">
      <c r="A95" s="1"/>
      <c r="B95" s="16" t="s">
        <v>119</v>
      </c>
      <c r="C95" s="10">
        <v>4.4550000000000001</v>
      </c>
      <c r="D95" s="11">
        <v>5.4980000000000002</v>
      </c>
      <c r="E95" s="11">
        <v>4.6639999999999997</v>
      </c>
      <c r="F95" s="11">
        <v>7.2279999999999998</v>
      </c>
      <c r="G95" s="11">
        <v>5.4580000000000002</v>
      </c>
      <c r="H95" s="11">
        <v>3.8980000000000001</v>
      </c>
      <c r="I95" s="11">
        <v>1.827</v>
      </c>
      <c r="J95" s="11">
        <v>3.7629999999999999</v>
      </c>
      <c r="K95" s="11">
        <v>0.4900000000000001</v>
      </c>
      <c r="L95" s="11">
        <v>15.72</v>
      </c>
      <c r="M95" s="11">
        <v>0.88700000000000001</v>
      </c>
      <c r="N95" s="11">
        <v>0.78700000000000003</v>
      </c>
      <c r="O95" s="11">
        <v>21.154</v>
      </c>
      <c r="P95" s="11">
        <v>0.75198500000000001</v>
      </c>
      <c r="Q95" s="11">
        <v>0.66100000000000003</v>
      </c>
      <c r="R95" s="11">
        <v>0.83699999999999997</v>
      </c>
      <c r="S95" s="11">
        <v>0.995</v>
      </c>
      <c r="T95" s="11">
        <v>23.28</v>
      </c>
      <c r="U95" s="11">
        <v>140.995</v>
      </c>
      <c r="V95" s="11">
        <v>5.8461540000000003</v>
      </c>
      <c r="W95" s="11">
        <v>28.776491</v>
      </c>
      <c r="X95" s="11">
        <v>114.60338400000001</v>
      </c>
      <c r="Y95" s="11">
        <v>41.580596</v>
      </c>
      <c r="Z95" s="11">
        <v>8.3608239999999991</v>
      </c>
      <c r="AA95" s="11">
        <v>197.70783399999999</v>
      </c>
      <c r="AB95" s="11">
        <v>7.1529999999999996</v>
      </c>
      <c r="AC95" s="11">
        <v>3.9615</v>
      </c>
      <c r="AD95" s="11">
        <v>2.7571500000000002</v>
      </c>
      <c r="AE95" s="11">
        <v>4.3352000000000004</v>
      </c>
    </row>
    <row r="96" spans="1:31" ht="13.5" customHeight="1" x14ac:dyDescent="0.15">
      <c r="A96" s="1"/>
      <c r="B96" s="16" t="s">
        <v>120</v>
      </c>
      <c r="C96" s="13">
        <v>20.199000000000002</v>
      </c>
      <c r="D96" s="14">
        <v>45</v>
      </c>
      <c r="E96" s="14">
        <v>165.02</v>
      </c>
      <c r="F96" s="14">
        <v>389.55599999999998</v>
      </c>
      <c r="G96" s="14">
        <v>325.48500000000001</v>
      </c>
      <c r="H96" s="14">
        <v>218.82300000000001</v>
      </c>
      <c r="I96" s="14">
        <v>296.37700000000001</v>
      </c>
      <c r="J96" s="14">
        <v>393.00200000000001</v>
      </c>
      <c r="K96" s="14">
        <v>550.60400000000004</v>
      </c>
      <c r="L96" s="14">
        <v>708.39</v>
      </c>
      <c r="M96" s="14">
        <v>1031.433</v>
      </c>
      <c r="N96" s="14">
        <v>1448.5740000000001</v>
      </c>
      <c r="O96" s="14">
        <v>2288.3710000000001</v>
      </c>
      <c r="P96" s="14">
        <v>2652.728928</v>
      </c>
      <c r="Q96" s="14">
        <v>2494.92</v>
      </c>
      <c r="R96" s="14">
        <v>3288.1930000000002</v>
      </c>
      <c r="S96" s="14">
        <v>5016.201</v>
      </c>
      <c r="T96" s="14">
        <v>6094.6869999999999</v>
      </c>
      <c r="U96" s="14">
        <v>5346.875</v>
      </c>
      <c r="V96" s="14">
        <v>6518.9470700000002</v>
      </c>
      <c r="W96" s="14">
        <v>6805.1402550000003</v>
      </c>
      <c r="X96" s="14">
        <v>5742.8223150000003</v>
      </c>
      <c r="Y96" s="14">
        <v>5694.9639790000001</v>
      </c>
      <c r="Z96" s="14">
        <v>5764.0574059999999</v>
      </c>
      <c r="AA96" s="14">
        <v>5197.874073</v>
      </c>
      <c r="AB96" s="14">
        <v>5427.4939999999997</v>
      </c>
      <c r="AC96" s="14">
        <v>6056.1474120000003</v>
      </c>
      <c r="AD96" s="14">
        <v>6553.2102400000003</v>
      </c>
      <c r="AE96" s="14">
        <v>6439.0995700000003</v>
      </c>
    </row>
    <row r="97" spans="1:31" ht="13.5" customHeight="1" x14ac:dyDescent="0.15">
      <c r="A97" s="1"/>
      <c r="B97" s="16" t="s">
        <v>121</v>
      </c>
      <c r="C97" s="10"/>
      <c r="D97" s="11">
        <v>8.9209999999999994</v>
      </c>
      <c r="E97" s="11">
        <v>0.41299999999999998</v>
      </c>
      <c r="F97" s="11">
        <v>1.889</v>
      </c>
      <c r="G97" s="11">
        <v>0.92200000000000004</v>
      </c>
      <c r="H97" s="11">
        <v>0.46800000000000003</v>
      </c>
      <c r="I97" s="11">
        <v>0.34699999999999998</v>
      </c>
      <c r="J97" s="11">
        <v>0.19400000000000001</v>
      </c>
      <c r="K97" s="11">
        <v>0.38400000000000001</v>
      </c>
      <c r="L97" s="11">
        <v>0.20100000000000001</v>
      </c>
      <c r="M97" s="11">
        <v>2.15</v>
      </c>
      <c r="N97" s="11">
        <v>1.6859999999999999</v>
      </c>
      <c r="O97" s="11">
        <v>6.718</v>
      </c>
      <c r="P97" s="11">
        <v>23.909134000000002</v>
      </c>
      <c r="Q97" s="11">
        <v>51.482999999999997</v>
      </c>
      <c r="R97" s="11">
        <v>31.64</v>
      </c>
      <c r="S97" s="11">
        <v>49.923000000000002</v>
      </c>
      <c r="T97" s="11">
        <v>71.149000000000001</v>
      </c>
      <c r="U97" s="11">
        <v>72.570999999999998</v>
      </c>
      <c r="V97" s="11">
        <v>80.463116999999997</v>
      </c>
      <c r="W97" s="11">
        <v>97.381001999999995</v>
      </c>
      <c r="X97" s="11">
        <v>124.508212</v>
      </c>
      <c r="Y97" s="11">
        <v>112.66195500000001</v>
      </c>
      <c r="Z97" s="11">
        <v>115.300327</v>
      </c>
      <c r="AA97" s="11">
        <v>99.960755000000006</v>
      </c>
      <c r="AB97" s="11">
        <v>77.492999999999995</v>
      </c>
      <c r="AC97" s="11">
        <v>98.452838999999997</v>
      </c>
      <c r="AD97" s="11">
        <v>108.70045</v>
      </c>
      <c r="AE97" s="11">
        <v>119.53242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>
        <v>48.402000000000001</v>
      </c>
      <c r="T98" s="14">
        <v>83.066000000000003</v>
      </c>
      <c r="U98" s="14">
        <v>76.822999999999993</v>
      </c>
      <c r="V98" s="14">
        <v>71.082965000000002</v>
      </c>
      <c r="W98" s="14">
        <v>89.962387000000007</v>
      </c>
      <c r="X98" s="14">
        <v>145.67351600000001</v>
      </c>
      <c r="Y98" s="14">
        <v>86.461100999999999</v>
      </c>
      <c r="Z98" s="14">
        <v>157.01701499999999</v>
      </c>
      <c r="AA98" s="14">
        <v>134.139016</v>
      </c>
      <c r="AB98" s="14">
        <v>109.279</v>
      </c>
      <c r="AC98" s="14">
        <v>132.644002</v>
      </c>
      <c r="AD98" s="14">
        <v>178.65561</v>
      </c>
      <c r="AE98" s="14">
        <v>113.76191</v>
      </c>
    </row>
    <row r="99" spans="1:31" ht="13.5" customHeight="1" x14ac:dyDescent="0.15">
      <c r="A99" s="1"/>
      <c r="B99" s="16" t="s">
        <v>123</v>
      </c>
      <c r="C99" s="10"/>
      <c r="D99" s="11"/>
      <c r="E99" s="11"/>
      <c r="F99" s="11">
        <v>1.2190000000000001</v>
      </c>
      <c r="G99" s="11">
        <v>0.874</v>
      </c>
      <c r="H99" s="11">
        <v>0.57299999999999995</v>
      </c>
      <c r="I99" s="11">
        <v>1.5629999999999999</v>
      </c>
      <c r="J99" s="11">
        <v>2.3809999999999998</v>
      </c>
      <c r="K99" s="11">
        <v>3.9420000000000002</v>
      </c>
      <c r="L99" s="11">
        <v>12.231999999999999</v>
      </c>
      <c r="M99" s="11">
        <v>10.334</v>
      </c>
      <c r="N99" s="11">
        <v>17.276</v>
      </c>
      <c r="O99" s="11">
        <v>24.132999999999999</v>
      </c>
      <c r="P99" s="11">
        <v>26.390530999999999</v>
      </c>
      <c r="Q99" s="11">
        <v>21.524000000000001</v>
      </c>
      <c r="R99" s="11">
        <v>28.242000000000001</v>
      </c>
      <c r="S99" s="11">
        <v>74.84</v>
      </c>
      <c r="T99" s="11">
        <v>70.509</v>
      </c>
      <c r="U99" s="11">
        <v>56.009</v>
      </c>
      <c r="V99" s="11">
        <v>52.541400000000003</v>
      </c>
      <c r="W99" s="11">
        <v>91.899135000000001</v>
      </c>
      <c r="X99" s="11">
        <v>88.749832999999995</v>
      </c>
      <c r="Y99" s="11">
        <v>63.480759999999997</v>
      </c>
      <c r="Z99" s="11">
        <v>76.650937999999996</v>
      </c>
      <c r="AA99" s="11">
        <v>86.438407999999995</v>
      </c>
      <c r="AB99" s="11">
        <v>61.433</v>
      </c>
      <c r="AC99" s="11">
        <v>77.908518999999998</v>
      </c>
      <c r="AD99" s="11">
        <v>107.7072</v>
      </c>
      <c r="AE99" s="11">
        <v>110.71569</v>
      </c>
    </row>
    <row r="100" spans="1:31" ht="13.5" customHeight="1" x14ac:dyDescent="0.15">
      <c r="A100" s="1"/>
      <c r="B100" s="16" t="s">
        <v>124</v>
      </c>
      <c r="C100" s="13">
        <v>56.279000000000003</v>
      </c>
      <c r="D100" s="14">
        <v>119.24</v>
      </c>
      <c r="E100" s="14">
        <v>248.26</v>
      </c>
      <c r="F100" s="14">
        <v>294.18400000000003</v>
      </c>
      <c r="G100" s="14">
        <v>471.96</v>
      </c>
      <c r="H100" s="14">
        <v>569.00400000000002</v>
      </c>
      <c r="I100" s="14">
        <v>672.90899999999999</v>
      </c>
      <c r="J100" s="14">
        <v>753.83199999999999</v>
      </c>
      <c r="K100" s="14">
        <v>702.43799999999999</v>
      </c>
      <c r="L100" s="14">
        <v>778.84100000000001</v>
      </c>
      <c r="M100" s="14">
        <v>1017.352</v>
      </c>
      <c r="N100" s="14">
        <v>1165.364</v>
      </c>
      <c r="O100" s="14">
        <v>1620.961</v>
      </c>
      <c r="P100" s="14">
        <v>1843.660588</v>
      </c>
      <c r="Q100" s="14">
        <v>2598.3359999999998</v>
      </c>
      <c r="R100" s="14">
        <v>3997.8240000000001</v>
      </c>
      <c r="S100" s="14">
        <v>6562.4719999999998</v>
      </c>
      <c r="T100" s="14">
        <v>9036.3760000000002</v>
      </c>
      <c r="U100" s="14">
        <v>7564.2550000000001</v>
      </c>
      <c r="V100" s="14">
        <v>9444.8210459999991</v>
      </c>
      <c r="W100" s="14">
        <v>10939.844225000001</v>
      </c>
      <c r="X100" s="14">
        <v>12386.106104</v>
      </c>
      <c r="Y100" s="14">
        <v>12583.059171000001</v>
      </c>
      <c r="Z100" s="14">
        <v>14256.260802000001</v>
      </c>
      <c r="AA100" s="14">
        <v>14345.652812</v>
      </c>
      <c r="AB100" s="14">
        <v>15253.495999999999</v>
      </c>
      <c r="AC100" s="14">
        <v>17997.384417000001</v>
      </c>
      <c r="AD100" s="14">
        <v>20990.11361</v>
      </c>
      <c r="AE100" s="14">
        <v>23906.086650000001</v>
      </c>
    </row>
    <row r="101" spans="1:31" ht="13.5" customHeight="1" x14ac:dyDescent="0.15">
      <c r="A101" s="1"/>
      <c r="B101" s="16" t="s">
        <v>125</v>
      </c>
      <c r="C101" s="10">
        <v>83.209000000000003</v>
      </c>
      <c r="D101" s="11">
        <v>77.605000000000004</v>
      </c>
      <c r="E101" s="11">
        <v>120.051</v>
      </c>
      <c r="F101" s="11">
        <v>109.586</v>
      </c>
      <c r="G101" s="11">
        <v>156.95699999999999</v>
      </c>
      <c r="H101" s="11">
        <v>151.107</v>
      </c>
      <c r="I101" s="11">
        <v>176.19</v>
      </c>
      <c r="J101" s="11">
        <v>237.59700000000001</v>
      </c>
      <c r="K101" s="11">
        <v>145.63499999999999</v>
      </c>
      <c r="L101" s="11">
        <v>328.84300000000002</v>
      </c>
      <c r="M101" s="11">
        <v>254.58199999999999</v>
      </c>
      <c r="N101" s="11">
        <v>362.17899999999997</v>
      </c>
      <c r="O101" s="11">
        <v>505.899</v>
      </c>
      <c r="P101" s="11">
        <v>1057.3602739999999</v>
      </c>
      <c r="Q101" s="11">
        <v>1370.5250000000001</v>
      </c>
      <c r="R101" s="11">
        <v>6084.6959999999999</v>
      </c>
      <c r="S101" s="11">
        <v>2085.0700000000002</v>
      </c>
      <c r="T101" s="11">
        <v>2851.18</v>
      </c>
      <c r="U101" s="11">
        <v>2379.13</v>
      </c>
      <c r="V101" s="11">
        <v>3007.7431849999998</v>
      </c>
      <c r="W101" s="11">
        <v>3453.869111</v>
      </c>
      <c r="X101" s="11">
        <v>2797.0907240000001</v>
      </c>
      <c r="Y101" s="11">
        <v>2822.9649669999999</v>
      </c>
      <c r="Z101" s="11">
        <v>3226.5118670000002</v>
      </c>
      <c r="AA101" s="11">
        <v>3186.4782679999998</v>
      </c>
      <c r="AB101" s="11">
        <v>3476.0450000000001</v>
      </c>
      <c r="AC101" s="11">
        <v>3781.0893299999998</v>
      </c>
      <c r="AD101" s="11">
        <v>4521.1387299999997</v>
      </c>
      <c r="AE101" s="11">
        <v>4562.82179</v>
      </c>
    </row>
    <row r="102" spans="1:31" ht="13.5" customHeight="1" x14ac:dyDescent="0.15">
      <c r="A102" s="1"/>
      <c r="B102" s="16" t="s">
        <v>126</v>
      </c>
      <c r="C102" s="13"/>
      <c r="D102" s="14">
        <v>2336.7759999999998</v>
      </c>
      <c r="E102" s="14">
        <v>2691.5439999999999</v>
      </c>
      <c r="F102" s="14">
        <v>1577.934</v>
      </c>
      <c r="G102" s="14">
        <v>1674.165</v>
      </c>
      <c r="H102" s="14">
        <v>1693.1130000000001</v>
      </c>
      <c r="I102" s="14">
        <v>2034.673</v>
      </c>
      <c r="J102" s="14">
        <v>1832.6659999999999</v>
      </c>
      <c r="K102" s="14">
        <v>1497.489</v>
      </c>
      <c r="L102" s="14">
        <v>2231.0300000000002</v>
      </c>
      <c r="M102" s="14">
        <v>2714.5790000000002</v>
      </c>
      <c r="N102" s="14">
        <v>3521.6590000000001</v>
      </c>
      <c r="O102" s="14">
        <v>6039.1689999999999</v>
      </c>
      <c r="P102" s="14">
        <v>9070.6456550000003</v>
      </c>
      <c r="Q102" s="14">
        <v>13210.833000000001</v>
      </c>
      <c r="R102" s="14">
        <v>15829.316000000001</v>
      </c>
      <c r="S102" s="14">
        <v>28483.787</v>
      </c>
      <c r="T102" s="14">
        <v>33011.264999999999</v>
      </c>
      <c r="U102" s="14">
        <v>17517.93</v>
      </c>
      <c r="V102" s="14">
        <v>29591.844077999998</v>
      </c>
      <c r="W102" s="14">
        <v>38885.810615000002</v>
      </c>
      <c r="X102" s="14">
        <v>44073.177405000002</v>
      </c>
      <c r="Y102" s="14">
        <v>49607.589861</v>
      </c>
      <c r="Z102" s="14">
        <v>53685.678791999999</v>
      </c>
      <c r="AA102" s="14">
        <v>34810.190576000001</v>
      </c>
      <c r="AB102" s="14">
        <v>37696.489000000001</v>
      </c>
      <c r="AC102" s="14">
        <v>43321.242881999999</v>
      </c>
      <c r="AD102" s="14">
        <v>48073.660519999998</v>
      </c>
      <c r="AE102" s="14">
        <v>49484.540459999997</v>
      </c>
    </row>
    <row r="103" spans="1:31" ht="13.5" customHeight="1" x14ac:dyDescent="0.15">
      <c r="A103" s="1"/>
      <c r="B103" s="16" t="s">
        <v>127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>
        <v>36.226999999999997</v>
      </c>
      <c r="T103" s="11">
        <v>442.45400000000001</v>
      </c>
      <c r="U103" s="11">
        <v>308.40600000000001</v>
      </c>
      <c r="V103" s="11">
        <v>345.06007199999999</v>
      </c>
      <c r="W103" s="11">
        <v>396.222827</v>
      </c>
      <c r="X103" s="11">
        <v>413.07612599999999</v>
      </c>
      <c r="Y103" s="11">
        <v>431.53183899999999</v>
      </c>
      <c r="Z103" s="11">
        <v>424.68693500000001</v>
      </c>
      <c r="AA103" s="11">
        <v>416.23110100000002</v>
      </c>
      <c r="AB103" s="11">
        <v>434.55599999999998</v>
      </c>
      <c r="AC103" s="11">
        <v>547.45057699999995</v>
      </c>
      <c r="AD103" s="11">
        <v>729.78184999999996</v>
      </c>
      <c r="AE103" s="11">
        <v>1025.1708599999999</v>
      </c>
    </row>
    <row r="104" spans="1:31" ht="13.5" customHeight="1" x14ac:dyDescent="0.15">
      <c r="A104" s="1"/>
      <c r="B104" s="16" t="s">
        <v>128</v>
      </c>
      <c r="C104" s="13"/>
      <c r="D104" s="14"/>
      <c r="E104" s="14"/>
      <c r="F104" s="14"/>
      <c r="G104" s="14"/>
      <c r="H104" s="14"/>
      <c r="I104" s="14">
        <v>7.9059999999999997</v>
      </c>
      <c r="J104" s="14">
        <v>6.42</v>
      </c>
      <c r="K104" s="14">
        <v>30.553999999999998</v>
      </c>
      <c r="L104" s="14">
        <v>60.957000000000001</v>
      </c>
      <c r="M104" s="14">
        <v>87.513000000000005</v>
      </c>
      <c r="N104" s="14">
        <v>73.465000000000003</v>
      </c>
      <c r="O104" s="14">
        <v>135.61600000000001</v>
      </c>
      <c r="P104" s="14"/>
      <c r="Q104" s="14">
        <v>72.784000000000006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 ht="13.5" customHeight="1" x14ac:dyDescent="0.15">
      <c r="A105" s="1"/>
      <c r="B105" s="16" t="s">
        <v>129</v>
      </c>
      <c r="C105" s="10">
        <v>55.378</v>
      </c>
      <c r="D105" s="11">
        <v>68.855999999999995</v>
      </c>
      <c r="E105" s="11">
        <v>165.69300000000001</v>
      </c>
      <c r="F105" s="11">
        <v>184.45</v>
      </c>
      <c r="G105" s="11">
        <v>430.654</v>
      </c>
      <c r="H105" s="11">
        <v>408.31599999999997</v>
      </c>
      <c r="I105" s="11">
        <v>607.25</v>
      </c>
      <c r="J105" s="11">
        <v>658.60299999999995</v>
      </c>
      <c r="K105" s="11">
        <v>636.49200000000008</v>
      </c>
      <c r="L105" s="11">
        <v>1077.885</v>
      </c>
      <c r="M105" s="11">
        <v>676.07399999999996</v>
      </c>
      <c r="N105" s="11">
        <v>1089.2950000000001</v>
      </c>
      <c r="O105" s="11">
        <v>2065.2649999999999</v>
      </c>
      <c r="P105" s="11">
        <v>2821.7364940000002</v>
      </c>
      <c r="Q105" s="11">
        <v>4251.7809999999999</v>
      </c>
      <c r="R105" s="11">
        <v>7306.732</v>
      </c>
      <c r="S105" s="11">
        <v>10482.691999999999</v>
      </c>
      <c r="T105" s="11">
        <v>10597.806</v>
      </c>
      <c r="U105" s="11">
        <v>8337.5669999999991</v>
      </c>
      <c r="V105" s="11">
        <v>11959.766119</v>
      </c>
      <c r="W105" s="11">
        <v>15618.961853000001</v>
      </c>
      <c r="X105" s="11">
        <v>15589.826316000001</v>
      </c>
      <c r="Y105" s="11">
        <v>17753.912498999998</v>
      </c>
      <c r="Z105" s="11">
        <v>19310.2788</v>
      </c>
      <c r="AA105" s="11">
        <v>18628.73864</v>
      </c>
      <c r="AB105" s="11">
        <v>16884.826000000001</v>
      </c>
      <c r="AC105" s="11">
        <v>18174.639438999999</v>
      </c>
      <c r="AD105" s="11">
        <v>17935.302380000001</v>
      </c>
      <c r="AE105" s="11">
        <v>17321.7628</v>
      </c>
    </row>
    <row r="106" spans="1:31" ht="13.5" customHeight="1" x14ac:dyDescent="0.15">
      <c r="A106" s="1"/>
      <c r="B106" s="16" t="s">
        <v>130</v>
      </c>
      <c r="C106" s="13">
        <v>28.201000000000001</v>
      </c>
      <c r="D106" s="14">
        <v>12.952999999999999</v>
      </c>
      <c r="E106" s="14">
        <v>5.29</v>
      </c>
      <c r="F106" s="14"/>
      <c r="G106" s="14">
        <v>9.6489999999999991</v>
      </c>
      <c r="H106" s="14">
        <v>6.5990000000000002</v>
      </c>
      <c r="I106" s="14">
        <v>13.03</v>
      </c>
      <c r="J106" s="14">
        <v>22.402999999999999</v>
      </c>
      <c r="K106" s="14"/>
      <c r="L106" s="14">
        <v>8.7099810000000009</v>
      </c>
      <c r="M106" s="14"/>
      <c r="N106" s="14"/>
      <c r="O106" s="14"/>
      <c r="P106" s="14">
        <v>163.03727000000001</v>
      </c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131</v>
      </c>
      <c r="C107" s="10"/>
      <c r="D107" s="11">
        <v>89.29</v>
      </c>
      <c r="E107" s="11">
        <v>94.375</v>
      </c>
      <c r="F107" s="11">
        <v>94.570999999999998</v>
      </c>
      <c r="G107" s="11">
        <v>73.8</v>
      </c>
      <c r="H107" s="11">
        <v>58.542000000000002</v>
      </c>
      <c r="I107" s="11">
        <v>101.086</v>
      </c>
      <c r="J107" s="11">
        <v>90.054000000000002</v>
      </c>
      <c r="K107" s="11">
        <v>80.997</v>
      </c>
      <c r="L107" s="11">
        <v>136.32400000000001</v>
      </c>
      <c r="M107" s="11">
        <v>247.90199999999999</v>
      </c>
      <c r="N107" s="11">
        <v>527.58699999999999</v>
      </c>
      <c r="O107" s="11">
        <v>929.18600000000004</v>
      </c>
      <c r="P107" s="11">
        <v>1442.1610390000001</v>
      </c>
      <c r="Q107" s="11">
        <v>2492.2150000000001</v>
      </c>
      <c r="R107" s="11">
        <v>3722.9050000000002</v>
      </c>
      <c r="S107" s="11">
        <v>5866.701</v>
      </c>
      <c r="T107" s="11">
        <v>7478.1710000000003</v>
      </c>
      <c r="U107" s="11">
        <v>3604.317</v>
      </c>
      <c r="V107" s="11">
        <v>5564.260295</v>
      </c>
      <c r="W107" s="11">
        <v>7150.3879669999997</v>
      </c>
      <c r="X107" s="11">
        <v>7323.0983500000002</v>
      </c>
      <c r="Y107" s="11">
        <v>7841.6427789999998</v>
      </c>
      <c r="Z107" s="11">
        <v>5107.8513359999997</v>
      </c>
      <c r="AA107" s="11">
        <v>3516.5164060000002</v>
      </c>
      <c r="AB107" s="11">
        <v>4272.7150000000001</v>
      </c>
      <c r="AC107" s="11">
        <v>5055.9115700000002</v>
      </c>
      <c r="AD107" s="11">
        <v>7042.7286400000003</v>
      </c>
      <c r="AE107" s="11">
        <v>7379.2600199999997</v>
      </c>
    </row>
    <row r="108" spans="1:31" ht="13.5" customHeight="1" x14ac:dyDescent="0.15">
      <c r="A108" s="1"/>
      <c r="B108" s="16" t="s">
        <v>132</v>
      </c>
      <c r="C108" s="13">
        <v>1823.3779999999999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133</v>
      </c>
      <c r="C109" s="10">
        <v>0.66400000000000003</v>
      </c>
      <c r="D109" s="11">
        <v>0.66200000000000003</v>
      </c>
      <c r="E109" s="11">
        <v>0.92400000000000004</v>
      </c>
      <c r="F109" s="11">
        <v>1.1739999999999999</v>
      </c>
      <c r="G109" s="11">
        <v>1.528</v>
      </c>
      <c r="H109" s="11">
        <v>0.61799999999999999</v>
      </c>
      <c r="I109" s="11">
        <v>1.417</v>
      </c>
      <c r="J109" s="11">
        <v>1.5660000000000001</v>
      </c>
      <c r="K109" s="11">
        <v>0.57500000000000018</v>
      </c>
      <c r="L109" s="11">
        <v>195.14</v>
      </c>
      <c r="M109" s="11">
        <v>0.17199999999999999</v>
      </c>
      <c r="N109" s="11">
        <v>0.27300000000000002</v>
      </c>
      <c r="O109" s="11">
        <v>0.90200000000000002</v>
      </c>
      <c r="P109" s="11">
        <v>2.112886</v>
      </c>
      <c r="Q109" s="11">
        <v>3.2309999999999999</v>
      </c>
      <c r="R109" s="11">
        <v>0.88500000000000001</v>
      </c>
      <c r="S109" s="11">
        <v>0.71099999999999997</v>
      </c>
      <c r="T109" s="11">
        <v>1.169</v>
      </c>
      <c r="U109" s="11">
        <v>2.4990000000000001</v>
      </c>
      <c r="V109" s="11">
        <v>3.372036</v>
      </c>
      <c r="W109" s="11">
        <v>5.6189939999999998</v>
      </c>
      <c r="X109" s="11">
        <v>26.845645000000001</v>
      </c>
      <c r="Y109" s="11">
        <v>2.2395049999999999</v>
      </c>
      <c r="Z109" s="11">
        <v>2.203821</v>
      </c>
      <c r="AA109" s="11">
        <v>1.8352109999999999</v>
      </c>
      <c r="AB109" s="11">
        <v>30.052</v>
      </c>
      <c r="AC109" s="11">
        <v>1.263255</v>
      </c>
      <c r="AD109" s="11">
        <v>1.91117</v>
      </c>
      <c r="AE109" s="11">
        <v>2.3762300000000001</v>
      </c>
    </row>
    <row r="110" spans="1:31" ht="13.5" customHeight="1" x14ac:dyDescent="0.15">
      <c r="A110" s="1"/>
      <c r="B110" s="15" t="s">
        <v>134</v>
      </c>
      <c r="C110" s="13">
        <v>2467.9349999999999</v>
      </c>
      <c r="D110" s="14">
        <v>3051.4969999999998</v>
      </c>
      <c r="E110" s="14">
        <v>3736.8040000000001</v>
      </c>
      <c r="F110" s="14">
        <v>3936.1770000000001</v>
      </c>
      <c r="G110" s="14">
        <v>4620.6279999999997</v>
      </c>
      <c r="H110" s="14">
        <v>4434.6729999999998</v>
      </c>
      <c r="I110" s="14">
        <v>5328.3850000000002</v>
      </c>
      <c r="J110" s="14">
        <v>6127.99</v>
      </c>
      <c r="K110" s="14">
        <v>6888.8770000000004</v>
      </c>
      <c r="L110" s="14">
        <v>8568.6350000000002</v>
      </c>
      <c r="M110" s="14">
        <v>9374.3289999999997</v>
      </c>
      <c r="N110" s="14">
        <v>13338.721</v>
      </c>
      <c r="O110" s="14">
        <v>19557.154999999999</v>
      </c>
      <c r="P110" s="14">
        <v>25903.207361000001</v>
      </c>
      <c r="Q110" s="14">
        <v>35936.353000000003</v>
      </c>
      <c r="R110" s="14">
        <v>48832.328999999998</v>
      </c>
      <c r="S110" s="14">
        <v>72263.853000000003</v>
      </c>
      <c r="T110" s="14">
        <v>100426.205</v>
      </c>
      <c r="U110" s="14">
        <v>87146.710999999996</v>
      </c>
      <c r="V110" s="14">
        <v>100800.395856</v>
      </c>
      <c r="W110" s="14">
        <v>121714.37332300001</v>
      </c>
      <c r="X110" s="14">
        <v>135855.10221499999</v>
      </c>
      <c r="Y110" s="14">
        <v>152064.31953899999</v>
      </c>
      <c r="Z110" s="14">
        <v>177539.31106899999</v>
      </c>
      <c r="AA110" s="14">
        <v>168754.45628499999</v>
      </c>
      <c r="AB110" s="14">
        <v>158334.25599999999</v>
      </c>
      <c r="AC110" s="14">
        <v>159855.40924800001</v>
      </c>
      <c r="AD110" s="14">
        <v>162188.91403000001</v>
      </c>
      <c r="AE110" s="14">
        <v>175366.81346</v>
      </c>
    </row>
    <row r="111" spans="1:31" ht="13.5" customHeight="1" x14ac:dyDescent="0.15">
      <c r="A111" s="1"/>
      <c r="B111" s="16" t="s">
        <v>135</v>
      </c>
      <c r="C111" s="10">
        <v>25.559000000000001</v>
      </c>
      <c r="D111" s="11">
        <v>23.613</v>
      </c>
      <c r="E111" s="11">
        <v>32.353000000000002</v>
      </c>
      <c r="F111" s="11">
        <v>27.370999999999999</v>
      </c>
      <c r="G111" s="11">
        <v>31.602</v>
      </c>
      <c r="H111" s="11">
        <v>31.306000000000001</v>
      </c>
      <c r="I111" s="11">
        <v>32.475000000000001</v>
      </c>
      <c r="J111" s="11">
        <v>24.338000000000001</v>
      </c>
      <c r="K111" s="11">
        <v>16.678999999999998</v>
      </c>
      <c r="L111" s="11">
        <v>19.890999999999998</v>
      </c>
      <c r="M111" s="11">
        <v>17.265999999999998</v>
      </c>
      <c r="N111" s="11">
        <v>19.919</v>
      </c>
      <c r="O111" s="11">
        <v>26.478999999999999</v>
      </c>
      <c r="P111" s="11">
        <v>57.105083999999998</v>
      </c>
      <c r="Q111" s="11">
        <v>51.197000000000003</v>
      </c>
      <c r="R111" s="11">
        <v>100.642</v>
      </c>
      <c r="S111" s="11">
        <v>169.41800000000001</v>
      </c>
      <c r="T111" s="11">
        <v>152.70400000000001</v>
      </c>
      <c r="U111" s="11">
        <v>213.47300000000001</v>
      </c>
      <c r="V111" s="11">
        <v>175.03152700000001</v>
      </c>
      <c r="W111" s="11">
        <v>230.055139</v>
      </c>
      <c r="X111" s="11">
        <v>464.46031599999998</v>
      </c>
      <c r="Y111" s="11">
        <v>328.97171400000002</v>
      </c>
      <c r="Z111" s="11">
        <v>393.59517699999998</v>
      </c>
      <c r="AA111" s="11">
        <v>364.314188</v>
      </c>
      <c r="AB111" s="11">
        <v>435.33300000000003</v>
      </c>
      <c r="AC111" s="11">
        <v>541.15503899999999</v>
      </c>
      <c r="AD111" s="11">
        <v>670.73550999999998</v>
      </c>
      <c r="AE111" s="11">
        <v>600.99751000000003</v>
      </c>
    </row>
    <row r="112" spans="1:31" ht="13.5" customHeight="1" x14ac:dyDescent="0.15">
      <c r="A112" s="1"/>
      <c r="B112" s="16" t="s">
        <v>136</v>
      </c>
      <c r="C112" s="13">
        <v>31.460999999999999</v>
      </c>
      <c r="D112" s="14">
        <v>27.343</v>
      </c>
      <c r="E112" s="14">
        <v>33.545999999999999</v>
      </c>
      <c r="F112" s="14">
        <v>59.805</v>
      </c>
      <c r="G112" s="14">
        <v>57.496000000000002</v>
      </c>
      <c r="H112" s="14">
        <v>54.566000000000003</v>
      </c>
      <c r="I112" s="14">
        <v>112.89</v>
      </c>
      <c r="J112" s="14">
        <v>116.517</v>
      </c>
      <c r="K112" s="14">
        <v>159.976</v>
      </c>
      <c r="L112" s="14">
        <v>173.26400000000001</v>
      </c>
      <c r="M112" s="14">
        <v>222.70599999999999</v>
      </c>
      <c r="N112" s="14">
        <v>351.93200000000002</v>
      </c>
      <c r="O112" s="14">
        <v>646.32600000000002</v>
      </c>
      <c r="P112" s="14">
        <v>980.53518899999995</v>
      </c>
      <c r="Q112" s="14">
        <v>1404.6579999999999</v>
      </c>
      <c r="R112" s="14">
        <v>1951.586</v>
      </c>
      <c r="S112" s="14">
        <v>2709.1849999999999</v>
      </c>
      <c r="T112" s="14">
        <v>3685.3139999999999</v>
      </c>
      <c r="U112" s="14">
        <v>4180.1310000000003</v>
      </c>
      <c r="V112" s="14">
        <v>3999.094466</v>
      </c>
      <c r="W112" s="14">
        <v>4473.2009989999997</v>
      </c>
      <c r="X112" s="14">
        <v>5417.6235909999996</v>
      </c>
      <c r="Y112" s="14">
        <v>6014.7664690000001</v>
      </c>
      <c r="Z112" s="14">
        <v>7389.710403</v>
      </c>
      <c r="AA112" s="14">
        <v>7600.0599929999998</v>
      </c>
      <c r="AB112" s="14">
        <v>7801.9539999999997</v>
      </c>
      <c r="AC112" s="14">
        <v>6790.115108</v>
      </c>
      <c r="AD112" s="14">
        <v>7939.8795099999998</v>
      </c>
      <c r="AE112" s="14">
        <v>6945.5712599999997</v>
      </c>
    </row>
    <row r="113" spans="1:31" ht="13.5" customHeight="1" x14ac:dyDescent="0.15">
      <c r="A113" s="1"/>
      <c r="B113" s="16" t="s">
        <v>137</v>
      </c>
      <c r="C113" s="10"/>
      <c r="D113" s="11">
        <v>1.071</v>
      </c>
      <c r="E113" s="11">
        <v>5.0359999999999996</v>
      </c>
      <c r="F113" s="11">
        <v>3.5569999999999999</v>
      </c>
      <c r="G113" s="11">
        <v>0.81200000000000006</v>
      </c>
      <c r="H113" s="11">
        <v>0.66400000000000003</v>
      </c>
      <c r="I113" s="11">
        <v>0.36799999999999999</v>
      </c>
      <c r="J113" s="11">
        <v>0.78500000000000003</v>
      </c>
      <c r="K113" s="11">
        <v>11.577000000000002</v>
      </c>
      <c r="L113" s="11">
        <v>1.1419999999999999</v>
      </c>
      <c r="M113" s="11">
        <v>2.2709999999999999</v>
      </c>
      <c r="N113" s="11">
        <v>1.9379999999999999</v>
      </c>
      <c r="O113" s="11">
        <v>4.71</v>
      </c>
      <c r="P113" s="11">
        <v>11.684953</v>
      </c>
      <c r="Q113" s="11">
        <v>23.097999999999999</v>
      </c>
      <c r="R113" s="11">
        <v>33.066000000000003</v>
      </c>
      <c r="S113" s="11">
        <v>51.469000000000001</v>
      </c>
      <c r="T113" s="11">
        <v>69.241</v>
      </c>
      <c r="U113" s="11">
        <v>87.316999999999993</v>
      </c>
      <c r="V113" s="11">
        <v>117.204551</v>
      </c>
      <c r="W113" s="11">
        <v>135.862236</v>
      </c>
      <c r="X113" s="11">
        <v>113.151639</v>
      </c>
      <c r="Y113" s="11">
        <v>119.711122</v>
      </c>
      <c r="Z113" s="11">
        <v>122.72245599999999</v>
      </c>
      <c r="AA113" s="11">
        <v>113.610529</v>
      </c>
      <c r="AB113" s="11">
        <v>113.479</v>
      </c>
      <c r="AC113" s="11">
        <v>141.659055</v>
      </c>
      <c r="AD113" s="11">
        <v>215.01551000000001</v>
      </c>
      <c r="AE113" s="11">
        <v>220.34058999999999</v>
      </c>
    </row>
    <row r="114" spans="1:31" ht="13.5" customHeight="1" x14ac:dyDescent="0.15">
      <c r="A114" s="1"/>
      <c r="B114" s="16" t="s">
        <v>138</v>
      </c>
      <c r="C114" s="13"/>
      <c r="D114" s="14">
        <v>1.0649999999999999</v>
      </c>
      <c r="E114" s="14">
        <v>1.28</v>
      </c>
      <c r="F114" s="14">
        <v>4.83</v>
      </c>
      <c r="G114" s="14">
        <v>1.0720000000000001</v>
      </c>
      <c r="H114" s="14">
        <v>1.1919999999999999</v>
      </c>
      <c r="I114" s="14">
        <v>1.4690000000000001</v>
      </c>
      <c r="J114" s="14">
        <v>1.1459999999999999</v>
      </c>
      <c r="K114" s="14">
        <v>0.9860000000000001</v>
      </c>
      <c r="L114" s="14">
        <v>2.1869999999999998</v>
      </c>
      <c r="M114" s="14">
        <v>10.766999999999999</v>
      </c>
      <c r="N114" s="14">
        <v>94.028999999999996</v>
      </c>
      <c r="O114" s="14">
        <v>203.72200000000001</v>
      </c>
      <c r="P114" s="14">
        <v>143.67040800000001</v>
      </c>
      <c r="Q114" s="14">
        <v>233.79599999999999</v>
      </c>
      <c r="R114" s="14">
        <v>346.68200000000002</v>
      </c>
      <c r="S114" s="14">
        <v>475.29300000000001</v>
      </c>
      <c r="T114" s="14">
        <v>686.16700000000003</v>
      </c>
      <c r="U114" s="14">
        <v>552.78599999999994</v>
      </c>
      <c r="V114" s="14">
        <v>844.41936999999996</v>
      </c>
      <c r="W114" s="14">
        <v>892.24453600000004</v>
      </c>
      <c r="X114" s="14">
        <v>1063.1358339999999</v>
      </c>
      <c r="Y114" s="14">
        <v>868.18958699999996</v>
      </c>
      <c r="Z114" s="14">
        <v>643.943354</v>
      </c>
      <c r="AA114" s="14">
        <v>439.86155600000001</v>
      </c>
      <c r="AB114" s="14">
        <v>356.88</v>
      </c>
      <c r="AC114" s="14">
        <v>388.299645</v>
      </c>
      <c r="AD114" s="14">
        <v>516.94619999999998</v>
      </c>
      <c r="AE114" s="14">
        <v>617.03467999999998</v>
      </c>
    </row>
    <row r="115" spans="1:31" ht="13.5" customHeight="1" x14ac:dyDescent="0.15">
      <c r="A115" s="1"/>
      <c r="B115" s="16" t="s">
        <v>139</v>
      </c>
      <c r="C115" s="10">
        <v>10.548999999999999</v>
      </c>
      <c r="D115" s="11">
        <v>10.005000000000001</v>
      </c>
      <c r="E115" s="11">
        <v>38.898000000000003</v>
      </c>
      <c r="F115" s="11">
        <v>17.396999999999998</v>
      </c>
      <c r="G115" s="11">
        <v>13.76</v>
      </c>
      <c r="H115" s="11">
        <v>14.343999999999999</v>
      </c>
      <c r="I115" s="11">
        <v>25.335999999999999</v>
      </c>
      <c r="J115" s="11">
        <v>29.718</v>
      </c>
      <c r="K115" s="11">
        <v>31.77099999999999</v>
      </c>
      <c r="L115" s="11">
        <v>49.027999999999999</v>
      </c>
      <c r="M115" s="11">
        <v>52.192999999999998</v>
      </c>
      <c r="N115" s="11">
        <v>57.908000000000001</v>
      </c>
      <c r="O115" s="11">
        <v>83.135000000000005</v>
      </c>
      <c r="P115" s="11">
        <v>120.569665</v>
      </c>
      <c r="Q115" s="11">
        <v>186.95099999999999</v>
      </c>
      <c r="R115" s="11">
        <v>284.61700000000002</v>
      </c>
      <c r="S115" s="11">
        <v>384.63200000000001</v>
      </c>
      <c r="T115" s="11">
        <v>653.64</v>
      </c>
      <c r="U115" s="11">
        <v>475.91899999999998</v>
      </c>
      <c r="V115" s="11">
        <v>799.62077799999997</v>
      </c>
      <c r="W115" s="11">
        <v>879.11717699999997</v>
      </c>
      <c r="X115" s="11">
        <v>1202.4537620000001</v>
      </c>
      <c r="Y115" s="11">
        <v>1237.425115</v>
      </c>
      <c r="Z115" s="11">
        <v>1232.7676690000001</v>
      </c>
      <c r="AA115" s="11">
        <v>1014.461393</v>
      </c>
      <c r="AB115" s="11">
        <v>818.67700000000002</v>
      </c>
      <c r="AC115" s="11">
        <v>905.37836400000003</v>
      </c>
      <c r="AD115" s="11">
        <v>1143.7183600000001</v>
      </c>
      <c r="AE115" s="11">
        <v>1487.76484</v>
      </c>
    </row>
    <row r="116" spans="1:31" ht="13.5" customHeight="1" x14ac:dyDescent="0.15">
      <c r="A116" s="1"/>
      <c r="B116" s="16" t="s">
        <v>140</v>
      </c>
      <c r="C116" s="13">
        <v>9.766</v>
      </c>
      <c r="D116" s="14">
        <v>15.901999999999999</v>
      </c>
      <c r="E116" s="14">
        <v>11.196999999999999</v>
      </c>
      <c r="F116" s="14">
        <v>10.098000000000001</v>
      </c>
      <c r="G116" s="14">
        <v>9.8699999999999992</v>
      </c>
      <c r="H116" s="14">
        <v>9.8119999999999994</v>
      </c>
      <c r="I116" s="14">
        <v>13.443</v>
      </c>
      <c r="J116" s="14">
        <v>30.913</v>
      </c>
      <c r="K116" s="14">
        <v>38.344000000000001</v>
      </c>
      <c r="L116" s="14">
        <v>54.106000000000002</v>
      </c>
      <c r="M116" s="14">
        <v>47.706000000000003</v>
      </c>
      <c r="N116" s="14">
        <v>49.81</v>
      </c>
      <c r="O116" s="14">
        <v>66.165000000000006</v>
      </c>
      <c r="P116" s="14">
        <v>72.242159999999998</v>
      </c>
      <c r="Q116" s="14">
        <v>111.42100000000001</v>
      </c>
      <c r="R116" s="14">
        <v>155.07599999999999</v>
      </c>
      <c r="S116" s="14">
        <v>163.99600000000001</v>
      </c>
      <c r="T116" s="14">
        <v>247.631</v>
      </c>
      <c r="U116" s="14">
        <v>295.29000000000002</v>
      </c>
      <c r="V116" s="14">
        <v>444.20262400000001</v>
      </c>
      <c r="W116" s="14">
        <v>508.794444</v>
      </c>
      <c r="X116" s="14">
        <v>902.48947699999997</v>
      </c>
      <c r="Y116" s="14">
        <v>1019.6098490000001</v>
      </c>
      <c r="Z116" s="14">
        <v>1129.2404180000001</v>
      </c>
      <c r="AA116" s="14">
        <v>1982.668598</v>
      </c>
      <c r="AB116" s="14">
        <v>2249.1210000000001</v>
      </c>
      <c r="AC116" s="14">
        <v>2199.909435</v>
      </c>
      <c r="AD116" s="14">
        <v>1881.5266200000001</v>
      </c>
      <c r="AE116" s="14">
        <v>2210.29099</v>
      </c>
    </row>
    <row r="117" spans="1:31" ht="13.5" customHeight="1" x14ac:dyDescent="0.15">
      <c r="A117" s="1"/>
      <c r="B117" s="16" t="s">
        <v>141</v>
      </c>
      <c r="C117" s="10">
        <v>126.87</v>
      </c>
      <c r="D117" s="11">
        <v>174.53</v>
      </c>
      <c r="E117" s="11">
        <v>199.55500000000001</v>
      </c>
      <c r="F117" s="11">
        <v>276.27800000000002</v>
      </c>
      <c r="G117" s="11">
        <v>439.97199999999998</v>
      </c>
      <c r="H117" s="11">
        <v>407.517</v>
      </c>
      <c r="I117" s="11">
        <v>465.30700000000002</v>
      </c>
      <c r="J117" s="11">
        <v>573.92600000000004</v>
      </c>
      <c r="K117" s="11">
        <v>715.85699999999997</v>
      </c>
      <c r="L117" s="11">
        <v>805.39800000000002</v>
      </c>
      <c r="M117" s="11">
        <v>875.02700000000004</v>
      </c>
      <c r="N117" s="11">
        <v>852.96400000000006</v>
      </c>
      <c r="O117" s="11">
        <v>937.90499999999997</v>
      </c>
      <c r="P117" s="11">
        <v>1388.9695979999999</v>
      </c>
      <c r="Q117" s="11">
        <v>1935.308</v>
      </c>
      <c r="R117" s="11">
        <v>2976.319</v>
      </c>
      <c r="S117" s="11">
        <v>4432.4859999999999</v>
      </c>
      <c r="T117" s="11">
        <v>5816.6989999999996</v>
      </c>
      <c r="U117" s="11">
        <v>5107.991</v>
      </c>
      <c r="V117" s="11">
        <v>6039.1833619999998</v>
      </c>
      <c r="W117" s="11">
        <v>7282.9350809999996</v>
      </c>
      <c r="X117" s="11">
        <v>8224.964097</v>
      </c>
      <c r="Y117" s="11">
        <v>8353.206725</v>
      </c>
      <c r="Z117" s="11">
        <v>10460.127050999999</v>
      </c>
      <c r="AA117" s="11">
        <v>11963.223282000001</v>
      </c>
      <c r="AB117" s="11">
        <v>10779.102000000001</v>
      </c>
      <c r="AC117" s="11">
        <v>9538.0816219999997</v>
      </c>
      <c r="AD117" s="11">
        <v>12056.774090000001</v>
      </c>
      <c r="AE117" s="11">
        <v>12217.14644</v>
      </c>
    </row>
    <row r="118" spans="1:31" ht="13.5" customHeight="1" x14ac:dyDescent="0.15">
      <c r="A118" s="1"/>
      <c r="B118" s="16" t="s">
        <v>142</v>
      </c>
      <c r="C118" s="13"/>
      <c r="D118" s="14">
        <v>2.2069999999999999</v>
      </c>
      <c r="E118" s="14">
        <v>4.9340000000000002</v>
      </c>
      <c r="F118" s="14">
        <v>0.29599999999999999</v>
      </c>
      <c r="G118" s="14">
        <v>0.33900000000000002</v>
      </c>
      <c r="H118" s="14">
        <v>2.1469999999999998</v>
      </c>
      <c r="I118" s="14">
        <v>0.79300000000000004</v>
      </c>
      <c r="J118" s="14">
        <v>6.1260000000000003</v>
      </c>
      <c r="K118" s="14">
        <v>2.2320000000000011</v>
      </c>
      <c r="L118" s="14">
        <v>1.5409999999999999</v>
      </c>
      <c r="M118" s="14">
        <v>3.7330000000000001</v>
      </c>
      <c r="N118" s="14">
        <v>7.9939999999999998</v>
      </c>
      <c r="O118" s="14">
        <v>19.896999999999998</v>
      </c>
      <c r="P118" s="14">
        <v>22.762373</v>
      </c>
      <c r="Q118" s="14">
        <v>40.755000000000003</v>
      </c>
      <c r="R118" s="14">
        <v>78.251000000000005</v>
      </c>
      <c r="S118" s="14">
        <v>176.20099999999999</v>
      </c>
      <c r="T118" s="14">
        <v>284.38299999999998</v>
      </c>
      <c r="U118" s="14">
        <v>192.03899999999999</v>
      </c>
      <c r="V118" s="14">
        <v>274.9298</v>
      </c>
      <c r="W118" s="14">
        <v>761.79611899999998</v>
      </c>
      <c r="X118" s="14">
        <v>740.93906600000003</v>
      </c>
      <c r="Y118" s="14">
        <v>859.81644500000004</v>
      </c>
      <c r="Z118" s="14">
        <v>908.21572600000002</v>
      </c>
      <c r="AA118" s="14">
        <v>768.50154699999996</v>
      </c>
      <c r="AB118" s="14">
        <v>763.39499999999998</v>
      </c>
      <c r="AC118" s="14">
        <v>917.27633500000002</v>
      </c>
      <c r="AD118" s="14">
        <v>1105.5651700000001</v>
      </c>
      <c r="AE118" s="14">
        <v>1400.2719999999999</v>
      </c>
    </row>
    <row r="119" spans="1:31" ht="13.5" customHeight="1" x14ac:dyDescent="0.15">
      <c r="A119" s="1"/>
      <c r="B119" s="16" t="s">
        <v>143</v>
      </c>
      <c r="C119" s="10">
        <v>293.17700000000002</v>
      </c>
      <c r="D119" s="11">
        <v>335.64600000000002</v>
      </c>
      <c r="E119" s="11">
        <v>402.67399999999998</v>
      </c>
      <c r="F119" s="11">
        <v>265.74599999999998</v>
      </c>
      <c r="G119" s="11">
        <v>277.89400000000001</v>
      </c>
      <c r="H119" s="11">
        <v>399.358</v>
      </c>
      <c r="I119" s="11">
        <v>497.39600000000002</v>
      </c>
      <c r="J119" s="11">
        <v>657.19399999999996</v>
      </c>
      <c r="K119" s="11">
        <v>662.73800000000006</v>
      </c>
      <c r="L119" s="11">
        <v>713.46100000000001</v>
      </c>
      <c r="M119" s="11">
        <v>900.04899999999998</v>
      </c>
      <c r="N119" s="11">
        <v>1396.0820000000001</v>
      </c>
      <c r="O119" s="11">
        <v>2318.165</v>
      </c>
      <c r="P119" s="11">
        <v>2555.1644249999999</v>
      </c>
      <c r="Q119" s="11">
        <v>3298.268</v>
      </c>
      <c r="R119" s="11">
        <v>4478.991</v>
      </c>
      <c r="S119" s="11">
        <v>7288.4669999999996</v>
      </c>
      <c r="T119" s="11">
        <v>8046.9759999999997</v>
      </c>
      <c r="U119" s="11">
        <v>7923.5559999999996</v>
      </c>
      <c r="V119" s="11">
        <v>11096.917953</v>
      </c>
      <c r="W119" s="11">
        <v>14797.108187</v>
      </c>
      <c r="X119" s="11">
        <v>11605.625979</v>
      </c>
      <c r="Y119" s="11">
        <v>14389.138639999999</v>
      </c>
      <c r="Z119" s="11">
        <v>24337.750778000001</v>
      </c>
      <c r="AA119" s="11">
        <v>17832.459803000002</v>
      </c>
      <c r="AB119" s="11">
        <v>16730.431</v>
      </c>
      <c r="AC119" s="11">
        <v>18683.446582</v>
      </c>
      <c r="AD119" s="11">
        <v>14065.5481</v>
      </c>
      <c r="AE119" s="11">
        <v>9608.7255100000002</v>
      </c>
    </row>
    <row r="120" spans="1:31" ht="13.5" customHeight="1" x14ac:dyDescent="0.15">
      <c r="A120" s="1"/>
      <c r="B120" s="16" t="s">
        <v>144</v>
      </c>
      <c r="C120" s="13">
        <v>0.08</v>
      </c>
      <c r="D120" s="14">
        <v>0.66600000000000004</v>
      </c>
      <c r="E120" s="14">
        <v>4.8739999999999997</v>
      </c>
      <c r="F120" s="14">
        <v>1.552</v>
      </c>
      <c r="G120" s="14">
        <v>0.29899999999999999</v>
      </c>
      <c r="H120" s="14">
        <v>1.0349999999999999</v>
      </c>
      <c r="I120" s="14">
        <v>58.978999999999999</v>
      </c>
      <c r="J120" s="14">
        <v>104.54600000000001</v>
      </c>
      <c r="K120" s="14">
        <v>147.95400000000001</v>
      </c>
      <c r="L120" s="14">
        <v>327.25900000000001</v>
      </c>
      <c r="M120" s="14">
        <v>397.82600000000002</v>
      </c>
      <c r="N120" s="14">
        <v>420.85300000000001</v>
      </c>
      <c r="O120" s="14">
        <v>56.054000000000002</v>
      </c>
      <c r="P120" s="14">
        <v>149.54870199999999</v>
      </c>
      <c r="Q120" s="14">
        <v>408.09800000000001</v>
      </c>
      <c r="R120" s="14">
        <v>491.02699999999999</v>
      </c>
      <c r="S120" s="14">
        <v>686.548</v>
      </c>
      <c r="T120" s="14">
        <v>1199.4169999999999</v>
      </c>
      <c r="U120" s="14">
        <v>1837.346</v>
      </c>
      <c r="V120" s="14">
        <v>3599.713436</v>
      </c>
      <c r="W120" s="14">
        <v>3830.330089</v>
      </c>
      <c r="X120" s="14">
        <v>4913.7280360000004</v>
      </c>
      <c r="Y120" s="14">
        <v>6895.6567649999997</v>
      </c>
      <c r="Z120" s="14">
        <v>7742.8682950000002</v>
      </c>
      <c r="AA120" s="14">
        <v>7926.9504610000004</v>
      </c>
      <c r="AB120" s="14">
        <v>7743.0820000000003</v>
      </c>
      <c r="AC120" s="14">
        <v>8353.6035809999994</v>
      </c>
      <c r="AD120" s="14">
        <v>7993.6376</v>
      </c>
      <c r="AE120" s="14">
        <v>9473.7869100000007</v>
      </c>
    </row>
    <row r="121" spans="1:31" ht="13.5" customHeight="1" x14ac:dyDescent="0.15">
      <c r="A121" s="1"/>
      <c r="B121" s="16" t="s">
        <v>145</v>
      </c>
      <c r="C121" s="10">
        <v>49.124000000000002</v>
      </c>
      <c r="D121" s="11">
        <v>70.775999999999996</v>
      </c>
      <c r="E121" s="11">
        <v>76.781999999999996</v>
      </c>
      <c r="F121" s="11">
        <v>88.921000000000006</v>
      </c>
      <c r="G121" s="11">
        <v>112.764</v>
      </c>
      <c r="H121" s="11">
        <v>92.213999999999999</v>
      </c>
      <c r="I121" s="11">
        <v>111.636</v>
      </c>
      <c r="J121" s="11">
        <v>135.357</v>
      </c>
      <c r="K121" s="11">
        <v>149.31</v>
      </c>
      <c r="L121" s="11">
        <v>201.786</v>
      </c>
      <c r="M121" s="11">
        <v>226.55</v>
      </c>
      <c r="N121" s="11">
        <v>304.96199999999999</v>
      </c>
      <c r="O121" s="11">
        <v>464.43099999999998</v>
      </c>
      <c r="P121" s="11">
        <v>622.91962000000001</v>
      </c>
      <c r="Q121" s="11">
        <v>832.37699999999995</v>
      </c>
      <c r="R121" s="11">
        <v>977.70899999999995</v>
      </c>
      <c r="S121" s="11">
        <v>1103.6579999999999</v>
      </c>
      <c r="T121" s="11">
        <v>1796.5239999999999</v>
      </c>
      <c r="U121" s="11">
        <v>1967.3889999999999</v>
      </c>
      <c r="V121" s="11">
        <v>1889.3662509999999</v>
      </c>
      <c r="W121" s="11">
        <v>2519.5774590000001</v>
      </c>
      <c r="X121" s="11">
        <v>2958.342369</v>
      </c>
      <c r="Y121" s="11">
        <v>3426.0621120000001</v>
      </c>
      <c r="Z121" s="11">
        <v>3366.8562430000002</v>
      </c>
      <c r="AA121" s="11">
        <v>3430.8096489999998</v>
      </c>
      <c r="AB121" s="11">
        <v>3051.194</v>
      </c>
      <c r="AC121" s="11">
        <v>2816.89246</v>
      </c>
      <c r="AD121" s="11">
        <v>2986.7926900000002</v>
      </c>
      <c r="AE121" s="11">
        <v>3734.2073</v>
      </c>
    </row>
    <row r="122" spans="1:31" ht="13.5" customHeight="1" x14ac:dyDescent="0.15">
      <c r="A122" s="1"/>
      <c r="B122" s="16" t="s">
        <v>146</v>
      </c>
      <c r="C122" s="13"/>
      <c r="D122" s="14">
        <v>222.441</v>
      </c>
      <c r="E122" s="14">
        <v>171.68199999999999</v>
      </c>
      <c r="F122" s="14">
        <v>138.69</v>
      </c>
      <c r="G122" s="14">
        <v>75.450999999999993</v>
      </c>
      <c r="H122" s="14">
        <v>95.245000000000005</v>
      </c>
      <c r="I122" s="14">
        <v>94.578000000000003</v>
      </c>
      <c r="J122" s="14">
        <v>204.75</v>
      </c>
      <c r="K122" s="14">
        <v>494.375</v>
      </c>
      <c r="L122" s="14">
        <v>598.6</v>
      </c>
      <c r="M122" s="14">
        <v>327.94900000000001</v>
      </c>
      <c r="N122" s="14">
        <v>601.09699999999998</v>
      </c>
      <c r="O122" s="14">
        <v>1565.5039999999999</v>
      </c>
      <c r="P122" s="14">
        <v>2212.493168</v>
      </c>
      <c r="Q122" s="14">
        <v>3898.8850000000002</v>
      </c>
      <c r="R122" s="14">
        <v>4751.53</v>
      </c>
      <c r="S122" s="14">
        <v>7447.2510000000002</v>
      </c>
      <c r="T122" s="14">
        <v>9819.6110000000008</v>
      </c>
      <c r="U122" s="14">
        <v>7749.6459999999997</v>
      </c>
      <c r="V122" s="14">
        <v>9279.1743810000007</v>
      </c>
      <c r="W122" s="14">
        <v>9560.9604909999998</v>
      </c>
      <c r="X122" s="14">
        <v>11001.438865</v>
      </c>
      <c r="Y122" s="14">
        <v>12540.255381000001</v>
      </c>
      <c r="Z122" s="14">
        <v>12718.336024</v>
      </c>
      <c r="AA122" s="14">
        <v>8426.7340910000003</v>
      </c>
      <c r="AB122" s="14">
        <v>8272.9560000000001</v>
      </c>
      <c r="AC122" s="14">
        <v>11651.494503</v>
      </c>
      <c r="AD122" s="14">
        <v>11414.86773</v>
      </c>
      <c r="AE122" s="14">
        <v>12806.97853</v>
      </c>
    </row>
    <row r="123" spans="1:31" ht="13.5" customHeight="1" x14ac:dyDescent="0.15">
      <c r="A123" s="1"/>
      <c r="B123" s="16" t="s">
        <v>147</v>
      </c>
      <c r="C123" s="10">
        <v>19.312000000000001</v>
      </c>
      <c r="D123" s="11">
        <v>59.954999999999998</v>
      </c>
      <c r="E123" s="11">
        <v>87.55</v>
      </c>
      <c r="F123" s="11">
        <v>191.203</v>
      </c>
      <c r="G123" s="11">
        <v>104.788</v>
      </c>
      <c r="H123" s="11">
        <v>101.86199999999999</v>
      </c>
      <c r="I123" s="11">
        <v>93.647000000000006</v>
      </c>
      <c r="J123" s="11">
        <v>110.125</v>
      </c>
      <c r="K123" s="11">
        <v>137.44</v>
      </c>
      <c r="L123" s="11">
        <v>316.69499999999999</v>
      </c>
      <c r="M123" s="11">
        <v>192.37899999999999</v>
      </c>
      <c r="N123" s="11">
        <v>262.892</v>
      </c>
      <c r="O123" s="11">
        <v>675.93100000000004</v>
      </c>
      <c r="P123" s="11">
        <v>486.11753199999998</v>
      </c>
      <c r="Q123" s="11">
        <v>628.45399999999995</v>
      </c>
      <c r="R123" s="11">
        <v>861.64599999999996</v>
      </c>
      <c r="S123" s="11">
        <v>1338.4970000000001</v>
      </c>
      <c r="T123" s="11">
        <v>1744.68</v>
      </c>
      <c r="U123" s="11">
        <v>1562.9870000000001</v>
      </c>
      <c r="V123" s="11">
        <v>1848.4693480000001</v>
      </c>
      <c r="W123" s="11">
        <v>2129.917449</v>
      </c>
      <c r="X123" s="11">
        <v>2089.8764689999998</v>
      </c>
      <c r="Y123" s="11">
        <v>2671.896667</v>
      </c>
      <c r="Z123" s="11">
        <v>3429.2959700000001</v>
      </c>
      <c r="AA123" s="11">
        <v>3775.7579169999999</v>
      </c>
      <c r="AB123" s="11">
        <v>3117.57</v>
      </c>
      <c r="AC123" s="11">
        <v>3121.546343</v>
      </c>
      <c r="AD123" s="11">
        <v>3346.1845800000001</v>
      </c>
      <c r="AE123" s="11">
        <v>3860.8755500000002</v>
      </c>
    </row>
    <row r="124" spans="1:31" ht="13.5" customHeight="1" x14ac:dyDescent="0.15">
      <c r="A124" s="1"/>
      <c r="B124" s="16" t="s">
        <v>148</v>
      </c>
      <c r="C124" s="13"/>
      <c r="D124" s="14">
        <v>9.8529999999999998</v>
      </c>
      <c r="E124" s="14">
        <v>36.551000000000002</v>
      </c>
      <c r="F124" s="14">
        <v>28.887</v>
      </c>
      <c r="G124" s="14">
        <v>107.498</v>
      </c>
      <c r="H124" s="14">
        <v>68.899000000000001</v>
      </c>
      <c r="I124" s="14">
        <v>70.599999999999994</v>
      </c>
      <c r="J124" s="14">
        <v>172.40700000000001</v>
      </c>
      <c r="K124" s="14">
        <v>102.89899999999999</v>
      </c>
      <c r="L124" s="14">
        <v>110.173</v>
      </c>
      <c r="M124" s="14">
        <v>76.64</v>
      </c>
      <c r="N124" s="14">
        <v>146.15600000000001</v>
      </c>
      <c r="O124" s="14">
        <v>245.15899999999999</v>
      </c>
      <c r="P124" s="14">
        <v>492.75735300000002</v>
      </c>
      <c r="Q124" s="14">
        <v>865.923</v>
      </c>
      <c r="R124" s="14">
        <v>2113.0250000000001</v>
      </c>
      <c r="S124" s="14">
        <v>3666.4589999999998</v>
      </c>
      <c r="T124" s="14">
        <v>9213.8469999999998</v>
      </c>
      <c r="U124" s="14">
        <v>5227.5959999999995</v>
      </c>
      <c r="V124" s="14">
        <v>4099.5029839999997</v>
      </c>
      <c r="W124" s="14">
        <v>4878.5581949999996</v>
      </c>
      <c r="X124" s="14">
        <v>5073.2485269999997</v>
      </c>
      <c r="Y124" s="14">
        <v>5076.3429690000003</v>
      </c>
      <c r="Z124" s="14">
        <v>5245.0218699999996</v>
      </c>
      <c r="AA124" s="14">
        <v>4284.4117489999999</v>
      </c>
      <c r="AB124" s="14">
        <v>5714.6940000000004</v>
      </c>
      <c r="AC124" s="14">
        <v>5646.068526</v>
      </c>
      <c r="AD124" s="14">
        <v>5588.7697500000004</v>
      </c>
      <c r="AE124" s="14">
        <v>6312.0912200000002</v>
      </c>
    </row>
    <row r="125" spans="1:31" ht="13.5" customHeight="1" x14ac:dyDescent="0.15">
      <c r="A125" s="1"/>
      <c r="B125" s="16" t="s">
        <v>149</v>
      </c>
      <c r="C125" s="10">
        <v>47.042999999999999</v>
      </c>
      <c r="D125" s="11">
        <v>62.048000000000002</v>
      </c>
      <c r="E125" s="11">
        <v>79.016999999999996</v>
      </c>
      <c r="F125" s="11">
        <v>105.52200000000001</v>
      </c>
      <c r="G125" s="11">
        <v>141.21199999999999</v>
      </c>
      <c r="H125" s="11">
        <v>103.09399999999999</v>
      </c>
      <c r="I125" s="11">
        <v>130.11000000000001</v>
      </c>
      <c r="J125" s="11">
        <v>147.381</v>
      </c>
      <c r="K125" s="11">
        <v>157.31899999999999</v>
      </c>
      <c r="L125" s="11">
        <v>168.941</v>
      </c>
      <c r="M125" s="11">
        <v>236.416</v>
      </c>
      <c r="N125" s="11">
        <v>276.07100000000003</v>
      </c>
      <c r="O125" s="11">
        <v>365.483</v>
      </c>
      <c r="P125" s="11">
        <v>484.01805999999999</v>
      </c>
      <c r="Q125" s="11">
        <v>472.13099999999997</v>
      </c>
      <c r="R125" s="11">
        <v>499.63400000000001</v>
      </c>
      <c r="S125" s="11">
        <v>704.69899999999996</v>
      </c>
      <c r="T125" s="11">
        <v>1066.6600000000001</v>
      </c>
      <c r="U125" s="11">
        <v>1058.3499999999999</v>
      </c>
      <c r="V125" s="11">
        <v>1325.567787</v>
      </c>
      <c r="W125" s="11">
        <v>1459.429535</v>
      </c>
      <c r="X125" s="11">
        <v>1691.5731430000001</v>
      </c>
      <c r="Y125" s="11">
        <v>2487.5645020000002</v>
      </c>
      <c r="Z125" s="11">
        <v>2607.3086960000001</v>
      </c>
      <c r="AA125" s="11">
        <v>2290.2723169999999</v>
      </c>
      <c r="AB125" s="11">
        <v>2218.0259999999998</v>
      </c>
      <c r="AC125" s="11">
        <v>2032.672102</v>
      </c>
      <c r="AD125" s="11">
        <v>1996.82926</v>
      </c>
      <c r="AE125" s="11">
        <v>1676.0144399999999</v>
      </c>
    </row>
    <row r="126" spans="1:31" ht="13.5" customHeight="1" x14ac:dyDescent="0.15">
      <c r="A126" s="1"/>
      <c r="B126" s="16" t="s">
        <v>150</v>
      </c>
      <c r="C126" s="13">
        <v>65.275000000000006</v>
      </c>
      <c r="D126" s="14">
        <v>86.629000000000005</v>
      </c>
      <c r="E126" s="14">
        <v>45.241</v>
      </c>
      <c r="F126" s="14">
        <v>29.899000000000001</v>
      </c>
      <c r="G126" s="14">
        <v>33.314</v>
      </c>
      <c r="H126" s="14">
        <v>57.106999999999999</v>
      </c>
      <c r="I126" s="14">
        <v>80.39</v>
      </c>
      <c r="J126" s="14">
        <v>71.555000000000007</v>
      </c>
      <c r="K126" s="14">
        <v>64.747</v>
      </c>
      <c r="L126" s="14">
        <v>52.308</v>
      </c>
      <c r="M126" s="14">
        <v>40.988</v>
      </c>
      <c r="N126" s="14">
        <v>111.53400000000001</v>
      </c>
      <c r="O126" s="14">
        <v>184.95500000000001</v>
      </c>
      <c r="P126" s="14">
        <v>255.143294</v>
      </c>
      <c r="Q126" s="14">
        <v>360.44</v>
      </c>
      <c r="R126" s="14">
        <v>703.76599999999996</v>
      </c>
      <c r="S126" s="14">
        <v>863.56299999999999</v>
      </c>
      <c r="T126" s="14">
        <v>1623.1179999999999</v>
      </c>
      <c r="U126" s="14">
        <v>2002.4690000000001</v>
      </c>
      <c r="V126" s="14">
        <v>2061.3947389999998</v>
      </c>
      <c r="W126" s="14">
        <v>722.57154500000001</v>
      </c>
      <c r="X126" s="14">
        <v>2392.1230099999998</v>
      </c>
      <c r="Y126" s="14">
        <v>2822.3728270000001</v>
      </c>
      <c r="Z126" s="14">
        <v>2157.5759469999998</v>
      </c>
      <c r="AA126" s="14">
        <v>1895.422988</v>
      </c>
      <c r="AB126" s="14">
        <v>1236.8589999999999</v>
      </c>
      <c r="AC126" s="14">
        <v>1029.7816600000001</v>
      </c>
      <c r="AD126" s="14">
        <v>1437.28054</v>
      </c>
      <c r="AE126" s="14">
        <v>2453.8872000000001</v>
      </c>
    </row>
    <row r="127" spans="1:31" ht="13.5" customHeight="1" x14ac:dyDescent="0.15">
      <c r="A127" s="1"/>
      <c r="B127" s="16" t="s">
        <v>151</v>
      </c>
      <c r="C127" s="10">
        <v>8.609</v>
      </c>
      <c r="D127" s="11">
        <v>14.704000000000001</v>
      </c>
      <c r="E127" s="11">
        <v>4.7469999999999999</v>
      </c>
      <c r="F127" s="11">
        <v>31.579000000000001</v>
      </c>
      <c r="G127" s="11">
        <v>32.073999999999998</v>
      </c>
      <c r="H127" s="11">
        <v>13.226000000000001</v>
      </c>
      <c r="I127" s="11">
        <v>11.433999999999999</v>
      </c>
      <c r="J127" s="11">
        <v>9.5470000000000006</v>
      </c>
      <c r="K127" s="11">
        <v>17.789000000000001</v>
      </c>
      <c r="L127" s="11">
        <v>24.677</v>
      </c>
      <c r="M127" s="11">
        <v>29.87</v>
      </c>
      <c r="N127" s="11">
        <v>51.994</v>
      </c>
      <c r="O127" s="11">
        <v>56.484999999999999</v>
      </c>
      <c r="P127" s="11">
        <v>64.337615999999997</v>
      </c>
      <c r="Q127" s="11">
        <v>74.302999999999997</v>
      </c>
      <c r="R127" s="11">
        <v>109.21</v>
      </c>
      <c r="S127" s="11">
        <v>137.14699999999999</v>
      </c>
      <c r="T127" s="11">
        <v>184.68100000000001</v>
      </c>
      <c r="U127" s="11">
        <v>241.85300000000001</v>
      </c>
      <c r="V127" s="11">
        <v>284.911472</v>
      </c>
      <c r="W127" s="11">
        <v>386.52209399999998</v>
      </c>
      <c r="X127" s="11">
        <v>457.15935000000002</v>
      </c>
      <c r="Y127" s="11">
        <v>597.14766399999996</v>
      </c>
      <c r="Z127" s="11">
        <v>756.57761000000005</v>
      </c>
      <c r="AA127" s="11">
        <v>803.87423200000001</v>
      </c>
      <c r="AB127" s="11">
        <v>907.57600000000002</v>
      </c>
      <c r="AC127" s="11">
        <v>863.17739600000004</v>
      </c>
      <c r="AD127" s="11">
        <v>1044.7413100000001</v>
      </c>
      <c r="AE127" s="11">
        <v>1026.40985</v>
      </c>
    </row>
    <row r="128" spans="1:31" ht="13.5" customHeight="1" x14ac:dyDescent="0.15">
      <c r="A128" s="1"/>
      <c r="B128" s="16" t="s">
        <v>152</v>
      </c>
      <c r="C128" s="13">
        <v>103.48</v>
      </c>
      <c r="D128" s="14">
        <v>104.098</v>
      </c>
      <c r="E128" s="14">
        <v>94.442999999999998</v>
      </c>
      <c r="F128" s="14">
        <v>89.608000000000004</v>
      </c>
      <c r="G128" s="14">
        <v>112.402</v>
      </c>
      <c r="H128" s="14">
        <v>74.602999999999994</v>
      </c>
      <c r="I128" s="14">
        <v>118.809</v>
      </c>
      <c r="J128" s="14">
        <v>165.541</v>
      </c>
      <c r="K128" s="14">
        <v>253.81400000000008</v>
      </c>
      <c r="L128" s="14">
        <v>277.74799999999999</v>
      </c>
      <c r="M128" s="14">
        <v>299.97000000000003</v>
      </c>
      <c r="N128" s="14">
        <v>451.476</v>
      </c>
      <c r="O128" s="14">
        <v>695.77300000000002</v>
      </c>
      <c r="P128" s="14">
        <v>944.33162000000004</v>
      </c>
      <c r="Q128" s="14">
        <v>1206.0450000000001</v>
      </c>
      <c r="R128" s="14">
        <v>1569.61</v>
      </c>
      <c r="S128" s="14">
        <v>2162.3229999999999</v>
      </c>
      <c r="T128" s="14">
        <v>2328.9110000000001</v>
      </c>
      <c r="U128" s="14">
        <v>2130.1759999999999</v>
      </c>
      <c r="V128" s="14">
        <v>2484.2501099999999</v>
      </c>
      <c r="W128" s="14">
        <v>3043.4131739999998</v>
      </c>
      <c r="X128" s="14">
        <v>3129.9932229999999</v>
      </c>
      <c r="Y128" s="14">
        <v>3269.7959540000002</v>
      </c>
      <c r="Z128" s="14">
        <v>2966.003514</v>
      </c>
      <c r="AA128" s="14">
        <v>2901.4811880000002</v>
      </c>
      <c r="AB128" s="14">
        <v>3164.0920000000001</v>
      </c>
      <c r="AC128" s="14">
        <v>3194.0856039999999</v>
      </c>
      <c r="AD128" s="14">
        <v>3701.4168800000002</v>
      </c>
      <c r="AE128" s="14">
        <v>4030.05951</v>
      </c>
    </row>
    <row r="129" spans="1:31" ht="13.5" customHeight="1" x14ac:dyDescent="0.15">
      <c r="A129" s="1"/>
      <c r="B129" s="16" t="s">
        <v>153</v>
      </c>
      <c r="C129" s="10">
        <v>9.5269999999999992</v>
      </c>
      <c r="D129" s="11">
        <v>8.1790000000000003</v>
      </c>
      <c r="E129" s="11">
        <v>11.032999999999999</v>
      </c>
      <c r="F129" s="11">
        <v>17.658999999999999</v>
      </c>
      <c r="G129" s="11">
        <v>14.884</v>
      </c>
      <c r="H129" s="11">
        <v>13.737</v>
      </c>
      <c r="I129" s="11">
        <v>16.960999999999999</v>
      </c>
      <c r="J129" s="11">
        <v>39.433</v>
      </c>
      <c r="K129" s="11">
        <v>27.084</v>
      </c>
      <c r="L129" s="11">
        <v>73.835999999999999</v>
      </c>
      <c r="M129" s="11">
        <v>66.734999999999999</v>
      </c>
      <c r="N129" s="11">
        <v>60.174999999999997</v>
      </c>
      <c r="O129" s="11">
        <v>81.772000000000006</v>
      </c>
      <c r="P129" s="11">
        <v>111.18820700000001</v>
      </c>
      <c r="Q129" s="11">
        <v>190.994</v>
      </c>
      <c r="R129" s="11">
        <v>339.28399999999999</v>
      </c>
      <c r="S129" s="11">
        <v>548.11800000000005</v>
      </c>
      <c r="T129" s="11">
        <v>792.14400000000001</v>
      </c>
      <c r="U129" s="11">
        <v>747.23099999999999</v>
      </c>
      <c r="V129" s="11">
        <v>943.76074600000004</v>
      </c>
      <c r="W129" s="11">
        <v>998.33289600000001</v>
      </c>
      <c r="X129" s="11">
        <v>1811.5531149999999</v>
      </c>
      <c r="Y129" s="11">
        <v>1900.2952330000001</v>
      </c>
      <c r="Z129" s="11">
        <v>2063.1800450000001</v>
      </c>
      <c r="AA129" s="11">
        <v>2118.0675259999998</v>
      </c>
      <c r="AB129" s="11">
        <v>2211.6779999999999</v>
      </c>
      <c r="AC129" s="11">
        <v>2332.604452</v>
      </c>
      <c r="AD129" s="11">
        <v>2900.7374</v>
      </c>
      <c r="AE129" s="11">
        <v>3020.3697099999999</v>
      </c>
    </row>
    <row r="130" spans="1:31" ht="13.5" customHeight="1" x14ac:dyDescent="0.15">
      <c r="A130" s="1"/>
      <c r="B130" s="16" t="s">
        <v>154</v>
      </c>
      <c r="C130" s="13">
        <v>598.09199999999998</v>
      </c>
      <c r="D130" s="14">
        <v>551.43399999999997</v>
      </c>
      <c r="E130" s="14">
        <v>752.22299999999996</v>
      </c>
      <c r="F130" s="14">
        <v>605.78099999999995</v>
      </c>
      <c r="G130" s="14">
        <v>788.84100000000001</v>
      </c>
      <c r="H130" s="14">
        <v>623.45600000000002</v>
      </c>
      <c r="I130" s="14">
        <v>692.48400000000004</v>
      </c>
      <c r="J130" s="14">
        <v>524.52099999999996</v>
      </c>
      <c r="K130" s="14">
        <v>580.61400000000026</v>
      </c>
      <c r="L130" s="14">
        <v>670.41700000000003</v>
      </c>
      <c r="M130" s="14">
        <v>718.14499999999998</v>
      </c>
      <c r="N130" s="14">
        <v>1242.6310000000001</v>
      </c>
      <c r="O130" s="14">
        <v>1855.1969999999999</v>
      </c>
      <c r="P130" s="14">
        <v>2465.3823000000002</v>
      </c>
      <c r="Q130" s="14">
        <v>3423.029</v>
      </c>
      <c r="R130" s="14">
        <v>4240.732</v>
      </c>
      <c r="S130" s="14">
        <v>5784.92</v>
      </c>
      <c r="T130" s="14">
        <v>5991.4080000000004</v>
      </c>
      <c r="U130" s="14">
        <v>5517.6469999999999</v>
      </c>
      <c r="V130" s="14">
        <v>6935.6915019999997</v>
      </c>
      <c r="W130" s="14">
        <v>8438.0434989999994</v>
      </c>
      <c r="X130" s="14">
        <v>9279.0256549999995</v>
      </c>
      <c r="Y130" s="14">
        <v>11015.599865</v>
      </c>
      <c r="Z130" s="14">
        <v>13248.423922</v>
      </c>
      <c r="AA130" s="14">
        <v>16480.464553999998</v>
      </c>
      <c r="AB130" s="14">
        <v>17697.834999999999</v>
      </c>
      <c r="AC130" s="14">
        <v>18330.389113000001</v>
      </c>
      <c r="AD130" s="14">
        <v>16968.24166</v>
      </c>
      <c r="AE130" s="14">
        <v>16183.489299999999</v>
      </c>
    </row>
    <row r="131" spans="1:31" ht="13.5" customHeight="1" x14ac:dyDescent="0.15">
      <c r="A131" s="1"/>
      <c r="B131" s="16" t="s">
        <v>155</v>
      </c>
      <c r="C131" s="10">
        <v>6.3959999999999999</v>
      </c>
      <c r="D131" s="11">
        <v>8.3059999999999992</v>
      </c>
      <c r="E131" s="11">
        <v>10.901</v>
      </c>
      <c r="F131" s="11">
        <v>10.436</v>
      </c>
      <c r="G131" s="11">
        <v>9.5299999999999994</v>
      </c>
      <c r="H131" s="11">
        <v>20.86</v>
      </c>
      <c r="I131" s="11">
        <v>14.938000000000001</v>
      </c>
      <c r="J131" s="11">
        <v>16.216999999999999</v>
      </c>
      <c r="K131" s="11">
        <v>27.858000000000001</v>
      </c>
      <c r="L131" s="11">
        <v>31.225999999999999</v>
      </c>
      <c r="M131" s="11">
        <v>31.742000000000001</v>
      </c>
      <c r="N131" s="11">
        <v>49.543999999999997</v>
      </c>
      <c r="O131" s="11">
        <v>61.860999999999997</v>
      </c>
      <c r="P131" s="11">
        <v>103.513869</v>
      </c>
      <c r="Q131" s="11">
        <v>203.49100000000001</v>
      </c>
      <c r="R131" s="11">
        <v>436.64699999999999</v>
      </c>
      <c r="S131" s="11">
        <v>621.50599999999997</v>
      </c>
      <c r="T131" s="11">
        <v>1073.4010000000001</v>
      </c>
      <c r="U131" s="11">
        <v>873.12400000000002</v>
      </c>
      <c r="V131" s="11">
        <v>860.44177999999999</v>
      </c>
      <c r="W131" s="11">
        <v>1198.8583490000001</v>
      </c>
      <c r="X131" s="11">
        <v>1204.965273</v>
      </c>
      <c r="Y131" s="11">
        <v>1709.96012</v>
      </c>
      <c r="Z131" s="11">
        <v>2253.75792</v>
      </c>
      <c r="AA131" s="11">
        <v>2279.0547879999999</v>
      </c>
      <c r="AB131" s="11">
        <v>1559.682</v>
      </c>
      <c r="AC131" s="11">
        <v>1690.4448689999999</v>
      </c>
      <c r="AD131" s="11">
        <v>2503.7256400000001</v>
      </c>
      <c r="AE131" s="11">
        <v>2409.2665200000001</v>
      </c>
    </row>
    <row r="132" spans="1:31" ht="13.5" customHeight="1" x14ac:dyDescent="0.15">
      <c r="A132" s="1"/>
      <c r="B132" s="16" t="s">
        <v>156</v>
      </c>
      <c r="C132" s="13">
        <v>387.42200000000003</v>
      </c>
      <c r="D132" s="14">
        <v>444.28899999999999</v>
      </c>
      <c r="E132" s="14">
        <v>578.75</v>
      </c>
      <c r="F132" s="14">
        <v>674.351</v>
      </c>
      <c r="G132" s="14">
        <v>734.36500000000001</v>
      </c>
      <c r="H132" s="14">
        <v>748.49800000000005</v>
      </c>
      <c r="I132" s="14">
        <v>855.09199999999998</v>
      </c>
      <c r="J132" s="14">
        <v>895.97400000000005</v>
      </c>
      <c r="K132" s="14">
        <v>943.73400000000004</v>
      </c>
      <c r="L132" s="14">
        <v>1144.875</v>
      </c>
      <c r="M132" s="14">
        <v>1356.433</v>
      </c>
      <c r="N132" s="14">
        <v>1672.741</v>
      </c>
      <c r="O132" s="14">
        <v>2147.8829999999998</v>
      </c>
      <c r="P132" s="14">
        <v>2773.7860730000002</v>
      </c>
      <c r="Q132" s="14">
        <v>3824.8429999999998</v>
      </c>
      <c r="R132" s="14">
        <v>5054.4340000000002</v>
      </c>
      <c r="S132" s="14">
        <v>7814.5349999999999</v>
      </c>
      <c r="T132" s="14">
        <v>10781.446</v>
      </c>
      <c r="U132" s="14">
        <v>8983.85</v>
      </c>
      <c r="V132" s="14">
        <v>10368.400641</v>
      </c>
      <c r="W132" s="14">
        <v>14850.762312000001</v>
      </c>
      <c r="X132" s="14">
        <v>18451.260721999999</v>
      </c>
      <c r="Y132" s="14">
        <v>18734.203017</v>
      </c>
      <c r="Z132" s="14">
        <v>20592.277582999999</v>
      </c>
      <c r="AA132" s="14">
        <v>21679.414095</v>
      </c>
      <c r="AB132" s="14">
        <v>19682.852999999999</v>
      </c>
      <c r="AC132" s="14">
        <v>18394.386147000001</v>
      </c>
      <c r="AD132" s="14">
        <v>17753.451249999998</v>
      </c>
      <c r="AE132" s="14">
        <v>23924.461920000002</v>
      </c>
    </row>
    <row r="133" spans="1:31" ht="13.5" customHeight="1" x14ac:dyDescent="0.15">
      <c r="A133" s="1"/>
      <c r="B133" s="16" t="s">
        <v>157</v>
      </c>
      <c r="C133" s="10">
        <v>0.53300000000000003</v>
      </c>
      <c r="D133" s="11">
        <v>5.2389999999999999</v>
      </c>
      <c r="E133" s="11">
        <v>0.67100000000000004</v>
      </c>
      <c r="F133" s="11">
        <v>1.778</v>
      </c>
      <c r="G133" s="11">
        <v>0.313</v>
      </c>
      <c r="H133" s="11">
        <v>0.45800000000000002</v>
      </c>
      <c r="I133" s="11">
        <v>0.47799999999999998</v>
      </c>
      <c r="J133" s="11">
        <v>0.17799999999999999</v>
      </c>
      <c r="K133" s="11">
        <v>0.48799999999999988</v>
      </c>
      <c r="L133" s="11">
        <v>1.6359999999999999</v>
      </c>
      <c r="M133" s="11">
        <v>1.1160000000000001</v>
      </c>
      <c r="N133" s="11">
        <v>1.8320000000000001</v>
      </c>
      <c r="O133" s="11">
        <v>3.903</v>
      </c>
      <c r="P133" s="11">
        <v>9.5223790000000008</v>
      </c>
      <c r="Q133" s="11">
        <v>16.620999999999999</v>
      </c>
      <c r="R133" s="11">
        <v>27.577000000000002</v>
      </c>
      <c r="S133" s="11">
        <v>26.629000000000001</v>
      </c>
      <c r="T133" s="11">
        <v>40.143000000000001</v>
      </c>
      <c r="U133" s="11">
        <v>67.314999999999998</v>
      </c>
      <c r="V133" s="11">
        <v>72.162773000000001</v>
      </c>
      <c r="W133" s="11">
        <v>91.154877999999997</v>
      </c>
      <c r="X133" s="11">
        <v>101.282186</v>
      </c>
      <c r="Y133" s="11">
        <v>133.46039200000001</v>
      </c>
      <c r="Z133" s="11">
        <v>206.16637</v>
      </c>
      <c r="AA133" s="11">
        <v>300.01622500000002</v>
      </c>
      <c r="AB133" s="11">
        <v>401.423</v>
      </c>
      <c r="AC133" s="11">
        <v>474.254976</v>
      </c>
      <c r="AD133" s="11">
        <v>640.51691000000005</v>
      </c>
      <c r="AE133" s="11">
        <v>732.05835000000002</v>
      </c>
    </row>
    <row r="134" spans="1:31" ht="13.5" customHeight="1" x14ac:dyDescent="0.15">
      <c r="A134" s="1"/>
      <c r="B134" s="16" t="s">
        <v>158</v>
      </c>
      <c r="C134" s="13">
        <v>98.727000000000004</v>
      </c>
      <c r="D134" s="14">
        <v>43.677</v>
      </c>
      <c r="E134" s="14">
        <v>30.108000000000001</v>
      </c>
      <c r="F134" s="14">
        <v>38.640999999999998</v>
      </c>
      <c r="G134" s="14">
        <v>41.618000000000002</v>
      </c>
      <c r="H134" s="14">
        <v>48.52</v>
      </c>
      <c r="I134" s="14">
        <v>113.919</v>
      </c>
      <c r="J134" s="14">
        <v>349.59800000000001</v>
      </c>
      <c r="K134" s="14">
        <v>229.327</v>
      </c>
      <c r="L134" s="14">
        <v>158.37899999999999</v>
      </c>
      <c r="M134" s="14">
        <v>226.64500000000001</v>
      </c>
      <c r="N134" s="14">
        <v>392.298</v>
      </c>
      <c r="O134" s="14">
        <v>478.31900000000002</v>
      </c>
      <c r="P134" s="14">
        <v>815.71179900000004</v>
      </c>
      <c r="Q134" s="14">
        <v>1293.7739999999999</v>
      </c>
      <c r="R134" s="14">
        <v>1416.8710000000001</v>
      </c>
      <c r="S134" s="14">
        <v>1536.192</v>
      </c>
      <c r="T134" s="14">
        <v>1850.675</v>
      </c>
      <c r="U134" s="14">
        <v>1705.316</v>
      </c>
      <c r="V134" s="14">
        <v>1955.331054</v>
      </c>
      <c r="W134" s="14">
        <v>1990.423147</v>
      </c>
      <c r="X134" s="14">
        <v>2180.0915340000001</v>
      </c>
      <c r="Y134" s="14">
        <v>2396.3742069999998</v>
      </c>
      <c r="Z134" s="14">
        <v>1928.623883</v>
      </c>
      <c r="AA134" s="14">
        <v>2399.3252539999999</v>
      </c>
      <c r="AB134" s="14">
        <v>2235.0819999999999</v>
      </c>
      <c r="AC134" s="14">
        <v>2228.9743739999999</v>
      </c>
      <c r="AD134" s="14">
        <v>1892.1599699999999</v>
      </c>
      <c r="AE134" s="14">
        <v>2292.12329</v>
      </c>
    </row>
    <row r="135" spans="1:31" ht="13.5" customHeight="1" x14ac:dyDescent="0.15">
      <c r="A135" s="1"/>
      <c r="B135" s="16" t="s">
        <v>159</v>
      </c>
      <c r="C135" s="10">
        <v>75.48</v>
      </c>
      <c r="D135" s="11">
        <v>77.42</v>
      </c>
      <c r="E135" s="11">
        <v>120.17100000000001</v>
      </c>
      <c r="F135" s="11">
        <v>161.95599999999999</v>
      </c>
      <c r="G135" s="11">
        <v>155.821</v>
      </c>
      <c r="H135" s="11">
        <v>149.37899999999999</v>
      </c>
      <c r="I135" s="11">
        <v>151.38499999999999</v>
      </c>
      <c r="J135" s="11">
        <v>174.352</v>
      </c>
      <c r="K135" s="11">
        <v>203.34299999999999</v>
      </c>
      <c r="L135" s="11">
        <v>173.98699999999999</v>
      </c>
      <c r="M135" s="11">
        <v>223.477</v>
      </c>
      <c r="N135" s="11">
        <v>356.899</v>
      </c>
      <c r="O135" s="11">
        <v>480.779</v>
      </c>
      <c r="P135" s="11">
        <v>692.57408699999996</v>
      </c>
      <c r="Q135" s="11">
        <v>888.24400000000003</v>
      </c>
      <c r="R135" s="11">
        <v>1356.7819999999999</v>
      </c>
      <c r="S135" s="11">
        <v>1868.6110000000001</v>
      </c>
      <c r="T135" s="11">
        <v>2263.5010000000002</v>
      </c>
      <c r="U135" s="11">
        <v>2210.2179999999998</v>
      </c>
      <c r="V135" s="11">
        <v>2444.0470570000002</v>
      </c>
      <c r="W135" s="11">
        <v>2429.4867410000002</v>
      </c>
      <c r="X135" s="11">
        <v>1189.4212070000001</v>
      </c>
      <c r="Y135" s="11">
        <v>689.01775099999998</v>
      </c>
      <c r="Z135" s="11">
        <v>983.24707899999999</v>
      </c>
      <c r="AA135" s="11">
        <v>1024.445804</v>
      </c>
      <c r="AB135" s="11">
        <v>971.76</v>
      </c>
      <c r="AC135" s="11">
        <v>1107.3768359999999</v>
      </c>
      <c r="AD135" s="11">
        <v>1280.3796500000001</v>
      </c>
      <c r="AE135" s="11">
        <v>1315.7986800000001</v>
      </c>
    </row>
    <row r="136" spans="1:31" ht="13.5" customHeight="1" x14ac:dyDescent="0.15">
      <c r="A136" s="1"/>
      <c r="B136" s="16" t="s">
        <v>160</v>
      </c>
      <c r="C136" s="13"/>
      <c r="D136" s="14">
        <v>1.9530000000000001</v>
      </c>
      <c r="E136" s="14">
        <v>6.4770000000000003</v>
      </c>
      <c r="F136" s="14">
        <v>0.67600000000000005</v>
      </c>
      <c r="G136" s="14">
        <v>14.618</v>
      </c>
      <c r="H136" s="14">
        <v>7.6529999999999996</v>
      </c>
      <c r="I136" s="14">
        <v>11.045</v>
      </c>
      <c r="J136" s="14">
        <v>11.042999999999999</v>
      </c>
      <c r="K136" s="14">
        <v>2.298</v>
      </c>
      <c r="L136" s="14">
        <v>6.7919999999999998</v>
      </c>
      <c r="M136" s="14">
        <v>5.3079999999999998</v>
      </c>
      <c r="N136" s="14">
        <v>6.5019999999999998</v>
      </c>
      <c r="O136" s="14">
        <v>20.812000000000001</v>
      </c>
      <c r="P136" s="14">
        <v>53.490398999999996</v>
      </c>
      <c r="Q136" s="14">
        <v>143.864</v>
      </c>
      <c r="R136" s="14">
        <v>305.70299999999997</v>
      </c>
      <c r="S136" s="14">
        <v>513.65300000000002</v>
      </c>
      <c r="T136" s="14">
        <v>1479.6590000000001</v>
      </c>
      <c r="U136" s="14">
        <v>1217.402</v>
      </c>
      <c r="V136" s="14">
        <v>1375.2153929999999</v>
      </c>
      <c r="W136" s="14">
        <v>1996.9567219999999</v>
      </c>
      <c r="X136" s="14">
        <v>1748.32151</v>
      </c>
      <c r="Y136" s="14">
        <v>1869.8558350000001</v>
      </c>
      <c r="Z136" s="14">
        <v>2469.1914280000001</v>
      </c>
      <c r="AA136" s="14">
        <v>1796.71776</v>
      </c>
      <c r="AB136" s="14">
        <v>1717.0619999999999</v>
      </c>
      <c r="AC136" s="14">
        <v>1325.0482649999999</v>
      </c>
      <c r="AD136" s="14">
        <v>1432.84015</v>
      </c>
      <c r="AE136" s="14">
        <v>1612.37635</v>
      </c>
    </row>
    <row r="137" spans="1:31" ht="13.5" customHeight="1" x14ac:dyDescent="0.15">
      <c r="A137" s="1"/>
      <c r="B137" s="16" t="s">
        <v>161</v>
      </c>
      <c r="C137" s="10">
        <v>22.373999999999999</v>
      </c>
      <c r="D137" s="11">
        <v>28.504999999999999</v>
      </c>
      <c r="E137" s="11">
        <v>26.399000000000001</v>
      </c>
      <c r="F137" s="11">
        <v>50.505000000000003</v>
      </c>
      <c r="G137" s="11">
        <v>36.277000000000001</v>
      </c>
      <c r="H137" s="11">
        <v>60.651000000000003</v>
      </c>
      <c r="I137" s="11">
        <v>74.808999999999997</v>
      </c>
      <c r="J137" s="11">
        <v>83.918000000000006</v>
      </c>
      <c r="K137" s="11">
        <v>97.372000000000043</v>
      </c>
      <c r="L137" s="11">
        <v>96.722999999999999</v>
      </c>
      <c r="M137" s="11">
        <v>106.295</v>
      </c>
      <c r="N137" s="11">
        <v>144.119</v>
      </c>
      <c r="O137" s="11">
        <v>183.95699999999999</v>
      </c>
      <c r="P137" s="11">
        <v>245.520747</v>
      </c>
      <c r="Q137" s="11">
        <v>295.49700000000001</v>
      </c>
      <c r="R137" s="11">
        <v>357.73200000000003</v>
      </c>
      <c r="S137" s="11">
        <v>481.85199999999998</v>
      </c>
      <c r="T137" s="11">
        <v>683.71600000000001</v>
      </c>
      <c r="U137" s="11">
        <v>711.399</v>
      </c>
      <c r="V137" s="11">
        <v>994.35698000000002</v>
      </c>
      <c r="W137" s="11">
        <v>1112.468118</v>
      </c>
      <c r="X137" s="11">
        <v>1392.818616</v>
      </c>
      <c r="Y137" s="11">
        <v>1261.0825440000001</v>
      </c>
      <c r="Z137" s="11">
        <v>1236.0321530000001</v>
      </c>
      <c r="AA137" s="11">
        <v>1238.206132</v>
      </c>
      <c r="AB137" s="11">
        <v>1320.1289999999999</v>
      </c>
      <c r="AC137" s="11">
        <v>1327.9190630000001</v>
      </c>
      <c r="AD137" s="11">
        <v>1421.50279</v>
      </c>
      <c r="AE137" s="11">
        <v>1365.1854699999999</v>
      </c>
    </row>
    <row r="138" spans="1:31" ht="13.5" customHeight="1" x14ac:dyDescent="0.15">
      <c r="A138" s="1"/>
      <c r="B138" s="16" t="s">
        <v>162</v>
      </c>
      <c r="C138" s="13"/>
      <c r="D138" s="14">
        <v>4.0490000000000004</v>
      </c>
      <c r="E138" s="14">
        <v>3.847</v>
      </c>
      <c r="F138" s="14">
        <v>3.669</v>
      </c>
      <c r="G138" s="14">
        <v>11.269</v>
      </c>
      <c r="H138" s="14">
        <v>8.452</v>
      </c>
      <c r="I138" s="14">
        <v>11.634</v>
      </c>
      <c r="J138" s="14">
        <v>10.294</v>
      </c>
      <c r="K138" s="14">
        <v>7.468</v>
      </c>
      <c r="L138" s="14">
        <v>12.1</v>
      </c>
      <c r="M138" s="14">
        <v>31.486000000000001</v>
      </c>
      <c r="N138" s="14">
        <v>86.78</v>
      </c>
      <c r="O138" s="14">
        <v>79.372</v>
      </c>
      <c r="P138" s="14">
        <v>84.795682999999997</v>
      </c>
      <c r="Q138" s="14">
        <v>90.441999999999993</v>
      </c>
      <c r="R138" s="14">
        <v>162.44999999999999</v>
      </c>
      <c r="S138" s="14">
        <v>302.26600000000002</v>
      </c>
      <c r="T138" s="14">
        <v>802.98</v>
      </c>
      <c r="U138" s="14">
        <v>915.94200000000001</v>
      </c>
      <c r="V138" s="14">
        <v>522.04686400000003</v>
      </c>
      <c r="W138" s="14">
        <v>785.76321399999995</v>
      </c>
      <c r="X138" s="14">
        <v>1699.7430119999999</v>
      </c>
      <c r="Y138" s="14">
        <v>1141.930621</v>
      </c>
      <c r="Z138" s="14">
        <v>953.75481200000002</v>
      </c>
      <c r="AA138" s="14">
        <v>813.76779599999998</v>
      </c>
      <c r="AB138" s="14">
        <v>340.95100000000002</v>
      </c>
      <c r="AC138" s="14">
        <v>380.41430300000002</v>
      </c>
      <c r="AD138" s="14">
        <v>317.50418999999999</v>
      </c>
      <c r="AE138" s="14">
        <v>431.02418999999998</v>
      </c>
    </row>
    <row r="139" spans="1:31" ht="13.5" customHeight="1" x14ac:dyDescent="0.15">
      <c r="A139" s="1"/>
      <c r="B139" s="16" t="s">
        <v>163</v>
      </c>
      <c r="C139" s="10">
        <v>408.041</v>
      </c>
      <c r="D139" s="11">
        <v>542.91600000000005</v>
      </c>
      <c r="E139" s="11">
        <v>711.32399999999996</v>
      </c>
      <c r="F139" s="11">
        <v>862.00400000000002</v>
      </c>
      <c r="G139" s="11">
        <v>1101.2860000000001</v>
      </c>
      <c r="H139" s="11">
        <v>1077.616</v>
      </c>
      <c r="I139" s="11">
        <v>1301.0820000000001</v>
      </c>
      <c r="J139" s="11">
        <v>1287.8119999999999</v>
      </c>
      <c r="K139" s="11">
        <v>1443.61</v>
      </c>
      <c r="L139" s="11">
        <v>2078.6329999999998</v>
      </c>
      <c r="M139" s="11">
        <v>2381.127</v>
      </c>
      <c r="N139" s="11">
        <v>3451.7080000000001</v>
      </c>
      <c r="O139" s="11">
        <v>5039.8239999999996</v>
      </c>
      <c r="P139" s="11">
        <v>6843.2006769999998</v>
      </c>
      <c r="Q139" s="11">
        <v>8732.9130000000005</v>
      </c>
      <c r="R139" s="11">
        <v>11411.442999999999</v>
      </c>
      <c r="S139" s="11">
        <v>17036.106</v>
      </c>
      <c r="T139" s="11">
        <v>23563.917000000001</v>
      </c>
      <c r="U139" s="11">
        <v>18638.374</v>
      </c>
      <c r="V139" s="11">
        <v>21237.837291</v>
      </c>
      <c r="W139" s="11">
        <v>26818.817069000001</v>
      </c>
      <c r="X139" s="11">
        <v>29575.173815999999</v>
      </c>
      <c r="Y139" s="11">
        <v>33397.047140000002</v>
      </c>
      <c r="Z139" s="11">
        <v>39044.131348000003</v>
      </c>
      <c r="AA139" s="11">
        <v>37066.177201999999</v>
      </c>
      <c r="AB139" s="11">
        <v>30862.334999999999</v>
      </c>
      <c r="AC139" s="11">
        <v>28965.964089000001</v>
      </c>
      <c r="AD139" s="11">
        <v>30075.17829</v>
      </c>
      <c r="AE139" s="11">
        <v>33450.537700000001</v>
      </c>
    </row>
    <row r="140" spans="1:31" ht="13.5" customHeight="1" x14ac:dyDescent="0.15">
      <c r="A140" s="1"/>
      <c r="B140" s="16" t="s">
        <v>164</v>
      </c>
      <c r="C140" s="13"/>
      <c r="D140" s="14">
        <v>38.533999999999999</v>
      </c>
      <c r="E140" s="14">
        <v>42.795999999999999</v>
      </c>
      <c r="F140" s="14">
        <v>51.457000000000001</v>
      </c>
      <c r="G140" s="14">
        <v>47.566000000000003</v>
      </c>
      <c r="H140" s="14">
        <v>38.155000000000001</v>
      </c>
      <c r="I140" s="14">
        <v>61.53</v>
      </c>
      <c r="J140" s="14">
        <v>57.884999999999998</v>
      </c>
      <c r="K140" s="14">
        <v>27.388000000000002</v>
      </c>
      <c r="L140" s="14">
        <v>39.430999999999997</v>
      </c>
      <c r="M140" s="14">
        <v>50.771999999999998</v>
      </c>
      <c r="N140" s="14">
        <v>104.21</v>
      </c>
      <c r="O140" s="14">
        <v>146.238</v>
      </c>
      <c r="P140" s="14">
        <v>172.46957399999999</v>
      </c>
      <c r="Q140" s="14">
        <v>230.221</v>
      </c>
      <c r="R140" s="14">
        <v>406.10199999999998</v>
      </c>
      <c r="S140" s="14">
        <v>765.96400000000006</v>
      </c>
      <c r="T140" s="14">
        <v>1277.402</v>
      </c>
      <c r="U140" s="14">
        <v>1559.9459999999999</v>
      </c>
      <c r="V140" s="14">
        <v>1178.090537</v>
      </c>
      <c r="W140" s="14">
        <v>1359.0316479999999</v>
      </c>
      <c r="X140" s="14">
        <v>1783.936054</v>
      </c>
      <c r="Y140" s="14">
        <v>2613.5626940000002</v>
      </c>
      <c r="Z140" s="14">
        <v>2674.6719509999998</v>
      </c>
      <c r="AA140" s="14">
        <v>2236.9092460000002</v>
      </c>
      <c r="AB140" s="14">
        <v>2059.0990000000002</v>
      </c>
      <c r="AC140" s="14">
        <v>2766.5685830000002</v>
      </c>
      <c r="AD140" s="14">
        <v>3938.6648100000002</v>
      </c>
      <c r="AE140" s="14">
        <v>5044.5706</v>
      </c>
    </row>
    <row r="141" spans="1:31" ht="13.5" customHeight="1" x14ac:dyDescent="0.15">
      <c r="A141" s="1"/>
      <c r="B141" s="16" t="s">
        <v>165</v>
      </c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>
        <v>9.8503139999999991</v>
      </c>
      <c r="Q141" s="11"/>
      <c r="R141" s="11"/>
      <c r="S141" s="11"/>
      <c r="T141" s="11"/>
      <c r="U141" s="11"/>
      <c r="V141" s="11">
        <v>26.047495999999999</v>
      </c>
      <c r="W141" s="11">
        <v>47.616979999999998</v>
      </c>
      <c r="X141" s="11">
        <v>40.797673000000003</v>
      </c>
      <c r="Y141" s="11">
        <v>90.872432000000003</v>
      </c>
      <c r="Z141" s="11">
        <v>76.494217000000006</v>
      </c>
      <c r="AA141" s="11">
        <v>70.611113000000003</v>
      </c>
      <c r="AB141" s="11">
        <v>63.716999999999999</v>
      </c>
      <c r="AC141" s="11">
        <v>70.104780000000005</v>
      </c>
      <c r="AD141" s="11">
        <v>73.941559999999996</v>
      </c>
      <c r="AE141" s="11">
        <v>81.963459999999998</v>
      </c>
    </row>
    <row r="142" spans="1:31" ht="13.5" customHeight="1" x14ac:dyDescent="0.15">
      <c r="A142" s="1"/>
      <c r="B142" s="16" t="s">
        <v>166</v>
      </c>
      <c r="C142" s="13">
        <v>71.031999999999996</v>
      </c>
      <c r="D142" s="14">
        <v>74.403000000000006</v>
      </c>
      <c r="E142" s="14">
        <v>111.739</v>
      </c>
      <c r="F142" s="14">
        <v>84.944999999999993</v>
      </c>
      <c r="G142" s="14">
        <v>107.89</v>
      </c>
      <c r="H142" s="14">
        <v>106.215</v>
      </c>
      <c r="I142" s="14">
        <v>100.22</v>
      </c>
      <c r="J142" s="14">
        <v>106.637</v>
      </c>
      <c r="K142" s="14">
        <v>126.35099999999998</v>
      </c>
      <c r="L142" s="14">
        <v>176.24299999999999</v>
      </c>
      <c r="M142" s="14">
        <v>209.81899999999999</v>
      </c>
      <c r="N142" s="14">
        <v>305.26900000000001</v>
      </c>
      <c r="O142" s="14">
        <v>354.24799999999999</v>
      </c>
      <c r="P142" s="14">
        <v>457.83043300000003</v>
      </c>
      <c r="Q142" s="14">
        <v>546.72</v>
      </c>
      <c r="R142" s="14">
        <v>806.19200000000001</v>
      </c>
      <c r="S142" s="14">
        <v>964.18100000000004</v>
      </c>
      <c r="T142" s="14">
        <v>1164.6669999999999</v>
      </c>
      <c r="U142" s="14">
        <v>1168.7449999999999</v>
      </c>
      <c r="V142" s="14">
        <v>1224.0108029999999</v>
      </c>
      <c r="W142" s="14">
        <v>1104.2638010000001</v>
      </c>
      <c r="X142" s="14">
        <v>1954.3850890000001</v>
      </c>
      <c r="Y142" s="14">
        <v>2133.1271809999998</v>
      </c>
      <c r="Z142" s="14">
        <v>2201.4411570000002</v>
      </c>
      <c r="AA142" s="14">
        <v>1436.403309</v>
      </c>
      <c r="AB142" s="14">
        <v>1736.229</v>
      </c>
      <c r="AC142" s="14">
        <v>1646.3160379999999</v>
      </c>
      <c r="AD142" s="14">
        <v>1883.8403499999999</v>
      </c>
      <c r="AE142" s="14">
        <v>2821.1335899999999</v>
      </c>
    </row>
    <row r="143" spans="1:31" ht="13.5" customHeight="1" x14ac:dyDescent="0.15">
      <c r="A143" s="1"/>
      <c r="B143" s="16" t="s">
        <v>167</v>
      </c>
      <c r="C143" s="10">
        <v>6.0000000000000001E-3</v>
      </c>
      <c r="D143" s="11">
        <v>4.1000000000000002E-2</v>
      </c>
      <c r="E143" s="11">
        <v>5.0000000000000001E-3</v>
      </c>
      <c r="F143" s="11">
        <v>1.08</v>
      </c>
      <c r="G143" s="11">
        <v>3.7309999999999999</v>
      </c>
      <c r="H143" s="11">
        <v>2.8319999999999999</v>
      </c>
      <c r="I143" s="11">
        <v>3.1480000000000001</v>
      </c>
      <c r="J143" s="11">
        <v>8.2560000000000002</v>
      </c>
      <c r="K143" s="11">
        <v>6.1349999999999998</v>
      </c>
      <c r="L143" s="11">
        <v>6.1520000000000001</v>
      </c>
      <c r="M143" s="11">
        <v>4.923</v>
      </c>
      <c r="N143" s="11">
        <v>4.4020000000000001</v>
      </c>
      <c r="O143" s="11">
        <v>6.7110000000000003</v>
      </c>
      <c r="P143" s="11"/>
      <c r="Q143" s="11">
        <v>23.591999999999999</v>
      </c>
      <c r="R143" s="11">
        <v>27.992999999999999</v>
      </c>
      <c r="S143" s="11">
        <v>38.027999999999999</v>
      </c>
      <c r="T143" s="11">
        <v>40.942</v>
      </c>
      <c r="U143" s="11">
        <v>23.888000000000002</v>
      </c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15">
      <c r="A144" s="1"/>
      <c r="B144" s="15" t="s">
        <v>168</v>
      </c>
      <c r="C144" s="13">
        <v>506.209</v>
      </c>
      <c r="D144" s="14">
        <v>773.60400000000004</v>
      </c>
      <c r="E144" s="14">
        <v>997.78899999999999</v>
      </c>
      <c r="F144" s="14">
        <v>1078.5640000000001</v>
      </c>
      <c r="G144" s="14">
        <v>1699.7059999999999</v>
      </c>
      <c r="H144" s="14">
        <v>1812.452</v>
      </c>
      <c r="I144" s="14">
        <v>2197.5300000000002</v>
      </c>
      <c r="J144" s="14">
        <v>2627.777</v>
      </c>
      <c r="K144" s="14">
        <v>2499.973</v>
      </c>
      <c r="L144" s="14">
        <v>3369.7710000000002</v>
      </c>
      <c r="M144" s="14">
        <v>4126.6670000000004</v>
      </c>
      <c r="N144" s="14">
        <v>4569.1090000000004</v>
      </c>
      <c r="O144" s="14">
        <v>6891.3549999999996</v>
      </c>
      <c r="P144" s="14">
        <v>8958.3385469999994</v>
      </c>
      <c r="Q144" s="14">
        <v>11913.633</v>
      </c>
      <c r="R144" s="14">
        <v>17337.878000000001</v>
      </c>
      <c r="S144" s="14">
        <v>24652.351999999999</v>
      </c>
      <c r="T144" s="14">
        <v>34272.400999999998</v>
      </c>
      <c r="U144" s="14">
        <v>31206.791000000001</v>
      </c>
      <c r="V144" s="14">
        <v>41498.004062</v>
      </c>
      <c r="W144" s="14">
        <v>53319.782651000001</v>
      </c>
      <c r="X144" s="14">
        <v>61001.709177999997</v>
      </c>
      <c r="Y144" s="14">
        <v>66669.868371000004</v>
      </c>
      <c r="Z144" s="14">
        <v>77738.972141999999</v>
      </c>
      <c r="AA144" s="14">
        <v>77360.574707000007</v>
      </c>
      <c r="AB144" s="14">
        <v>64865.527999999998</v>
      </c>
      <c r="AC144" s="14">
        <v>67529.829184000002</v>
      </c>
      <c r="AD144" s="14">
        <v>73428.286139999997</v>
      </c>
      <c r="AE144" s="14">
        <v>79788.521129999994</v>
      </c>
    </row>
    <row r="145" spans="1:31" ht="13.5" customHeight="1" x14ac:dyDescent="0.15">
      <c r="A145" s="1"/>
      <c r="B145" s="16" t="s">
        <v>169</v>
      </c>
      <c r="C145" s="10">
        <v>7.2290000000000001</v>
      </c>
      <c r="D145" s="11">
        <v>8.4740000000000002</v>
      </c>
      <c r="E145" s="11">
        <v>11.209</v>
      </c>
      <c r="F145" s="11">
        <v>12.484999999999999</v>
      </c>
      <c r="G145" s="11">
        <v>21.231000000000002</v>
      </c>
      <c r="H145" s="11">
        <v>28.54</v>
      </c>
      <c r="I145" s="11">
        <v>29.021999999999998</v>
      </c>
      <c r="J145" s="11">
        <v>36.545999999999999</v>
      </c>
      <c r="K145" s="11">
        <v>16.377999999999997</v>
      </c>
      <c r="L145" s="11">
        <v>33.735999999999997</v>
      </c>
      <c r="M145" s="11">
        <v>45.893999999999998</v>
      </c>
      <c r="N145" s="11">
        <v>61.302</v>
      </c>
      <c r="O145" s="11">
        <v>145.767</v>
      </c>
      <c r="P145" s="11">
        <v>193.347804</v>
      </c>
      <c r="Q145" s="11">
        <v>372.86399999999998</v>
      </c>
      <c r="R145" s="11">
        <v>894.37</v>
      </c>
      <c r="S145" s="11">
        <v>1240.624</v>
      </c>
      <c r="T145" s="11">
        <v>2930.7959999999998</v>
      </c>
      <c r="U145" s="11">
        <v>2385.3110000000001</v>
      </c>
      <c r="V145" s="11">
        <v>2003.70542</v>
      </c>
      <c r="W145" s="11">
        <v>2781.5392489999999</v>
      </c>
      <c r="X145" s="11">
        <v>4044.1927609999998</v>
      </c>
      <c r="Y145" s="11">
        <v>3964.858365</v>
      </c>
      <c r="Z145" s="11">
        <v>5976.2720760000002</v>
      </c>
      <c r="AA145" s="11">
        <v>3722.322952</v>
      </c>
      <c r="AB145" s="11">
        <v>1761.2049999999999</v>
      </c>
      <c r="AC145" s="11">
        <v>2297.7929370000002</v>
      </c>
      <c r="AD145" s="11">
        <v>2245.3404</v>
      </c>
      <c r="AE145" s="11">
        <v>2057.4948399999998</v>
      </c>
    </row>
    <row r="146" spans="1:31" ht="13.5" customHeight="1" x14ac:dyDescent="0.15">
      <c r="A146" s="1"/>
      <c r="B146" s="16" t="s">
        <v>170</v>
      </c>
      <c r="C146" s="13">
        <v>18.460999999999999</v>
      </c>
      <c r="D146" s="14">
        <v>22.193000000000001</v>
      </c>
      <c r="E146" s="14">
        <v>53.618000000000002</v>
      </c>
      <c r="F146" s="14">
        <v>30.443999999999999</v>
      </c>
      <c r="G146" s="14">
        <v>66.522999999999996</v>
      </c>
      <c r="H146" s="14">
        <v>69.897999999999996</v>
      </c>
      <c r="I146" s="14">
        <v>109.697</v>
      </c>
      <c r="J146" s="14">
        <v>153.58199999999999</v>
      </c>
      <c r="K146" s="14">
        <v>159.251</v>
      </c>
      <c r="L146" s="14">
        <v>370.322</v>
      </c>
      <c r="M146" s="14">
        <v>520.84699999999998</v>
      </c>
      <c r="N146" s="14">
        <v>420.94299999999998</v>
      </c>
      <c r="O146" s="14">
        <v>471.54300000000001</v>
      </c>
      <c r="P146" s="14">
        <v>578.77181199999995</v>
      </c>
      <c r="Q146" s="14">
        <v>953.03300000000002</v>
      </c>
      <c r="R146" s="14">
        <v>1452.373</v>
      </c>
      <c r="S146" s="14">
        <v>1971.653</v>
      </c>
      <c r="T146" s="14">
        <v>2303.4090000000001</v>
      </c>
      <c r="U146" s="14">
        <v>1952.575</v>
      </c>
      <c r="V146" s="14">
        <v>2273.1583719999999</v>
      </c>
      <c r="W146" s="14">
        <v>2874.845507</v>
      </c>
      <c r="X146" s="14">
        <v>2413.6182239999998</v>
      </c>
      <c r="Y146" s="14">
        <v>2990.7956159999999</v>
      </c>
      <c r="Z146" s="14">
        <v>3492.7971040000002</v>
      </c>
      <c r="AA146" s="14">
        <v>2992.994643</v>
      </c>
      <c r="AB146" s="14">
        <v>2088.1179999999999</v>
      </c>
      <c r="AC146" s="14">
        <v>1936.255975</v>
      </c>
      <c r="AD146" s="14">
        <v>2152.9733500000002</v>
      </c>
      <c r="AE146" s="14">
        <v>2155.7500199999999</v>
      </c>
    </row>
    <row r="147" spans="1:31" ht="13.5" customHeight="1" x14ac:dyDescent="0.15">
      <c r="A147" s="1"/>
      <c r="B147" s="16" t="s">
        <v>171</v>
      </c>
      <c r="C147" s="10">
        <v>9.282</v>
      </c>
      <c r="D147" s="11">
        <v>1.456</v>
      </c>
      <c r="E147" s="11">
        <v>2.6160000000000001</v>
      </c>
      <c r="F147" s="11">
        <v>2.758</v>
      </c>
      <c r="G147" s="11">
        <v>1.014</v>
      </c>
      <c r="H147" s="11">
        <v>1.506</v>
      </c>
      <c r="I147" s="11">
        <v>2.5369999999999999</v>
      </c>
      <c r="J147" s="11">
        <v>11.234999999999999</v>
      </c>
      <c r="K147" s="11">
        <v>8.1630000000000003</v>
      </c>
      <c r="L147" s="11">
        <v>11.472</v>
      </c>
      <c r="M147" s="11">
        <v>14.228</v>
      </c>
      <c r="N147" s="11">
        <v>18.977</v>
      </c>
      <c r="O147" s="11">
        <v>22.806999999999999</v>
      </c>
      <c r="P147" s="11">
        <v>49.506261000000002</v>
      </c>
      <c r="Q147" s="11">
        <v>58.515000000000001</v>
      </c>
      <c r="R147" s="11">
        <v>61.73</v>
      </c>
      <c r="S147" s="11">
        <v>117.88800000000001</v>
      </c>
      <c r="T147" s="11">
        <v>166.12200000000001</v>
      </c>
      <c r="U147" s="11">
        <v>165.852</v>
      </c>
      <c r="V147" s="11">
        <v>369.527422</v>
      </c>
      <c r="W147" s="11">
        <v>615.77050999999994</v>
      </c>
      <c r="X147" s="11">
        <v>181.566292</v>
      </c>
      <c r="Y147" s="11">
        <v>148.19145900000001</v>
      </c>
      <c r="Z147" s="11">
        <v>176.166451</v>
      </c>
      <c r="AA147" s="11">
        <v>226.460859</v>
      </c>
      <c r="AB147" s="11">
        <v>219.477</v>
      </c>
      <c r="AC147" s="11">
        <v>233.44479000000001</v>
      </c>
      <c r="AD147" s="11">
        <v>282.22280999999998</v>
      </c>
      <c r="AE147" s="11">
        <v>302.21161000000001</v>
      </c>
    </row>
    <row r="148" spans="1:31" ht="13.5" customHeight="1" x14ac:dyDescent="0.15">
      <c r="A148" s="1"/>
      <c r="B148" s="16" t="s">
        <v>172</v>
      </c>
      <c r="C148" s="13">
        <v>4.1580000000000004</v>
      </c>
      <c r="D148" s="14">
        <v>2.5030000000000001</v>
      </c>
      <c r="E148" s="14">
        <v>9.3970000000000002</v>
      </c>
      <c r="F148" s="14">
        <v>0.879</v>
      </c>
      <c r="G148" s="14">
        <v>1.581</v>
      </c>
      <c r="H148" s="14">
        <v>0.77100000000000002</v>
      </c>
      <c r="I148" s="14">
        <v>1.5720000000000001</v>
      </c>
      <c r="J148" s="14">
        <v>5.1349999999999998</v>
      </c>
      <c r="K148" s="14">
        <v>1.3769999999999991</v>
      </c>
      <c r="L148" s="14">
        <v>2.9569999999999999</v>
      </c>
      <c r="M148" s="14">
        <v>4.0609999999999999</v>
      </c>
      <c r="N148" s="14">
        <v>5.8179999999999996</v>
      </c>
      <c r="O148" s="14">
        <v>11.711</v>
      </c>
      <c r="P148" s="14">
        <v>12.242569</v>
      </c>
      <c r="Q148" s="14">
        <v>16.138000000000002</v>
      </c>
      <c r="R148" s="14">
        <v>19.346</v>
      </c>
      <c r="S148" s="14">
        <v>43.768999999999998</v>
      </c>
      <c r="T148" s="14">
        <v>46.192999999999998</v>
      </c>
      <c r="U148" s="14">
        <v>42.682000000000002</v>
      </c>
      <c r="V148" s="14">
        <v>47.814971</v>
      </c>
      <c r="W148" s="14">
        <v>56.426831999999997</v>
      </c>
      <c r="X148" s="14">
        <v>72.430367000000004</v>
      </c>
      <c r="Y148" s="14">
        <v>103.39893600000001</v>
      </c>
      <c r="Z148" s="14">
        <v>117.97101499999999</v>
      </c>
      <c r="AA148" s="14">
        <v>125.385104</v>
      </c>
      <c r="AB148" s="14">
        <v>142.19499999999999</v>
      </c>
      <c r="AC148" s="14">
        <v>183.60323199999999</v>
      </c>
      <c r="AD148" s="14">
        <v>223.53518</v>
      </c>
      <c r="AE148" s="14">
        <v>261.48692</v>
      </c>
    </row>
    <row r="149" spans="1:31" ht="13.5" customHeight="1" x14ac:dyDescent="0.15">
      <c r="A149" s="1"/>
      <c r="B149" s="16" t="s">
        <v>173</v>
      </c>
      <c r="C149" s="10">
        <v>9.8529999999999998</v>
      </c>
      <c r="D149" s="11">
        <v>3.6030000000000002</v>
      </c>
      <c r="E149" s="11">
        <v>3.7109999999999999</v>
      </c>
      <c r="F149" s="11">
        <v>2.6429999999999998</v>
      </c>
      <c r="G149" s="11">
        <v>2.125</v>
      </c>
      <c r="H149" s="11">
        <v>0.91500000000000004</v>
      </c>
      <c r="I149" s="11">
        <v>0.38600000000000001</v>
      </c>
      <c r="J149" s="11">
        <v>2.0880000000000001</v>
      </c>
      <c r="K149" s="11">
        <v>1.46</v>
      </c>
      <c r="L149" s="11">
        <v>3.625</v>
      </c>
      <c r="M149" s="11">
        <v>1.157</v>
      </c>
      <c r="N149" s="11">
        <v>2.2280000000000002</v>
      </c>
      <c r="O149" s="11">
        <v>3.4449999999999998</v>
      </c>
      <c r="P149" s="11">
        <v>4.814095</v>
      </c>
      <c r="Q149" s="11">
        <v>11.887</v>
      </c>
      <c r="R149" s="11">
        <v>10.179</v>
      </c>
      <c r="S149" s="11">
        <v>13.035</v>
      </c>
      <c r="T149" s="11">
        <v>18.111999999999998</v>
      </c>
      <c r="U149" s="11">
        <v>33.988999999999997</v>
      </c>
      <c r="V149" s="11">
        <v>33.360723</v>
      </c>
      <c r="W149" s="11">
        <v>39.827818000000001</v>
      </c>
      <c r="X149" s="11">
        <v>46.467852000000001</v>
      </c>
      <c r="Y149" s="11">
        <v>50.936579999999999</v>
      </c>
      <c r="Z149" s="11">
        <v>51.602364999999999</v>
      </c>
      <c r="AA149" s="11">
        <v>43.347296</v>
      </c>
      <c r="AB149" s="11">
        <v>45.265000000000001</v>
      </c>
      <c r="AC149" s="11">
        <v>45.279902</v>
      </c>
      <c r="AD149" s="11">
        <v>36.970350000000003</v>
      </c>
      <c r="AE149" s="11">
        <v>66.387090000000001</v>
      </c>
    </row>
    <row r="150" spans="1:31" ht="13.5" customHeight="1" x14ac:dyDescent="0.15">
      <c r="A150" s="1"/>
      <c r="B150" s="16" t="s">
        <v>174</v>
      </c>
      <c r="C150" s="13"/>
      <c r="D150" s="14">
        <v>0.16200000000000001</v>
      </c>
      <c r="E150" s="14">
        <v>0.754</v>
      </c>
      <c r="F150" s="14">
        <v>0.42399999999999999</v>
      </c>
      <c r="G150" s="14">
        <v>0.379</v>
      </c>
      <c r="H150" s="14">
        <v>0.27400000000000002</v>
      </c>
      <c r="I150" s="14">
        <v>0.41</v>
      </c>
      <c r="J150" s="14">
        <v>1.9630000000000001</v>
      </c>
      <c r="K150" s="14">
        <v>3.1480000000000001</v>
      </c>
      <c r="L150" s="14">
        <v>5.1779999999999999</v>
      </c>
      <c r="M150" s="14">
        <v>2.1179999999999999</v>
      </c>
      <c r="N150" s="14">
        <v>1.84</v>
      </c>
      <c r="O150" s="14">
        <v>2.5950000000000002</v>
      </c>
      <c r="P150" s="14">
        <v>2.7462110000000002</v>
      </c>
      <c r="Q150" s="14">
        <v>5.1890000000000001</v>
      </c>
      <c r="R150" s="14">
        <v>10.113</v>
      </c>
      <c r="S150" s="14">
        <v>14.702999999999999</v>
      </c>
      <c r="T150" s="14">
        <v>13.468999999999999</v>
      </c>
      <c r="U150" s="14">
        <v>35.576000000000001</v>
      </c>
      <c r="V150" s="14">
        <v>34.339170000000003</v>
      </c>
      <c r="W150" s="14">
        <v>49.522675</v>
      </c>
      <c r="X150" s="14">
        <v>57.490473000000001</v>
      </c>
      <c r="Y150" s="14">
        <v>61.167887</v>
      </c>
      <c r="Z150" s="14">
        <v>51.223197999999996</v>
      </c>
      <c r="AA150" s="14">
        <v>44.923444000000003</v>
      </c>
      <c r="AB150" s="14">
        <v>49.362000000000002</v>
      </c>
      <c r="AC150" s="14">
        <v>69.194579000000004</v>
      </c>
      <c r="AD150" s="14">
        <v>78.299059999999997</v>
      </c>
      <c r="AE150" s="14">
        <v>63.419049999999999</v>
      </c>
    </row>
    <row r="151" spans="1:31" ht="13.5" customHeight="1" x14ac:dyDescent="0.15">
      <c r="A151" s="1"/>
      <c r="B151" s="16" t="s">
        <v>175</v>
      </c>
      <c r="C151" s="10">
        <v>4.774</v>
      </c>
      <c r="D151" s="11">
        <v>9.5990000000000002</v>
      </c>
      <c r="E151" s="11">
        <v>6.4189999999999996</v>
      </c>
      <c r="F151" s="11">
        <v>5.4269999999999996</v>
      </c>
      <c r="G151" s="11">
        <v>10.125</v>
      </c>
      <c r="H151" s="11">
        <v>10.904</v>
      </c>
      <c r="I151" s="11">
        <v>12.593</v>
      </c>
      <c r="J151" s="11">
        <v>18.678000000000001</v>
      </c>
      <c r="K151" s="11">
        <v>20.153999999999993</v>
      </c>
      <c r="L151" s="11">
        <v>22.616</v>
      </c>
      <c r="M151" s="11">
        <v>29.363</v>
      </c>
      <c r="N151" s="11">
        <v>43.984999999999999</v>
      </c>
      <c r="O151" s="11">
        <v>64.947999999999993</v>
      </c>
      <c r="P151" s="11">
        <v>99.896619999999999</v>
      </c>
      <c r="Q151" s="11">
        <v>129.88300000000001</v>
      </c>
      <c r="R151" s="11">
        <v>191.15700000000001</v>
      </c>
      <c r="S151" s="11">
        <v>296.77999999999997</v>
      </c>
      <c r="T151" s="11">
        <v>380.791</v>
      </c>
      <c r="U151" s="11">
        <v>415.82499999999999</v>
      </c>
      <c r="V151" s="11">
        <v>541.13269100000002</v>
      </c>
      <c r="W151" s="11">
        <v>873.60450300000002</v>
      </c>
      <c r="X151" s="11">
        <v>1065.5919819999999</v>
      </c>
      <c r="Y151" s="11">
        <v>1512.8588520000001</v>
      </c>
      <c r="Z151" s="11">
        <v>1877.0698850000001</v>
      </c>
      <c r="AA151" s="11">
        <v>1838.507979</v>
      </c>
      <c r="AB151" s="11">
        <v>1611.223</v>
      </c>
      <c r="AC151" s="11">
        <v>1400.6044440000001</v>
      </c>
      <c r="AD151" s="11">
        <v>1713.4413099999999</v>
      </c>
      <c r="AE151" s="11">
        <v>1676.31114</v>
      </c>
    </row>
    <row r="152" spans="1:31" ht="13.5" customHeight="1" x14ac:dyDescent="0.15">
      <c r="A152" s="1"/>
      <c r="B152" s="16" t="s">
        <v>176</v>
      </c>
      <c r="C152" s="13">
        <v>0.41</v>
      </c>
      <c r="D152" s="14">
        <v>0.16200000000000001</v>
      </c>
      <c r="E152" s="14">
        <v>3.2170000000000001</v>
      </c>
      <c r="F152" s="14">
        <v>0.38900000000000001</v>
      </c>
      <c r="G152" s="14">
        <v>0.98199999999999998</v>
      </c>
      <c r="H152" s="14">
        <v>2.278</v>
      </c>
      <c r="I152" s="14">
        <v>0.83599999999999997</v>
      </c>
      <c r="J152" s="14">
        <v>1.0589999999999999</v>
      </c>
      <c r="K152" s="14">
        <v>1.0089999999999999</v>
      </c>
      <c r="L152" s="14">
        <v>0.34399999999999997</v>
      </c>
      <c r="M152" s="14">
        <v>0.56999999999999995</v>
      </c>
      <c r="N152" s="14">
        <v>0.68799999999999994</v>
      </c>
      <c r="O152" s="14">
        <v>2.1269999999999998</v>
      </c>
      <c r="P152" s="14">
        <v>3.3237130000000001</v>
      </c>
      <c r="Q152" s="14">
        <v>7.0869999999999997</v>
      </c>
      <c r="R152" s="14">
        <v>1.694</v>
      </c>
      <c r="S152" s="14">
        <v>8.8640000000000008</v>
      </c>
      <c r="T152" s="14">
        <v>11.246</v>
      </c>
      <c r="U152" s="14">
        <v>12.75</v>
      </c>
      <c r="V152" s="14">
        <v>23.629639999999998</v>
      </c>
      <c r="W152" s="14">
        <v>11.699852999999999</v>
      </c>
      <c r="X152" s="14">
        <v>17.756391000000001</v>
      </c>
      <c r="Y152" s="14">
        <v>9.4589929999999995</v>
      </c>
      <c r="Z152" s="14">
        <v>7.2174420000000001</v>
      </c>
      <c r="AA152" s="14">
        <v>15.214244000000001</v>
      </c>
      <c r="AB152" s="14">
        <v>15.49</v>
      </c>
      <c r="AC152" s="14">
        <v>13.102923000000001</v>
      </c>
      <c r="AD152" s="14">
        <v>18.785250000000001</v>
      </c>
      <c r="AE152" s="14">
        <v>25.66067</v>
      </c>
    </row>
    <row r="153" spans="1:31" ht="13.5" customHeight="1" x14ac:dyDescent="0.15">
      <c r="A153" s="1"/>
      <c r="B153" s="16" t="s">
        <v>177</v>
      </c>
      <c r="C153" s="10">
        <v>0.38100000000000001</v>
      </c>
      <c r="D153" s="11">
        <v>0.627</v>
      </c>
      <c r="E153" s="11">
        <v>0.185</v>
      </c>
      <c r="F153" s="11">
        <v>1.4139999999999999</v>
      </c>
      <c r="G153" s="11">
        <v>2.379</v>
      </c>
      <c r="H153" s="11">
        <v>1.1679999999999999</v>
      </c>
      <c r="I153" s="11">
        <v>1.03</v>
      </c>
      <c r="J153" s="11">
        <v>0.153</v>
      </c>
      <c r="K153" s="11">
        <v>0.23899999999999999</v>
      </c>
      <c r="L153" s="11">
        <v>0.51900000000000002</v>
      </c>
      <c r="M153" s="11">
        <v>0.28399999999999997</v>
      </c>
      <c r="N153" s="11">
        <v>1.712</v>
      </c>
      <c r="O153" s="11">
        <v>1.68</v>
      </c>
      <c r="P153" s="11">
        <v>5.9391249999999998</v>
      </c>
      <c r="Q153" s="11">
        <v>14.93</v>
      </c>
      <c r="R153" s="11">
        <v>14.143000000000001</v>
      </c>
      <c r="S153" s="11">
        <v>65.477999999999994</v>
      </c>
      <c r="T153" s="11">
        <v>79.727000000000004</v>
      </c>
      <c r="U153" s="11">
        <v>154.00800000000001</v>
      </c>
      <c r="V153" s="11">
        <v>321.21377999999999</v>
      </c>
      <c r="W153" s="11">
        <v>94.465115999999995</v>
      </c>
      <c r="X153" s="11">
        <v>172.40663799999999</v>
      </c>
      <c r="Y153" s="11">
        <v>383.721225</v>
      </c>
      <c r="Z153" s="11">
        <v>316.87372599999998</v>
      </c>
      <c r="AA153" s="11">
        <v>125.249978</v>
      </c>
      <c r="AB153" s="11">
        <v>96.472999999999999</v>
      </c>
      <c r="AC153" s="11">
        <v>115.329059</v>
      </c>
      <c r="AD153" s="11">
        <v>185.56262000000001</v>
      </c>
      <c r="AE153" s="11">
        <v>278.76871999999997</v>
      </c>
    </row>
    <row r="154" spans="1:31" ht="13.5" customHeight="1" x14ac:dyDescent="0.15">
      <c r="A154" s="1"/>
      <c r="B154" s="16" t="s">
        <v>178</v>
      </c>
      <c r="C154" s="13">
        <v>0.46899999999999997</v>
      </c>
      <c r="D154" s="14">
        <v>3.1480000000000001</v>
      </c>
      <c r="E154" s="14">
        <v>0.28599999999999998</v>
      </c>
      <c r="F154" s="14">
        <v>0.246</v>
      </c>
      <c r="G154" s="14">
        <v>1.3660000000000001</v>
      </c>
      <c r="H154" s="14">
        <v>0.25700000000000001</v>
      </c>
      <c r="I154" s="14">
        <v>0.218</v>
      </c>
      <c r="J154" s="14">
        <v>0.12</v>
      </c>
      <c r="K154" s="14">
        <v>0.6419999999999999</v>
      </c>
      <c r="L154" s="14">
        <v>0.29099999999999998</v>
      </c>
      <c r="M154" s="14">
        <v>0.45500000000000002</v>
      </c>
      <c r="N154" s="14">
        <v>0.76300000000000001</v>
      </c>
      <c r="O154" s="14">
        <v>0.69399999999999995</v>
      </c>
      <c r="P154" s="14">
        <v>1.295299</v>
      </c>
      <c r="Q154" s="14">
        <v>1.8440000000000001</v>
      </c>
      <c r="R154" s="14">
        <v>6.1950000000000003</v>
      </c>
      <c r="S154" s="14">
        <v>7.6479999999999997</v>
      </c>
      <c r="T154" s="14">
        <v>25.344000000000001</v>
      </c>
      <c r="U154" s="14">
        <v>11.17</v>
      </c>
      <c r="V154" s="14">
        <v>13.347275</v>
      </c>
      <c r="W154" s="14">
        <v>8.1860189999999999</v>
      </c>
      <c r="X154" s="14">
        <v>14.942778000000001</v>
      </c>
      <c r="Y154" s="14">
        <v>29.860119999999998</v>
      </c>
      <c r="Z154" s="14">
        <v>40.684572000000003</v>
      </c>
      <c r="AA154" s="14">
        <v>47.387687999999997</v>
      </c>
      <c r="AB154" s="14">
        <v>58.62</v>
      </c>
      <c r="AC154" s="14">
        <v>68.929051000000001</v>
      </c>
      <c r="AD154" s="14">
        <v>79.657449999999997</v>
      </c>
      <c r="AE154" s="14">
        <v>73.680890000000005</v>
      </c>
    </row>
    <row r="155" spans="1:31" ht="13.5" customHeight="1" x14ac:dyDescent="0.15">
      <c r="A155" s="1"/>
      <c r="B155" s="16" t="s">
        <v>179</v>
      </c>
      <c r="C155" s="10">
        <v>63.241999999999997</v>
      </c>
      <c r="D155" s="11">
        <v>7.774</v>
      </c>
      <c r="E155" s="11">
        <v>21.760999999999999</v>
      </c>
      <c r="F155" s="11">
        <v>23.541</v>
      </c>
      <c r="G155" s="11">
        <v>41.034999999999997</v>
      </c>
      <c r="H155" s="11">
        <v>42.726999999999997</v>
      </c>
      <c r="I155" s="11">
        <v>29.494</v>
      </c>
      <c r="J155" s="11">
        <v>50.484999999999999</v>
      </c>
      <c r="K155" s="11">
        <v>18.745000000000001</v>
      </c>
      <c r="L155" s="11">
        <v>18.431999999999999</v>
      </c>
      <c r="M155" s="11">
        <v>13.228</v>
      </c>
      <c r="N155" s="11">
        <v>18.986999999999998</v>
      </c>
      <c r="O155" s="11">
        <v>25.417999999999999</v>
      </c>
      <c r="P155" s="11">
        <v>36.893514000000003</v>
      </c>
      <c r="Q155" s="11">
        <v>49.722000000000001</v>
      </c>
      <c r="R155" s="11">
        <v>68.765000000000001</v>
      </c>
      <c r="S155" s="11">
        <v>92.959000000000003</v>
      </c>
      <c r="T155" s="11">
        <v>231.762</v>
      </c>
      <c r="U155" s="11">
        <v>321.404</v>
      </c>
      <c r="V155" s="11">
        <v>473.74679200000003</v>
      </c>
      <c r="W155" s="11">
        <v>825.65497600000003</v>
      </c>
      <c r="X155" s="11">
        <v>838.38609699999995</v>
      </c>
      <c r="Y155" s="11">
        <v>952.41932299999996</v>
      </c>
      <c r="Z155" s="11">
        <v>1360.35393</v>
      </c>
      <c r="AA155" s="11">
        <v>1410.3410799999999</v>
      </c>
      <c r="AB155" s="11">
        <v>1022.196</v>
      </c>
      <c r="AC155" s="11">
        <v>975.38809100000003</v>
      </c>
      <c r="AD155" s="11">
        <v>1775.1034</v>
      </c>
      <c r="AE155" s="11">
        <v>2077.3081499999998</v>
      </c>
    </row>
    <row r="156" spans="1:31" ht="13.5" customHeight="1" x14ac:dyDescent="0.15">
      <c r="A156" s="1"/>
      <c r="B156" s="16" t="s">
        <v>180</v>
      </c>
      <c r="C156" s="13">
        <v>2.7719999999999998</v>
      </c>
      <c r="D156" s="14">
        <v>5.8010000000000002</v>
      </c>
      <c r="E156" s="14">
        <v>7.71</v>
      </c>
      <c r="F156" s="14">
        <v>7.9210000000000003</v>
      </c>
      <c r="G156" s="14">
        <v>5.9329999999999998</v>
      </c>
      <c r="H156" s="14">
        <v>8.1189999999999998</v>
      </c>
      <c r="I156" s="14">
        <v>12.089</v>
      </c>
      <c r="J156" s="14">
        <v>57.231000000000002</v>
      </c>
      <c r="K156" s="14">
        <v>10.790999999999999</v>
      </c>
      <c r="L156" s="14">
        <v>18.34</v>
      </c>
      <c r="M156" s="14">
        <v>38.182000000000002</v>
      </c>
      <c r="N156" s="14">
        <v>39.700000000000003</v>
      </c>
      <c r="O156" s="14">
        <v>59.893000000000001</v>
      </c>
      <c r="P156" s="14">
        <v>93.029015999999999</v>
      </c>
      <c r="Q156" s="14">
        <v>144.72</v>
      </c>
      <c r="R156" s="14">
        <v>241.702</v>
      </c>
      <c r="S156" s="14">
        <v>420.09800000000001</v>
      </c>
      <c r="T156" s="14">
        <v>611.40599999999995</v>
      </c>
      <c r="U156" s="14">
        <v>368.08300000000003</v>
      </c>
      <c r="V156" s="14">
        <v>353.63583199999999</v>
      </c>
      <c r="W156" s="14">
        <v>491.56799100000001</v>
      </c>
      <c r="X156" s="14">
        <v>520.69245000000001</v>
      </c>
      <c r="Y156" s="14">
        <v>776.36626200000001</v>
      </c>
      <c r="Z156" s="14">
        <v>986.85995000000003</v>
      </c>
      <c r="AA156" s="14">
        <v>1039.2866140000001</v>
      </c>
      <c r="AB156" s="14">
        <v>766.87599999999998</v>
      </c>
      <c r="AC156" s="14">
        <v>501.99577799999997</v>
      </c>
      <c r="AD156" s="14">
        <v>445.351</v>
      </c>
      <c r="AE156" s="14">
        <v>434.92971</v>
      </c>
    </row>
    <row r="157" spans="1:31" ht="13.5" customHeight="1" x14ac:dyDescent="0.15">
      <c r="A157" s="1"/>
      <c r="B157" s="16" t="s">
        <v>181</v>
      </c>
      <c r="C157" s="10">
        <v>14.06</v>
      </c>
      <c r="D157" s="11">
        <v>28.056000000000001</v>
      </c>
      <c r="E157" s="11">
        <v>52.194000000000003</v>
      </c>
      <c r="F157" s="11">
        <v>20.114000000000001</v>
      </c>
      <c r="G157" s="11">
        <v>50.953000000000003</v>
      </c>
      <c r="H157" s="11">
        <v>52.203000000000003</v>
      </c>
      <c r="I157" s="11">
        <v>92.441000000000003</v>
      </c>
      <c r="J157" s="11">
        <v>152.04599999999999</v>
      </c>
      <c r="K157" s="11">
        <v>197.715</v>
      </c>
      <c r="L157" s="11">
        <v>222.75700000000001</v>
      </c>
      <c r="M157" s="11">
        <v>257.88200000000001</v>
      </c>
      <c r="N157" s="11">
        <v>219.72</v>
      </c>
      <c r="O157" s="11">
        <v>228.321</v>
      </c>
      <c r="P157" s="11">
        <v>123.013857</v>
      </c>
      <c r="Q157" s="11">
        <v>136.91800000000001</v>
      </c>
      <c r="R157" s="11">
        <v>227.43700000000001</v>
      </c>
      <c r="S157" s="11">
        <v>412.51400000000001</v>
      </c>
      <c r="T157" s="11">
        <v>528.38900000000001</v>
      </c>
      <c r="U157" s="11">
        <v>504.89400000000001</v>
      </c>
      <c r="V157" s="11">
        <v>548.03610500000002</v>
      </c>
      <c r="W157" s="11">
        <v>540.74095399999999</v>
      </c>
      <c r="X157" s="11">
        <v>803.84522400000003</v>
      </c>
      <c r="Y157" s="11">
        <v>955.50160100000005</v>
      </c>
      <c r="Z157" s="11">
        <v>1220.202239</v>
      </c>
      <c r="AA157" s="11">
        <v>1557.898747</v>
      </c>
      <c r="AB157" s="11">
        <v>1597.0809999999999</v>
      </c>
      <c r="AC157" s="11">
        <v>1697.2302649999999</v>
      </c>
      <c r="AD157" s="11">
        <v>1895.30726</v>
      </c>
      <c r="AE157" s="11">
        <v>2044.0938000000001</v>
      </c>
    </row>
    <row r="158" spans="1:31" ht="13.5" customHeight="1" x14ac:dyDescent="0.15">
      <c r="A158" s="1"/>
      <c r="B158" s="16" t="s">
        <v>182</v>
      </c>
      <c r="C158" s="13">
        <v>8.2000000000000003E-2</v>
      </c>
      <c r="D158" s="14">
        <v>0.182</v>
      </c>
      <c r="E158" s="14">
        <v>0.63700000000000001</v>
      </c>
      <c r="F158" s="14">
        <v>0.58299999999999996</v>
      </c>
      <c r="G158" s="14">
        <v>2.3330000000000002</v>
      </c>
      <c r="H158" s="14">
        <v>5.9710000000000001</v>
      </c>
      <c r="I158" s="14">
        <v>3.3359999999999999</v>
      </c>
      <c r="J158" s="14">
        <v>2.94</v>
      </c>
      <c r="K158" s="14">
        <v>2.5009999999999999</v>
      </c>
      <c r="L158" s="14">
        <v>3.504</v>
      </c>
      <c r="M158" s="14">
        <v>2.5430000000000001</v>
      </c>
      <c r="N158" s="14">
        <v>3.0070000000000001</v>
      </c>
      <c r="O158" s="14">
        <v>5.069</v>
      </c>
      <c r="P158" s="14">
        <v>10.120619</v>
      </c>
      <c r="Q158" s="14">
        <v>18.803999999999998</v>
      </c>
      <c r="R158" s="14">
        <v>41.027999999999999</v>
      </c>
      <c r="S158" s="14">
        <v>92.891000000000005</v>
      </c>
      <c r="T158" s="14">
        <v>276.83300000000003</v>
      </c>
      <c r="U158" s="14">
        <v>358.899</v>
      </c>
      <c r="V158" s="14">
        <v>456.00365399999998</v>
      </c>
      <c r="W158" s="14">
        <v>268.73857900000002</v>
      </c>
      <c r="X158" s="14">
        <v>360.63108299999999</v>
      </c>
      <c r="Y158" s="14">
        <v>357.46592299999998</v>
      </c>
      <c r="Z158" s="14">
        <v>332.93225200000001</v>
      </c>
      <c r="AA158" s="14">
        <v>263.68391100000002</v>
      </c>
      <c r="AB158" s="14">
        <v>152.893</v>
      </c>
      <c r="AC158" s="14">
        <v>166.30486999999999</v>
      </c>
      <c r="AD158" s="14">
        <v>145.60625999999999</v>
      </c>
      <c r="AE158" s="14">
        <v>113.29703000000001</v>
      </c>
    </row>
    <row r="159" spans="1:31" ht="13.5" customHeight="1" x14ac:dyDescent="0.15">
      <c r="A159" s="1"/>
      <c r="B159" s="16" t="s">
        <v>183</v>
      </c>
      <c r="C159" s="10"/>
      <c r="D159" s="11"/>
      <c r="E159" s="11"/>
      <c r="F159" s="11"/>
      <c r="G159" s="11">
        <v>2.1560000000000001</v>
      </c>
      <c r="H159" s="11">
        <v>0.61499999999999999</v>
      </c>
      <c r="I159" s="11">
        <v>3.1309999999999998</v>
      </c>
      <c r="J159" s="11">
        <v>2.5979999999999999</v>
      </c>
      <c r="K159" s="11">
        <v>0.74300000000000022</v>
      </c>
      <c r="L159" s="11">
        <v>1.2789999999999999</v>
      </c>
      <c r="M159" s="11">
        <v>2.8330000000000002</v>
      </c>
      <c r="N159" s="11">
        <v>6.0229999999999997</v>
      </c>
      <c r="O159" s="11">
        <v>5.4669999999999996</v>
      </c>
      <c r="P159" s="11">
        <v>7.5079419999999999</v>
      </c>
      <c r="Q159" s="11">
        <v>8.0069999999999997</v>
      </c>
      <c r="R159" s="11">
        <v>37.945</v>
      </c>
      <c r="S159" s="11">
        <v>26.622</v>
      </c>
      <c r="T159" s="11">
        <v>28.914000000000001</v>
      </c>
      <c r="U159" s="11">
        <v>39.476999999999997</v>
      </c>
      <c r="V159" s="11">
        <v>38.795411000000001</v>
      </c>
      <c r="W159" s="11">
        <v>148.17055300000001</v>
      </c>
      <c r="X159" s="11">
        <v>53.532128</v>
      </c>
      <c r="Y159" s="11">
        <v>137.95637600000001</v>
      </c>
      <c r="Z159" s="11">
        <v>87.259617000000006</v>
      </c>
      <c r="AA159" s="11">
        <v>135.39532</v>
      </c>
      <c r="AB159" s="11">
        <v>69.322999999999993</v>
      </c>
      <c r="AC159" s="11">
        <v>43.259819999999998</v>
      </c>
      <c r="AD159" s="11">
        <v>42.831409999999998</v>
      </c>
      <c r="AE159" s="11">
        <v>48.607579999999999</v>
      </c>
    </row>
    <row r="160" spans="1:31" ht="13.5" customHeight="1" x14ac:dyDescent="0.15">
      <c r="A160" s="1"/>
      <c r="B160" s="16" t="s">
        <v>184</v>
      </c>
      <c r="C160" s="13"/>
      <c r="D160" s="14">
        <v>0.69899999999999995</v>
      </c>
      <c r="E160" s="14">
        <v>0.06</v>
      </c>
      <c r="F160" s="14">
        <v>0.222</v>
      </c>
      <c r="G160" s="14">
        <v>8.3000000000000004E-2</v>
      </c>
      <c r="H160" s="14">
        <v>0.372</v>
      </c>
      <c r="I160" s="14">
        <v>0.66</v>
      </c>
      <c r="J160" s="14">
        <v>2.339</v>
      </c>
      <c r="K160" s="14">
        <v>2.4369999999999998</v>
      </c>
      <c r="L160" s="14">
        <v>2.9449999999999998</v>
      </c>
      <c r="M160" s="14">
        <v>2.9929999999999999</v>
      </c>
      <c r="N160" s="14">
        <v>4.7249999999999996</v>
      </c>
      <c r="O160" s="14">
        <v>6.6849999999999996</v>
      </c>
      <c r="P160" s="14">
        <v>11.490917</v>
      </c>
      <c r="Q160" s="14">
        <v>10.926</v>
      </c>
      <c r="R160" s="14">
        <v>7.2229999999999999</v>
      </c>
      <c r="S160" s="14">
        <v>13.2</v>
      </c>
      <c r="T160" s="14">
        <v>20.009</v>
      </c>
      <c r="U160" s="14">
        <v>18.050999999999998</v>
      </c>
      <c r="V160" s="14">
        <v>29.245591999999998</v>
      </c>
      <c r="W160" s="14">
        <v>30.700289999999999</v>
      </c>
      <c r="X160" s="14">
        <v>28.749538000000001</v>
      </c>
      <c r="Y160" s="14">
        <v>24.795027000000001</v>
      </c>
      <c r="Z160" s="14">
        <v>26.528388</v>
      </c>
      <c r="AA160" s="14">
        <v>31.261520000000001</v>
      </c>
      <c r="AB160" s="14">
        <v>42.578000000000003</v>
      </c>
      <c r="AC160" s="14">
        <v>34.227818999999997</v>
      </c>
      <c r="AD160" s="14">
        <v>36.44379</v>
      </c>
      <c r="AE160" s="14">
        <v>42.469160000000002</v>
      </c>
    </row>
    <row r="161" spans="1:31" ht="13.5" customHeight="1" x14ac:dyDescent="0.15">
      <c r="A161" s="1"/>
      <c r="B161" s="16" t="s">
        <v>185</v>
      </c>
      <c r="C161" s="10">
        <v>4.2050000000000001</v>
      </c>
      <c r="D161" s="11">
        <v>7.3630000000000004</v>
      </c>
      <c r="E161" s="11">
        <v>22.225000000000001</v>
      </c>
      <c r="F161" s="11">
        <v>17.501999999999999</v>
      </c>
      <c r="G161" s="11">
        <v>31.280999999999999</v>
      </c>
      <c r="H161" s="11">
        <v>41.389000000000003</v>
      </c>
      <c r="I161" s="11">
        <v>54.927</v>
      </c>
      <c r="J161" s="11">
        <v>68.239999999999995</v>
      </c>
      <c r="K161" s="11">
        <v>53.447000000000003</v>
      </c>
      <c r="L161" s="11">
        <v>55.704000000000001</v>
      </c>
      <c r="M161" s="11">
        <v>79.141999999999996</v>
      </c>
      <c r="N161" s="11">
        <v>96.426000000000002</v>
      </c>
      <c r="O161" s="11">
        <v>152.76300000000001</v>
      </c>
      <c r="P161" s="11">
        <v>194.11801</v>
      </c>
      <c r="Q161" s="11">
        <v>284.72000000000003</v>
      </c>
      <c r="R161" s="11">
        <v>431.66800000000001</v>
      </c>
      <c r="S161" s="11">
        <v>774.755</v>
      </c>
      <c r="T161" s="11">
        <v>1226.17</v>
      </c>
      <c r="U161" s="11">
        <v>1252.566</v>
      </c>
      <c r="V161" s="11">
        <v>1209.2927299999999</v>
      </c>
      <c r="W161" s="11">
        <v>896.90964299999996</v>
      </c>
      <c r="X161" s="11">
        <v>1530.176434</v>
      </c>
      <c r="Y161" s="11">
        <v>1867.0661930000001</v>
      </c>
      <c r="Z161" s="11">
        <v>2920.2860909999999</v>
      </c>
      <c r="AA161" s="11">
        <v>3445.4185830000001</v>
      </c>
      <c r="AB161" s="11">
        <v>3255.0929999999998</v>
      </c>
      <c r="AC161" s="11">
        <v>2671.3163030000001</v>
      </c>
      <c r="AD161" s="11">
        <v>2548.45136</v>
      </c>
      <c r="AE161" s="11">
        <v>2322.76109</v>
      </c>
    </row>
    <row r="162" spans="1:31" ht="13.5" customHeight="1" x14ac:dyDescent="0.15">
      <c r="A162" s="1"/>
      <c r="B162" s="16" t="s">
        <v>186</v>
      </c>
      <c r="C162" s="13">
        <v>1.1319999999999999</v>
      </c>
      <c r="D162" s="14">
        <v>1.532</v>
      </c>
      <c r="E162" s="14">
        <v>1.899</v>
      </c>
      <c r="F162" s="14">
        <v>1.58</v>
      </c>
      <c r="G162" s="14">
        <v>2.911</v>
      </c>
      <c r="H162" s="14">
        <v>4.0919999999999996</v>
      </c>
      <c r="I162" s="14">
        <v>5.9210000000000003</v>
      </c>
      <c r="J162" s="14">
        <v>10.157</v>
      </c>
      <c r="K162" s="14">
        <v>6.5250000000000004</v>
      </c>
      <c r="L162" s="14">
        <v>4.4269999999999996</v>
      </c>
      <c r="M162" s="14">
        <v>5.89</v>
      </c>
      <c r="N162" s="14">
        <v>4.7030000000000003</v>
      </c>
      <c r="O162" s="14">
        <v>8.8889999999999993</v>
      </c>
      <c r="P162" s="14">
        <v>14.091623</v>
      </c>
      <c r="Q162" s="14">
        <v>41.274000000000001</v>
      </c>
      <c r="R162" s="14">
        <v>63.896999999999998</v>
      </c>
      <c r="S162" s="14">
        <v>102.68</v>
      </c>
      <c r="T162" s="14">
        <v>138.24600000000001</v>
      </c>
      <c r="U162" s="14">
        <v>154.75200000000001</v>
      </c>
      <c r="V162" s="14">
        <v>225.6772</v>
      </c>
      <c r="W162" s="14">
        <v>269.73095999999998</v>
      </c>
      <c r="X162" s="14">
        <v>427.08660500000002</v>
      </c>
      <c r="Y162" s="14">
        <v>434.88962600000002</v>
      </c>
      <c r="Z162" s="14">
        <v>431.075514</v>
      </c>
      <c r="AA162" s="14">
        <v>667.05382599999996</v>
      </c>
      <c r="AB162" s="14">
        <v>387.286</v>
      </c>
      <c r="AC162" s="14">
        <v>448.63210099999998</v>
      </c>
      <c r="AD162" s="14">
        <v>386.45206999999999</v>
      </c>
      <c r="AE162" s="14">
        <v>377.22109</v>
      </c>
    </row>
    <row r="163" spans="1:31" ht="13.5" customHeight="1" x14ac:dyDescent="0.15">
      <c r="A163" s="1"/>
      <c r="B163" s="16" t="s">
        <v>187</v>
      </c>
      <c r="C163" s="10">
        <v>36.036999999999999</v>
      </c>
      <c r="D163" s="11">
        <v>51.887999999999998</v>
      </c>
      <c r="E163" s="11">
        <v>69.986999999999995</v>
      </c>
      <c r="F163" s="11">
        <v>69.474000000000004</v>
      </c>
      <c r="G163" s="11">
        <v>57.89</v>
      </c>
      <c r="H163" s="11">
        <v>46.274000000000001</v>
      </c>
      <c r="I163" s="11">
        <v>41.856000000000002</v>
      </c>
      <c r="J163" s="11">
        <v>50.686</v>
      </c>
      <c r="K163" s="11">
        <v>57.192999999999998</v>
      </c>
      <c r="L163" s="11">
        <v>61.682000000000002</v>
      </c>
      <c r="M163" s="11">
        <v>72.507999999999996</v>
      </c>
      <c r="N163" s="11">
        <v>81.876000000000005</v>
      </c>
      <c r="O163" s="11">
        <v>116.366</v>
      </c>
      <c r="P163" s="11">
        <v>124.199613</v>
      </c>
      <c r="Q163" s="11">
        <v>124.91800000000001</v>
      </c>
      <c r="R163" s="11">
        <v>162.69499999999999</v>
      </c>
      <c r="S163" s="11">
        <v>185.33099999999999</v>
      </c>
      <c r="T163" s="11">
        <v>175.33699999999999</v>
      </c>
      <c r="U163" s="11">
        <v>168.02099999999999</v>
      </c>
      <c r="V163" s="11">
        <v>187.003705</v>
      </c>
      <c r="W163" s="11">
        <v>291.03268400000002</v>
      </c>
      <c r="X163" s="11">
        <v>257.42120399999999</v>
      </c>
      <c r="Y163" s="11">
        <v>307.75332100000003</v>
      </c>
      <c r="Z163" s="11">
        <v>350.87487299999998</v>
      </c>
      <c r="AA163" s="11">
        <v>332.77376800000002</v>
      </c>
      <c r="AB163" s="11">
        <v>321.19600000000003</v>
      </c>
      <c r="AC163" s="11">
        <v>399.82803200000001</v>
      </c>
      <c r="AD163" s="11">
        <v>428.25322</v>
      </c>
      <c r="AE163" s="11">
        <v>512.67264999999998</v>
      </c>
    </row>
    <row r="164" spans="1:31" ht="13.5" customHeight="1" x14ac:dyDescent="0.15">
      <c r="A164" s="1"/>
      <c r="B164" s="16" t="s">
        <v>188</v>
      </c>
      <c r="C164" s="13">
        <v>21.547999999999998</v>
      </c>
      <c r="D164" s="14">
        <v>23.974</v>
      </c>
      <c r="E164" s="14">
        <v>38.527999999999999</v>
      </c>
      <c r="F164" s="14">
        <v>36.545999999999999</v>
      </c>
      <c r="G164" s="14">
        <v>71.465000000000003</v>
      </c>
      <c r="H164" s="14">
        <v>83.27</v>
      </c>
      <c r="I164" s="14">
        <v>86.177999999999997</v>
      </c>
      <c r="J164" s="14">
        <v>111.402</v>
      </c>
      <c r="K164" s="14">
        <v>109.517</v>
      </c>
      <c r="L164" s="14">
        <v>105.986</v>
      </c>
      <c r="M164" s="14">
        <v>145.953</v>
      </c>
      <c r="N164" s="14">
        <v>182.27099999999999</v>
      </c>
      <c r="O164" s="14">
        <v>321.99</v>
      </c>
      <c r="P164" s="14">
        <v>510.40637299999997</v>
      </c>
      <c r="Q164" s="14">
        <v>672.78800000000001</v>
      </c>
      <c r="R164" s="14">
        <v>802.94</v>
      </c>
      <c r="S164" s="14">
        <v>1224.0989999999999</v>
      </c>
      <c r="T164" s="14">
        <v>1733.508</v>
      </c>
      <c r="U164" s="14">
        <v>1534.22</v>
      </c>
      <c r="V164" s="14">
        <v>1932.681879</v>
      </c>
      <c r="W164" s="14">
        <v>3112.2303189999998</v>
      </c>
      <c r="X164" s="14">
        <v>4789.5039610000003</v>
      </c>
      <c r="Y164" s="14">
        <v>3945.5253600000001</v>
      </c>
      <c r="Z164" s="14">
        <v>4154.8740900000003</v>
      </c>
      <c r="AA164" s="14">
        <v>5312.6257949999999</v>
      </c>
      <c r="AB164" s="14">
        <v>4871.915</v>
      </c>
      <c r="AC164" s="14">
        <v>4883.1687320000001</v>
      </c>
      <c r="AD164" s="14">
        <v>4845.5088400000004</v>
      </c>
      <c r="AE164" s="14">
        <v>4906.96947</v>
      </c>
    </row>
    <row r="165" spans="1:31" ht="13.5" customHeight="1" x14ac:dyDescent="0.15">
      <c r="A165" s="1"/>
      <c r="B165" s="16" t="s">
        <v>189</v>
      </c>
      <c r="C165" s="10">
        <v>13.106999999999999</v>
      </c>
      <c r="D165" s="11">
        <v>30.733000000000001</v>
      </c>
      <c r="E165" s="11">
        <v>31.600999999999999</v>
      </c>
      <c r="F165" s="11">
        <v>26.427</v>
      </c>
      <c r="G165" s="11">
        <v>27.498000000000001</v>
      </c>
      <c r="H165" s="11">
        <v>29.702000000000002</v>
      </c>
      <c r="I165" s="11">
        <v>34.744</v>
      </c>
      <c r="J165" s="11">
        <v>37.183</v>
      </c>
      <c r="K165" s="11">
        <v>46.313000000000002</v>
      </c>
      <c r="L165" s="11">
        <v>34.018000000000001</v>
      </c>
      <c r="M165" s="11">
        <v>44.17</v>
      </c>
      <c r="N165" s="11">
        <v>43.375999999999998</v>
      </c>
      <c r="O165" s="11">
        <v>73.323999999999998</v>
      </c>
      <c r="P165" s="11">
        <v>92.953760000000003</v>
      </c>
      <c r="Q165" s="11">
        <v>144.27000000000001</v>
      </c>
      <c r="R165" s="11">
        <v>175.50700000000001</v>
      </c>
      <c r="S165" s="11">
        <v>263.00900000000001</v>
      </c>
      <c r="T165" s="11">
        <v>332.73700000000002</v>
      </c>
      <c r="U165" s="11">
        <v>281.52</v>
      </c>
      <c r="V165" s="11">
        <v>421.40116999999998</v>
      </c>
      <c r="W165" s="11">
        <v>628.764948</v>
      </c>
      <c r="X165" s="11">
        <v>754.35597900000005</v>
      </c>
      <c r="Y165" s="11">
        <v>906.20977000000005</v>
      </c>
      <c r="Z165" s="11">
        <v>1101.5401059999999</v>
      </c>
      <c r="AA165" s="11">
        <v>1280.2760029999999</v>
      </c>
      <c r="AB165" s="11">
        <v>1179.7909999999999</v>
      </c>
      <c r="AC165" s="11">
        <v>1247.595583</v>
      </c>
      <c r="AD165" s="11">
        <v>1356.6029000000001</v>
      </c>
      <c r="AE165" s="11">
        <v>1718.1960999999999</v>
      </c>
    </row>
    <row r="166" spans="1:31" ht="13.5" customHeight="1" x14ac:dyDescent="0.15">
      <c r="A166" s="1"/>
      <c r="B166" s="16" t="s">
        <v>190</v>
      </c>
      <c r="C166" s="13">
        <v>0.20200000000000001</v>
      </c>
      <c r="D166" s="14">
        <v>2.403</v>
      </c>
      <c r="E166" s="14">
        <v>2.7160000000000002</v>
      </c>
      <c r="F166" s="14">
        <v>4.0049999999999999</v>
      </c>
      <c r="G166" s="14">
        <v>1.091</v>
      </c>
      <c r="H166" s="14">
        <v>0.46300000000000002</v>
      </c>
      <c r="I166" s="14">
        <v>0.72199999999999998</v>
      </c>
      <c r="J166" s="14">
        <v>1.448</v>
      </c>
      <c r="K166" s="14">
        <v>3.181</v>
      </c>
      <c r="L166" s="14">
        <v>4.6680000000000001</v>
      </c>
      <c r="M166" s="14">
        <v>5.577</v>
      </c>
      <c r="N166" s="14">
        <v>3.8740000000000001</v>
      </c>
      <c r="O166" s="14">
        <v>12.351000000000001</v>
      </c>
      <c r="P166" s="14">
        <v>5.9943039999999996</v>
      </c>
      <c r="Q166" s="14">
        <v>5.7930000000000001</v>
      </c>
      <c r="R166" s="14">
        <v>5.6760000000000002</v>
      </c>
      <c r="S166" s="14">
        <v>6.8739999999999997</v>
      </c>
      <c r="T166" s="14">
        <v>6.1289999999999996</v>
      </c>
      <c r="U166" s="14">
        <v>23.193999999999999</v>
      </c>
      <c r="V166" s="14">
        <v>9.4337</v>
      </c>
      <c r="W166" s="14">
        <v>14.833622</v>
      </c>
      <c r="X166" s="14">
        <v>15.894648999999999</v>
      </c>
      <c r="Y166" s="14">
        <v>11.769906000000001</v>
      </c>
      <c r="Z166" s="14">
        <v>17.122434999999999</v>
      </c>
      <c r="AA166" s="14">
        <v>19.451134</v>
      </c>
      <c r="AB166" s="14">
        <v>21.297999999999998</v>
      </c>
      <c r="AC166" s="14">
        <v>33.672730000000001</v>
      </c>
      <c r="AD166" s="14">
        <v>29.764109999999999</v>
      </c>
      <c r="AE166" s="14">
        <v>31.923570000000002</v>
      </c>
    </row>
    <row r="167" spans="1:31" ht="13.5" customHeight="1" x14ac:dyDescent="0.15">
      <c r="A167" s="1"/>
      <c r="B167" s="16" t="s">
        <v>191</v>
      </c>
      <c r="C167" s="10">
        <v>25.591999999999999</v>
      </c>
      <c r="D167" s="11">
        <v>29.187999999999999</v>
      </c>
      <c r="E167" s="11">
        <v>47.279000000000003</v>
      </c>
      <c r="F167" s="11">
        <v>64.501999999999995</v>
      </c>
      <c r="G167" s="11">
        <v>104.107</v>
      </c>
      <c r="H167" s="11">
        <v>92.906000000000006</v>
      </c>
      <c r="I167" s="11">
        <v>132.30799999999999</v>
      </c>
      <c r="J167" s="11">
        <v>118.16200000000001</v>
      </c>
      <c r="K167" s="11">
        <v>100.613</v>
      </c>
      <c r="L167" s="11">
        <v>132.994</v>
      </c>
      <c r="M167" s="11">
        <v>139.05199999999999</v>
      </c>
      <c r="N167" s="11">
        <v>183.042</v>
      </c>
      <c r="O167" s="11">
        <v>241.76300000000001</v>
      </c>
      <c r="P167" s="11">
        <v>348.59322300000002</v>
      </c>
      <c r="Q167" s="11">
        <v>457.03699999999998</v>
      </c>
      <c r="R167" s="11">
        <v>621.65800000000002</v>
      </c>
      <c r="S167" s="11">
        <v>932.36800000000005</v>
      </c>
      <c r="T167" s="11">
        <v>1216.83</v>
      </c>
      <c r="U167" s="11">
        <v>1277.9960000000001</v>
      </c>
      <c r="V167" s="11">
        <v>1786.1431520000001</v>
      </c>
      <c r="W167" s="11">
        <v>2368.9422460000001</v>
      </c>
      <c r="X167" s="11">
        <v>2788.7839260000001</v>
      </c>
      <c r="Y167" s="11">
        <v>3221.7784849999998</v>
      </c>
      <c r="Z167" s="11">
        <v>4931.5852150000001</v>
      </c>
      <c r="AA167" s="11">
        <v>5917.7928529999999</v>
      </c>
      <c r="AB167" s="11">
        <v>5758.4139999999998</v>
      </c>
      <c r="AC167" s="11">
        <v>5057.7307549999996</v>
      </c>
      <c r="AD167" s="11">
        <v>5223.8059899999998</v>
      </c>
      <c r="AE167" s="11">
        <v>4984.5848900000001</v>
      </c>
    </row>
    <row r="168" spans="1:31" ht="13.5" customHeight="1" x14ac:dyDescent="0.15">
      <c r="A168" s="1"/>
      <c r="B168" s="16" t="s">
        <v>192</v>
      </c>
      <c r="C168" s="13">
        <v>0.52400000000000002</v>
      </c>
      <c r="D168" s="14">
        <v>5.5759999999999996</v>
      </c>
      <c r="E168" s="14">
        <v>1.506</v>
      </c>
      <c r="F168" s="14">
        <v>1.4279999999999999</v>
      </c>
      <c r="G168" s="14">
        <v>1.39</v>
      </c>
      <c r="H168" s="14">
        <v>1.1599999999999999</v>
      </c>
      <c r="I168" s="14">
        <v>4.9390000000000001</v>
      </c>
      <c r="J168" s="14">
        <v>8.609</v>
      </c>
      <c r="K168" s="14">
        <v>3.746</v>
      </c>
      <c r="L168" s="14">
        <v>10.425000000000001</v>
      </c>
      <c r="M168" s="14">
        <v>16.765000000000001</v>
      </c>
      <c r="N168" s="14">
        <v>24.571000000000002</v>
      </c>
      <c r="O168" s="14">
        <v>24.882999999999999</v>
      </c>
      <c r="P168" s="14">
        <v>47.453619000000003</v>
      </c>
      <c r="Q168" s="14">
        <v>55.82</v>
      </c>
      <c r="R168" s="14">
        <v>64.441000000000003</v>
      </c>
      <c r="S168" s="14">
        <v>58.637999999999998</v>
      </c>
      <c r="T168" s="14">
        <v>79.751999999999995</v>
      </c>
      <c r="U168" s="14">
        <v>50.393000000000001</v>
      </c>
      <c r="V168" s="14">
        <v>59.092354</v>
      </c>
      <c r="W168" s="14">
        <v>73.108508</v>
      </c>
      <c r="X168" s="14">
        <v>94.475986000000006</v>
      </c>
      <c r="Y168" s="14">
        <v>89.819497999999996</v>
      </c>
      <c r="Z168" s="14">
        <v>88.760092999999998</v>
      </c>
      <c r="AA168" s="14">
        <v>84.014644000000004</v>
      </c>
      <c r="AB168" s="14">
        <v>55.728999999999999</v>
      </c>
      <c r="AC168" s="14">
        <v>61.330663999999999</v>
      </c>
      <c r="AD168" s="14">
        <v>64.222589999999997</v>
      </c>
      <c r="AE168" s="14">
        <v>72.062489999999997</v>
      </c>
    </row>
    <row r="169" spans="1:31" ht="13.5" customHeight="1" x14ac:dyDescent="0.15">
      <c r="A169" s="1"/>
      <c r="B169" s="16" t="s">
        <v>193</v>
      </c>
      <c r="C169" s="10">
        <v>2.899</v>
      </c>
      <c r="D169" s="11">
        <v>115.69799999999999</v>
      </c>
      <c r="E169" s="11">
        <v>4.7</v>
      </c>
      <c r="F169" s="11">
        <v>31.774999999999999</v>
      </c>
      <c r="G169" s="11">
        <v>35.527999999999999</v>
      </c>
      <c r="H169" s="11">
        <v>113.60299999999999</v>
      </c>
      <c r="I169" s="11">
        <v>73.13</v>
      </c>
      <c r="J169" s="11">
        <v>27.77</v>
      </c>
      <c r="K169" s="11">
        <v>12.371</v>
      </c>
      <c r="L169" s="11">
        <v>126.001</v>
      </c>
      <c r="M169" s="11">
        <v>112.754</v>
      </c>
      <c r="N169" s="11">
        <v>30.105</v>
      </c>
      <c r="O169" s="11">
        <v>26.198</v>
      </c>
      <c r="P169" s="11">
        <v>181.81945200000001</v>
      </c>
      <c r="Q169" s="11">
        <v>149.63499999999999</v>
      </c>
      <c r="R169" s="11">
        <v>529.82000000000005</v>
      </c>
      <c r="S169" s="11">
        <v>805.71799999999996</v>
      </c>
      <c r="T169" s="11">
        <v>1136.846</v>
      </c>
      <c r="U169" s="11">
        <v>1879.9449999999999</v>
      </c>
      <c r="V169" s="11">
        <v>4386.3240310000001</v>
      </c>
      <c r="W169" s="11">
        <v>4965.5691779999997</v>
      </c>
      <c r="X169" s="11">
        <v>3480.4761699999999</v>
      </c>
      <c r="Y169" s="11">
        <v>2335.5282000000002</v>
      </c>
      <c r="Z169" s="11">
        <v>1709.3889899999999</v>
      </c>
      <c r="AA169" s="11">
        <v>1356.689022</v>
      </c>
      <c r="AB169" s="11">
        <v>1594.307</v>
      </c>
      <c r="AC169" s="11">
        <v>2102.3617170000002</v>
      </c>
      <c r="AD169" s="11">
        <v>1954.12925</v>
      </c>
      <c r="AE169" s="11">
        <v>3909.8491899999999</v>
      </c>
    </row>
    <row r="170" spans="1:31" ht="13.5" customHeight="1" x14ac:dyDescent="0.15">
      <c r="A170" s="1"/>
      <c r="B170" s="16" t="s">
        <v>194</v>
      </c>
      <c r="C170" s="13">
        <v>4.4470000000000001</v>
      </c>
      <c r="D170" s="14">
        <v>4.43</v>
      </c>
      <c r="E170" s="14">
        <v>7.5090000000000003</v>
      </c>
      <c r="F170" s="14">
        <v>9.4280000000000008</v>
      </c>
      <c r="G170" s="14">
        <v>11.893000000000001</v>
      </c>
      <c r="H170" s="14">
        <v>14.183999999999999</v>
      </c>
      <c r="I170" s="14">
        <v>27.439</v>
      </c>
      <c r="J170" s="14">
        <v>32.664999999999999</v>
      </c>
      <c r="K170" s="14">
        <v>40.597999999999985</v>
      </c>
      <c r="L170" s="14">
        <v>71.233999999999995</v>
      </c>
      <c r="M170" s="14">
        <v>73.495000000000005</v>
      </c>
      <c r="N170" s="14">
        <v>40.262</v>
      </c>
      <c r="O170" s="14">
        <v>112.07899999999999</v>
      </c>
      <c r="P170" s="14">
        <v>152.14344199999999</v>
      </c>
      <c r="Q170" s="14">
        <v>183.35599999999999</v>
      </c>
      <c r="R170" s="14">
        <v>222.57900000000001</v>
      </c>
      <c r="S170" s="14">
        <v>332.82</v>
      </c>
      <c r="T170" s="14">
        <v>599.04</v>
      </c>
      <c r="U170" s="14">
        <v>395.59800000000001</v>
      </c>
      <c r="V170" s="14">
        <v>396.39372900000001</v>
      </c>
      <c r="W170" s="14">
        <v>503.366556</v>
      </c>
      <c r="X170" s="14">
        <v>541.89626499999997</v>
      </c>
      <c r="Y170" s="14">
        <v>641.84844499999997</v>
      </c>
      <c r="Z170" s="14">
        <v>754.28115600000001</v>
      </c>
      <c r="AA170" s="14">
        <v>869.47853599999996</v>
      </c>
      <c r="AB170" s="14">
        <v>991.71799999999996</v>
      </c>
      <c r="AC170" s="14">
        <v>1023.516796</v>
      </c>
      <c r="AD170" s="14">
        <v>1021.51731</v>
      </c>
      <c r="AE170" s="14">
        <v>1073.077</v>
      </c>
    </row>
    <row r="171" spans="1:31" ht="13.5" customHeight="1" x14ac:dyDescent="0.15">
      <c r="A171" s="1"/>
      <c r="B171" s="16" t="s">
        <v>195</v>
      </c>
      <c r="C171" s="10">
        <v>6.8000000000000005E-2</v>
      </c>
      <c r="D171" s="11">
        <v>0.315</v>
      </c>
      <c r="E171" s="11">
        <v>1.9</v>
      </c>
      <c r="F171" s="11">
        <v>0.54900000000000004</v>
      </c>
      <c r="G171" s="11">
        <v>0.745</v>
      </c>
      <c r="H171" s="11">
        <v>1.05</v>
      </c>
      <c r="I171" s="11">
        <v>2.254</v>
      </c>
      <c r="J171" s="11">
        <v>2.5070000000000001</v>
      </c>
      <c r="K171" s="11">
        <v>4.9969999999999999</v>
      </c>
      <c r="L171" s="11">
        <v>6.9139999999999997</v>
      </c>
      <c r="M171" s="11">
        <v>4.4930000000000003</v>
      </c>
      <c r="N171" s="11">
        <v>6.5170000000000003</v>
      </c>
      <c r="O171" s="11">
        <v>10.792</v>
      </c>
      <c r="P171" s="11">
        <v>18.764543</v>
      </c>
      <c r="Q171" s="11">
        <v>16.329000000000001</v>
      </c>
      <c r="R171" s="11">
        <v>30.742999999999999</v>
      </c>
      <c r="S171" s="11">
        <v>42.064</v>
      </c>
      <c r="T171" s="11">
        <v>80.108999999999995</v>
      </c>
      <c r="U171" s="11">
        <v>65.117000000000004</v>
      </c>
      <c r="V171" s="11">
        <v>80.093566999999993</v>
      </c>
      <c r="W171" s="11">
        <v>113.107736</v>
      </c>
      <c r="X171" s="11">
        <v>249.073137</v>
      </c>
      <c r="Y171" s="11">
        <v>213.49084199999999</v>
      </c>
      <c r="Z171" s="11">
        <v>157.111593</v>
      </c>
      <c r="AA171" s="11">
        <v>248.32307800000001</v>
      </c>
      <c r="AB171" s="11">
        <v>237.51400000000001</v>
      </c>
      <c r="AC171" s="11">
        <v>268.31894499999999</v>
      </c>
      <c r="AD171" s="11">
        <v>222.70157</v>
      </c>
      <c r="AE171" s="11">
        <v>260.09523999999999</v>
      </c>
    </row>
    <row r="172" spans="1:31" ht="13.5" customHeight="1" x14ac:dyDescent="0.15">
      <c r="A172" s="1"/>
      <c r="B172" s="16" t="s">
        <v>196</v>
      </c>
      <c r="C172" s="13">
        <v>10.068</v>
      </c>
      <c r="D172" s="14">
        <v>5.4329999999999998</v>
      </c>
      <c r="E172" s="14">
        <v>11.553000000000001</v>
      </c>
      <c r="F172" s="14">
        <v>10.811999999999999</v>
      </c>
      <c r="G172" s="14">
        <v>25.096</v>
      </c>
      <c r="H172" s="14">
        <v>15.224</v>
      </c>
      <c r="I172" s="14">
        <v>13.891</v>
      </c>
      <c r="J172" s="14">
        <v>24.376999999999999</v>
      </c>
      <c r="K172" s="14">
        <v>18.497</v>
      </c>
      <c r="L172" s="14">
        <v>34.844999999999999</v>
      </c>
      <c r="M172" s="14">
        <v>22.933</v>
      </c>
      <c r="N172" s="14">
        <v>21.622</v>
      </c>
      <c r="O172" s="14">
        <v>35.203000000000003</v>
      </c>
      <c r="P172" s="14">
        <v>58.722658000000003</v>
      </c>
      <c r="Q172" s="14">
        <v>66.070999999999998</v>
      </c>
      <c r="R172" s="14">
        <v>74.933000000000007</v>
      </c>
      <c r="S172" s="14">
        <v>125.273</v>
      </c>
      <c r="T172" s="14">
        <v>167.505</v>
      </c>
      <c r="U172" s="14">
        <v>168.381</v>
      </c>
      <c r="V172" s="14">
        <v>229.58765099999999</v>
      </c>
      <c r="W172" s="14">
        <v>297.57591300000001</v>
      </c>
      <c r="X172" s="14">
        <v>290.38038899999998</v>
      </c>
      <c r="Y172" s="14">
        <v>274.51903600000003</v>
      </c>
      <c r="Z172" s="14">
        <v>296.94964299999998</v>
      </c>
      <c r="AA172" s="14">
        <v>272.10793799999999</v>
      </c>
      <c r="AB172" s="14">
        <v>369.81900000000002</v>
      </c>
      <c r="AC172" s="14">
        <v>337.09294399999999</v>
      </c>
      <c r="AD172" s="14">
        <v>346.24694</v>
      </c>
      <c r="AE172" s="14">
        <v>435.54521999999997</v>
      </c>
    </row>
    <row r="173" spans="1:31" ht="13.5" customHeight="1" x14ac:dyDescent="0.15">
      <c r="A173" s="1"/>
      <c r="B173" s="16" t="s">
        <v>197</v>
      </c>
      <c r="C173" s="10">
        <v>31.100999999999999</v>
      </c>
      <c r="D173" s="11">
        <v>23.446000000000002</v>
      </c>
      <c r="E173" s="11">
        <v>25.971</v>
      </c>
      <c r="F173" s="11">
        <v>27.035</v>
      </c>
      <c r="G173" s="11">
        <v>23.151</v>
      </c>
      <c r="H173" s="11">
        <v>43.591000000000001</v>
      </c>
      <c r="I173" s="11">
        <v>48.042000000000002</v>
      </c>
      <c r="J173" s="11">
        <v>65.849999999999994</v>
      </c>
      <c r="K173" s="11">
        <v>71.091999999999999</v>
      </c>
      <c r="L173" s="11">
        <v>83.808999999999997</v>
      </c>
      <c r="M173" s="11">
        <v>87.213999999999999</v>
      </c>
      <c r="N173" s="11">
        <v>90.021000000000001</v>
      </c>
      <c r="O173" s="11">
        <v>107.464</v>
      </c>
      <c r="P173" s="11">
        <v>150.91081600000001</v>
      </c>
      <c r="Q173" s="11">
        <v>177.251</v>
      </c>
      <c r="R173" s="11">
        <v>197.61799999999999</v>
      </c>
      <c r="S173" s="11">
        <v>284.32499999999999</v>
      </c>
      <c r="T173" s="11">
        <v>329.56200000000001</v>
      </c>
      <c r="U173" s="11">
        <v>292.21499999999997</v>
      </c>
      <c r="V173" s="11">
        <v>393.30894999999998</v>
      </c>
      <c r="W173" s="11">
        <v>497.22099200000002</v>
      </c>
      <c r="X173" s="11">
        <v>620.46007199999997</v>
      </c>
      <c r="Y173" s="11">
        <v>648.49769100000003</v>
      </c>
      <c r="Z173" s="11">
        <v>746.50120800000002</v>
      </c>
      <c r="AA173" s="11">
        <v>842.08443699999998</v>
      </c>
      <c r="AB173" s="11">
        <v>783.91300000000001</v>
      </c>
      <c r="AC173" s="11">
        <v>764.59965199999999</v>
      </c>
      <c r="AD173" s="11">
        <v>809.56012999999996</v>
      </c>
      <c r="AE173" s="11">
        <v>804.58362999999997</v>
      </c>
    </row>
    <row r="174" spans="1:31" ht="13.5" customHeight="1" x14ac:dyDescent="0.15">
      <c r="A174" s="1"/>
      <c r="B174" s="16" t="s">
        <v>198</v>
      </c>
      <c r="C174" s="13">
        <v>12.625999999999999</v>
      </c>
      <c r="D174" s="14">
        <v>20.731000000000002</v>
      </c>
      <c r="E174" s="14">
        <v>16.55</v>
      </c>
      <c r="F174" s="14">
        <v>6.5209999999999999</v>
      </c>
      <c r="G174" s="14">
        <v>11.525</v>
      </c>
      <c r="H174" s="14">
        <v>11.236000000000001</v>
      </c>
      <c r="I174" s="14">
        <v>15.945</v>
      </c>
      <c r="J174" s="14">
        <v>13.324999999999999</v>
      </c>
      <c r="K174" s="14">
        <v>18.942999999999994</v>
      </c>
      <c r="L174" s="14">
        <v>24.727</v>
      </c>
      <c r="M174" s="14">
        <v>22.039000000000001</v>
      </c>
      <c r="N174" s="14">
        <v>25.931000000000001</v>
      </c>
      <c r="O174" s="14">
        <v>45.076000000000001</v>
      </c>
      <c r="P174" s="14">
        <v>75.119131999999993</v>
      </c>
      <c r="Q174" s="14">
        <v>91.352999999999994</v>
      </c>
      <c r="R174" s="14">
        <v>127.97499999999999</v>
      </c>
      <c r="S174" s="14">
        <v>160.39099999999999</v>
      </c>
      <c r="T174" s="14">
        <v>288.35599999999999</v>
      </c>
      <c r="U174" s="14">
        <v>338.96300000000002</v>
      </c>
      <c r="V174" s="14">
        <v>497.138802</v>
      </c>
      <c r="W174" s="14">
        <v>698.46271400000001</v>
      </c>
      <c r="X174" s="14">
        <v>941.77217499999995</v>
      </c>
      <c r="Y174" s="14">
        <v>1197.163417</v>
      </c>
      <c r="Z174" s="14">
        <v>1969.896506</v>
      </c>
      <c r="AA174" s="14">
        <v>1941.029274</v>
      </c>
      <c r="AB174" s="14">
        <v>1380.0029999999999</v>
      </c>
      <c r="AC174" s="14">
        <v>1326.37733</v>
      </c>
      <c r="AD174" s="14">
        <v>1860.31467</v>
      </c>
      <c r="AE174" s="14">
        <v>1956.8143600000001</v>
      </c>
    </row>
    <row r="175" spans="1:31" ht="13.5" customHeight="1" x14ac:dyDescent="0.15">
      <c r="A175" s="1"/>
      <c r="B175" s="16" t="s">
        <v>199</v>
      </c>
      <c r="C175" s="10"/>
      <c r="D175" s="11">
        <v>0.109</v>
      </c>
      <c r="E175" s="11">
        <v>0.69099999999999995</v>
      </c>
      <c r="F175" s="11">
        <v>1.1419999999999999</v>
      </c>
      <c r="G175" s="11">
        <v>1.5960000000000001</v>
      </c>
      <c r="H175" s="11">
        <v>2.3679999999999999</v>
      </c>
      <c r="I175" s="11">
        <v>7.1959999999999997</v>
      </c>
      <c r="J175" s="11">
        <v>9.2129999999999992</v>
      </c>
      <c r="K175" s="11">
        <v>7.36</v>
      </c>
      <c r="L175" s="11">
        <v>8.2840000000000007</v>
      </c>
      <c r="M175" s="11">
        <v>21.216000000000001</v>
      </c>
      <c r="N175" s="11">
        <v>20.181000000000001</v>
      </c>
      <c r="O175" s="11">
        <v>37.597000000000001</v>
      </c>
      <c r="P175" s="11">
        <v>52.431576</v>
      </c>
      <c r="Q175" s="11">
        <v>60.354999999999997</v>
      </c>
      <c r="R175" s="11">
        <v>133.161</v>
      </c>
      <c r="S175" s="11">
        <v>245.59200000000001</v>
      </c>
      <c r="T175" s="11">
        <v>238.10400000000001</v>
      </c>
      <c r="U175" s="11">
        <v>264.21300000000002</v>
      </c>
      <c r="V175" s="11">
        <v>226.42539600000001</v>
      </c>
      <c r="W175" s="11">
        <v>280.34423800000002</v>
      </c>
      <c r="X175" s="11">
        <v>439.10243100000002</v>
      </c>
      <c r="Y175" s="11">
        <v>481.213729</v>
      </c>
      <c r="Z175" s="11">
        <v>544.62239899999997</v>
      </c>
      <c r="AA175" s="11">
        <v>497.78752600000001</v>
      </c>
      <c r="AB175" s="11">
        <v>278.80099999999999</v>
      </c>
      <c r="AC175" s="11">
        <v>272.95097399999997</v>
      </c>
      <c r="AD175" s="11">
        <v>319.78276</v>
      </c>
      <c r="AE175" s="11">
        <v>200.88611</v>
      </c>
    </row>
    <row r="176" spans="1:31" ht="13.5" customHeight="1" x14ac:dyDescent="0.15">
      <c r="A176" s="1"/>
      <c r="B176" s="16" t="s">
        <v>200</v>
      </c>
      <c r="C176" s="13">
        <v>2.6859999999999999</v>
      </c>
      <c r="D176" s="14">
        <v>2.754</v>
      </c>
      <c r="E176" s="14">
        <v>14.917</v>
      </c>
      <c r="F176" s="14">
        <v>18.068000000000001</v>
      </c>
      <c r="G176" s="14">
        <v>8.0530000000000008</v>
      </c>
      <c r="H176" s="14">
        <v>1.4550000000000001</v>
      </c>
      <c r="I176" s="14">
        <v>1.8480000000000001</v>
      </c>
      <c r="J176" s="14">
        <v>7.4059999999999997</v>
      </c>
      <c r="K176" s="14">
        <v>14.763</v>
      </c>
      <c r="L176" s="14">
        <v>7.02</v>
      </c>
      <c r="M176" s="14">
        <v>6.7809999999999997</v>
      </c>
      <c r="N176" s="14">
        <v>14.742000000000001</v>
      </c>
      <c r="O176" s="14">
        <v>19.643000000000001</v>
      </c>
      <c r="P176" s="14">
        <v>24.995408000000001</v>
      </c>
      <c r="Q176" s="14">
        <v>33.914999999999999</v>
      </c>
      <c r="R176" s="14">
        <v>71.763999999999996</v>
      </c>
      <c r="S176" s="14">
        <v>30.734000000000002</v>
      </c>
      <c r="T176" s="14">
        <v>166.73599999999999</v>
      </c>
      <c r="U176" s="14">
        <v>284.03899999999999</v>
      </c>
      <c r="V176" s="14">
        <v>274.08337399999999</v>
      </c>
      <c r="W176" s="14">
        <v>142.140377</v>
      </c>
      <c r="X176" s="14">
        <v>160.39742699999999</v>
      </c>
      <c r="Y176" s="14">
        <v>184.37763699999999</v>
      </c>
      <c r="Z176" s="14">
        <v>239.08356699999999</v>
      </c>
      <c r="AA176" s="14">
        <v>174.847846</v>
      </c>
      <c r="AB176" s="14">
        <v>101.33199999999999</v>
      </c>
      <c r="AC176" s="14">
        <v>98.040814999999995</v>
      </c>
      <c r="AD176" s="14">
        <v>115.5539</v>
      </c>
      <c r="AE176" s="14">
        <v>288.8227</v>
      </c>
    </row>
    <row r="177" spans="1:31" ht="13.5" customHeight="1" x14ac:dyDescent="0.15">
      <c r="A177" s="1"/>
      <c r="B177" s="16" t="s">
        <v>201</v>
      </c>
      <c r="C177" s="10">
        <v>48.854999999999997</v>
      </c>
      <c r="D177" s="11">
        <v>90.980999999999995</v>
      </c>
      <c r="E177" s="11">
        <v>120.764</v>
      </c>
      <c r="F177" s="11">
        <v>90.227000000000004</v>
      </c>
      <c r="G177" s="11">
        <v>152.74</v>
      </c>
      <c r="H177" s="11">
        <v>170.857</v>
      </c>
      <c r="I177" s="11">
        <v>316.50599999999997</v>
      </c>
      <c r="J177" s="11">
        <v>357.36700000000002</v>
      </c>
      <c r="K177" s="11">
        <v>395.94299999999987</v>
      </c>
      <c r="L177" s="11">
        <v>563.88</v>
      </c>
      <c r="M177" s="11">
        <v>919.35199999999998</v>
      </c>
      <c r="N177" s="11">
        <v>1047.087</v>
      </c>
      <c r="O177" s="11">
        <v>1787.492</v>
      </c>
      <c r="P177" s="11">
        <v>1719.2727170000001</v>
      </c>
      <c r="Q177" s="11">
        <v>2305.2739999999999</v>
      </c>
      <c r="R177" s="11">
        <v>2855.6709999999998</v>
      </c>
      <c r="S177" s="11">
        <v>3800.192</v>
      </c>
      <c r="T177" s="11">
        <v>6758.1319999999996</v>
      </c>
      <c r="U177" s="11">
        <v>5477.5780000000004</v>
      </c>
      <c r="V177" s="11">
        <v>6694.5859639999999</v>
      </c>
      <c r="W177" s="11">
        <v>9200.7154699999992</v>
      </c>
      <c r="X177" s="11">
        <v>9307.5992299999998</v>
      </c>
      <c r="Y177" s="11">
        <v>12045.297490000001</v>
      </c>
      <c r="Z177" s="11">
        <v>15449.270047</v>
      </c>
      <c r="AA177" s="11">
        <v>13648.249999</v>
      </c>
      <c r="AB177" s="11">
        <v>10326.263999999999</v>
      </c>
      <c r="AC177" s="11">
        <v>12264.130971</v>
      </c>
      <c r="AD177" s="11">
        <v>13686.76988</v>
      </c>
      <c r="AE177" s="11">
        <v>16634.073560000001</v>
      </c>
    </row>
    <row r="178" spans="1:31" ht="13.5" customHeight="1" x14ac:dyDescent="0.15">
      <c r="A178" s="1"/>
      <c r="B178" s="16" t="s">
        <v>202</v>
      </c>
      <c r="C178" s="13">
        <v>3.5760000000000001</v>
      </c>
      <c r="D178" s="14">
        <v>4.0590000000000002</v>
      </c>
      <c r="E178" s="14">
        <v>3.0840000000000001</v>
      </c>
      <c r="F178" s="14">
        <v>2.4079999999999999</v>
      </c>
      <c r="G178" s="14">
        <v>1.9930000000000001</v>
      </c>
      <c r="H178" s="14">
        <v>3.7879999999999998</v>
      </c>
      <c r="I178" s="14">
        <v>2.3239999999999998</v>
      </c>
      <c r="J178" s="14">
        <v>2.1150000000000002</v>
      </c>
      <c r="K178" s="14">
        <v>1.750999999999999</v>
      </c>
      <c r="L178" s="14">
        <v>3.4249999999999998</v>
      </c>
      <c r="M178" s="14">
        <v>2.891</v>
      </c>
      <c r="N178" s="14">
        <v>3.8620000000000001</v>
      </c>
      <c r="O178" s="14">
        <v>3.641</v>
      </c>
      <c r="P178" s="14">
        <v>5.1303520000000002</v>
      </c>
      <c r="Q178" s="14">
        <v>12.313000000000001</v>
      </c>
      <c r="R178" s="14">
        <v>12.406000000000001</v>
      </c>
      <c r="S178" s="14">
        <v>34.795000000000002</v>
      </c>
      <c r="T178" s="14">
        <v>64.546999999999997</v>
      </c>
      <c r="U178" s="14">
        <v>57.966999999999999</v>
      </c>
      <c r="V178" s="14">
        <v>50.383125999999997</v>
      </c>
      <c r="W178" s="14">
        <v>65.667722999999995</v>
      </c>
      <c r="X178" s="14">
        <v>89.695177000000001</v>
      </c>
      <c r="Y178" s="14">
        <v>134.06993900000001</v>
      </c>
      <c r="Z178" s="14">
        <v>115.21178</v>
      </c>
      <c r="AA178" s="14">
        <v>124.27396</v>
      </c>
      <c r="AB178" s="14">
        <v>111.35</v>
      </c>
      <c r="AC178" s="14">
        <v>128.741681</v>
      </c>
      <c r="AD178" s="14">
        <v>165.48766000000001</v>
      </c>
      <c r="AE178" s="14">
        <v>264.78590000000003</v>
      </c>
    </row>
    <row r="179" spans="1:31" ht="13.5" customHeight="1" x14ac:dyDescent="0.15">
      <c r="A179" s="1"/>
      <c r="B179" s="16" t="s">
        <v>203</v>
      </c>
      <c r="C179" s="10">
        <v>6.2E-2</v>
      </c>
      <c r="D179" s="11">
        <v>2.5999999999999999E-2</v>
      </c>
      <c r="E179" s="11">
        <v>0.38100000000000001</v>
      </c>
      <c r="F179" s="11">
        <v>0.16</v>
      </c>
      <c r="G179" s="11">
        <v>0.21299999999999999</v>
      </c>
      <c r="H179" s="11">
        <v>0.25700000000000001</v>
      </c>
      <c r="I179" s="11">
        <v>0.108</v>
      </c>
      <c r="J179" s="11">
        <v>5.5E-2</v>
      </c>
      <c r="K179" s="11">
        <v>0.06</v>
      </c>
      <c r="L179" s="11">
        <v>0.11700000000000001</v>
      </c>
      <c r="M179" s="11">
        <v>1.2569999999999999</v>
      </c>
      <c r="N179" s="11">
        <v>0.155</v>
      </c>
      <c r="O179" s="11">
        <v>0.19900000000000001</v>
      </c>
      <c r="P179" s="11">
        <v>0.22278500000000001</v>
      </c>
      <c r="Q179" s="11">
        <v>0.55100000000000005</v>
      </c>
      <c r="R179" s="11">
        <v>1.218</v>
      </c>
      <c r="S179" s="11">
        <v>1.78</v>
      </c>
      <c r="T179" s="11">
        <v>1.8779999999999999</v>
      </c>
      <c r="U179" s="11">
        <v>2.198</v>
      </c>
      <c r="V179" s="11">
        <v>2.0542889999999998</v>
      </c>
      <c r="W179" s="11">
        <v>1.79217</v>
      </c>
      <c r="X179" s="11">
        <v>3.007612</v>
      </c>
      <c r="Y179" s="11">
        <v>4.769806</v>
      </c>
      <c r="Z179" s="11">
        <v>5.7277170000000002</v>
      </c>
      <c r="AA179" s="11">
        <v>7.8712689999999998</v>
      </c>
      <c r="AB179" s="11">
        <v>6.6319999999999997</v>
      </c>
      <c r="AC179" s="11">
        <v>6.8826070000000001</v>
      </c>
      <c r="AD179" s="11">
        <v>7.27813</v>
      </c>
      <c r="AE179" s="11">
        <v>8.9210200000000004</v>
      </c>
    </row>
    <row r="180" spans="1:31" ht="13.5" customHeight="1" x14ac:dyDescent="0.15">
      <c r="A180" s="1"/>
      <c r="B180" s="16" t="s">
        <v>204</v>
      </c>
      <c r="C180" s="13">
        <v>21.917999999999999</v>
      </c>
      <c r="D180" s="14">
        <v>26.221</v>
      </c>
      <c r="E180" s="14">
        <v>31.515000000000001</v>
      </c>
      <c r="F180" s="14">
        <v>21.739000000000001</v>
      </c>
      <c r="G180" s="14">
        <v>36.442</v>
      </c>
      <c r="H180" s="14">
        <v>37.345999999999997</v>
      </c>
      <c r="I180" s="14">
        <v>33.725999999999999</v>
      </c>
      <c r="J180" s="14">
        <v>43.360999999999997</v>
      </c>
      <c r="K180" s="14">
        <v>39.314999999999998</v>
      </c>
      <c r="L180" s="14">
        <v>51.292000000000002</v>
      </c>
      <c r="M180" s="14">
        <v>52.558999999999997</v>
      </c>
      <c r="N180" s="14">
        <v>57.677999999999997</v>
      </c>
      <c r="O180" s="14">
        <v>72.992999999999995</v>
      </c>
      <c r="P180" s="14">
        <v>108.285605</v>
      </c>
      <c r="Q180" s="14">
        <v>133.072</v>
      </c>
      <c r="R180" s="14">
        <v>187.40899999999999</v>
      </c>
      <c r="S180" s="14">
        <v>333.30799999999999</v>
      </c>
      <c r="T180" s="14">
        <v>396.60500000000002</v>
      </c>
      <c r="U180" s="14">
        <v>399.452</v>
      </c>
      <c r="V180" s="14">
        <v>497.96548799999999</v>
      </c>
      <c r="W180" s="14">
        <v>680.54666099999997</v>
      </c>
      <c r="X180" s="14">
        <v>795.223929</v>
      </c>
      <c r="Y180" s="14">
        <v>988.12836200000004</v>
      </c>
      <c r="Z180" s="14">
        <v>1650.5835380000001</v>
      </c>
      <c r="AA180" s="14">
        <v>2194.4650660000002</v>
      </c>
      <c r="AB180" s="14">
        <v>2270.0949999999998</v>
      </c>
      <c r="AC180" s="14">
        <v>2052.4861249999999</v>
      </c>
      <c r="AD180" s="14">
        <v>2151.6822000000002</v>
      </c>
      <c r="AE180" s="14">
        <v>2212.6152699999998</v>
      </c>
    </row>
    <row r="181" spans="1:31" ht="13.5" customHeight="1" x14ac:dyDescent="0.15">
      <c r="A181" s="1"/>
      <c r="B181" s="16" t="s">
        <v>205</v>
      </c>
      <c r="C181" s="10">
        <v>0.61399999999999999</v>
      </c>
      <c r="D181" s="11">
        <v>0.83299999999999996</v>
      </c>
      <c r="E181" s="11">
        <v>1.335</v>
      </c>
      <c r="F181" s="11">
        <v>0.38800000000000001</v>
      </c>
      <c r="G181" s="11">
        <v>0.63400000000000001</v>
      </c>
      <c r="H181" s="11">
        <v>0.42799999999999999</v>
      </c>
      <c r="I181" s="11">
        <v>1.048</v>
      </c>
      <c r="J181" s="11">
        <v>1.3140000000000001</v>
      </c>
      <c r="K181" s="11">
        <v>2.0139999999999998</v>
      </c>
      <c r="L181" s="11">
        <v>1.571</v>
      </c>
      <c r="M181" s="11">
        <v>1.115</v>
      </c>
      <c r="N181" s="11">
        <v>1.4610000000000001</v>
      </c>
      <c r="O181" s="11">
        <v>1.7869999999999999</v>
      </c>
      <c r="P181" s="11">
        <v>1.782397</v>
      </c>
      <c r="Q181" s="11">
        <v>3.4020000000000001</v>
      </c>
      <c r="R181" s="11">
        <v>5.2809999999999997</v>
      </c>
      <c r="S181" s="11">
        <v>7.42</v>
      </c>
      <c r="T181" s="11">
        <v>14.02</v>
      </c>
      <c r="U181" s="11">
        <v>15.191000000000001</v>
      </c>
      <c r="V181" s="11">
        <v>14.846966</v>
      </c>
      <c r="W181" s="11">
        <v>35.026179999999997</v>
      </c>
      <c r="X181" s="11">
        <v>33.098565999999998</v>
      </c>
      <c r="Y181" s="11">
        <v>38.663457000000001</v>
      </c>
      <c r="Z181" s="11">
        <v>45.587051000000002</v>
      </c>
      <c r="AA181" s="11">
        <v>59.093671999999998</v>
      </c>
      <c r="AB181" s="11">
        <v>56.784999999999997</v>
      </c>
      <c r="AC181" s="11">
        <v>49.212826</v>
      </c>
      <c r="AD181" s="11">
        <v>61.485759999999999</v>
      </c>
      <c r="AE181" s="11">
        <v>65.30789</v>
      </c>
    </row>
    <row r="182" spans="1:31" ht="13.5" customHeight="1" x14ac:dyDescent="0.15">
      <c r="A182" s="1"/>
      <c r="B182" s="16" t="s">
        <v>206</v>
      </c>
      <c r="C182" s="13">
        <v>5.226</v>
      </c>
      <c r="D182" s="14">
        <v>6.851</v>
      </c>
      <c r="E182" s="14">
        <v>14.920999999999999</v>
      </c>
      <c r="F182" s="14">
        <v>8.5030000000000001</v>
      </c>
      <c r="G182" s="14">
        <v>4.2709999999999999</v>
      </c>
      <c r="H182" s="14">
        <v>6.4009999999999998</v>
      </c>
      <c r="I182" s="14">
        <v>4.0860000000000003</v>
      </c>
      <c r="J182" s="14">
        <v>4.4450000000000003</v>
      </c>
      <c r="K182" s="14">
        <v>4.3529999999999998</v>
      </c>
      <c r="L182" s="14">
        <v>8.657</v>
      </c>
      <c r="M182" s="14">
        <v>11.993</v>
      </c>
      <c r="N182" s="14">
        <v>14.41</v>
      </c>
      <c r="O182" s="14">
        <v>16.605</v>
      </c>
      <c r="P182" s="14">
        <v>28.238582999999998</v>
      </c>
      <c r="Q182" s="14">
        <v>30.762</v>
      </c>
      <c r="R182" s="14">
        <v>38.978999999999999</v>
      </c>
      <c r="S182" s="14">
        <v>58.475000000000001</v>
      </c>
      <c r="T182" s="14">
        <v>78.459000000000003</v>
      </c>
      <c r="U182" s="14">
        <v>54.95</v>
      </c>
      <c r="V182" s="14">
        <v>98.244585000000001</v>
      </c>
      <c r="W182" s="14">
        <v>226.26238499999999</v>
      </c>
      <c r="X182" s="14">
        <v>249.74376100000001</v>
      </c>
      <c r="Y182" s="14">
        <v>151.39208400000001</v>
      </c>
      <c r="Z182" s="14">
        <v>163.066847</v>
      </c>
      <c r="AA182" s="14">
        <v>278.64882599999999</v>
      </c>
      <c r="AB182" s="14">
        <v>263.84399999999999</v>
      </c>
      <c r="AC182" s="14">
        <v>246.36716200000001</v>
      </c>
      <c r="AD182" s="14">
        <v>255.02713</v>
      </c>
      <c r="AE182" s="14">
        <v>313.68738999999999</v>
      </c>
    </row>
    <row r="183" spans="1:31" ht="13.5" customHeight="1" x14ac:dyDescent="0.15">
      <c r="A183" s="1"/>
      <c r="B183" s="16" t="s">
        <v>207</v>
      </c>
      <c r="C183" s="10"/>
      <c r="D183" s="11"/>
      <c r="E183" s="11">
        <v>181.40100000000001</v>
      </c>
      <c r="F183" s="11">
        <v>311.05</v>
      </c>
      <c r="G183" s="11">
        <v>633.625</v>
      </c>
      <c r="H183" s="11">
        <v>682.98299999999995</v>
      </c>
      <c r="I183" s="11">
        <v>785.56299999999999</v>
      </c>
      <c r="J183" s="11">
        <v>866.596</v>
      </c>
      <c r="K183" s="11">
        <v>860.59299999999985</v>
      </c>
      <c r="L183" s="11">
        <v>1013.7140000000001</v>
      </c>
      <c r="M183" s="11">
        <v>1051.42</v>
      </c>
      <c r="N183" s="11">
        <v>1311.604</v>
      </c>
      <c r="O183" s="11">
        <v>2030.7070000000001</v>
      </c>
      <c r="P183" s="11">
        <v>2951.8631759999998</v>
      </c>
      <c r="Q183" s="11">
        <v>3825.8809999999999</v>
      </c>
      <c r="R183" s="11">
        <v>5768.7879999999996</v>
      </c>
      <c r="S183" s="11">
        <v>7428.9430000000002</v>
      </c>
      <c r="T183" s="11">
        <v>8595.6360000000004</v>
      </c>
      <c r="U183" s="11">
        <v>7365.8469999999998</v>
      </c>
      <c r="V183" s="11">
        <v>10807.184284000001</v>
      </c>
      <c r="W183" s="11">
        <v>13369.190699999999</v>
      </c>
      <c r="X183" s="11">
        <v>15334.367797999999</v>
      </c>
      <c r="Y183" s="11">
        <v>16832.717045000001</v>
      </c>
      <c r="Z183" s="11">
        <v>15705.299258999999</v>
      </c>
      <c r="AA183" s="11">
        <v>15879.966657999999</v>
      </c>
      <c r="AB183" s="11">
        <v>13027.306</v>
      </c>
      <c r="AC183" s="11">
        <v>14970.562392</v>
      </c>
      <c r="AD183" s="11">
        <v>16405.86722</v>
      </c>
      <c r="AE183" s="11">
        <v>16560.933089999999</v>
      </c>
    </row>
    <row r="184" spans="1:31" ht="13.5" customHeight="1" x14ac:dyDescent="0.15">
      <c r="A184" s="1"/>
      <c r="B184" s="16" t="s">
        <v>208</v>
      </c>
      <c r="C184" s="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>
        <v>1.3228869999999999</v>
      </c>
      <c r="X184" s="14">
        <v>17.100522000000002</v>
      </c>
      <c r="Y184" s="14">
        <v>75.182574000000002</v>
      </c>
      <c r="Z184" s="14">
        <v>66.332828000000006</v>
      </c>
      <c r="AA184" s="14">
        <v>155.33257699999999</v>
      </c>
      <c r="AB184" s="14">
        <v>45.764000000000003</v>
      </c>
      <c r="AC184" s="14">
        <v>51.764851999999998</v>
      </c>
      <c r="AD184" s="14">
        <v>77.244249999999994</v>
      </c>
      <c r="AE184" s="14">
        <v>122.63005</v>
      </c>
    </row>
    <row r="185" spans="1:31" ht="13.5" customHeight="1" x14ac:dyDescent="0.15">
      <c r="A185" s="1"/>
      <c r="B185" s="16" t="s">
        <v>209</v>
      </c>
      <c r="C185" s="10">
        <v>27.945</v>
      </c>
      <c r="D185" s="11">
        <v>107.985</v>
      </c>
      <c r="E185" s="11">
        <v>34.201999999999998</v>
      </c>
      <c r="F185" s="11">
        <v>65.613</v>
      </c>
      <c r="G185" s="11">
        <v>74.120999999999995</v>
      </c>
      <c r="H185" s="11">
        <v>64.164000000000001</v>
      </c>
      <c r="I185" s="11">
        <v>84.744</v>
      </c>
      <c r="J185" s="11">
        <v>69.978999999999999</v>
      </c>
      <c r="K185" s="11">
        <v>63.652000000000001</v>
      </c>
      <c r="L185" s="11">
        <v>85.763000000000005</v>
      </c>
      <c r="M185" s="11">
        <v>90.174999999999997</v>
      </c>
      <c r="N185" s="11">
        <v>121.485</v>
      </c>
      <c r="O185" s="11">
        <v>191.81899999999999</v>
      </c>
      <c r="P185" s="11">
        <v>216.02919900000001</v>
      </c>
      <c r="Q185" s="11">
        <v>303.81</v>
      </c>
      <c r="R185" s="11">
        <v>382.97800000000001</v>
      </c>
      <c r="S185" s="11">
        <v>595.85199999999998</v>
      </c>
      <c r="T185" s="11">
        <v>940.25900000000001</v>
      </c>
      <c r="U185" s="11">
        <v>914.57100000000003</v>
      </c>
      <c r="V185" s="11">
        <v>1250.822242</v>
      </c>
      <c r="W185" s="11">
        <v>1661.105219</v>
      </c>
      <c r="X185" s="11">
        <v>2090.78062</v>
      </c>
      <c r="Y185" s="11">
        <v>3139.7380920000001</v>
      </c>
      <c r="Z185" s="11">
        <v>3890.8756840000001</v>
      </c>
      <c r="AA185" s="11">
        <v>4287.328896</v>
      </c>
      <c r="AB185" s="11">
        <v>3713.5140000000001</v>
      </c>
      <c r="AC185" s="11">
        <v>3145.7784809999998</v>
      </c>
      <c r="AD185" s="11">
        <v>3604.1208099999999</v>
      </c>
      <c r="AE185" s="11">
        <v>3814.7314099999999</v>
      </c>
    </row>
    <row r="186" spans="1:31" ht="13.5" customHeight="1" x14ac:dyDescent="0.15">
      <c r="A186" s="1"/>
      <c r="B186" s="16" t="s">
        <v>210</v>
      </c>
      <c r="C186" s="13">
        <v>45.122999999999998</v>
      </c>
      <c r="D186" s="14">
        <v>75.293999999999997</v>
      </c>
      <c r="E186" s="14">
        <v>109.044</v>
      </c>
      <c r="F186" s="14">
        <v>97.352000000000004</v>
      </c>
      <c r="G186" s="14">
        <v>119.93600000000001</v>
      </c>
      <c r="H186" s="14">
        <v>78.643000000000001</v>
      </c>
      <c r="I186" s="14">
        <v>69.200999999999993</v>
      </c>
      <c r="J186" s="14">
        <v>59.1</v>
      </c>
      <c r="K186" s="14">
        <v>70.259</v>
      </c>
      <c r="L186" s="14">
        <v>80.366</v>
      </c>
      <c r="M186" s="14">
        <v>108.798</v>
      </c>
      <c r="N186" s="14">
        <v>138.465</v>
      </c>
      <c r="O186" s="14">
        <v>262.71100000000001</v>
      </c>
      <c r="P186" s="14">
        <v>398.51139999999998</v>
      </c>
      <c r="Q186" s="14">
        <v>537.76199999999994</v>
      </c>
      <c r="R186" s="14">
        <v>704.04200000000003</v>
      </c>
      <c r="S186" s="14">
        <v>1373.7719999999999</v>
      </c>
      <c r="T186" s="14">
        <v>1209.9949999999999</v>
      </c>
      <c r="U186" s="14">
        <v>1129.5820000000001</v>
      </c>
      <c r="V186" s="14">
        <v>1333.0557530000001</v>
      </c>
      <c r="W186" s="14">
        <v>1831.7422839999999</v>
      </c>
      <c r="X186" s="14">
        <v>3383.7607750000002</v>
      </c>
      <c r="Y186" s="14">
        <v>2442.865753</v>
      </c>
      <c r="Z186" s="14">
        <v>2492.062821</v>
      </c>
      <c r="AA186" s="14">
        <v>2181.9708220000002</v>
      </c>
      <c r="AB186" s="14">
        <v>1957.69</v>
      </c>
      <c r="AC186" s="14">
        <v>1895.390361</v>
      </c>
      <c r="AD186" s="14">
        <v>1994.5818300000001</v>
      </c>
      <c r="AE186" s="14">
        <v>2131.52387</v>
      </c>
    </row>
    <row r="187" spans="1:31" ht="13.5" customHeight="1" x14ac:dyDescent="0.15">
      <c r="A187" s="1"/>
      <c r="B187" s="16" t="s">
        <v>211</v>
      </c>
      <c r="C187" s="10">
        <v>16.704999999999998</v>
      </c>
      <c r="D187" s="11">
        <v>7.1020000000000003</v>
      </c>
      <c r="E187" s="11">
        <v>6.2430000000000003</v>
      </c>
      <c r="F187" s="11">
        <v>8.7439999999999998</v>
      </c>
      <c r="G187" s="11">
        <v>12.842000000000001</v>
      </c>
      <c r="H187" s="11">
        <v>7.9560000000000004</v>
      </c>
      <c r="I187" s="11">
        <v>9.9149999999999991</v>
      </c>
      <c r="J187" s="11">
        <v>10.791</v>
      </c>
      <c r="K187" s="11">
        <v>10.650999999999998</v>
      </c>
      <c r="L187" s="11">
        <v>14.403</v>
      </c>
      <c r="M187" s="11">
        <v>16.707000000000001</v>
      </c>
      <c r="N187" s="11">
        <v>28.059000000000001</v>
      </c>
      <c r="O187" s="11">
        <v>51.381</v>
      </c>
      <c r="P187" s="11">
        <v>76.392604000000006</v>
      </c>
      <c r="Q187" s="11">
        <v>79.486000000000004</v>
      </c>
      <c r="R187" s="11">
        <v>137.852</v>
      </c>
      <c r="S187" s="11">
        <v>202.446</v>
      </c>
      <c r="T187" s="11">
        <v>229.93899999999999</v>
      </c>
      <c r="U187" s="11">
        <v>231.083</v>
      </c>
      <c r="V187" s="11">
        <v>257.89147600000001</v>
      </c>
      <c r="W187" s="11">
        <v>359.20735400000001</v>
      </c>
      <c r="X187" s="11">
        <v>494.722598</v>
      </c>
      <c r="Y187" s="11">
        <v>452.54920199999998</v>
      </c>
      <c r="Z187" s="11">
        <v>486.391074</v>
      </c>
      <c r="AA187" s="11">
        <v>555.17512799999997</v>
      </c>
      <c r="AB187" s="11">
        <v>829.14499999999998</v>
      </c>
      <c r="AC187" s="11">
        <v>780.029495</v>
      </c>
      <c r="AD187" s="11">
        <v>707.58996999999999</v>
      </c>
      <c r="AE187" s="11">
        <v>741.30969000000005</v>
      </c>
    </row>
    <row r="188" spans="1:31" ht="13.5" customHeight="1" x14ac:dyDescent="0.15">
      <c r="A188" s="1"/>
      <c r="B188" s="16" t="s">
        <v>212</v>
      </c>
      <c r="C188" s="13">
        <v>2.4129999999999998</v>
      </c>
      <c r="D188" s="14">
        <v>5.25</v>
      </c>
      <c r="E188" s="14">
        <v>7.2119999999999997</v>
      </c>
      <c r="F188" s="14">
        <v>9.6999999999999993</v>
      </c>
      <c r="G188" s="14">
        <v>19.649000000000001</v>
      </c>
      <c r="H188" s="14">
        <v>9.7189999999999994</v>
      </c>
      <c r="I188" s="14">
        <v>10.683999999999999</v>
      </c>
      <c r="J188" s="14">
        <v>22.129000000000001</v>
      </c>
      <c r="K188" s="14">
        <v>8.3970000000000002</v>
      </c>
      <c r="L188" s="14">
        <v>32.860999999999997</v>
      </c>
      <c r="M188" s="14">
        <v>38.835999999999999</v>
      </c>
      <c r="N188" s="14">
        <v>34.79</v>
      </c>
      <c r="O188" s="14">
        <v>35.222000000000001</v>
      </c>
      <c r="P188" s="14">
        <v>51.042489000000003</v>
      </c>
      <c r="Q188" s="14">
        <v>48.518000000000001</v>
      </c>
      <c r="R188" s="14">
        <v>102.56399999999999</v>
      </c>
      <c r="S188" s="14">
        <v>198.31299999999999</v>
      </c>
      <c r="T188" s="14">
        <v>258.74299999999999</v>
      </c>
      <c r="U188" s="14">
        <v>151.79599999999999</v>
      </c>
      <c r="V188" s="14">
        <v>301.14313600000003</v>
      </c>
      <c r="W188" s="14">
        <v>615.19803000000002</v>
      </c>
      <c r="X188" s="14">
        <v>696.16423499999996</v>
      </c>
      <c r="Y188" s="14">
        <v>729.51149299999997</v>
      </c>
      <c r="Z188" s="14">
        <v>727.23807499999998</v>
      </c>
      <c r="AA188" s="14">
        <v>553.16328899999996</v>
      </c>
      <c r="AB188" s="14">
        <v>493.84800000000001</v>
      </c>
      <c r="AC188" s="14">
        <v>715.28919099999996</v>
      </c>
      <c r="AD188" s="14">
        <v>969.70329000000004</v>
      </c>
      <c r="AE188" s="14">
        <v>970.30273</v>
      </c>
    </row>
    <row r="189" spans="1:31" ht="13.5" customHeight="1" x14ac:dyDescent="0.15">
      <c r="A189" s="1"/>
      <c r="B189" s="16" t="s">
        <v>213</v>
      </c>
      <c r="C189" s="10">
        <v>27.716999999999999</v>
      </c>
      <c r="D189" s="11">
        <v>27.431000000000001</v>
      </c>
      <c r="E189" s="11">
        <v>8.7509999999999994</v>
      </c>
      <c r="F189" s="11">
        <v>21.741</v>
      </c>
      <c r="G189" s="11">
        <v>15.29</v>
      </c>
      <c r="H189" s="11">
        <v>18.853000000000002</v>
      </c>
      <c r="I189" s="11">
        <v>28.189</v>
      </c>
      <c r="J189" s="11">
        <v>102.914</v>
      </c>
      <c r="K189" s="11">
        <v>27.26</v>
      </c>
      <c r="L189" s="11">
        <v>21.411999999999999</v>
      </c>
      <c r="M189" s="11">
        <v>33.274000000000001</v>
      </c>
      <c r="N189" s="11">
        <v>32.158000000000001</v>
      </c>
      <c r="O189" s="11">
        <v>30.265999999999998</v>
      </c>
      <c r="P189" s="11">
        <v>113.089134</v>
      </c>
      <c r="Q189" s="11">
        <v>125.381</v>
      </c>
      <c r="R189" s="11">
        <v>136.29900000000001</v>
      </c>
      <c r="S189" s="11">
        <v>197.50399999999999</v>
      </c>
      <c r="T189" s="11">
        <v>132.13499999999999</v>
      </c>
      <c r="U189" s="11">
        <v>153.172</v>
      </c>
      <c r="V189" s="11">
        <v>312.85958399999998</v>
      </c>
      <c r="W189" s="11">
        <v>405.70543099999998</v>
      </c>
      <c r="X189" s="11">
        <v>430.47072800000001</v>
      </c>
      <c r="Y189" s="11">
        <v>413.329295</v>
      </c>
      <c r="Z189" s="11">
        <v>403.775036</v>
      </c>
      <c r="AA189" s="11">
        <v>546.30915900000002</v>
      </c>
      <c r="AB189" s="11">
        <v>395.64400000000001</v>
      </c>
      <c r="AC189" s="11">
        <v>442.191779</v>
      </c>
      <c r="AD189" s="11">
        <v>448.60167000000001</v>
      </c>
      <c r="AE189" s="11">
        <v>368.35275999999999</v>
      </c>
    </row>
    <row r="190" spans="1:31" ht="13.5" customHeight="1" x14ac:dyDescent="0.15">
      <c r="A190" s="1"/>
      <c r="B190" s="16" t="s">
        <v>214</v>
      </c>
      <c r="C190" s="13">
        <v>4.6399999999999997</v>
      </c>
      <c r="D190" s="14">
        <v>1.5589999999999999</v>
      </c>
      <c r="E190" s="14">
        <v>5.63</v>
      </c>
      <c r="F190" s="14">
        <v>4.6550000000000002</v>
      </c>
      <c r="G190" s="14">
        <v>2.532</v>
      </c>
      <c r="H190" s="14">
        <v>2.5720000000000001</v>
      </c>
      <c r="I190" s="14">
        <v>0.64400000000000002</v>
      </c>
      <c r="J190" s="14">
        <v>0.41299999999999998</v>
      </c>
      <c r="K190" s="14">
        <v>1.8160000000000001</v>
      </c>
      <c r="L190" s="14">
        <v>1.2549999999999999</v>
      </c>
      <c r="M190" s="14">
        <v>1.67</v>
      </c>
      <c r="N190" s="14">
        <v>57.957000000000001</v>
      </c>
      <c r="O190" s="14">
        <v>1.9810000000000001</v>
      </c>
      <c r="P190" s="14">
        <v>1.82118</v>
      </c>
      <c r="Q190" s="14">
        <v>2.069</v>
      </c>
      <c r="R190" s="14">
        <v>1.9159999999999999</v>
      </c>
      <c r="S190" s="14">
        <v>6.1550000000000002</v>
      </c>
      <c r="T190" s="14">
        <v>4.5640000000000001</v>
      </c>
      <c r="U190" s="14">
        <v>1.7250000000000001</v>
      </c>
      <c r="V190" s="14">
        <v>2.1929289999999999</v>
      </c>
      <c r="W190" s="14">
        <v>1.4980979999999999</v>
      </c>
      <c r="X190" s="14">
        <v>2.4165390000000002</v>
      </c>
      <c r="Y190" s="14">
        <v>0.45007799999999998</v>
      </c>
      <c r="Z190" s="14">
        <v>1.5826960000000001</v>
      </c>
      <c r="AA190" s="14">
        <v>7.3097440000000002</v>
      </c>
      <c r="AB190" s="14">
        <v>41.143000000000001</v>
      </c>
      <c r="AC190" s="14">
        <v>2.5236529999999999</v>
      </c>
      <c r="AD190" s="14">
        <v>2.5478299999999998</v>
      </c>
      <c r="AE190" s="14">
        <v>1.4053199999999999</v>
      </c>
    </row>
    <row r="191" spans="1:31" ht="13.5" customHeight="1" x14ac:dyDescent="0.15">
      <c r="A191" s="1"/>
      <c r="B191" s="15" t="s">
        <v>215</v>
      </c>
      <c r="C191" s="10">
        <v>566.92636103071607</v>
      </c>
      <c r="D191" s="11">
        <v>873.59055749942104</v>
      </c>
      <c r="E191" s="11">
        <v>1592.0050000000001</v>
      </c>
      <c r="F191" s="11">
        <v>2293.2350000000001</v>
      </c>
      <c r="G191" s="11">
        <v>2985.05</v>
      </c>
      <c r="H191" s="11">
        <v>2999.9679999999998</v>
      </c>
      <c r="I191" s="11">
        <v>4440.326</v>
      </c>
      <c r="J191" s="11">
        <v>5161.8149999999996</v>
      </c>
      <c r="K191" s="11">
        <v>4987.3609999999999</v>
      </c>
      <c r="L191" s="11">
        <v>6908.9639999999999</v>
      </c>
      <c r="M191" s="11">
        <v>8022.0330000000004</v>
      </c>
      <c r="N191" s="11">
        <v>9139.152</v>
      </c>
      <c r="O191" s="11">
        <v>11526.206</v>
      </c>
      <c r="P191" s="11">
        <v>17830.076735999999</v>
      </c>
      <c r="Q191" s="11">
        <v>22750.645</v>
      </c>
      <c r="R191" s="11">
        <v>34526.548999999999</v>
      </c>
      <c r="S191" s="11">
        <v>50005.305</v>
      </c>
      <c r="T191" s="11">
        <v>69740.832999999999</v>
      </c>
      <c r="U191" s="11">
        <v>55637.031999999999</v>
      </c>
      <c r="V191" s="11">
        <v>90487.587121999997</v>
      </c>
      <c r="W191" s="11">
        <v>120344.63524800001</v>
      </c>
      <c r="X191" s="11">
        <v>133517.68413000001</v>
      </c>
      <c r="Y191" s="11">
        <v>132255.42849799999</v>
      </c>
      <c r="Z191" s="11">
        <v>134218.70596200001</v>
      </c>
      <c r="AA191" s="11">
        <v>129862.766252</v>
      </c>
      <c r="AB191" s="11">
        <v>112849.452</v>
      </c>
      <c r="AC191" s="11">
        <v>129579.286041</v>
      </c>
      <c r="AD191" s="11">
        <v>147494.69811999999</v>
      </c>
      <c r="AE191" s="11">
        <v>150369.46059</v>
      </c>
    </row>
    <row r="192" spans="1:31" ht="13.5" customHeight="1" x14ac:dyDescent="0.15">
      <c r="A192" s="1"/>
      <c r="B192" s="16" t="s">
        <v>216</v>
      </c>
      <c r="C192" s="13">
        <v>4.9000000000000002E-2</v>
      </c>
      <c r="D192" s="14">
        <v>0.58499999999999996</v>
      </c>
      <c r="E192" s="14">
        <v>2.069</v>
      </c>
      <c r="F192" s="14">
        <v>0.872</v>
      </c>
      <c r="G192" s="14">
        <v>2.008</v>
      </c>
      <c r="H192" s="14">
        <v>0.56399999999999995</v>
      </c>
      <c r="I192" s="14">
        <v>0.11</v>
      </c>
      <c r="J192" s="14">
        <v>2.1560000000000001</v>
      </c>
      <c r="K192" s="14">
        <v>0.85899999999999999</v>
      </c>
      <c r="L192" s="14">
        <v>0.89100000000000001</v>
      </c>
      <c r="M192" s="14">
        <v>1.196</v>
      </c>
      <c r="N192" s="14">
        <v>2.95</v>
      </c>
      <c r="O192" s="14">
        <v>3.1150000000000002</v>
      </c>
      <c r="P192" s="14">
        <v>118.52633400000001</v>
      </c>
      <c r="Q192" s="14">
        <v>146.899</v>
      </c>
      <c r="R192" s="14">
        <v>161.06</v>
      </c>
      <c r="S192" s="14">
        <v>395.238</v>
      </c>
      <c r="T192" s="14">
        <v>528.99199999999996</v>
      </c>
      <c r="U192" s="14">
        <v>493.68900000000002</v>
      </c>
      <c r="V192" s="14">
        <v>806.14435400000002</v>
      </c>
      <c r="W192" s="14">
        <v>657.697633</v>
      </c>
      <c r="X192" s="14">
        <v>758.27709200000004</v>
      </c>
      <c r="Y192" s="14">
        <v>245.61410599999999</v>
      </c>
      <c r="Z192" s="14">
        <v>174.06533200000001</v>
      </c>
      <c r="AA192" s="14">
        <v>54.021344999999997</v>
      </c>
      <c r="AB192" s="14">
        <v>103.755</v>
      </c>
      <c r="AC192" s="14">
        <v>45.250109999999999</v>
      </c>
      <c r="AD192" s="14">
        <v>55.602620000000002</v>
      </c>
      <c r="AE192" s="14">
        <v>71.883390000000006</v>
      </c>
    </row>
    <row r="193" spans="1:31" ht="13.5" customHeight="1" x14ac:dyDescent="0.15">
      <c r="A193" s="1"/>
      <c r="B193" s="16" t="s">
        <v>217</v>
      </c>
      <c r="C193" s="10">
        <v>51.722999999999999</v>
      </c>
      <c r="D193" s="11">
        <v>124.14700000000001</v>
      </c>
      <c r="E193" s="11">
        <v>247.13499999999999</v>
      </c>
      <c r="F193" s="11">
        <v>291.12200000000001</v>
      </c>
      <c r="G193" s="11">
        <v>273.51400000000001</v>
      </c>
      <c r="H193" s="11">
        <v>336.65499999999997</v>
      </c>
      <c r="I193" s="11">
        <v>465.32799999999997</v>
      </c>
      <c r="J193" s="11">
        <v>549.61</v>
      </c>
      <c r="K193" s="11">
        <v>495.93599999999998</v>
      </c>
      <c r="L193" s="11">
        <v>610.971</v>
      </c>
      <c r="M193" s="11">
        <v>574.16300000000001</v>
      </c>
      <c r="N193" s="11">
        <v>185.39400000000001</v>
      </c>
      <c r="O193" s="11">
        <v>447.36099999999999</v>
      </c>
      <c r="P193" s="11">
        <v>852.00033900000005</v>
      </c>
      <c r="Q193" s="11">
        <v>1325.4939999999999</v>
      </c>
      <c r="R193" s="11">
        <v>2003.271</v>
      </c>
      <c r="S193" s="11">
        <v>3565.7860000000001</v>
      </c>
      <c r="T193" s="11">
        <v>5040.3140000000003</v>
      </c>
      <c r="U193" s="11">
        <v>3484.3409999999999</v>
      </c>
      <c r="V193" s="11">
        <v>6117.8469839999998</v>
      </c>
      <c r="W193" s="11">
        <v>8503.3943859999999</v>
      </c>
      <c r="X193" s="11">
        <v>7873.1029609999996</v>
      </c>
      <c r="Y193" s="11">
        <v>8749.5562979999995</v>
      </c>
      <c r="Z193" s="11">
        <v>7686.7317839999996</v>
      </c>
      <c r="AA193" s="11">
        <v>8889.6370019999995</v>
      </c>
      <c r="AB193" s="11">
        <v>7256.1270000000004</v>
      </c>
      <c r="AC193" s="11">
        <v>9079.5280330000005</v>
      </c>
      <c r="AD193" s="11">
        <v>8433.50252</v>
      </c>
      <c r="AE193" s="11">
        <v>6883.1978799999997</v>
      </c>
    </row>
    <row r="194" spans="1:31" ht="13.5" customHeight="1" x14ac:dyDescent="0.15">
      <c r="A194" s="1"/>
      <c r="B194" s="16" t="s">
        <v>218</v>
      </c>
      <c r="C194" s="13">
        <v>2.0939999999999999</v>
      </c>
      <c r="D194" s="14">
        <v>3.847</v>
      </c>
      <c r="E194" s="14">
        <v>1.5580000000000001</v>
      </c>
      <c r="F194" s="14">
        <v>1.3440000000000001</v>
      </c>
      <c r="G194" s="14">
        <v>0.496</v>
      </c>
      <c r="H194" s="14">
        <v>1.081</v>
      </c>
      <c r="I194" s="14">
        <v>2.5129999999999999</v>
      </c>
      <c r="J194" s="14">
        <v>2.5739999999999998</v>
      </c>
      <c r="K194" s="14">
        <v>3.33</v>
      </c>
      <c r="L194" s="14">
        <v>6.8609999999999998</v>
      </c>
      <c r="M194" s="14">
        <v>3.62</v>
      </c>
      <c r="N194" s="14">
        <v>2.7639999999999998</v>
      </c>
      <c r="O194" s="14">
        <v>2.222</v>
      </c>
      <c r="P194" s="14">
        <v>3.7466210000000002</v>
      </c>
      <c r="Q194" s="14">
        <v>5.6360000000000001</v>
      </c>
      <c r="R194" s="14">
        <v>9.5190000000000001</v>
      </c>
      <c r="S194" s="14">
        <v>10.430999999999999</v>
      </c>
      <c r="T194" s="14">
        <v>10.954000000000001</v>
      </c>
      <c r="U194" s="14">
        <v>11.704000000000001</v>
      </c>
      <c r="V194" s="14">
        <v>11.614065</v>
      </c>
      <c r="W194" s="14">
        <v>17.689297</v>
      </c>
      <c r="X194" s="14">
        <v>16.244163</v>
      </c>
      <c r="Y194" s="14">
        <v>21.324399</v>
      </c>
      <c r="Z194" s="14">
        <v>53.572288</v>
      </c>
      <c r="AA194" s="14">
        <v>51.731529999999999</v>
      </c>
      <c r="AB194" s="14">
        <v>26.411999999999999</v>
      </c>
      <c r="AC194" s="14">
        <v>24.754863</v>
      </c>
      <c r="AD194" s="14">
        <v>32.761760000000002</v>
      </c>
      <c r="AE194" s="14">
        <v>38.88496</v>
      </c>
    </row>
    <row r="195" spans="1:31" ht="13.5" customHeight="1" x14ac:dyDescent="0.15">
      <c r="A195" s="1"/>
      <c r="B195" s="16" t="s">
        <v>219</v>
      </c>
      <c r="C195" s="10">
        <v>4.774</v>
      </c>
      <c r="D195" s="11">
        <v>1.6040000000000001</v>
      </c>
      <c r="E195" s="11">
        <v>1.573</v>
      </c>
      <c r="F195" s="11">
        <v>3.6379999999999999</v>
      </c>
      <c r="G195" s="11">
        <v>3.4569999999999999</v>
      </c>
      <c r="H195" s="11">
        <v>58.485999999999997</v>
      </c>
      <c r="I195" s="11">
        <v>48.896999999999998</v>
      </c>
      <c r="J195" s="11">
        <v>27.859000000000002</v>
      </c>
      <c r="K195" s="11">
        <v>5.4029999999999987</v>
      </c>
      <c r="L195" s="11">
        <v>7.6829999999999998</v>
      </c>
      <c r="M195" s="11">
        <v>34.767000000000003</v>
      </c>
      <c r="N195" s="11">
        <v>62.863</v>
      </c>
      <c r="O195" s="11">
        <v>121.724</v>
      </c>
      <c r="P195" s="11">
        <v>98.686404999999993</v>
      </c>
      <c r="Q195" s="11">
        <v>155.44800000000001</v>
      </c>
      <c r="R195" s="11">
        <v>164.60400000000001</v>
      </c>
      <c r="S195" s="11">
        <v>162.66200000000001</v>
      </c>
      <c r="T195" s="11">
        <v>385.476</v>
      </c>
      <c r="U195" s="11">
        <v>417.78899999999999</v>
      </c>
      <c r="V195" s="11">
        <v>627.65356899999995</v>
      </c>
      <c r="W195" s="11">
        <v>550.01001199999996</v>
      </c>
      <c r="X195" s="11">
        <v>596.88296400000002</v>
      </c>
      <c r="Y195" s="11">
        <v>336.35932700000001</v>
      </c>
      <c r="Z195" s="11">
        <v>744.43481599999996</v>
      </c>
      <c r="AA195" s="11">
        <v>1585.8597380000001</v>
      </c>
      <c r="AB195" s="11">
        <v>360.75700000000001</v>
      </c>
      <c r="AC195" s="11">
        <v>278.27083800000003</v>
      </c>
      <c r="AD195" s="11">
        <v>481.91045000000003</v>
      </c>
      <c r="AE195" s="11">
        <v>355.61437999999998</v>
      </c>
    </row>
    <row r="196" spans="1:31" ht="13.5" customHeight="1" x14ac:dyDescent="0.15">
      <c r="A196" s="1"/>
      <c r="B196" s="16" t="s">
        <v>220</v>
      </c>
      <c r="C196" s="13">
        <v>1.599</v>
      </c>
      <c r="D196" s="14">
        <v>1.119</v>
      </c>
      <c r="E196" s="14">
        <v>1.1140000000000001</v>
      </c>
      <c r="F196" s="14">
        <v>1.5980000000000001</v>
      </c>
      <c r="G196" s="14">
        <v>1.32</v>
      </c>
      <c r="H196" s="14">
        <v>1.0920000000000001</v>
      </c>
      <c r="I196" s="14">
        <v>1.569</v>
      </c>
      <c r="J196" s="14">
        <v>2.0379999999999998</v>
      </c>
      <c r="K196" s="14">
        <v>2.0219999999999994</v>
      </c>
      <c r="L196" s="14">
        <v>3.044</v>
      </c>
      <c r="M196" s="14">
        <v>5.4139999999999997</v>
      </c>
      <c r="N196" s="14">
        <v>10.228999999999999</v>
      </c>
      <c r="O196" s="14">
        <v>9.1609999999999996</v>
      </c>
      <c r="P196" s="14">
        <v>10.384326</v>
      </c>
      <c r="Q196" s="14">
        <v>19.192</v>
      </c>
      <c r="R196" s="14">
        <v>75.599000000000004</v>
      </c>
      <c r="S196" s="14">
        <v>34.920999999999999</v>
      </c>
      <c r="T196" s="14">
        <v>27.629000000000001</v>
      </c>
      <c r="U196" s="14">
        <v>91.554000000000002</v>
      </c>
      <c r="V196" s="14">
        <v>71.349363999999994</v>
      </c>
      <c r="W196" s="14">
        <v>143.86063200000001</v>
      </c>
      <c r="X196" s="14">
        <v>96.102118000000004</v>
      </c>
      <c r="Y196" s="14">
        <v>70.216909999999999</v>
      </c>
      <c r="Z196" s="14">
        <v>71.631544000000005</v>
      </c>
      <c r="AA196" s="14">
        <v>70.005488999999997</v>
      </c>
      <c r="AB196" s="14">
        <v>72.753</v>
      </c>
      <c r="AC196" s="14">
        <v>107.72546</v>
      </c>
      <c r="AD196" s="14">
        <v>136.96571</v>
      </c>
      <c r="AE196" s="14">
        <v>155.68767</v>
      </c>
    </row>
    <row r="197" spans="1:31" ht="13.5" customHeight="1" x14ac:dyDescent="0.15">
      <c r="A197" s="1"/>
      <c r="B197" s="16" t="s">
        <v>221</v>
      </c>
      <c r="C197" s="10">
        <v>1.2110000000000001</v>
      </c>
      <c r="D197" s="11">
        <v>2.4580000000000002</v>
      </c>
      <c r="E197" s="11">
        <v>4.9809999999999999</v>
      </c>
      <c r="F197" s="11">
        <v>2.476</v>
      </c>
      <c r="G197" s="11">
        <v>1.4059999999999999</v>
      </c>
      <c r="H197" s="11">
        <v>0.99099999999999999</v>
      </c>
      <c r="I197" s="11">
        <v>1.3879999999999999</v>
      </c>
      <c r="J197" s="11">
        <v>1.8380000000000001</v>
      </c>
      <c r="K197" s="11">
        <v>2.8820000000000001</v>
      </c>
      <c r="L197" s="11">
        <v>3.3719999999999999</v>
      </c>
      <c r="M197" s="11">
        <v>6.2750000000000004</v>
      </c>
      <c r="N197" s="11">
        <v>8.9440000000000008</v>
      </c>
      <c r="O197" s="11">
        <v>10.167999999999999</v>
      </c>
      <c r="P197" s="11">
        <v>22.578039</v>
      </c>
      <c r="Q197" s="11">
        <v>32.073999999999998</v>
      </c>
      <c r="R197" s="11">
        <v>28.763000000000002</v>
      </c>
      <c r="S197" s="11">
        <v>25.853000000000002</v>
      </c>
      <c r="T197" s="11">
        <v>40.067</v>
      </c>
      <c r="U197" s="11">
        <v>32.969000000000001</v>
      </c>
      <c r="V197" s="11">
        <v>40.285606999999999</v>
      </c>
      <c r="W197" s="11">
        <v>50.072504000000002</v>
      </c>
      <c r="X197" s="11">
        <v>52.440168</v>
      </c>
      <c r="Y197" s="11">
        <v>122.13641200000001</v>
      </c>
      <c r="Z197" s="11">
        <v>95.849439000000004</v>
      </c>
      <c r="AA197" s="11">
        <v>80.078479999999999</v>
      </c>
      <c r="AB197" s="11">
        <v>107.85299999999999</v>
      </c>
      <c r="AC197" s="11">
        <v>90.590654000000001</v>
      </c>
      <c r="AD197" s="11">
        <v>93.074340000000007</v>
      </c>
      <c r="AE197" s="11">
        <v>116.80311</v>
      </c>
    </row>
    <row r="198" spans="1:31" ht="13.5" customHeight="1" x14ac:dyDescent="0.15">
      <c r="A198" s="1"/>
      <c r="B198" s="16" t="s">
        <v>222</v>
      </c>
      <c r="C198" s="13">
        <v>0.14799999999999999</v>
      </c>
      <c r="D198" s="14">
        <v>1.7999999999999999E-2</v>
      </c>
      <c r="E198" s="14">
        <v>1.0049999999999999</v>
      </c>
      <c r="F198" s="14">
        <v>1.3160000000000001</v>
      </c>
      <c r="G198" s="14">
        <v>0.627</v>
      </c>
      <c r="H198" s="14">
        <v>0.19600000000000001</v>
      </c>
      <c r="I198" s="14">
        <v>1.252</v>
      </c>
      <c r="J198" s="14">
        <v>0.71799999999999997</v>
      </c>
      <c r="K198" s="14">
        <v>8.9740000000000002</v>
      </c>
      <c r="L198" s="14">
        <v>15.746</v>
      </c>
      <c r="M198" s="14">
        <v>11.090999999999999</v>
      </c>
      <c r="N198" s="14">
        <v>14.231</v>
      </c>
      <c r="O198" s="14">
        <v>31.634</v>
      </c>
      <c r="P198" s="14">
        <v>126.69814599999999</v>
      </c>
      <c r="Q198" s="14">
        <v>122.241</v>
      </c>
      <c r="R198" s="14">
        <v>147.81800000000001</v>
      </c>
      <c r="S198" s="14">
        <v>81.992999999999995</v>
      </c>
      <c r="T198" s="14">
        <v>91.531000000000006</v>
      </c>
      <c r="U198" s="14">
        <v>76.436999999999998</v>
      </c>
      <c r="V198" s="14">
        <v>337.37684100000001</v>
      </c>
      <c r="W198" s="14">
        <v>352.754527</v>
      </c>
      <c r="X198" s="14">
        <v>207.72828799999999</v>
      </c>
      <c r="Y198" s="14">
        <v>189.92301399999999</v>
      </c>
      <c r="Z198" s="14">
        <v>188.53690599999999</v>
      </c>
      <c r="AA198" s="14">
        <v>367.63746500000002</v>
      </c>
      <c r="AB198" s="14">
        <v>230.18199999999999</v>
      </c>
      <c r="AC198" s="14">
        <v>131.93097700000001</v>
      </c>
      <c r="AD198" s="14">
        <v>169.21881999999999</v>
      </c>
      <c r="AE198" s="14">
        <v>36.8322</v>
      </c>
    </row>
    <row r="199" spans="1:31" ht="13.5" customHeight="1" x14ac:dyDescent="0.15">
      <c r="A199" s="1"/>
      <c r="B199" s="16" t="s">
        <v>223</v>
      </c>
      <c r="C199" s="10">
        <v>4.4619999999999997</v>
      </c>
      <c r="D199" s="11">
        <v>5.3440000000000003</v>
      </c>
      <c r="E199" s="11">
        <v>4.069</v>
      </c>
      <c r="F199" s="11">
        <v>3.927</v>
      </c>
      <c r="G199" s="11">
        <v>4.7009999999999996</v>
      </c>
      <c r="H199" s="11">
        <v>2.786</v>
      </c>
      <c r="I199" s="11">
        <v>3.78</v>
      </c>
      <c r="J199" s="11">
        <v>7.4560000000000004</v>
      </c>
      <c r="K199" s="11">
        <v>5.0370000000000008</v>
      </c>
      <c r="L199" s="11">
        <v>3.875</v>
      </c>
      <c r="M199" s="11">
        <v>7.7370000000000001</v>
      </c>
      <c r="N199" s="11">
        <v>9.5530000000000008</v>
      </c>
      <c r="O199" s="11">
        <v>11.84</v>
      </c>
      <c r="P199" s="11">
        <v>23.553148</v>
      </c>
      <c r="Q199" s="11">
        <v>50.493000000000002</v>
      </c>
      <c r="R199" s="11">
        <v>58.423000000000002</v>
      </c>
      <c r="S199" s="11">
        <v>96.804000000000002</v>
      </c>
      <c r="T199" s="11">
        <v>178.50399999999999</v>
      </c>
      <c r="U199" s="11">
        <v>129.74700000000001</v>
      </c>
      <c r="V199" s="11">
        <v>174.260795</v>
      </c>
      <c r="W199" s="11">
        <v>384.90718900000002</v>
      </c>
      <c r="X199" s="11">
        <v>352.98987199999999</v>
      </c>
      <c r="Y199" s="11">
        <v>530.86778900000002</v>
      </c>
      <c r="Z199" s="11">
        <v>705.49131699999998</v>
      </c>
      <c r="AA199" s="11">
        <v>570.29672000000005</v>
      </c>
      <c r="AB199" s="11">
        <v>611.46199999999999</v>
      </c>
      <c r="AC199" s="11">
        <v>729.23347799999999</v>
      </c>
      <c r="AD199" s="11">
        <v>836.14065000000005</v>
      </c>
      <c r="AE199" s="11">
        <v>854.02800999999999</v>
      </c>
    </row>
    <row r="200" spans="1:31" ht="13.5" customHeight="1" x14ac:dyDescent="0.15">
      <c r="A200" s="1"/>
      <c r="B200" s="16" t="s">
        <v>224</v>
      </c>
      <c r="C200" s="13">
        <v>68.034000000000006</v>
      </c>
      <c r="D200" s="14">
        <v>64.757000000000005</v>
      </c>
      <c r="E200" s="14">
        <v>192.17099999999999</v>
      </c>
      <c r="F200" s="14">
        <v>362.4</v>
      </c>
      <c r="G200" s="14">
        <v>759.13599999999997</v>
      </c>
      <c r="H200" s="14">
        <v>767.995</v>
      </c>
      <c r="I200" s="14">
        <v>1056.5909999999999</v>
      </c>
      <c r="J200" s="14">
        <v>1085.566</v>
      </c>
      <c r="K200" s="14">
        <v>876.13800000000003</v>
      </c>
      <c r="L200" s="14">
        <v>1223.7190000000001</v>
      </c>
      <c r="M200" s="14">
        <v>1363.3510000000001</v>
      </c>
      <c r="N200" s="14">
        <v>1466.4190000000001</v>
      </c>
      <c r="O200" s="14">
        <v>2145.8000000000002</v>
      </c>
      <c r="P200" s="14">
        <v>3675.1062940000002</v>
      </c>
      <c r="Q200" s="14">
        <v>4829.2629999999999</v>
      </c>
      <c r="R200" s="14">
        <v>7380.2960000000003</v>
      </c>
      <c r="S200" s="14">
        <v>11376.715</v>
      </c>
      <c r="T200" s="14">
        <v>18775.201000000001</v>
      </c>
      <c r="U200" s="14">
        <v>14126.25</v>
      </c>
      <c r="V200" s="14">
        <v>24463.732072999999</v>
      </c>
      <c r="W200" s="14">
        <v>31854.262695000001</v>
      </c>
      <c r="X200" s="14">
        <v>33425.054694999999</v>
      </c>
      <c r="Y200" s="14">
        <v>36189.688608999997</v>
      </c>
      <c r="Z200" s="14">
        <v>34925.220201999997</v>
      </c>
      <c r="AA200" s="14">
        <v>27428.465829000001</v>
      </c>
      <c r="AB200" s="14">
        <v>22175.707999999999</v>
      </c>
      <c r="AC200" s="14">
        <v>29256.991988000002</v>
      </c>
      <c r="AD200" s="14">
        <v>33793.143329999999</v>
      </c>
      <c r="AE200" s="14">
        <v>35476.98259</v>
      </c>
    </row>
    <row r="201" spans="1:31" ht="13.5" customHeight="1" x14ac:dyDescent="0.15">
      <c r="A201" s="1"/>
      <c r="B201" s="16" t="s">
        <v>225</v>
      </c>
      <c r="C201" s="10">
        <v>94.203999999999994</v>
      </c>
      <c r="D201" s="11">
        <v>128.15100000000001</v>
      </c>
      <c r="E201" s="11">
        <v>204.09899999999999</v>
      </c>
      <c r="F201" s="11">
        <v>285.30900000000003</v>
      </c>
      <c r="G201" s="11">
        <v>410.709</v>
      </c>
      <c r="H201" s="11">
        <v>463.839</v>
      </c>
      <c r="I201" s="11">
        <v>562.80799999999999</v>
      </c>
      <c r="J201" s="11">
        <v>619.452</v>
      </c>
      <c r="K201" s="11">
        <v>605.05799999999988</v>
      </c>
      <c r="L201" s="11">
        <v>783.61300000000006</v>
      </c>
      <c r="M201" s="11">
        <v>815.755</v>
      </c>
      <c r="N201" s="11">
        <v>998.32399999999996</v>
      </c>
      <c r="O201" s="11">
        <v>1283.9590000000001</v>
      </c>
      <c r="P201" s="11">
        <v>1690.177664</v>
      </c>
      <c r="Q201" s="11">
        <v>2150.723</v>
      </c>
      <c r="R201" s="11">
        <v>3110.0010000000002</v>
      </c>
      <c r="S201" s="11">
        <v>4415.8090000000002</v>
      </c>
      <c r="T201" s="11">
        <v>6151.107</v>
      </c>
      <c r="U201" s="11">
        <v>4935.1679999999997</v>
      </c>
      <c r="V201" s="11">
        <v>8027.8672120000001</v>
      </c>
      <c r="W201" s="11">
        <v>10822.695653999999</v>
      </c>
      <c r="X201" s="11">
        <v>12606.508039</v>
      </c>
      <c r="Y201" s="11">
        <v>13109.606288000001</v>
      </c>
      <c r="Z201" s="11">
        <v>13019.424723</v>
      </c>
      <c r="AA201" s="11">
        <v>13294.930684999999</v>
      </c>
      <c r="AB201" s="11">
        <v>12964.912</v>
      </c>
      <c r="AC201" s="11">
        <v>14511.445264</v>
      </c>
      <c r="AD201" s="11">
        <v>15963.86708</v>
      </c>
      <c r="AE201" s="11">
        <v>14687.690710000001</v>
      </c>
    </row>
    <row r="202" spans="1:31" ht="13.5" customHeight="1" x14ac:dyDescent="0.15">
      <c r="A202" s="1"/>
      <c r="B202" s="16" t="s">
        <v>226</v>
      </c>
      <c r="C202" s="13">
        <v>5.0339999999999998</v>
      </c>
      <c r="D202" s="14">
        <v>13.311999999999999</v>
      </c>
      <c r="E202" s="14">
        <v>24.373999999999999</v>
      </c>
      <c r="F202" s="14">
        <v>46.935000000000002</v>
      </c>
      <c r="G202" s="14">
        <v>52.237000000000002</v>
      </c>
      <c r="H202" s="14">
        <v>46.642000000000003</v>
      </c>
      <c r="I202" s="14">
        <v>70.126000000000005</v>
      </c>
      <c r="J202" s="14">
        <v>92.691000000000003</v>
      </c>
      <c r="K202" s="14">
        <v>104.33000000000003</v>
      </c>
      <c r="L202" s="14">
        <v>156.065</v>
      </c>
      <c r="M202" s="14">
        <v>205.47200000000001</v>
      </c>
      <c r="N202" s="14">
        <v>287.07900000000001</v>
      </c>
      <c r="O202" s="14">
        <v>398.61200000000002</v>
      </c>
      <c r="P202" s="14">
        <v>629.06063200000006</v>
      </c>
      <c r="Q202" s="14">
        <v>929.88499999999999</v>
      </c>
      <c r="R202" s="14">
        <v>1496.5129999999999</v>
      </c>
      <c r="S202" s="14">
        <v>2263.1039999999998</v>
      </c>
      <c r="T202" s="14">
        <v>2974.6089999999999</v>
      </c>
      <c r="U202" s="14">
        <v>2397.3339999999998</v>
      </c>
      <c r="V202" s="14">
        <v>3825.1830500000001</v>
      </c>
      <c r="W202" s="14">
        <v>5837.9659570000003</v>
      </c>
      <c r="X202" s="14">
        <v>6234.5920679999999</v>
      </c>
      <c r="Y202" s="14">
        <v>6829.3968770000001</v>
      </c>
      <c r="Z202" s="14">
        <v>8046.6179599999996</v>
      </c>
      <c r="AA202" s="14">
        <v>7587.499554</v>
      </c>
      <c r="AB202" s="14">
        <v>6885.2809999999999</v>
      </c>
      <c r="AC202" s="14">
        <v>7461.4363510000003</v>
      </c>
      <c r="AD202" s="14">
        <v>8758.9841699999997</v>
      </c>
      <c r="AE202" s="14">
        <v>9225.6881599999997</v>
      </c>
    </row>
    <row r="203" spans="1:31" ht="13.5" customHeight="1" x14ac:dyDescent="0.15">
      <c r="A203" s="1"/>
      <c r="B203" s="16" t="s">
        <v>227</v>
      </c>
      <c r="C203" s="10">
        <v>2.7309999999999999</v>
      </c>
      <c r="D203" s="11">
        <v>4.8650000000000002</v>
      </c>
      <c r="E203" s="11">
        <v>9.1</v>
      </c>
      <c r="F203" s="11">
        <v>20.402999999999999</v>
      </c>
      <c r="G203" s="11">
        <v>22.053000000000001</v>
      </c>
      <c r="H203" s="11">
        <v>18.814</v>
      </c>
      <c r="I203" s="11">
        <v>22.8</v>
      </c>
      <c r="J203" s="11">
        <v>46.420999999999999</v>
      </c>
      <c r="K203" s="11">
        <v>63.271000000000008</v>
      </c>
      <c r="L203" s="11">
        <v>65.183000000000007</v>
      </c>
      <c r="M203" s="11">
        <v>63.186999999999998</v>
      </c>
      <c r="N203" s="11">
        <v>81.542000000000002</v>
      </c>
      <c r="O203" s="11">
        <v>98.522999999999996</v>
      </c>
      <c r="P203" s="11">
        <v>154.307737</v>
      </c>
      <c r="Q203" s="11">
        <v>228.90899999999999</v>
      </c>
      <c r="R203" s="11">
        <v>408.935</v>
      </c>
      <c r="S203" s="11">
        <v>567.72400000000005</v>
      </c>
      <c r="T203" s="11">
        <v>616.26099999999997</v>
      </c>
      <c r="U203" s="11">
        <v>537.56600000000003</v>
      </c>
      <c r="V203" s="11">
        <v>687.31596999999999</v>
      </c>
      <c r="W203" s="11">
        <v>884.01549899999998</v>
      </c>
      <c r="X203" s="11">
        <v>902.12060799999995</v>
      </c>
      <c r="Y203" s="11">
        <v>926.21737399999995</v>
      </c>
      <c r="Z203" s="11">
        <v>1109.7477019999999</v>
      </c>
      <c r="AA203" s="11">
        <v>1330.986269</v>
      </c>
      <c r="AB203" s="11">
        <v>1517.136</v>
      </c>
      <c r="AC203" s="11">
        <v>1498.8892780000001</v>
      </c>
      <c r="AD203" s="11">
        <v>1667.2212400000001</v>
      </c>
      <c r="AE203" s="11">
        <v>1518.5334</v>
      </c>
    </row>
    <row r="204" spans="1:31" ht="13.5" customHeight="1" x14ac:dyDescent="0.15">
      <c r="A204" s="1"/>
      <c r="B204" s="16" t="s">
        <v>228</v>
      </c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>
        <v>5.6369999999999996</v>
      </c>
      <c r="AC204" s="14">
        <v>30.008509</v>
      </c>
      <c r="AD204" s="14">
        <v>41.101460000000003</v>
      </c>
      <c r="AE204" s="14">
        <v>41.807090000000002</v>
      </c>
    </row>
    <row r="205" spans="1:31" ht="13.5" customHeight="1" x14ac:dyDescent="0.15">
      <c r="A205" s="1"/>
      <c r="B205" s="16" t="s">
        <v>229</v>
      </c>
      <c r="C205" s="10">
        <v>3.9279999999999999</v>
      </c>
      <c r="D205" s="11">
        <v>7.1360000000000001</v>
      </c>
      <c r="E205" s="11">
        <v>20.850999999999999</v>
      </c>
      <c r="F205" s="11">
        <v>37.384</v>
      </c>
      <c r="G205" s="11">
        <v>37.167000000000002</v>
      </c>
      <c r="H205" s="11">
        <v>33.445</v>
      </c>
      <c r="I205" s="11">
        <v>44.734000000000002</v>
      </c>
      <c r="J205" s="11">
        <v>45.972999999999999</v>
      </c>
      <c r="K205" s="11">
        <v>39.372999999999998</v>
      </c>
      <c r="L205" s="11">
        <v>57.7</v>
      </c>
      <c r="M205" s="11">
        <v>87.63</v>
      </c>
      <c r="N205" s="11">
        <v>45.463999999999999</v>
      </c>
      <c r="O205" s="11">
        <v>33.594000000000001</v>
      </c>
      <c r="P205" s="11">
        <v>45.558233000000001</v>
      </c>
      <c r="Q205" s="11">
        <v>49.261000000000003</v>
      </c>
      <c r="R205" s="11">
        <v>60.984000000000002</v>
      </c>
      <c r="S205" s="11">
        <v>73.441999999999993</v>
      </c>
      <c r="T205" s="11">
        <v>75.382999999999996</v>
      </c>
      <c r="U205" s="11">
        <v>22.32</v>
      </c>
      <c r="V205" s="11">
        <v>40.929378999999997</v>
      </c>
      <c r="W205" s="11">
        <v>26.632456000000001</v>
      </c>
      <c r="X205" s="11">
        <v>25.579688999999998</v>
      </c>
      <c r="Y205" s="11">
        <v>23.007840000000002</v>
      </c>
      <c r="Z205" s="11">
        <v>37.352046000000001</v>
      </c>
      <c r="AA205" s="11">
        <v>34.146552999999997</v>
      </c>
      <c r="AB205" s="11">
        <v>36.527999999999999</v>
      </c>
      <c r="AC205" s="11">
        <v>49.754300000000001</v>
      </c>
      <c r="AD205" s="11">
        <v>34.837809999999998</v>
      </c>
      <c r="AE205" s="11">
        <v>33.895560000000003</v>
      </c>
    </row>
    <row r="206" spans="1:31" ht="13.5" customHeight="1" x14ac:dyDescent="0.15">
      <c r="A206" s="1"/>
      <c r="B206" s="16" t="s">
        <v>230</v>
      </c>
      <c r="C206" s="13">
        <v>9.5060000000000002</v>
      </c>
      <c r="D206" s="14">
        <v>20.175999999999998</v>
      </c>
      <c r="E206" s="14">
        <v>36.743000000000002</v>
      </c>
      <c r="F206" s="14">
        <v>31.509</v>
      </c>
      <c r="G206" s="14">
        <v>38.139000000000003</v>
      </c>
      <c r="H206" s="14">
        <v>23.914000000000001</v>
      </c>
      <c r="I206" s="14">
        <v>39.904000000000003</v>
      </c>
      <c r="J206" s="14">
        <v>61.51</v>
      </c>
      <c r="K206" s="14">
        <v>56.943999999999996</v>
      </c>
      <c r="L206" s="14">
        <v>75.406000000000006</v>
      </c>
      <c r="M206" s="14">
        <v>38.286999999999999</v>
      </c>
      <c r="N206" s="14">
        <v>105.503</v>
      </c>
      <c r="O206" s="14">
        <v>148.47900000000001</v>
      </c>
      <c r="P206" s="14">
        <v>232.66868299999999</v>
      </c>
      <c r="Q206" s="14">
        <v>263.98200000000003</v>
      </c>
      <c r="R206" s="14">
        <v>401.61399999999998</v>
      </c>
      <c r="S206" s="14">
        <v>512.75300000000004</v>
      </c>
      <c r="T206" s="14">
        <v>655.82500000000005</v>
      </c>
      <c r="U206" s="14">
        <v>592.05799999999999</v>
      </c>
      <c r="V206" s="14">
        <v>904.14684999999997</v>
      </c>
      <c r="W206" s="14">
        <v>967.03000699999996</v>
      </c>
      <c r="X206" s="14">
        <v>1029.623278</v>
      </c>
      <c r="Y206" s="14">
        <v>1045.5101810000001</v>
      </c>
      <c r="Z206" s="14">
        <v>1273.6621600000001</v>
      </c>
      <c r="AA206" s="14">
        <v>1559.4190960000001</v>
      </c>
      <c r="AB206" s="14">
        <v>1605.5730000000001</v>
      </c>
      <c r="AC206" s="14">
        <v>1711.340271</v>
      </c>
      <c r="AD206" s="14">
        <v>2117.1947500000001</v>
      </c>
      <c r="AE206" s="14">
        <v>2393.0105600000002</v>
      </c>
    </row>
    <row r="207" spans="1:31" ht="13.5" customHeight="1" x14ac:dyDescent="0.15">
      <c r="A207" s="1"/>
      <c r="B207" s="16" t="s">
        <v>231</v>
      </c>
      <c r="C207" s="10">
        <v>14.047000000000001</v>
      </c>
      <c r="D207" s="11">
        <v>17.48</v>
      </c>
      <c r="E207" s="11">
        <v>41.752000000000002</v>
      </c>
      <c r="F207" s="11">
        <v>37.290999999999997</v>
      </c>
      <c r="G207" s="11">
        <v>44.756999999999998</v>
      </c>
      <c r="H207" s="11">
        <v>39.308</v>
      </c>
      <c r="I207" s="11">
        <v>57.816000000000003</v>
      </c>
      <c r="J207" s="11">
        <v>73.948999999999998</v>
      </c>
      <c r="K207" s="11">
        <v>39.893000000000001</v>
      </c>
      <c r="L207" s="11">
        <v>74.885999999999996</v>
      </c>
      <c r="M207" s="11">
        <v>134.17699999999999</v>
      </c>
      <c r="N207" s="11">
        <v>194.67500000000001</v>
      </c>
      <c r="O207" s="11">
        <v>239.447</v>
      </c>
      <c r="P207" s="11">
        <v>343.553988</v>
      </c>
      <c r="Q207" s="11">
        <v>467.39600000000002</v>
      </c>
      <c r="R207" s="11">
        <v>714.75900000000001</v>
      </c>
      <c r="S207" s="11">
        <v>941.84100000000001</v>
      </c>
      <c r="T207" s="11">
        <v>1534.2190000000001</v>
      </c>
      <c r="U207" s="11">
        <v>1003.814</v>
      </c>
      <c r="V207" s="11">
        <v>1495.6120100000001</v>
      </c>
      <c r="W207" s="11">
        <v>2224.7378090000002</v>
      </c>
      <c r="X207" s="11">
        <v>2615.8993260000002</v>
      </c>
      <c r="Y207" s="11">
        <v>2965.4787820000001</v>
      </c>
      <c r="Z207" s="11">
        <v>3249.9984899999999</v>
      </c>
      <c r="AA207" s="11">
        <v>2893.850903</v>
      </c>
      <c r="AB207" s="11">
        <v>2276.498</v>
      </c>
      <c r="AC207" s="11">
        <v>2963.0325929999999</v>
      </c>
      <c r="AD207" s="11">
        <v>3714.9641099999999</v>
      </c>
      <c r="AE207" s="11">
        <v>3632.43579</v>
      </c>
    </row>
    <row r="208" spans="1:31" ht="13.5" customHeight="1" x14ac:dyDescent="0.15">
      <c r="A208" s="1"/>
      <c r="B208" s="16" t="s">
        <v>232</v>
      </c>
      <c r="C208" s="13">
        <v>5.0609999999999999</v>
      </c>
      <c r="D208" s="14">
        <v>9.0980000000000008</v>
      </c>
      <c r="E208" s="14">
        <v>22.279</v>
      </c>
      <c r="F208" s="14">
        <v>30.486000000000001</v>
      </c>
      <c r="G208" s="14">
        <v>36.319000000000003</v>
      </c>
      <c r="H208" s="14">
        <v>26.065000000000001</v>
      </c>
      <c r="I208" s="14">
        <v>34.819000000000003</v>
      </c>
      <c r="J208" s="14">
        <v>44.218000000000004</v>
      </c>
      <c r="K208" s="14"/>
      <c r="L208" s="14">
        <v>62.640999999999998</v>
      </c>
      <c r="M208" s="14">
        <v>99.637</v>
      </c>
      <c r="N208" s="14">
        <v>132.63300000000001</v>
      </c>
      <c r="O208" s="14">
        <v>157.49199999999999</v>
      </c>
      <c r="P208" s="14">
        <v>196.91392300000001</v>
      </c>
      <c r="Q208" s="14">
        <v>175.648</v>
      </c>
      <c r="R208" s="14">
        <v>315.351</v>
      </c>
      <c r="S208" s="14">
        <v>351.88299999999998</v>
      </c>
      <c r="T208" s="14">
        <v>371.47800000000001</v>
      </c>
      <c r="U208" s="14">
        <v>257.52600000000001</v>
      </c>
      <c r="V208" s="14">
        <v>365.115589</v>
      </c>
      <c r="W208" s="14">
        <v>449.67902900000001</v>
      </c>
      <c r="X208" s="14">
        <v>490.02072700000002</v>
      </c>
      <c r="Y208" s="14">
        <v>521.55847700000004</v>
      </c>
      <c r="Z208" s="14">
        <v>602.03358900000001</v>
      </c>
      <c r="AA208" s="14">
        <v>741.30082700000003</v>
      </c>
      <c r="AB208" s="14">
        <v>778.24400000000003</v>
      </c>
      <c r="AC208" s="14">
        <v>772.92923199999996</v>
      </c>
      <c r="AD208" s="14">
        <v>930.19967999999994</v>
      </c>
      <c r="AE208" s="14">
        <v>1001.32416</v>
      </c>
    </row>
    <row r="209" spans="1:31" ht="13.5" customHeight="1" x14ac:dyDescent="0.15">
      <c r="A209" s="1"/>
      <c r="B209" s="16" t="s">
        <v>233</v>
      </c>
      <c r="C209" s="10">
        <v>0.26700000000000002</v>
      </c>
      <c r="D209" s="11">
        <v>0.253</v>
      </c>
      <c r="E209" s="11">
        <v>0.435</v>
      </c>
      <c r="F209" s="11">
        <v>0.41199999999999998</v>
      </c>
      <c r="G209" s="11">
        <v>0.29699999999999999</v>
      </c>
      <c r="H209" s="11">
        <v>0.32500000000000001</v>
      </c>
      <c r="I209" s="11">
        <v>0.152</v>
      </c>
      <c r="J209" s="11">
        <v>0.129</v>
      </c>
      <c r="K209" s="11">
        <v>0.18300000000000002</v>
      </c>
      <c r="L209" s="11">
        <v>0.33600000000000002</v>
      </c>
      <c r="M209" s="11">
        <v>0.42899999999999999</v>
      </c>
      <c r="N209" s="11">
        <v>0.14399999999999999</v>
      </c>
      <c r="O209" s="11">
        <v>0.56899999999999995</v>
      </c>
      <c r="P209" s="11">
        <v>0.45194899999999999</v>
      </c>
      <c r="Q209" s="11">
        <v>1.665</v>
      </c>
      <c r="R209" s="11">
        <v>0.49299999999999999</v>
      </c>
      <c r="S209" s="11">
        <v>0.623</v>
      </c>
      <c r="T209" s="11">
        <v>1.411</v>
      </c>
      <c r="U209" s="11">
        <v>0.34200000000000003</v>
      </c>
      <c r="V209" s="11">
        <v>0.51619400000000004</v>
      </c>
      <c r="W209" s="11">
        <v>0.53528799999999999</v>
      </c>
      <c r="X209" s="11">
        <v>0.447297</v>
      </c>
      <c r="Y209" s="11">
        <v>0.16328300000000001</v>
      </c>
      <c r="Z209" s="11">
        <v>0.77817599999999998</v>
      </c>
      <c r="AA209" s="11">
        <v>2.613572</v>
      </c>
      <c r="AB209" s="11">
        <v>0.99299999999999999</v>
      </c>
      <c r="AC209" s="11">
        <v>2.4744660000000001</v>
      </c>
      <c r="AD209" s="11">
        <v>3.9716800000000001</v>
      </c>
      <c r="AE209" s="11">
        <v>0.80850999999999995</v>
      </c>
    </row>
    <row r="210" spans="1:31" ht="13.5" customHeight="1" x14ac:dyDescent="0.15">
      <c r="A210" s="1"/>
      <c r="B210" s="16" t="s">
        <v>234</v>
      </c>
      <c r="C210" s="13">
        <v>8.1000000000000003E-2</v>
      </c>
      <c r="D210" s="14">
        <v>8.3000000000000004E-2</v>
      </c>
      <c r="E210" s="14">
        <v>8.7999999999999995E-2</v>
      </c>
      <c r="F210" s="14">
        <v>0.41699999999999998</v>
      </c>
      <c r="G210" s="14">
        <v>0.13300000000000001</v>
      </c>
      <c r="H210" s="14">
        <v>0.34899999999999998</v>
      </c>
      <c r="I210" s="14">
        <v>3.4000000000000002E-2</v>
      </c>
      <c r="J210" s="14">
        <v>0.22700000000000001</v>
      </c>
      <c r="K210" s="14">
        <v>0.1399999999999999</v>
      </c>
      <c r="L210" s="14">
        <v>0.28199999999999997</v>
      </c>
      <c r="M210" s="14">
        <v>0.252</v>
      </c>
      <c r="N210" s="14">
        <v>0.30599999999999999</v>
      </c>
      <c r="O210" s="14">
        <v>0.38700000000000001</v>
      </c>
      <c r="P210" s="14">
        <v>0.78453399999999995</v>
      </c>
      <c r="Q210" s="14">
        <v>2.7250000000000001</v>
      </c>
      <c r="R210" s="14">
        <v>4.0949999999999998</v>
      </c>
      <c r="S210" s="14">
        <v>2.9910000000000001</v>
      </c>
      <c r="T210" s="14">
        <v>3.6930000000000001</v>
      </c>
      <c r="U210" s="14">
        <v>3.952</v>
      </c>
      <c r="V210" s="14">
        <v>5.1108370000000001</v>
      </c>
      <c r="W210" s="14">
        <v>5.9122339999999998</v>
      </c>
      <c r="X210" s="14">
        <v>19.864106</v>
      </c>
      <c r="Y210" s="14">
        <v>7.7609060000000003</v>
      </c>
      <c r="Z210" s="14">
        <v>15.111718</v>
      </c>
      <c r="AA210" s="14">
        <v>12.548772</v>
      </c>
      <c r="AB210" s="14">
        <v>7.8150000000000004</v>
      </c>
      <c r="AC210" s="14">
        <v>10.691193999999999</v>
      </c>
      <c r="AD210" s="14">
        <v>13.457240000000001</v>
      </c>
      <c r="AE210" s="14">
        <v>14.567019999999999</v>
      </c>
    </row>
    <row r="211" spans="1:31" ht="13.5" customHeight="1" x14ac:dyDescent="0.15">
      <c r="A211" s="1"/>
      <c r="B211" s="16" t="s">
        <v>235</v>
      </c>
      <c r="C211" s="10">
        <v>10.879</v>
      </c>
      <c r="D211" s="11">
        <v>17.297999999999998</v>
      </c>
      <c r="E211" s="11">
        <v>24.995999999999999</v>
      </c>
      <c r="F211" s="11">
        <v>40.262</v>
      </c>
      <c r="G211" s="11">
        <v>46.640999999999998</v>
      </c>
      <c r="H211" s="11">
        <v>49.460999999999999</v>
      </c>
      <c r="I211" s="11">
        <v>73.903999999999996</v>
      </c>
      <c r="J211" s="11">
        <v>94.933999999999997</v>
      </c>
      <c r="K211" s="11">
        <v>103.32599999999996</v>
      </c>
      <c r="L211" s="11">
        <v>138.624</v>
      </c>
      <c r="M211" s="11">
        <v>162.971</v>
      </c>
      <c r="N211" s="11">
        <v>244.553</v>
      </c>
      <c r="O211" s="11">
        <v>305.56900000000002</v>
      </c>
      <c r="P211" s="11">
        <v>392.76857000000001</v>
      </c>
      <c r="Q211" s="11">
        <v>473.34199999999998</v>
      </c>
      <c r="R211" s="11">
        <v>687.34100000000001</v>
      </c>
      <c r="S211" s="11">
        <v>796.68499999999995</v>
      </c>
      <c r="T211" s="11">
        <v>928.12</v>
      </c>
      <c r="U211" s="11">
        <v>658.91099999999994</v>
      </c>
      <c r="V211" s="11">
        <v>1018.59978</v>
      </c>
      <c r="W211" s="11">
        <v>1254.260988</v>
      </c>
      <c r="X211" s="11">
        <v>1284.0735400000001</v>
      </c>
      <c r="Y211" s="11">
        <v>1474.609244</v>
      </c>
      <c r="Z211" s="11">
        <v>1867.3959500000001</v>
      </c>
      <c r="AA211" s="11">
        <v>2056.534768</v>
      </c>
      <c r="AB211" s="11">
        <v>1878.748</v>
      </c>
      <c r="AC211" s="11">
        <v>1962.955512</v>
      </c>
      <c r="AD211" s="11">
        <v>2341.6891000000001</v>
      </c>
      <c r="AE211" s="11">
        <v>2401.42319</v>
      </c>
    </row>
    <row r="212" spans="1:31" ht="13.5" customHeight="1" x14ac:dyDescent="0.15">
      <c r="A212" s="1"/>
      <c r="B212" s="16" t="s">
        <v>236</v>
      </c>
      <c r="C212" s="13">
        <v>2.6659999999999999</v>
      </c>
      <c r="D212" s="14">
        <v>4.9139999999999997</v>
      </c>
      <c r="E212" s="14">
        <v>4.867</v>
      </c>
      <c r="F212" s="14">
        <v>5.8639999999999999</v>
      </c>
      <c r="G212" s="14">
        <v>5.4080000000000004</v>
      </c>
      <c r="H212" s="14">
        <v>5.056</v>
      </c>
      <c r="I212" s="14">
        <v>6.444</v>
      </c>
      <c r="J212" s="14">
        <v>5.54</v>
      </c>
      <c r="K212" s="14">
        <v>8.3919999999999995</v>
      </c>
      <c r="L212" s="14">
        <v>10.065</v>
      </c>
      <c r="M212" s="14">
        <v>12.430999999999999</v>
      </c>
      <c r="N212" s="14">
        <v>13.72</v>
      </c>
      <c r="O212" s="14">
        <v>19.314</v>
      </c>
      <c r="P212" s="14">
        <v>21.252331000000002</v>
      </c>
      <c r="Q212" s="14">
        <v>27.209</v>
      </c>
      <c r="R212" s="14">
        <v>81.521000000000001</v>
      </c>
      <c r="S212" s="14">
        <v>65.474000000000004</v>
      </c>
      <c r="T212" s="14">
        <v>69.888999999999996</v>
      </c>
      <c r="U212" s="14">
        <v>59.095999999999997</v>
      </c>
      <c r="V212" s="14">
        <v>83.738358000000005</v>
      </c>
      <c r="W212" s="14">
        <v>141.70367999999999</v>
      </c>
      <c r="X212" s="14">
        <v>199.51033699999999</v>
      </c>
      <c r="Y212" s="14">
        <v>160.21887799999999</v>
      </c>
      <c r="Z212" s="14">
        <v>167.042125</v>
      </c>
      <c r="AA212" s="14">
        <v>160.99265700000001</v>
      </c>
      <c r="AB212" s="14">
        <v>206.48</v>
      </c>
      <c r="AC212" s="14">
        <v>189.84014099999999</v>
      </c>
      <c r="AD212" s="14">
        <v>223.98307</v>
      </c>
      <c r="AE212" s="14">
        <v>273.03066999999999</v>
      </c>
    </row>
    <row r="213" spans="1:31" ht="13.5" customHeight="1" x14ac:dyDescent="0.15">
      <c r="A213" s="1"/>
      <c r="B213" s="16" t="s">
        <v>237</v>
      </c>
      <c r="C213" s="10">
        <v>1.4530000000000001</v>
      </c>
      <c r="D213" s="11">
        <v>0.128</v>
      </c>
      <c r="E213" s="11">
        <v>0.58799999999999997</v>
      </c>
      <c r="F213" s="11">
        <v>0.74</v>
      </c>
      <c r="G213" s="11">
        <v>5.5730000000000004</v>
      </c>
      <c r="H213" s="11">
        <v>6.7359999999999998</v>
      </c>
      <c r="I213" s="11">
        <v>7.22</v>
      </c>
      <c r="J213" s="11">
        <v>9.4450000000000003</v>
      </c>
      <c r="K213" s="11">
        <v>11.675000000000006</v>
      </c>
      <c r="L213" s="11">
        <v>15.695</v>
      </c>
      <c r="M213" s="11">
        <v>14.456</v>
      </c>
      <c r="N213" s="11">
        <v>23.475999999999999</v>
      </c>
      <c r="O213" s="11">
        <v>24.978999999999999</v>
      </c>
      <c r="P213" s="11">
        <v>22.155449999999998</v>
      </c>
      <c r="Q213" s="11">
        <v>30.221</v>
      </c>
      <c r="R213" s="11">
        <v>59.774000000000001</v>
      </c>
      <c r="S213" s="11">
        <v>81.596000000000004</v>
      </c>
      <c r="T213" s="11">
        <v>125.211</v>
      </c>
      <c r="U213" s="11">
        <v>147.601</v>
      </c>
      <c r="V213" s="11">
        <v>254.49561</v>
      </c>
      <c r="W213" s="11">
        <v>303.65541999999999</v>
      </c>
      <c r="X213" s="11">
        <v>283.39398499999999</v>
      </c>
      <c r="Y213" s="11">
        <v>323.61731700000001</v>
      </c>
      <c r="Z213" s="11">
        <v>391.38256899999999</v>
      </c>
      <c r="AA213" s="11">
        <v>436.88417800000002</v>
      </c>
      <c r="AB213" s="11">
        <v>458.47800000000001</v>
      </c>
      <c r="AC213" s="11">
        <v>536.16364499999997</v>
      </c>
      <c r="AD213" s="11">
        <v>619.16844000000003</v>
      </c>
      <c r="AE213" s="11">
        <v>561.06775000000005</v>
      </c>
    </row>
    <row r="214" spans="1:31" ht="13.5" customHeight="1" x14ac:dyDescent="0.15">
      <c r="A214" s="1"/>
      <c r="B214" s="16" t="s">
        <v>238</v>
      </c>
      <c r="C214" s="13">
        <v>4.5350000000000001</v>
      </c>
      <c r="D214" s="14">
        <v>10.25</v>
      </c>
      <c r="E214" s="14">
        <v>21.145</v>
      </c>
      <c r="F214" s="14">
        <v>25.513999999999999</v>
      </c>
      <c r="G214" s="14">
        <v>31.294</v>
      </c>
      <c r="H214" s="14">
        <v>28.253</v>
      </c>
      <c r="I214" s="14">
        <v>40.430999999999997</v>
      </c>
      <c r="J214" s="14">
        <v>58.6</v>
      </c>
      <c r="K214" s="14">
        <v>61.145000000000017</v>
      </c>
      <c r="L214" s="14">
        <v>62.170999999999999</v>
      </c>
      <c r="M214" s="14">
        <v>65.087999999999994</v>
      </c>
      <c r="N214" s="14">
        <v>58.814999999999998</v>
      </c>
      <c r="O214" s="14">
        <v>77.879000000000005</v>
      </c>
      <c r="P214" s="14">
        <v>123.15960099999999</v>
      </c>
      <c r="Q214" s="14">
        <v>133.90299999999999</v>
      </c>
      <c r="R214" s="14">
        <v>223.59700000000001</v>
      </c>
      <c r="S214" s="14">
        <v>272.90800000000002</v>
      </c>
      <c r="T214" s="14">
        <v>321.29500000000002</v>
      </c>
      <c r="U214" s="14">
        <v>212.154</v>
      </c>
      <c r="V214" s="14">
        <v>322.27610499999997</v>
      </c>
      <c r="W214" s="14">
        <v>422.157421</v>
      </c>
      <c r="X214" s="14">
        <v>1056.3628080000001</v>
      </c>
      <c r="Y214" s="14">
        <v>798.97739000000001</v>
      </c>
      <c r="Z214" s="14">
        <v>686.69890999999996</v>
      </c>
      <c r="AA214" s="14">
        <v>857.95538099999999</v>
      </c>
      <c r="AB214" s="14">
        <v>727.25300000000004</v>
      </c>
      <c r="AC214" s="14">
        <v>850.35001599999998</v>
      </c>
      <c r="AD214" s="14">
        <v>991.14941999999996</v>
      </c>
      <c r="AE214" s="14">
        <v>940.48518000000001</v>
      </c>
    </row>
    <row r="215" spans="1:31" ht="13.5" customHeight="1" x14ac:dyDescent="0.15">
      <c r="A215" s="1"/>
      <c r="B215" s="16" t="s">
        <v>239</v>
      </c>
      <c r="C215" s="10">
        <v>5.0629999999999997</v>
      </c>
      <c r="D215" s="11">
        <v>8.4730000000000008</v>
      </c>
      <c r="E215" s="11">
        <v>12.712</v>
      </c>
      <c r="F215" s="11">
        <v>29.887</v>
      </c>
      <c r="G215" s="11">
        <v>21.504999999999999</v>
      </c>
      <c r="H215" s="11">
        <v>24.419</v>
      </c>
      <c r="I215" s="11">
        <v>31.814</v>
      </c>
      <c r="J215" s="11">
        <v>46.317999999999998</v>
      </c>
      <c r="K215" s="11">
        <v>50.000000000000014</v>
      </c>
      <c r="L215" s="11">
        <v>49.454000000000001</v>
      </c>
      <c r="M215" s="11">
        <v>85.144000000000005</v>
      </c>
      <c r="N215" s="11">
        <v>65.968999999999994</v>
      </c>
      <c r="O215" s="11">
        <v>102.042</v>
      </c>
      <c r="P215" s="11">
        <v>126.20015600000001</v>
      </c>
      <c r="Q215" s="11">
        <v>104.012</v>
      </c>
      <c r="R215" s="11">
        <v>179.643</v>
      </c>
      <c r="S215" s="11">
        <v>246.31899999999999</v>
      </c>
      <c r="T215" s="11">
        <v>286.065</v>
      </c>
      <c r="U215" s="11">
        <v>196.90700000000001</v>
      </c>
      <c r="V215" s="11">
        <v>235.76692199999999</v>
      </c>
      <c r="W215" s="11">
        <v>369.44338800000003</v>
      </c>
      <c r="X215" s="11">
        <v>785.99245900000005</v>
      </c>
      <c r="Y215" s="11">
        <v>626.45218699999998</v>
      </c>
      <c r="Z215" s="11">
        <v>523.14496699999995</v>
      </c>
      <c r="AA215" s="11">
        <v>630.19043699999997</v>
      </c>
      <c r="AB215" s="11">
        <v>523.88099999999997</v>
      </c>
      <c r="AC215" s="11">
        <v>519.19820500000003</v>
      </c>
      <c r="AD215" s="11">
        <v>586.07752000000005</v>
      </c>
      <c r="AE215" s="11">
        <v>670.39337</v>
      </c>
    </row>
    <row r="216" spans="1:31" ht="13.5" customHeight="1" x14ac:dyDescent="0.15">
      <c r="A216" s="1"/>
      <c r="B216" s="16" t="s">
        <v>240</v>
      </c>
      <c r="C216" s="13">
        <v>86.244</v>
      </c>
      <c r="D216" s="14">
        <v>157.709</v>
      </c>
      <c r="E216" s="14">
        <v>155.36000000000001</v>
      </c>
      <c r="F216" s="14">
        <v>201.47300000000001</v>
      </c>
      <c r="G216" s="14">
        <v>195.154</v>
      </c>
      <c r="H216" s="14">
        <v>221.17</v>
      </c>
      <c r="I216" s="14">
        <v>415.04599999999999</v>
      </c>
      <c r="J216" s="14">
        <v>688.88300000000004</v>
      </c>
      <c r="K216" s="14">
        <v>791.60599999999999</v>
      </c>
      <c r="L216" s="14">
        <v>1335.1980000000001</v>
      </c>
      <c r="M216" s="14">
        <v>1819.35</v>
      </c>
      <c r="N216" s="14">
        <v>2864.442</v>
      </c>
      <c r="O216" s="14">
        <v>3267.7939999999999</v>
      </c>
      <c r="P216" s="14">
        <v>4977.505032</v>
      </c>
      <c r="Q216" s="14">
        <v>5536.8280000000004</v>
      </c>
      <c r="R216" s="14">
        <v>8824.2289999999994</v>
      </c>
      <c r="S216" s="14">
        <v>11706.636</v>
      </c>
      <c r="T216" s="14">
        <v>13849.124</v>
      </c>
      <c r="U216" s="14">
        <v>12302.509</v>
      </c>
      <c r="V216" s="14">
        <v>17874.248473</v>
      </c>
      <c r="W216" s="14">
        <v>23981.280284</v>
      </c>
      <c r="X216" s="14">
        <v>27520.536441</v>
      </c>
      <c r="Y216" s="14">
        <v>28970.338464</v>
      </c>
      <c r="Z216" s="14">
        <v>32259.334424000001</v>
      </c>
      <c r="AA216" s="14">
        <v>33809.869942999998</v>
      </c>
      <c r="AB216" s="14">
        <v>32550.169000000002</v>
      </c>
      <c r="AC216" s="14">
        <v>36021.342053</v>
      </c>
      <c r="AD216" s="14">
        <v>44183.802069999998</v>
      </c>
      <c r="AE216" s="14">
        <v>46377.886429999999</v>
      </c>
    </row>
    <row r="217" spans="1:31" ht="13.5" customHeight="1" x14ac:dyDescent="0.15">
      <c r="A217" s="1"/>
      <c r="B217" s="16" t="s">
        <v>241</v>
      </c>
      <c r="C217" s="1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>
        <v>0.11</v>
      </c>
      <c r="AC217" s="11">
        <v>0.219857</v>
      </c>
      <c r="AD217" s="11">
        <v>0.33516000000000001</v>
      </c>
      <c r="AE217" s="11">
        <v>0.41769000000000001</v>
      </c>
    </row>
    <row r="218" spans="1:31" ht="13.5" customHeight="1" x14ac:dyDescent="0.15">
      <c r="A218" s="1"/>
      <c r="B218" s="16" t="s">
        <v>242</v>
      </c>
      <c r="C218" s="13">
        <v>0.73499999999999999</v>
      </c>
      <c r="D218" s="14">
        <v>1.228</v>
      </c>
      <c r="E218" s="14">
        <v>1.8759999999999999</v>
      </c>
      <c r="F218" s="14">
        <v>5.625</v>
      </c>
      <c r="G218" s="14">
        <v>6.5910000000000002</v>
      </c>
      <c r="H218" s="14">
        <v>6.383</v>
      </c>
      <c r="I218" s="14">
        <v>12.087</v>
      </c>
      <c r="J218" s="14">
        <v>12.266999999999999</v>
      </c>
      <c r="K218" s="14">
        <v>66.498999999999995</v>
      </c>
      <c r="L218" s="14">
        <v>33.158999999999999</v>
      </c>
      <c r="M218" s="14">
        <v>46.543999999999997</v>
      </c>
      <c r="N218" s="14">
        <v>41.387999999999998</v>
      </c>
      <c r="O218" s="14">
        <v>43.798999999999999</v>
      </c>
      <c r="P218" s="14">
        <v>69.342966000000004</v>
      </c>
      <c r="Q218" s="14">
        <v>85.594999999999999</v>
      </c>
      <c r="R218" s="14">
        <v>120.898</v>
      </c>
      <c r="S218" s="14">
        <v>68.691000000000003</v>
      </c>
      <c r="T218" s="14">
        <v>88.141000000000005</v>
      </c>
      <c r="U218" s="14">
        <v>62.578000000000003</v>
      </c>
      <c r="V218" s="14">
        <v>90.929153999999997</v>
      </c>
      <c r="W218" s="14"/>
      <c r="X218" s="14"/>
      <c r="Y218" s="14"/>
      <c r="Z218" s="14"/>
      <c r="AA218" s="14"/>
      <c r="AB218" s="14"/>
      <c r="AC218" s="14"/>
      <c r="AD218" s="14"/>
      <c r="AE218" s="14"/>
    </row>
    <row r="219" spans="1:31" ht="13.5" customHeight="1" x14ac:dyDescent="0.15">
      <c r="A219" s="1"/>
      <c r="B219" s="16" t="s">
        <v>243</v>
      </c>
      <c r="C219" s="10">
        <v>0.77800000000000002</v>
      </c>
      <c r="D219" s="11">
        <v>1.02</v>
      </c>
      <c r="E219" s="11">
        <v>1.7010000000000001</v>
      </c>
      <c r="F219" s="11">
        <v>2.363</v>
      </c>
      <c r="G219" s="11">
        <v>5.359</v>
      </c>
      <c r="H219" s="11">
        <v>7.3609999999999998</v>
      </c>
      <c r="I219" s="11">
        <v>13.977</v>
      </c>
      <c r="J219" s="11">
        <v>18.341000000000001</v>
      </c>
      <c r="K219" s="11">
        <v>16.591999999999999</v>
      </c>
      <c r="L219" s="11">
        <v>43.06</v>
      </c>
      <c r="M219" s="11">
        <v>34.496000000000002</v>
      </c>
      <c r="N219" s="11">
        <v>49.161999999999999</v>
      </c>
      <c r="O219" s="11">
        <v>69.356999999999999</v>
      </c>
      <c r="P219" s="11">
        <v>101.59590799999999</v>
      </c>
      <c r="Q219" s="11">
        <v>114.012</v>
      </c>
      <c r="R219" s="11">
        <v>162.61500000000001</v>
      </c>
      <c r="S219" s="11">
        <v>211.94800000000001</v>
      </c>
      <c r="T219" s="11">
        <v>253.83799999999999</v>
      </c>
      <c r="U219" s="11">
        <v>192.899</v>
      </c>
      <c r="V219" s="11">
        <v>299.62780299999997</v>
      </c>
      <c r="W219" s="11">
        <v>422.27386300000001</v>
      </c>
      <c r="X219" s="11">
        <v>467.22226699999999</v>
      </c>
      <c r="Y219" s="11">
        <v>523.23196099999996</v>
      </c>
      <c r="Z219" s="11">
        <v>568.17532500000004</v>
      </c>
      <c r="AA219" s="11">
        <v>668.711502</v>
      </c>
      <c r="AB219" s="11">
        <v>629.84699999999998</v>
      </c>
      <c r="AC219" s="11">
        <v>625.91126699999995</v>
      </c>
      <c r="AD219" s="11">
        <v>475.58244000000002</v>
      </c>
      <c r="AE219" s="11">
        <v>501.83614</v>
      </c>
    </row>
    <row r="220" spans="1:31" ht="13.5" customHeight="1" x14ac:dyDescent="0.15">
      <c r="A220" s="1"/>
      <c r="B220" s="16" t="s">
        <v>244</v>
      </c>
      <c r="C220" s="13">
        <v>87.331999999999994</v>
      </c>
      <c r="D220" s="14">
        <v>131.99799999999999</v>
      </c>
      <c r="E220" s="14">
        <v>350.291</v>
      </c>
      <c r="F220" s="14">
        <v>569.03399999999999</v>
      </c>
      <c r="G220" s="14">
        <v>593.77599999999995</v>
      </c>
      <c r="H220" s="14">
        <v>485.96699999999998</v>
      </c>
      <c r="I220" s="14">
        <v>1010.184</v>
      </c>
      <c r="J220" s="14">
        <v>1053.2570000000001</v>
      </c>
      <c r="K220" s="14">
        <v>1037.309</v>
      </c>
      <c r="L220" s="14">
        <v>1290.2439999999999</v>
      </c>
      <c r="M220" s="14">
        <v>1239.973</v>
      </c>
      <c r="N220" s="14">
        <v>1273.521</v>
      </c>
      <c r="O220" s="14">
        <v>1480.452</v>
      </c>
      <c r="P220" s="14">
        <v>2186.654771</v>
      </c>
      <c r="Q220" s="14">
        <v>3151.3969999999999</v>
      </c>
      <c r="R220" s="14">
        <v>3868.317</v>
      </c>
      <c r="S220" s="14">
        <v>5581.1989999999996</v>
      </c>
      <c r="T220" s="14">
        <v>7850.7879999999996</v>
      </c>
      <c r="U220" s="14">
        <v>6513.174</v>
      </c>
      <c r="V220" s="14">
        <v>11942.130776</v>
      </c>
      <c r="W220" s="14">
        <v>14602.765384</v>
      </c>
      <c r="X220" s="14">
        <v>15302.436670999999</v>
      </c>
      <c r="Y220" s="14">
        <v>10985.021812999999</v>
      </c>
      <c r="Z220" s="14">
        <v>9303.7197020000003</v>
      </c>
      <c r="AA220" s="14">
        <v>8527.6957789999997</v>
      </c>
      <c r="AB220" s="14">
        <v>6465.1880000000001</v>
      </c>
      <c r="AC220" s="14">
        <v>6673.335908</v>
      </c>
      <c r="AD220" s="14">
        <v>6977.8107900000005</v>
      </c>
      <c r="AE220" s="14">
        <v>7948.1781300000002</v>
      </c>
    </row>
    <row r="221" spans="1:31" ht="13.5" customHeight="1" x14ac:dyDescent="0.15">
      <c r="A221" s="1"/>
      <c r="B221" s="16" t="s">
        <v>245</v>
      </c>
      <c r="C221" s="10">
        <v>16.722999999999999</v>
      </c>
      <c r="D221" s="11">
        <v>11.321</v>
      </c>
      <c r="E221" s="11">
        <v>28.946000000000002</v>
      </c>
      <c r="F221" s="11">
        <v>68.13</v>
      </c>
      <c r="G221" s="11">
        <v>105.664</v>
      </c>
      <c r="H221" s="11">
        <v>78.114000000000004</v>
      </c>
      <c r="I221" s="11">
        <v>85.176000000000002</v>
      </c>
      <c r="J221" s="11">
        <v>78.403999999999996</v>
      </c>
      <c r="K221" s="11">
        <v>56.982999999999997</v>
      </c>
      <c r="L221" s="11">
        <v>85.957999999999998</v>
      </c>
      <c r="M221" s="11">
        <v>72.129000000000005</v>
      </c>
      <c r="N221" s="11">
        <v>79.028000000000006</v>
      </c>
      <c r="O221" s="11">
        <v>126.20399999999999</v>
      </c>
      <c r="P221" s="11">
        <v>234.828667</v>
      </c>
      <c r="Q221" s="11">
        <v>252.40600000000001</v>
      </c>
      <c r="R221" s="11">
        <v>327.25799999999998</v>
      </c>
      <c r="S221" s="11">
        <v>464.83800000000002</v>
      </c>
      <c r="T221" s="11">
        <v>758.82500000000005</v>
      </c>
      <c r="U221" s="11">
        <v>513.91600000000005</v>
      </c>
      <c r="V221" s="11">
        <v>1052.6539909999999</v>
      </c>
      <c r="W221" s="11">
        <v>1248.0486209999999</v>
      </c>
      <c r="X221" s="11">
        <v>1336.097569</v>
      </c>
      <c r="Y221" s="11">
        <v>1355.6371329999999</v>
      </c>
      <c r="Z221" s="11">
        <v>1395.1588429999999</v>
      </c>
      <c r="AA221" s="11">
        <v>1271.27422</v>
      </c>
      <c r="AB221" s="11">
        <v>1173.9880000000001</v>
      </c>
      <c r="AC221" s="11">
        <v>1561.4221520000001</v>
      </c>
      <c r="AD221" s="11">
        <v>1672.9553699999999</v>
      </c>
      <c r="AE221" s="11">
        <v>1431.00306</v>
      </c>
    </row>
    <row r="222" spans="1:31" ht="13.5" customHeight="1" x14ac:dyDescent="0.15">
      <c r="A222" s="1"/>
      <c r="B222" s="16" t="s">
        <v>246</v>
      </c>
      <c r="C222" s="13">
        <v>31.312999999999999</v>
      </c>
      <c r="D222" s="14">
        <v>35.468000000000004</v>
      </c>
      <c r="E222" s="14">
        <v>61.582999999999998</v>
      </c>
      <c r="F222" s="14">
        <v>86.468999999999994</v>
      </c>
      <c r="G222" s="14">
        <v>145.708</v>
      </c>
      <c r="H222" s="14">
        <v>138.48400000000001</v>
      </c>
      <c r="I222" s="14">
        <v>97.637</v>
      </c>
      <c r="J222" s="14">
        <v>107.10299999999999</v>
      </c>
      <c r="K222" s="14">
        <v>130.78899999999996</v>
      </c>
      <c r="L222" s="14">
        <v>144.33000000000001</v>
      </c>
      <c r="M222" s="14">
        <v>177.20400000000001</v>
      </c>
      <c r="N222" s="14">
        <v>247.09200000000001</v>
      </c>
      <c r="O222" s="14">
        <v>353.77199999999999</v>
      </c>
      <c r="P222" s="14">
        <v>418.49452600000001</v>
      </c>
      <c r="Q222" s="14">
        <v>608.88499999999999</v>
      </c>
      <c r="R222" s="14">
        <v>1012.302</v>
      </c>
      <c r="S222" s="14">
        <v>1678.078</v>
      </c>
      <c r="T222" s="14">
        <v>2770.4549999999999</v>
      </c>
      <c r="U222" s="14">
        <v>2099.2750000000001</v>
      </c>
      <c r="V222" s="14">
        <v>3552.672583</v>
      </c>
      <c r="W222" s="14">
        <v>4655.4856600000003</v>
      </c>
      <c r="X222" s="14">
        <v>5333.8916719999997</v>
      </c>
      <c r="Y222" s="14">
        <v>6185.9324040000001</v>
      </c>
      <c r="Z222" s="14">
        <v>6099.5066139999999</v>
      </c>
      <c r="AA222" s="14">
        <v>6353.9227309999997</v>
      </c>
      <c r="AB222" s="14">
        <v>6081.4949999999999</v>
      </c>
      <c r="AC222" s="14">
        <v>7003.439746</v>
      </c>
      <c r="AD222" s="14">
        <v>8125.0242699999999</v>
      </c>
      <c r="AE222" s="14">
        <v>8508.5884700000006</v>
      </c>
    </row>
    <row r="223" spans="1:31" ht="13.5" customHeight="1" x14ac:dyDescent="0.15">
      <c r="A223" s="1"/>
      <c r="B223" s="16" t="s">
        <v>247</v>
      </c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>
        <v>8.5338999999999992</v>
      </c>
      <c r="AD223" s="11">
        <v>13.218590000000001</v>
      </c>
      <c r="AE223" s="11">
        <v>6.5833899999999996</v>
      </c>
    </row>
    <row r="224" spans="1:31" ht="13.5" customHeight="1" x14ac:dyDescent="0.15">
      <c r="A224" s="1"/>
      <c r="B224" s="16" t="s">
        <v>248</v>
      </c>
      <c r="C224" s="13">
        <v>6.5000000000000002E-2</v>
      </c>
      <c r="D224" s="14">
        <v>4.2000000000000003E-2</v>
      </c>
      <c r="E224" s="14">
        <v>3.6999999999999998E-2</v>
      </c>
      <c r="F224" s="14">
        <v>9.6000000000000002E-2</v>
      </c>
      <c r="G224" s="14">
        <v>2.7E-2</v>
      </c>
      <c r="H224" s="14"/>
      <c r="I224" s="14">
        <v>0.17899999999999999</v>
      </c>
      <c r="J224" s="14">
        <v>1.4E-2</v>
      </c>
      <c r="K224" s="14">
        <v>8.5999999999999993E-2</v>
      </c>
      <c r="L224" s="14">
        <v>0.10299999999999999</v>
      </c>
      <c r="M224" s="14">
        <v>0.107</v>
      </c>
      <c r="N224" s="14">
        <v>0.27300000000000002</v>
      </c>
      <c r="O224" s="14">
        <v>0.153</v>
      </c>
      <c r="P224" s="14">
        <v>0.19458500000000001</v>
      </c>
      <c r="Q224" s="14">
        <v>0.6</v>
      </c>
      <c r="R224" s="14">
        <v>0.63600000000000001</v>
      </c>
      <c r="S224" s="14">
        <v>2.5760000000000001</v>
      </c>
      <c r="T224" s="14">
        <v>2.613</v>
      </c>
      <c r="U224" s="14">
        <v>1.206</v>
      </c>
      <c r="V224" s="14">
        <v>2.6694179999999998</v>
      </c>
      <c r="W224" s="14">
        <v>4.3805370000000003</v>
      </c>
      <c r="X224" s="14">
        <v>2.68634</v>
      </c>
      <c r="Y224" s="14">
        <v>15.592197000000001</v>
      </c>
      <c r="Z224" s="14">
        <v>26.662752000000001</v>
      </c>
      <c r="AA224" s="14">
        <v>13.362128999999999</v>
      </c>
      <c r="AB224" s="14">
        <v>4.8499999999999996</v>
      </c>
      <c r="AC224" s="14">
        <v>8.4543949999999999</v>
      </c>
      <c r="AD224" s="14">
        <v>11.54405</v>
      </c>
      <c r="AE224" s="14">
        <v>9.7072800000000008</v>
      </c>
    </row>
    <row r="225" spans="1:31" ht="13.5" customHeight="1" x14ac:dyDescent="0.15">
      <c r="A225" s="1"/>
      <c r="B225" s="16" t="s">
        <v>249</v>
      </c>
      <c r="C225" s="10">
        <v>0.06</v>
      </c>
      <c r="D225" s="11">
        <v>0.129</v>
      </c>
      <c r="E225" s="11">
        <v>0.14599999999999999</v>
      </c>
      <c r="F225" s="11">
        <v>0.58499999999999996</v>
      </c>
      <c r="G225" s="11">
        <v>0.19900000000000001</v>
      </c>
      <c r="H225" s="11">
        <v>0.37</v>
      </c>
      <c r="I225" s="11">
        <v>0.08</v>
      </c>
      <c r="J225" s="11">
        <v>0.56899999999999995</v>
      </c>
      <c r="K225" s="11">
        <v>1.2120000000000002</v>
      </c>
      <c r="L225" s="11">
        <v>2.3889999999999998</v>
      </c>
      <c r="M225" s="11">
        <v>3.0230000000000001</v>
      </c>
      <c r="N225" s="11">
        <v>2.6880000000000002</v>
      </c>
      <c r="O225" s="11">
        <v>1.534</v>
      </c>
      <c r="P225" s="11">
        <v>2.2942770000000001</v>
      </c>
      <c r="Q225" s="11">
        <v>2.4809999999999999</v>
      </c>
      <c r="R225" s="11">
        <v>4.1219999999999999</v>
      </c>
      <c r="S225" s="11">
        <v>6.84</v>
      </c>
      <c r="T225" s="11">
        <v>6.4180000000000001</v>
      </c>
      <c r="U225" s="11">
        <v>6.7869999999999999</v>
      </c>
      <c r="V225" s="11">
        <v>8.1093060000000001</v>
      </c>
      <c r="W225" s="11">
        <v>10.151553</v>
      </c>
      <c r="X225" s="11">
        <v>28.785233000000002</v>
      </c>
      <c r="Y225" s="11">
        <v>19.829094000000001</v>
      </c>
      <c r="Z225" s="11">
        <v>29.902284000000002</v>
      </c>
      <c r="AA225" s="11">
        <v>21.279800000000002</v>
      </c>
      <c r="AB225" s="11">
        <v>17.122</v>
      </c>
      <c r="AC225" s="11">
        <v>15.981584</v>
      </c>
      <c r="AD225" s="11">
        <v>18.959769999999999</v>
      </c>
      <c r="AE225" s="11">
        <v>21.519169999999999</v>
      </c>
    </row>
    <row r="226" spans="1:31" ht="13.5" customHeight="1" x14ac:dyDescent="0.15">
      <c r="A226" s="1"/>
      <c r="B226" s="16" t="s">
        <v>250</v>
      </c>
      <c r="C226" s="13">
        <v>4.3999999999999997E-2</v>
      </c>
      <c r="D226" s="14">
        <v>5.8999999999999997E-2</v>
      </c>
      <c r="E226" s="14">
        <v>5.3999999999999999E-2</v>
      </c>
      <c r="F226" s="14">
        <v>5.6000000000000001E-2</v>
      </c>
      <c r="G226" s="14">
        <v>1.7070000000000001</v>
      </c>
      <c r="H226" s="14">
        <v>3.1349999999999998</v>
      </c>
      <c r="I226" s="14">
        <v>6.851</v>
      </c>
      <c r="J226" s="14">
        <v>5.3559999999999999</v>
      </c>
      <c r="K226" s="14">
        <v>11.083</v>
      </c>
      <c r="L226" s="14">
        <v>6.3109999999999999</v>
      </c>
      <c r="M226" s="14">
        <v>13.074</v>
      </c>
      <c r="N226" s="14">
        <v>8.2089999999999996</v>
      </c>
      <c r="O226" s="14">
        <v>7.6459999999999999</v>
      </c>
      <c r="P226" s="14">
        <v>13.247673000000001</v>
      </c>
      <c r="Q226" s="14">
        <v>13.99</v>
      </c>
      <c r="R226" s="14">
        <v>14.840999999999999</v>
      </c>
      <c r="S226" s="14">
        <v>26.54</v>
      </c>
      <c r="T226" s="14">
        <v>58.496000000000002</v>
      </c>
      <c r="U226" s="14">
        <v>73.841999999999999</v>
      </c>
      <c r="V226" s="14">
        <v>73.626825999999994</v>
      </c>
      <c r="W226" s="14">
        <v>78.187925000000007</v>
      </c>
      <c r="X226" s="14">
        <v>29.099102999999999</v>
      </c>
      <c r="Y226" s="14">
        <v>25.284226</v>
      </c>
      <c r="Z226" s="14">
        <v>37.406562000000001</v>
      </c>
      <c r="AA226" s="14">
        <v>39.283611000000001</v>
      </c>
      <c r="AB226" s="14">
        <v>17.957999999999998</v>
      </c>
      <c r="AC226" s="14">
        <v>41.724006000000003</v>
      </c>
      <c r="AD226" s="14">
        <v>36.946300000000001</v>
      </c>
      <c r="AE226" s="14">
        <v>21.313230000000001</v>
      </c>
    </row>
    <row r="227" spans="1:31" ht="13.5" customHeight="1" x14ac:dyDescent="0.15">
      <c r="A227" s="1"/>
      <c r="B227" s="16" t="s">
        <v>251</v>
      </c>
      <c r="C227" s="10">
        <v>2.1549999999999998</v>
      </c>
      <c r="D227" s="11">
        <v>2.8580000000000001</v>
      </c>
      <c r="E227" s="11">
        <v>4.2149999999999999</v>
      </c>
      <c r="F227" s="11">
        <v>3.42</v>
      </c>
      <c r="G227" s="11">
        <v>5.2149999999999999</v>
      </c>
      <c r="H227" s="11">
        <v>3.6949999999999998</v>
      </c>
      <c r="I227" s="11">
        <v>5.6470000000000002</v>
      </c>
      <c r="J227" s="11">
        <v>8.5190000000000001</v>
      </c>
      <c r="K227" s="11">
        <v>6.9039999999999999</v>
      </c>
      <c r="L227" s="11">
        <v>10.643000000000001</v>
      </c>
      <c r="M227" s="11">
        <v>152.21299999999999</v>
      </c>
      <c r="N227" s="11">
        <v>67.025999999999996</v>
      </c>
      <c r="O227" s="11">
        <v>45.514000000000003</v>
      </c>
      <c r="P227" s="11">
        <v>30.274484999999999</v>
      </c>
      <c r="Q227" s="11">
        <v>54.094000000000001</v>
      </c>
      <c r="R227" s="11">
        <v>43.252000000000002</v>
      </c>
      <c r="S227" s="11">
        <v>67.171999999999997</v>
      </c>
      <c r="T227" s="11">
        <v>100.929</v>
      </c>
      <c r="U227" s="11">
        <v>96.183000000000007</v>
      </c>
      <c r="V227" s="11">
        <v>113.947</v>
      </c>
      <c r="W227" s="11">
        <v>136.16395</v>
      </c>
      <c r="X227" s="11">
        <v>189.17432199999999</v>
      </c>
      <c r="Y227" s="11">
        <v>172.99838700000001</v>
      </c>
      <c r="Z227" s="11">
        <v>176.90581399999999</v>
      </c>
      <c r="AA227" s="11">
        <v>202.20713900000001</v>
      </c>
      <c r="AB227" s="11">
        <v>151.87899999999999</v>
      </c>
      <c r="AC227" s="11">
        <v>179.11998800000001</v>
      </c>
      <c r="AD227" s="11">
        <v>216.78004999999999</v>
      </c>
      <c r="AE227" s="11">
        <v>234.71686</v>
      </c>
    </row>
    <row r="228" spans="1:31" ht="13.5" customHeight="1" x14ac:dyDescent="0.15">
      <c r="A228" s="1"/>
      <c r="B228" s="16" t="s">
        <v>252</v>
      </c>
      <c r="C228" s="13">
        <v>4.03</v>
      </c>
      <c r="D228" s="14">
        <v>3.9</v>
      </c>
      <c r="E228" s="14">
        <v>8.6769999999999996</v>
      </c>
      <c r="F228" s="14">
        <v>10.680999999999999</v>
      </c>
      <c r="G228" s="14">
        <v>9.6319999999999997</v>
      </c>
      <c r="H228" s="14">
        <v>8.4209999999999994</v>
      </c>
      <c r="I228" s="14">
        <v>10.756</v>
      </c>
      <c r="J228" s="14">
        <v>16.704999999999998</v>
      </c>
      <c r="K228" s="14">
        <v>17.466999999999999</v>
      </c>
      <c r="L228" s="14">
        <v>26.744</v>
      </c>
      <c r="M228" s="14">
        <v>35.012999999999998</v>
      </c>
      <c r="N228" s="14">
        <v>42.305</v>
      </c>
      <c r="O228" s="14">
        <v>58.527000000000001</v>
      </c>
      <c r="P228" s="14">
        <v>75.914185000000003</v>
      </c>
      <c r="Q228" s="14">
        <v>94.786000000000001</v>
      </c>
      <c r="R228" s="14">
        <v>164.71299999999999</v>
      </c>
      <c r="S228" s="14">
        <v>263.32299999999998</v>
      </c>
      <c r="T228" s="14">
        <v>346.55799999999999</v>
      </c>
      <c r="U228" s="14">
        <v>243.56</v>
      </c>
      <c r="V228" s="14">
        <v>290.97108900000001</v>
      </c>
      <c r="W228" s="14">
        <v>286.14653700000002</v>
      </c>
      <c r="X228" s="14">
        <v>312.50756799999999</v>
      </c>
      <c r="Y228" s="14">
        <v>320.728253</v>
      </c>
      <c r="Z228" s="14">
        <v>427.58072399999998</v>
      </c>
      <c r="AA228" s="14">
        <v>481.71800400000001</v>
      </c>
      <c r="AB228" s="14">
        <v>352.63499999999999</v>
      </c>
      <c r="AC228" s="14">
        <v>432.12181900000002</v>
      </c>
      <c r="AD228" s="14">
        <v>348.02370000000002</v>
      </c>
      <c r="AE228" s="14">
        <v>363.46667000000002</v>
      </c>
    </row>
    <row r="229" spans="1:31" ht="13.5" customHeight="1" x14ac:dyDescent="0.15">
      <c r="A229" s="1"/>
      <c r="B229" s="16" t="s">
        <v>253</v>
      </c>
      <c r="C229" s="10">
        <v>10.509</v>
      </c>
      <c r="D229" s="11">
        <v>17.902000000000001</v>
      </c>
      <c r="E229" s="11">
        <v>31.876000000000001</v>
      </c>
      <c r="F229" s="11">
        <v>35.319000000000003</v>
      </c>
      <c r="G229" s="11">
        <v>47.231000000000002</v>
      </c>
      <c r="H229" s="11">
        <v>57.408999999999999</v>
      </c>
      <c r="I229" s="11">
        <v>87.668999999999997</v>
      </c>
      <c r="J229" s="11">
        <v>120.098</v>
      </c>
      <c r="K229" s="11">
        <v>142.31100000000001</v>
      </c>
      <c r="L229" s="11">
        <v>243.04300000000001</v>
      </c>
      <c r="M229" s="11">
        <v>189.00200000000001</v>
      </c>
      <c r="N229" s="11">
        <v>94.93</v>
      </c>
      <c r="O229" s="11">
        <v>127.568</v>
      </c>
      <c r="P229" s="11">
        <v>209.19181</v>
      </c>
      <c r="Q229" s="11">
        <v>255.101</v>
      </c>
      <c r="R229" s="11">
        <v>406.89100000000002</v>
      </c>
      <c r="S229" s="11">
        <v>615.476</v>
      </c>
      <c r="T229" s="11">
        <v>1012.271</v>
      </c>
      <c r="U229" s="11">
        <v>794.10299999999995</v>
      </c>
      <c r="V229" s="11">
        <v>1479.091772</v>
      </c>
      <c r="W229" s="11">
        <v>2001.3090609999999</v>
      </c>
      <c r="X229" s="11">
        <v>2412.459241</v>
      </c>
      <c r="Y229" s="11">
        <v>2324.4965040000002</v>
      </c>
      <c r="Z229" s="11">
        <v>2457.773866</v>
      </c>
      <c r="AA229" s="11">
        <v>1959.337714</v>
      </c>
      <c r="AB229" s="11">
        <v>1798.0640000000001</v>
      </c>
      <c r="AC229" s="11">
        <v>2164.9784970000001</v>
      </c>
      <c r="AD229" s="11">
        <v>2080.7405699999999</v>
      </c>
      <c r="AE229" s="11">
        <v>1949.7868100000001</v>
      </c>
    </row>
    <row r="230" spans="1:31" ht="13.5" customHeight="1" x14ac:dyDescent="0.15">
      <c r="A230" s="1"/>
      <c r="B230" s="16" t="s">
        <v>254</v>
      </c>
      <c r="C230" s="13">
        <v>32.744999999999997</v>
      </c>
      <c r="D230" s="14">
        <v>59.503</v>
      </c>
      <c r="E230" s="14">
        <v>65.302000000000007</v>
      </c>
      <c r="F230" s="14">
        <v>47.820999999999998</v>
      </c>
      <c r="G230" s="14">
        <v>68.849000000000004</v>
      </c>
      <c r="H230" s="14">
        <v>52.423000000000002</v>
      </c>
      <c r="I230" s="14">
        <v>119.05</v>
      </c>
      <c r="J230" s="14">
        <v>170.21199999999999</v>
      </c>
      <c r="K230" s="14">
        <v>160.69899999999987</v>
      </c>
      <c r="L230" s="14">
        <v>256.42200000000003</v>
      </c>
      <c r="M230" s="14">
        <v>443.57600000000002</v>
      </c>
      <c r="N230" s="14">
        <v>333.03800000000001</v>
      </c>
      <c r="O230" s="14">
        <v>199.28299999999999</v>
      </c>
      <c r="P230" s="14">
        <v>595.60592899999995</v>
      </c>
      <c r="Q230" s="14">
        <v>837.48199999999997</v>
      </c>
      <c r="R230" s="14">
        <v>1699.0519999999999</v>
      </c>
      <c r="S230" s="14">
        <v>2835.1350000000002</v>
      </c>
      <c r="T230" s="14">
        <v>3350.567</v>
      </c>
      <c r="U230" s="14">
        <v>2811.1889999999999</v>
      </c>
      <c r="V230" s="14">
        <v>3649.5569420000002</v>
      </c>
      <c r="W230" s="14">
        <v>6521.3158569999996</v>
      </c>
      <c r="X230" s="14">
        <v>9343.1865770000004</v>
      </c>
      <c r="Y230" s="14">
        <v>6062.7968540000002</v>
      </c>
      <c r="Z230" s="14">
        <v>5658.0742700000001</v>
      </c>
      <c r="AA230" s="14">
        <v>5313.7312220000003</v>
      </c>
      <c r="AB230" s="14">
        <v>2570.6559999999999</v>
      </c>
      <c r="AC230" s="14">
        <v>1754.575783</v>
      </c>
      <c r="AD230" s="14">
        <v>1147.8147899999999</v>
      </c>
      <c r="AE230" s="14">
        <v>1539.8656100000001</v>
      </c>
    </row>
    <row r="231" spans="1:31" ht="13.5" customHeight="1" x14ac:dyDescent="0.15">
      <c r="A231" s="1"/>
      <c r="B231" s="16" t="s">
        <v>255</v>
      </c>
      <c r="C231" s="10">
        <v>0.64436103071608608</v>
      </c>
      <c r="D231" s="11">
        <v>4.9575574994210001</v>
      </c>
      <c r="E231" s="11">
        <v>2.2370000000000001</v>
      </c>
      <c r="F231" s="11">
        <v>1.0569999999999999</v>
      </c>
      <c r="G231" s="11">
        <v>1.0409999999999999</v>
      </c>
      <c r="H231" s="11">
        <v>0.56399999999999995</v>
      </c>
      <c r="I231" s="11">
        <v>1.5529999999999999</v>
      </c>
      <c r="J231" s="11">
        <v>2.8650000000000002</v>
      </c>
      <c r="K231" s="11">
        <v>3.51</v>
      </c>
      <c r="L231" s="11">
        <v>3.077</v>
      </c>
      <c r="M231" s="11">
        <v>3.7989999999999999</v>
      </c>
      <c r="N231" s="11">
        <v>20.5</v>
      </c>
      <c r="O231" s="11">
        <v>70.733000000000004</v>
      </c>
      <c r="P231" s="11">
        <v>4.6388189999999998</v>
      </c>
      <c r="Q231" s="11">
        <v>17.367000000000001</v>
      </c>
      <c r="R231" s="11">
        <v>103.449</v>
      </c>
      <c r="S231" s="11">
        <v>133.298</v>
      </c>
      <c r="T231" s="11">
        <v>98.575999999999993</v>
      </c>
      <c r="U231" s="11">
        <v>36.582000000000001</v>
      </c>
      <c r="V231" s="11">
        <v>140.41447099999999</v>
      </c>
      <c r="W231" s="11">
        <v>172.052311</v>
      </c>
      <c r="X231" s="11">
        <v>326.79053800000003</v>
      </c>
      <c r="Y231" s="11">
        <v>25.279319999999998</v>
      </c>
      <c r="Z231" s="11">
        <v>142.58006900000001</v>
      </c>
      <c r="AA231" s="11">
        <v>502.78520800000001</v>
      </c>
      <c r="AB231" s="11">
        <v>217.02500000000001</v>
      </c>
      <c r="AC231" s="11">
        <v>273.33970799999997</v>
      </c>
      <c r="AD231" s="11">
        <v>144.97323</v>
      </c>
      <c r="AE231" s="11">
        <v>68.51634</v>
      </c>
    </row>
    <row r="232" spans="1:31" ht="13.5" customHeight="1" x14ac:dyDescent="0.15">
      <c r="A232" s="1"/>
      <c r="B232" s="9" t="s">
        <v>256</v>
      </c>
      <c r="C232" s="13">
        <v>749.18600000000004</v>
      </c>
      <c r="D232" s="14">
        <v>740.23599999999999</v>
      </c>
      <c r="E232" s="14">
        <v>779.423</v>
      </c>
      <c r="F232" s="14">
        <v>571.70600000000002</v>
      </c>
      <c r="G232" s="14">
        <v>632.51300000000003</v>
      </c>
      <c r="H232" s="14">
        <v>597.78800000000001</v>
      </c>
      <c r="I232" s="14">
        <v>690.62300000000005</v>
      </c>
      <c r="J232" s="14">
        <v>484.01900000000001</v>
      </c>
      <c r="K232" s="14">
        <v>560.75199999999984</v>
      </c>
      <c r="L232" s="14">
        <v>684.70799999999997</v>
      </c>
      <c r="M232" s="14">
        <v>903.83600000000001</v>
      </c>
      <c r="N232" s="14">
        <v>777.73199999999997</v>
      </c>
      <c r="O232" s="14">
        <v>864.27599999999995</v>
      </c>
      <c r="P232" s="14">
        <v>1125.215449</v>
      </c>
      <c r="Q232" s="14">
        <v>1720.058</v>
      </c>
      <c r="R232" s="14">
        <v>2493.8249999999998</v>
      </c>
      <c r="S232" s="14">
        <v>2561.9499999999998</v>
      </c>
      <c r="T232" s="14">
        <v>3386.1680000000001</v>
      </c>
      <c r="U232" s="14">
        <v>2862.6869999999999</v>
      </c>
      <c r="V232" s="14">
        <v>3344.2013780000002</v>
      </c>
      <c r="W232" s="14">
        <v>4208.202002</v>
      </c>
      <c r="X232" s="14">
        <v>4618.53287</v>
      </c>
      <c r="Y232" s="14">
        <v>5007.1032189999996</v>
      </c>
      <c r="Z232" s="14">
        <v>4585.650404</v>
      </c>
      <c r="AA232" s="14">
        <v>4830.5831449999996</v>
      </c>
      <c r="AB232" s="14">
        <v>4986.8059999999996</v>
      </c>
      <c r="AC232" s="14">
        <v>4692.2316629999996</v>
      </c>
      <c r="AD232" s="14">
        <v>3315.2600699999998</v>
      </c>
      <c r="AE232" s="14">
        <v>3379.3164200000001</v>
      </c>
    </row>
    <row r="233" spans="1:31" ht="13.5" customHeight="1" x14ac:dyDescent="0.15">
      <c r="A233" s="1"/>
      <c r="B233" s="12" t="s">
        <v>257</v>
      </c>
      <c r="C233" s="10">
        <v>224.40199999999999</v>
      </c>
      <c r="D233" s="11">
        <v>200.203</v>
      </c>
      <c r="E233" s="11">
        <v>177.06899999999999</v>
      </c>
      <c r="F233" s="11">
        <v>147.137</v>
      </c>
      <c r="G233" s="11">
        <v>146.32900000000001</v>
      </c>
      <c r="H233" s="11">
        <v>100.58799999999999</v>
      </c>
      <c r="I233" s="11">
        <v>156.25200000000001</v>
      </c>
      <c r="J233" s="11">
        <v>127.358</v>
      </c>
      <c r="K233" s="11">
        <v>232.09200000000001</v>
      </c>
      <c r="L233" s="11">
        <v>233.87</v>
      </c>
      <c r="M233" s="11">
        <v>333.17500000000001</v>
      </c>
      <c r="N233" s="11">
        <v>310.423</v>
      </c>
      <c r="O233" s="11">
        <v>236.28299999999999</v>
      </c>
      <c r="P233" s="11">
        <v>330.69066600000002</v>
      </c>
      <c r="Q233" s="11">
        <v>635.33600000000001</v>
      </c>
      <c r="R233" s="11">
        <v>1261.9839999999999</v>
      </c>
      <c r="S233" s="11">
        <v>1169.498</v>
      </c>
      <c r="T233" s="11">
        <v>1352.934</v>
      </c>
      <c r="U233" s="11">
        <v>971.96600000000001</v>
      </c>
      <c r="V233" s="11">
        <v>1066.385599</v>
      </c>
      <c r="W233" s="11">
        <v>1043.196193</v>
      </c>
      <c r="X233" s="11">
        <v>1172.6898619999999</v>
      </c>
      <c r="Y233" s="11">
        <v>1374.194978</v>
      </c>
      <c r="Z233" s="11">
        <v>1063.135023</v>
      </c>
      <c r="AA233" s="11">
        <v>1884.119512</v>
      </c>
      <c r="AB233" s="11">
        <v>1790.002</v>
      </c>
      <c r="AC233" s="11">
        <v>1364.1633429999999</v>
      </c>
      <c r="AD233" s="11">
        <v>1076.3831299999999</v>
      </c>
      <c r="AE233" s="11">
        <v>790.42993000000001</v>
      </c>
    </row>
    <row r="234" spans="1:31" ht="13.5" customHeight="1" x14ac:dyDescent="0.15">
      <c r="A234" s="1"/>
      <c r="B234" s="12" t="s">
        <v>258</v>
      </c>
      <c r="C234" s="13">
        <v>524.78399999999999</v>
      </c>
      <c r="D234" s="14">
        <v>540.03300000000002</v>
      </c>
      <c r="E234" s="14">
        <v>602.35400000000004</v>
      </c>
      <c r="F234" s="14">
        <v>424.56900000000002</v>
      </c>
      <c r="G234" s="14">
        <v>486.18400000000003</v>
      </c>
      <c r="H234" s="14">
        <v>497.2</v>
      </c>
      <c r="I234" s="14">
        <v>534.37099999999998</v>
      </c>
      <c r="J234" s="14">
        <v>356.661</v>
      </c>
      <c r="K234" s="14">
        <v>328.65999999999985</v>
      </c>
      <c r="L234" s="14">
        <v>450.83800000000002</v>
      </c>
      <c r="M234" s="14">
        <v>570.66099999999994</v>
      </c>
      <c r="N234" s="14">
        <v>467.30900000000003</v>
      </c>
      <c r="O234" s="14">
        <v>627.99300000000005</v>
      </c>
      <c r="P234" s="14">
        <v>794.52478299999996</v>
      </c>
      <c r="Q234" s="14">
        <v>1084.722</v>
      </c>
      <c r="R234" s="14">
        <v>1231.8409999999999</v>
      </c>
      <c r="S234" s="14">
        <v>1392.452</v>
      </c>
      <c r="T234" s="14">
        <v>2033.2339999999999</v>
      </c>
      <c r="U234" s="14">
        <v>1890.721</v>
      </c>
      <c r="V234" s="14">
        <v>2277.815779</v>
      </c>
      <c r="W234" s="14">
        <v>3165.0058090000002</v>
      </c>
      <c r="X234" s="14">
        <v>3445.8430079999998</v>
      </c>
      <c r="Y234" s="14">
        <v>3632.9082410000001</v>
      </c>
      <c r="Z234" s="14">
        <v>3522.5153810000002</v>
      </c>
      <c r="AA234" s="14">
        <v>2946.4636329999998</v>
      </c>
      <c r="AB234" s="14">
        <v>3196.8040000000001</v>
      </c>
      <c r="AC234" s="14">
        <v>3328.0683199999999</v>
      </c>
      <c r="AD234" s="14">
        <v>2238.8769400000001</v>
      </c>
      <c r="AE234" s="14">
        <v>2588.8864899999999</v>
      </c>
    </row>
    <row r="235" spans="1:31" ht="13.5" customHeight="1" x14ac:dyDescent="0.15">
      <c r="A235" s="1"/>
      <c r="B235" s="9" t="s">
        <v>259</v>
      </c>
      <c r="C235" s="10"/>
      <c r="D235" s="11"/>
      <c r="E235" s="11"/>
      <c r="F235" s="11"/>
      <c r="G235" s="11"/>
      <c r="H235" s="11"/>
      <c r="I235" s="11">
        <v>6.0999999999999999E-2</v>
      </c>
      <c r="J235" s="11">
        <v>2.4E-2</v>
      </c>
      <c r="K235" s="11"/>
      <c r="L235" s="11"/>
      <c r="M235" s="11">
        <v>5.0000000000000001E-3</v>
      </c>
      <c r="N235" s="11">
        <v>7.6999999999999999E-2</v>
      </c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>
        <v>0.124097</v>
      </c>
      <c r="AB235" s="11">
        <v>1131.7460000000001</v>
      </c>
      <c r="AC235" s="11"/>
      <c r="AD235" s="11"/>
      <c r="AE235" s="11"/>
    </row>
    <row r="236" spans="1:31" ht="13.5" customHeight="1" x14ac:dyDescent="0.15">
      <c r="A236" s="1"/>
      <c r="B236" s="9" t="s">
        <v>260</v>
      </c>
      <c r="C236" s="13">
        <v>7.6749999999999998</v>
      </c>
      <c r="D236" s="14">
        <v>727.529</v>
      </c>
      <c r="E236" s="14">
        <v>64.355000000000004</v>
      </c>
      <c r="F236" s="14">
        <v>0.76200000000000001</v>
      </c>
      <c r="G236" s="14">
        <v>0.51100000000000001</v>
      </c>
      <c r="H236" s="14">
        <v>0.70599999999999996</v>
      </c>
      <c r="I236" s="14">
        <v>0.20899999999999999</v>
      </c>
      <c r="J236" s="14">
        <v>0.45800000000000002</v>
      </c>
      <c r="K236" s="14"/>
      <c r="L236" s="14">
        <v>5.0780000000000003</v>
      </c>
      <c r="M236" s="14">
        <v>1.8540000000000001</v>
      </c>
      <c r="N236" s="14">
        <v>7.335</v>
      </c>
      <c r="O236" s="14"/>
      <c r="P236" s="14"/>
      <c r="Q236" s="14"/>
      <c r="R236" s="14"/>
      <c r="S236" s="14"/>
      <c r="T236" s="14"/>
      <c r="U236" s="14"/>
      <c r="V236" s="14">
        <v>1626.7349999999999</v>
      </c>
      <c r="W236" s="14">
        <v>2184.6579999999999</v>
      </c>
      <c r="X236" s="14">
        <v>1187.943</v>
      </c>
      <c r="Y236" s="14">
        <v>1159.2270000000001</v>
      </c>
      <c r="Z236" s="14">
        <v>658.83500000000004</v>
      </c>
      <c r="AA236" s="14">
        <v>518.39178900000002</v>
      </c>
      <c r="AB236" s="14">
        <v>3.0000000000000001E-3</v>
      </c>
      <c r="AC236" s="14">
        <v>64.803023999999994</v>
      </c>
      <c r="AD236" s="14">
        <v>1.08E-3</v>
      </c>
      <c r="AE236" s="14">
        <v>8.4863700000000009</v>
      </c>
    </row>
    <row r="237" spans="1:31" ht="13.5" customHeight="1" x14ac:dyDescent="0.15">
      <c r="A237" s="1"/>
      <c r="B237" s="9" t="s">
        <v>261</v>
      </c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3.5" customHeight="1" x14ac:dyDescent="0.15">
      <c r="A238" s="1"/>
      <c r="B238" s="12" t="s">
        <v>262</v>
      </c>
      <c r="C238" s="13">
        <v>973.30399999999997</v>
      </c>
      <c r="D238" s="14">
        <v>1274.231</v>
      </c>
      <c r="E238" s="14">
        <v>1443.6959999999999</v>
      </c>
      <c r="F238" s="14">
        <v>1666.7550000000001</v>
      </c>
      <c r="G238" s="14">
        <v>2463.0419999999999</v>
      </c>
      <c r="H238" s="14">
        <v>2538.9119999999998</v>
      </c>
      <c r="I238" s="14">
        <v>3189.009</v>
      </c>
      <c r="J238" s="14">
        <v>4029.47</v>
      </c>
      <c r="K238" s="14">
        <v>4077.6869999999999</v>
      </c>
      <c r="L238" s="14">
        <v>5014.01</v>
      </c>
      <c r="M238" s="14">
        <v>5976.99</v>
      </c>
      <c r="N238" s="14">
        <v>6977.0680000000002</v>
      </c>
      <c r="O238" s="14">
        <v>10145.143</v>
      </c>
      <c r="P238" s="14">
        <v>13734.652948999999</v>
      </c>
      <c r="Q238" s="14">
        <v>18611.7</v>
      </c>
      <c r="R238" s="14">
        <v>26605.625</v>
      </c>
      <c r="S238" s="14">
        <v>37165.724999999999</v>
      </c>
      <c r="T238" s="14">
        <v>50733.288999999997</v>
      </c>
      <c r="U238" s="14">
        <v>47648.731</v>
      </c>
      <c r="V238" s="14">
        <v>59832.891642000002</v>
      </c>
      <c r="W238" s="14">
        <v>72931.266130999997</v>
      </c>
      <c r="X238" s="14">
        <v>85200.254262000002</v>
      </c>
      <c r="Y238" s="14">
        <v>92537.685001999998</v>
      </c>
      <c r="Z238" s="14">
        <v>105969.02949099999</v>
      </c>
      <c r="AA238" s="14">
        <v>108444.85259900001</v>
      </c>
      <c r="AB238" s="14">
        <v>94960.865999999995</v>
      </c>
      <c r="AC238" s="14">
        <v>95176.128421999994</v>
      </c>
      <c r="AD238" s="14">
        <v>105444.08476</v>
      </c>
      <c r="AE238" s="14">
        <v>113061.25349</v>
      </c>
    </row>
    <row r="239" spans="1:31" ht="13.5" customHeight="1" x14ac:dyDescent="0.15">
      <c r="A239" s="1"/>
      <c r="B239" s="12" t="s">
        <v>263</v>
      </c>
      <c r="C239" s="10">
        <v>1569.3340000000001</v>
      </c>
      <c r="D239" s="11">
        <v>1955.809</v>
      </c>
      <c r="E239" s="11">
        <v>2478.5140000000001</v>
      </c>
      <c r="F239" s="11">
        <v>2788.9490000000001</v>
      </c>
      <c r="G239" s="11">
        <v>3251.51</v>
      </c>
      <c r="H239" s="11">
        <v>3295.6680000000001</v>
      </c>
      <c r="I239" s="11">
        <v>3905.627</v>
      </c>
      <c r="J239" s="11">
        <v>4358.4830000000002</v>
      </c>
      <c r="K239" s="11">
        <v>4845.2510000000002</v>
      </c>
      <c r="L239" s="11">
        <v>6319.8280000000004</v>
      </c>
      <c r="M239" s="11">
        <v>7195.6840000000002</v>
      </c>
      <c r="N239" s="11">
        <v>9584.0040000000008</v>
      </c>
      <c r="O239" s="11">
        <v>13259.137000000001</v>
      </c>
      <c r="P239" s="11">
        <v>17054.394555999999</v>
      </c>
      <c r="Q239" s="11">
        <v>22532.824000000001</v>
      </c>
      <c r="R239" s="11">
        <v>30706.484</v>
      </c>
      <c r="S239" s="11">
        <v>45693.635000000002</v>
      </c>
      <c r="T239" s="11">
        <v>61627.732000000004</v>
      </c>
      <c r="U239" s="11">
        <v>54581.436999999998</v>
      </c>
      <c r="V239" s="11">
        <v>65764.779467999993</v>
      </c>
      <c r="W239" s="11">
        <v>81069.124670000005</v>
      </c>
      <c r="X239" s="11">
        <v>89306.243759999998</v>
      </c>
      <c r="Y239" s="11">
        <v>100937.846227</v>
      </c>
      <c r="Z239" s="11">
        <v>122549.079998</v>
      </c>
      <c r="AA239" s="11">
        <v>115803.531647</v>
      </c>
      <c r="AB239" s="11">
        <v>102783.19500000001</v>
      </c>
      <c r="AC239" s="11">
        <v>100688.599925</v>
      </c>
      <c r="AD239" s="11">
        <v>101498.01936000001</v>
      </c>
      <c r="AE239" s="11">
        <v>111535.93977</v>
      </c>
    </row>
    <row r="240" spans="1:31" ht="13.5" customHeight="1" x14ac:dyDescent="0.15">
      <c r="A240" s="1"/>
      <c r="B240" s="12" t="s">
        <v>264</v>
      </c>
      <c r="C240" s="13">
        <v>6652.74</v>
      </c>
      <c r="D240" s="14">
        <v>7399.8940000000002</v>
      </c>
      <c r="E240" s="14">
        <v>10957.931</v>
      </c>
      <c r="F240" s="14">
        <v>13991.29</v>
      </c>
      <c r="G240" s="14">
        <v>17715.199000000001</v>
      </c>
      <c r="H240" s="14">
        <v>17945.3</v>
      </c>
      <c r="I240" s="14">
        <v>21700.151589675246</v>
      </c>
      <c r="J240" s="14">
        <v>25458.703000000001</v>
      </c>
      <c r="K240" s="14">
        <v>27425.732</v>
      </c>
      <c r="L240" s="14">
        <v>34447.682999999997</v>
      </c>
      <c r="M240" s="14">
        <v>37999.909</v>
      </c>
      <c r="N240" s="14">
        <v>45000.46</v>
      </c>
      <c r="O240" s="14">
        <v>68417.453999999998</v>
      </c>
      <c r="P240" s="14">
        <v>94038.804109000004</v>
      </c>
      <c r="Q240" s="14">
        <v>127254.132</v>
      </c>
      <c r="R240" s="14">
        <v>166645.774</v>
      </c>
      <c r="S240" s="14">
        <v>215290.84899999999</v>
      </c>
      <c r="T240" s="14">
        <v>258809.489</v>
      </c>
      <c r="U240" s="14">
        <v>206346.09</v>
      </c>
      <c r="V240" s="14">
        <v>274044.72863500001</v>
      </c>
      <c r="W240" s="14">
        <v>313643.711985</v>
      </c>
      <c r="X240" s="14">
        <v>289367.33522200002</v>
      </c>
      <c r="Y240" s="14">
        <v>288334.20974700002</v>
      </c>
      <c r="Z240" s="14">
        <v>314056.22879700002</v>
      </c>
      <c r="AA240" s="14">
        <v>296930.88379200001</v>
      </c>
      <c r="AB240" s="14">
        <v>286921.52100000001</v>
      </c>
      <c r="AC240" s="14">
        <v>317330.47223800002</v>
      </c>
      <c r="AD240" s="14">
        <v>354652.10662999999</v>
      </c>
      <c r="AE240" s="14">
        <v>365883.71626000002</v>
      </c>
    </row>
    <row r="241" spans="1:31" ht="13.5" customHeight="1" x14ac:dyDescent="0.15">
      <c r="A241" s="1"/>
      <c r="B241" s="12" t="s">
        <v>265</v>
      </c>
      <c r="C241" s="10">
        <v>3247.6889999999999</v>
      </c>
      <c r="D241" s="11">
        <v>4361.4080000000004</v>
      </c>
      <c r="E241" s="11">
        <v>5173.6549999999997</v>
      </c>
      <c r="F241" s="11">
        <v>4166.3810000000003</v>
      </c>
      <c r="G241" s="11">
        <v>4562.7070000000003</v>
      </c>
      <c r="H241" s="11">
        <v>4750.9589999999998</v>
      </c>
      <c r="I241" s="11">
        <v>5888.1369999999997</v>
      </c>
      <c r="J241" s="11">
        <v>6218.915</v>
      </c>
      <c r="K241" s="11">
        <v>6432.1139999999996</v>
      </c>
      <c r="L241" s="11">
        <v>8976.3279999999995</v>
      </c>
      <c r="M241" s="11">
        <v>10578.903</v>
      </c>
      <c r="N241" s="11">
        <v>14192.788</v>
      </c>
      <c r="O241" s="11">
        <v>22078.915000000001</v>
      </c>
      <c r="P241" s="11">
        <v>29448.653539999999</v>
      </c>
      <c r="Q241" s="11">
        <v>41571.781999999999</v>
      </c>
      <c r="R241" s="11">
        <v>54700.669000000002</v>
      </c>
      <c r="S241" s="11">
        <v>86838.913</v>
      </c>
      <c r="T241" s="11">
        <v>114809.73</v>
      </c>
      <c r="U241" s="11">
        <v>88250.778999999995</v>
      </c>
      <c r="V241" s="11">
        <v>114178.54855799999</v>
      </c>
      <c r="W241" s="11">
        <v>144883.18324899999</v>
      </c>
      <c r="X241" s="11">
        <v>166892.16610999999</v>
      </c>
      <c r="Y241" s="11">
        <v>185200.85673100001</v>
      </c>
      <c r="Z241" s="11">
        <v>215149.13794300001</v>
      </c>
      <c r="AA241" s="11">
        <v>178942.457566</v>
      </c>
      <c r="AB241" s="11">
        <v>159687.764</v>
      </c>
      <c r="AC241" s="11">
        <v>169440.510327</v>
      </c>
      <c r="AD241" s="11">
        <v>175482.60273000001</v>
      </c>
      <c r="AE241" s="11">
        <v>189143.3585</v>
      </c>
    </row>
    <row r="242" spans="1:31" ht="13.5" customHeight="1" x14ac:dyDescent="0.15">
      <c r="A242" s="1"/>
      <c r="B242" s="17" t="s">
        <v>266</v>
      </c>
      <c r="C242" s="13">
        <v>5425.6323610307163</v>
      </c>
      <c r="D242" s="14">
        <v>6504.5565574994207</v>
      </c>
      <c r="E242" s="14">
        <v>8560.9680000000008</v>
      </c>
      <c r="F242" s="14">
        <v>11693.178</v>
      </c>
      <c r="G242" s="14">
        <v>16734.147000000001</v>
      </c>
      <c r="H242" s="14">
        <v>15930.385</v>
      </c>
      <c r="I242" s="14">
        <v>20572.198</v>
      </c>
      <c r="J242" s="14">
        <v>21039.022000000001</v>
      </c>
      <c r="K242" s="14">
        <v>21905.867999999999</v>
      </c>
      <c r="L242" s="14">
        <v>30499.449583000001</v>
      </c>
      <c r="M242" s="14">
        <v>33480.256999999998</v>
      </c>
      <c r="N242" s="14">
        <v>42239.074000000001</v>
      </c>
      <c r="O242" s="14">
        <v>57527.02</v>
      </c>
      <c r="P242" s="14">
        <v>82228.916771999997</v>
      </c>
      <c r="Q242" s="14">
        <v>108265.73299999999</v>
      </c>
      <c r="R242" s="14">
        <v>156771.647</v>
      </c>
      <c r="S242" s="14">
        <v>215365.747</v>
      </c>
      <c r="T242" s="14">
        <v>283089.13</v>
      </c>
      <c r="U242" s="14">
        <v>247988.92199999999</v>
      </c>
      <c r="V242" s="14">
        <v>347832.18818300002</v>
      </c>
      <c r="W242" s="14">
        <v>439289.85669099999</v>
      </c>
      <c r="X242" s="14">
        <v>485063.81961000001</v>
      </c>
      <c r="Y242" s="14">
        <v>532804.769294</v>
      </c>
      <c r="Z242" s="14">
        <v>579613.68740900001</v>
      </c>
      <c r="AA242" s="14">
        <v>590197.59207500005</v>
      </c>
      <c r="AB242" s="14">
        <v>566189.21499999997</v>
      </c>
      <c r="AC242" s="14">
        <v>616959.18808999995</v>
      </c>
      <c r="AD242" s="14">
        <v>695186.14523999998</v>
      </c>
      <c r="AE242" s="14">
        <v>740621.05423000001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2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4" width="9.6640625" customWidth="1"/>
    <col min="5" max="19" width="10.5" customWidth="1"/>
    <col min="20" max="31" width="11.8320312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267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268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269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270</v>
      </c>
      <c r="D7" s="4" t="s">
        <v>271</v>
      </c>
      <c r="E7" s="4" t="s">
        <v>272</v>
      </c>
      <c r="F7" s="4" t="s">
        <v>273</v>
      </c>
      <c r="G7" s="4" t="s">
        <v>274</v>
      </c>
      <c r="H7" s="4" t="s">
        <v>275</v>
      </c>
      <c r="I7" s="4" t="s">
        <v>276</v>
      </c>
      <c r="J7" s="4" t="s">
        <v>277</v>
      </c>
      <c r="K7" s="4" t="s">
        <v>278</v>
      </c>
      <c r="L7" s="4" t="s">
        <v>279</v>
      </c>
      <c r="M7" s="4" t="s">
        <v>280</v>
      </c>
      <c r="N7" s="4" t="s">
        <v>281</v>
      </c>
      <c r="O7" s="4" t="s">
        <v>282</v>
      </c>
      <c r="P7" s="4" t="s">
        <v>283</v>
      </c>
      <c r="Q7" s="4" t="s">
        <v>284</v>
      </c>
      <c r="R7" s="4" t="s">
        <v>285</v>
      </c>
      <c r="S7" s="4" t="s">
        <v>286</v>
      </c>
      <c r="T7" s="4" t="s">
        <v>287</v>
      </c>
      <c r="U7" s="4" t="s">
        <v>288</v>
      </c>
      <c r="V7" s="4" t="s">
        <v>289</v>
      </c>
      <c r="W7" s="4" t="s">
        <v>290</v>
      </c>
      <c r="X7" s="4" t="s">
        <v>291</v>
      </c>
      <c r="Y7" s="4" t="s">
        <v>292</v>
      </c>
      <c r="Z7" s="4" t="s">
        <v>293</v>
      </c>
      <c r="AA7" s="4" t="s">
        <v>294</v>
      </c>
      <c r="AB7" s="4" t="s">
        <v>295</v>
      </c>
      <c r="AC7" s="4" t="s">
        <v>296</v>
      </c>
      <c r="AD7" s="4" t="s">
        <v>297</v>
      </c>
      <c r="AE7" s="5" t="s">
        <v>298</v>
      </c>
    </row>
    <row r="8" spans="1:31" ht="13.5" customHeight="1" x14ac:dyDescent="0.15">
      <c r="A8" s="1"/>
      <c r="B8" s="6" t="s">
        <v>299</v>
      </c>
      <c r="C8" s="7">
        <v>1556.36</v>
      </c>
      <c r="D8" s="8">
        <v>1671.277</v>
      </c>
      <c r="E8" s="8">
        <v>1945.0029999999999</v>
      </c>
      <c r="F8" s="8">
        <v>2447.799</v>
      </c>
      <c r="G8" s="8">
        <v>2584.6170000000002</v>
      </c>
      <c r="H8" s="8">
        <v>3438.4720000000002</v>
      </c>
      <c r="I8" s="8">
        <v>3245.4459999999999</v>
      </c>
      <c r="J8" s="8">
        <v>2693.0729999999999</v>
      </c>
      <c r="K8" s="8">
        <v>3607.2129999999988</v>
      </c>
      <c r="L8" s="8">
        <v>5098.8040000000001</v>
      </c>
      <c r="M8" s="8">
        <v>5430</v>
      </c>
      <c r="N8" s="8">
        <v>5851.7860000000001</v>
      </c>
      <c r="O8" s="8">
        <v>7301.7939999999999</v>
      </c>
      <c r="P8" s="8">
        <v>11530.590743000001</v>
      </c>
      <c r="Q8" s="8">
        <v>16146.811</v>
      </c>
      <c r="R8" s="8">
        <v>19194.535</v>
      </c>
      <c r="S8" s="8">
        <v>25758.314999999999</v>
      </c>
      <c r="T8" s="8">
        <v>36283.843999999997</v>
      </c>
      <c r="U8" s="8">
        <v>39241.375</v>
      </c>
      <c r="V8" s="8">
        <v>59698.071638000001</v>
      </c>
      <c r="W8" s="8">
        <v>80929.735157000003</v>
      </c>
      <c r="X8" s="8">
        <v>78593.065203999999</v>
      </c>
      <c r="Y8" s="8">
        <v>91558.190405999994</v>
      </c>
      <c r="Z8" s="8">
        <v>90132.215710000004</v>
      </c>
      <c r="AA8" s="8">
        <v>65141.3819</v>
      </c>
      <c r="AB8" s="8">
        <v>70127.179000000004</v>
      </c>
      <c r="AC8" s="8">
        <v>92807.779687000002</v>
      </c>
      <c r="AD8" s="8">
        <v>105140.90476</v>
      </c>
      <c r="AE8" s="8">
        <v>119608.31359999999</v>
      </c>
    </row>
    <row r="9" spans="1:31" ht="13.5" customHeight="1" x14ac:dyDescent="0.15">
      <c r="A9" s="1"/>
      <c r="B9" s="9" t="s">
        <v>300</v>
      </c>
      <c r="C9" s="10">
        <v>63876.832358647582</v>
      </c>
      <c r="D9" s="11">
        <v>81871.519154673893</v>
      </c>
      <c r="E9" s="11">
        <v>103626.84</v>
      </c>
      <c r="F9" s="11">
        <v>115705.894</v>
      </c>
      <c r="G9" s="11">
        <v>132163.49799999999</v>
      </c>
      <c r="H9" s="11">
        <v>138948.63</v>
      </c>
      <c r="I9" s="11">
        <v>142163.07199999999</v>
      </c>
      <c r="J9" s="11">
        <v>140385.334</v>
      </c>
      <c r="K9" s="11">
        <v>165718.01</v>
      </c>
      <c r="L9" s="11">
        <v>225174.68669500001</v>
      </c>
      <c r="M9" s="11">
        <v>243567.041</v>
      </c>
      <c r="N9" s="11">
        <v>295439.86</v>
      </c>
      <c r="O9" s="11">
        <v>413094.91800000001</v>
      </c>
      <c r="P9" s="11">
        <v>560811.17537099996</v>
      </c>
      <c r="Q9" s="11">
        <v>660202.42000000004</v>
      </c>
      <c r="R9" s="11">
        <v>791786.75399999996</v>
      </c>
      <c r="S9" s="11">
        <v>956254.74089999998</v>
      </c>
      <c r="T9" s="11">
        <v>1131915.6669999999</v>
      </c>
      <c r="U9" s="11">
        <v>1003892.7290000001</v>
      </c>
      <c r="V9" s="11">
        <v>1393909.267088</v>
      </c>
      <c r="W9" s="11">
        <v>1741429.5738369999</v>
      </c>
      <c r="X9" s="11">
        <v>1817343.8764909999</v>
      </c>
      <c r="Y9" s="11">
        <v>1949298.82555</v>
      </c>
      <c r="Z9" s="11">
        <v>1963058.0260030001</v>
      </c>
      <c r="AA9" s="11">
        <v>1601760.4969250001</v>
      </c>
      <c r="AB9" s="11">
        <v>1589460.07</v>
      </c>
      <c r="AC9" s="11">
        <v>1832125.6419810001</v>
      </c>
      <c r="AD9" s="11">
        <v>2134026.33219</v>
      </c>
      <c r="AE9" s="11">
        <v>2068950.2463100001</v>
      </c>
    </row>
    <row r="10" spans="1:31" ht="13.5" customHeight="1" x14ac:dyDescent="0.15">
      <c r="A10" s="1"/>
      <c r="B10" s="12" t="s">
        <v>301</v>
      </c>
      <c r="C10" s="13">
        <v>54877.834999999999</v>
      </c>
      <c r="D10" s="14">
        <v>68525.793999999994</v>
      </c>
      <c r="E10" s="14">
        <v>86112.25</v>
      </c>
      <c r="F10" s="14">
        <v>98454.918000000005</v>
      </c>
      <c r="G10" s="14">
        <v>110713.011</v>
      </c>
      <c r="H10" s="14">
        <v>113347.496</v>
      </c>
      <c r="I10" s="14">
        <v>114321.518</v>
      </c>
      <c r="J10" s="14">
        <v>115432.376</v>
      </c>
      <c r="K10" s="14">
        <v>134757.68</v>
      </c>
      <c r="L10" s="14">
        <v>169544.58799999999</v>
      </c>
      <c r="M10" s="14">
        <v>183448.391</v>
      </c>
      <c r="N10" s="14">
        <v>218224.02100000001</v>
      </c>
      <c r="O10" s="14">
        <v>293356.34100000001</v>
      </c>
      <c r="P10" s="14">
        <v>387128.71098999999</v>
      </c>
      <c r="Q10" s="14">
        <v>433846.44400000002</v>
      </c>
      <c r="R10" s="14">
        <v>504920.65</v>
      </c>
      <c r="S10" s="14">
        <v>595361.26599999995</v>
      </c>
      <c r="T10" s="14">
        <v>673301.57700000005</v>
      </c>
      <c r="U10" s="14">
        <v>613268.28</v>
      </c>
      <c r="V10" s="14">
        <v>822223.994114</v>
      </c>
      <c r="W10" s="14">
        <v>990453.87327700004</v>
      </c>
      <c r="X10" s="14">
        <v>994351.18574700004</v>
      </c>
      <c r="Y10" s="14">
        <v>1094467.868889</v>
      </c>
      <c r="Z10" s="14">
        <v>1107325.8314970001</v>
      </c>
      <c r="AA10" s="14">
        <v>948498.76023200003</v>
      </c>
      <c r="AB10" s="14">
        <v>966120.21100000001</v>
      </c>
      <c r="AC10" s="14">
        <v>1087818.6433880001</v>
      </c>
      <c r="AD10" s="14">
        <v>1212834.26085</v>
      </c>
      <c r="AE10" s="14">
        <v>1147467.3430600001</v>
      </c>
    </row>
    <row r="11" spans="1:31" ht="13.5" customHeight="1" x14ac:dyDescent="0.15">
      <c r="A11" s="1"/>
      <c r="B11" s="15" t="s">
        <v>302</v>
      </c>
      <c r="C11" s="10">
        <v>7919.7190000000001</v>
      </c>
      <c r="D11" s="11">
        <v>9248.2350000000006</v>
      </c>
      <c r="E11" s="11">
        <v>13224.436</v>
      </c>
      <c r="F11" s="11">
        <v>15803.842000000001</v>
      </c>
      <c r="G11" s="11">
        <v>18101.875</v>
      </c>
      <c r="H11" s="11">
        <v>16419.645</v>
      </c>
      <c r="I11" s="11">
        <v>15613.206</v>
      </c>
      <c r="J11" s="11">
        <v>16434.502</v>
      </c>
      <c r="K11" s="11">
        <v>19957.526000000002</v>
      </c>
      <c r="L11" s="11">
        <v>24080.672999999999</v>
      </c>
      <c r="M11" s="11">
        <v>29575.789000000001</v>
      </c>
      <c r="N11" s="11">
        <v>33138.224999999999</v>
      </c>
      <c r="O11" s="11">
        <v>46333.673999999999</v>
      </c>
      <c r="P11" s="11">
        <v>59225.076562000002</v>
      </c>
      <c r="Q11" s="11">
        <v>62471.817000000003</v>
      </c>
      <c r="R11" s="11">
        <v>77263.09</v>
      </c>
      <c r="S11" s="11">
        <v>93769.676999999996</v>
      </c>
      <c r="T11" s="11">
        <v>111411.64599999999</v>
      </c>
      <c r="U11" s="11">
        <v>107705.554</v>
      </c>
      <c r="V11" s="11">
        <v>141959.01203099999</v>
      </c>
      <c r="W11" s="11">
        <v>178557.27441799999</v>
      </c>
      <c r="X11" s="11">
        <v>177382.07621</v>
      </c>
      <c r="Y11" s="11">
        <v>180651.055857</v>
      </c>
      <c r="Z11" s="11">
        <v>197760.31875800001</v>
      </c>
      <c r="AA11" s="11">
        <v>169141.43550200001</v>
      </c>
      <c r="AB11" s="11">
        <v>168490.14799999999</v>
      </c>
      <c r="AC11" s="11">
        <v>196940.68799100001</v>
      </c>
      <c r="AD11" s="11">
        <v>220661.48608</v>
      </c>
      <c r="AE11" s="11">
        <v>222799.24817000001</v>
      </c>
    </row>
    <row r="12" spans="1:31" ht="13.5" customHeight="1" x14ac:dyDescent="0.15">
      <c r="A12" s="1"/>
      <c r="B12" s="16" t="s">
        <v>303</v>
      </c>
      <c r="C12" s="13">
        <v>359.00599999999997</v>
      </c>
      <c r="D12" s="14">
        <v>321.38499999999999</v>
      </c>
      <c r="E12" s="14">
        <v>315.89499999999998</v>
      </c>
      <c r="F12" s="14">
        <v>388.274</v>
      </c>
      <c r="G12" s="14">
        <v>563.44100000000003</v>
      </c>
      <c r="H12" s="14">
        <v>301.67899999999997</v>
      </c>
      <c r="I12" s="14">
        <v>255.77199999999999</v>
      </c>
      <c r="J12" s="14">
        <v>271.98500000000001</v>
      </c>
      <c r="K12" s="14">
        <v>438.21300000000002</v>
      </c>
      <c r="L12" s="14">
        <v>860.49599999999998</v>
      </c>
      <c r="M12" s="14">
        <v>662.01</v>
      </c>
      <c r="N12" s="14">
        <v>892.76</v>
      </c>
      <c r="O12" s="14">
        <v>1104.7819999999999</v>
      </c>
      <c r="P12" s="14">
        <v>1510.703043</v>
      </c>
      <c r="Q12" s="14">
        <v>1611.48</v>
      </c>
      <c r="R12" s="14">
        <v>2054.1950000000002</v>
      </c>
      <c r="S12" s="14">
        <v>2465.0770000000002</v>
      </c>
      <c r="T12" s="14">
        <v>3114.15</v>
      </c>
      <c r="U12" s="14">
        <v>3400.5709999999999</v>
      </c>
      <c r="V12" s="14">
        <v>4236.6517059999996</v>
      </c>
      <c r="W12" s="14">
        <v>4766.1181260000003</v>
      </c>
      <c r="X12" s="14">
        <v>4725.226071</v>
      </c>
      <c r="Y12" s="14">
        <v>5036.5288609999998</v>
      </c>
      <c r="Z12" s="14">
        <v>5855.6712850000004</v>
      </c>
      <c r="AA12" s="14">
        <v>4966.0018179999997</v>
      </c>
      <c r="AB12" s="14">
        <v>5004.13</v>
      </c>
      <c r="AC12" s="14">
        <v>5857.0104410000004</v>
      </c>
      <c r="AD12" s="14">
        <v>6912.72415</v>
      </c>
      <c r="AE12" s="14">
        <v>7622.8119999999999</v>
      </c>
    </row>
    <row r="13" spans="1:31" ht="13.5" customHeight="1" x14ac:dyDescent="0.15">
      <c r="A13" s="1"/>
      <c r="B13" s="16" t="s">
        <v>304</v>
      </c>
      <c r="C13" s="10"/>
      <c r="D13" s="11"/>
      <c r="E13" s="11"/>
      <c r="F13" s="11"/>
      <c r="G13" s="11"/>
      <c r="H13" s="11"/>
      <c r="I13" s="11">
        <v>918.97699999999998</v>
      </c>
      <c r="J13" s="11">
        <v>878.80200000000002</v>
      </c>
      <c r="K13" s="11">
        <v>970.45299999999963</v>
      </c>
      <c r="L13" s="11">
        <v>1386.2539999999999</v>
      </c>
      <c r="M13" s="11">
        <v>1720.73</v>
      </c>
      <c r="N13" s="11">
        <v>2021.9659999999999</v>
      </c>
      <c r="O13" s="11">
        <v>2768.058</v>
      </c>
      <c r="P13" s="11">
        <v>3515.5905469999998</v>
      </c>
      <c r="Q13" s="11">
        <v>4006.241</v>
      </c>
      <c r="R13" s="11">
        <v>4304.18</v>
      </c>
      <c r="S13" s="11">
        <v>4971.0389999999998</v>
      </c>
      <c r="T13" s="11">
        <v>5338.9840000000004</v>
      </c>
      <c r="U13" s="11">
        <v>5845.5529999999999</v>
      </c>
      <c r="V13" s="11">
        <v>7827.2678100000003</v>
      </c>
      <c r="W13" s="11">
        <v>10133.512934</v>
      </c>
      <c r="X13" s="11">
        <v>9962.9900450000005</v>
      </c>
      <c r="Y13" s="11">
        <v>9866.3139819999997</v>
      </c>
      <c r="Z13" s="11">
        <v>10055.588526</v>
      </c>
      <c r="AA13" s="11">
        <v>7031.7331089999998</v>
      </c>
      <c r="AB13" s="11">
        <v>6867.0190000000002</v>
      </c>
      <c r="AC13" s="11">
        <v>7547.3700449999997</v>
      </c>
      <c r="AD13" s="11">
        <v>6981.3050700000003</v>
      </c>
      <c r="AE13" s="11">
        <v>6869.82312</v>
      </c>
    </row>
    <row r="14" spans="1:31" ht="13.5" customHeight="1" x14ac:dyDescent="0.15">
      <c r="A14" s="1"/>
      <c r="B14" s="16" t="s">
        <v>305</v>
      </c>
      <c r="C14" s="13">
        <v>422.80900000000003</v>
      </c>
      <c r="D14" s="14">
        <v>470.01400000000001</v>
      </c>
      <c r="E14" s="14">
        <v>816.86300000000006</v>
      </c>
      <c r="F14" s="14">
        <v>1066.3530000000001</v>
      </c>
      <c r="G14" s="14">
        <v>1203.9770000000001</v>
      </c>
      <c r="H14" s="14">
        <v>1056.973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306</v>
      </c>
      <c r="C15" s="10"/>
      <c r="D15" s="11"/>
      <c r="E15" s="11"/>
      <c r="F15" s="11">
        <v>8.2550000000000008</v>
      </c>
      <c r="G15" s="11">
        <v>14.818</v>
      </c>
      <c r="H15" s="11">
        <v>32.176000000000002</v>
      </c>
      <c r="I15" s="11">
        <v>12.026</v>
      </c>
      <c r="J15" s="11">
        <v>0.40200000000000002</v>
      </c>
      <c r="K15" s="11">
        <v>5.302999999999999</v>
      </c>
      <c r="L15" s="11">
        <v>5.069</v>
      </c>
      <c r="M15" s="11">
        <v>5.125</v>
      </c>
      <c r="N15" s="11">
        <v>5.7450000000000001</v>
      </c>
      <c r="O15" s="11">
        <v>6.81</v>
      </c>
      <c r="P15" s="11">
        <v>21.902766</v>
      </c>
      <c r="Q15" s="11">
        <v>43.826999999999998</v>
      </c>
      <c r="R15" s="11">
        <v>55.031999999999996</v>
      </c>
      <c r="S15" s="11">
        <v>67.66</v>
      </c>
      <c r="T15" s="11">
        <v>67.832999999999998</v>
      </c>
      <c r="U15" s="11">
        <v>74.906000000000006</v>
      </c>
      <c r="V15" s="11">
        <v>50.846328999999997</v>
      </c>
      <c r="W15" s="11">
        <v>79.60866</v>
      </c>
      <c r="X15" s="11">
        <v>74.91207</v>
      </c>
      <c r="Y15" s="11">
        <v>106.766715</v>
      </c>
      <c r="Z15" s="11">
        <v>100.636779</v>
      </c>
      <c r="AA15" s="11">
        <v>112.096163</v>
      </c>
      <c r="AB15" s="11">
        <v>161.42099999999999</v>
      </c>
      <c r="AC15" s="11">
        <v>182.68512100000001</v>
      </c>
      <c r="AD15" s="11">
        <v>211.91838000000001</v>
      </c>
      <c r="AE15" s="11">
        <v>145.38679999999999</v>
      </c>
    </row>
    <row r="16" spans="1:31" ht="13.5" customHeight="1" x14ac:dyDescent="0.15">
      <c r="A16" s="1"/>
      <c r="B16" s="16" t="s">
        <v>307</v>
      </c>
      <c r="C16" s="13">
        <v>2.4500000000000002</v>
      </c>
      <c r="D16" s="14">
        <v>3.2090000000000001</v>
      </c>
      <c r="E16" s="14">
        <v>5.7089999999999996</v>
      </c>
      <c r="F16" s="14">
        <v>0.93899999999999995</v>
      </c>
      <c r="G16" s="14">
        <v>2.6059999999999999</v>
      </c>
      <c r="H16" s="14">
        <v>6.4630000000000001</v>
      </c>
      <c r="I16" s="14">
        <v>1.1990000000000001</v>
      </c>
      <c r="J16" s="14">
        <v>0.624</v>
      </c>
      <c r="K16" s="14">
        <v>0.52400000000000002</v>
      </c>
      <c r="L16" s="14">
        <v>0.56599999999999995</v>
      </c>
      <c r="M16" s="14">
        <v>1.3340000000000001</v>
      </c>
      <c r="N16" s="14">
        <v>0.76200000000000001</v>
      </c>
      <c r="O16" s="14">
        <v>1.1200000000000001</v>
      </c>
      <c r="P16" s="14">
        <v>1.692868</v>
      </c>
      <c r="Q16" s="14">
        <v>2.8410000000000002</v>
      </c>
      <c r="R16" s="14">
        <v>2.9910000000000001</v>
      </c>
      <c r="S16" s="14">
        <v>7.9809999999999999</v>
      </c>
      <c r="T16" s="14">
        <v>10.586</v>
      </c>
      <c r="U16" s="14">
        <v>15.433</v>
      </c>
      <c r="V16" s="14">
        <v>17.196541</v>
      </c>
      <c r="W16" s="14">
        <v>26.289736999999999</v>
      </c>
      <c r="X16" s="14">
        <v>118.65044899999999</v>
      </c>
      <c r="Y16" s="14">
        <v>52.889231000000002</v>
      </c>
      <c r="Z16" s="14">
        <v>62.624673000000001</v>
      </c>
      <c r="AA16" s="14">
        <v>49.879145999999999</v>
      </c>
      <c r="AB16" s="14">
        <v>47.771000000000001</v>
      </c>
      <c r="AC16" s="14">
        <v>53.327855999999997</v>
      </c>
      <c r="AD16" s="14">
        <v>53.996389999999998</v>
      </c>
      <c r="AE16" s="14">
        <v>57.606070000000003</v>
      </c>
    </row>
    <row r="17" spans="1:31" ht="13.5" customHeight="1" x14ac:dyDescent="0.15">
      <c r="A17" s="1"/>
      <c r="B17" s="16" t="s">
        <v>308</v>
      </c>
      <c r="C17" s="10"/>
      <c r="D17" s="11"/>
      <c r="E17" s="11">
        <v>10.782</v>
      </c>
      <c r="F17" s="11">
        <v>9.3450000000000006</v>
      </c>
      <c r="G17" s="11">
        <v>1.4570000000000001</v>
      </c>
      <c r="H17" s="11">
        <v>0.32100000000000001</v>
      </c>
      <c r="I17" s="11">
        <v>2.6429999999999998</v>
      </c>
      <c r="J17" s="11">
        <v>7.7619999999999996</v>
      </c>
      <c r="K17" s="11">
        <v>3.16</v>
      </c>
      <c r="L17" s="11">
        <v>5.1029999999999998</v>
      </c>
      <c r="M17" s="11">
        <v>10.849</v>
      </c>
      <c r="N17" s="11">
        <v>36.033000000000001</v>
      </c>
      <c r="O17" s="11">
        <v>30.323</v>
      </c>
      <c r="P17" s="11">
        <v>20.63871</v>
      </c>
      <c r="Q17" s="11">
        <v>57.933999999999997</v>
      </c>
      <c r="R17" s="11">
        <v>285.27699999999999</v>
      </c>
      <c r="S17" s="11">
        <v>89.826999999999998</v>
      </c>
      <c r="T17" s="11">
        <v>88.545000000000002</v>
      </c>
      <c r="U17" s="11">
        <v>79.186999999999998</v>
      </c>
      <c r="V17" s="11">
        <v>176.75628699999999</v>
      </c>
      <c r="W17" s="11">
        <v>197.278606</v>
      </c>
      <c r="X17" s="11">
        <v>135.63754399999999</v>
      </c>
      <c r="Y17" s="11">
        <v>199.86780400000001</v>
      </c>
      <c r="Z17" s="11">
        <v>225.41390100000001</v>
      </c>
      <c r="AA17" s="11">
        <v>235.21585899999999</v>
      </c>
      <c r="AB17" s="11">
        <v>211.53200000000001</v>
      </c>
      <c r="AC17" s="11">
        <v>260.65179899999998</v>
      </c>
      <c r="AD17" s="11">
        <v>245.85757000000001</v>
      </c>
      <c r="AE17" s="11">
        <v>299.41197</v>
      </c>
    </row>
    <row r="18" spans="1:31" ht="13.5" customHeight="1" x14ac:dyDescent="0.15">
      <c r="A18" s="1"/>
      <c r="B18" s="16" t="s">
        <v>309</v>
      </c>
      <c r="C18" s="13">
        <v>196.03899999999999</v>
      </c>
      <c r="D18" s="14">
        <v>252.30199999999999</v>
      </c>
      <c r="E18" s="14">
        <v>322.363</v>
      </c>
      <c r="F18" s="14">
        <v>447.62</v>
      </c>
      <c r="G18" s="14">
        <v>621.67200000000003</v>
      </c>
      <c r="H18" s="14">
        <v>550.31100000000004</v>
      </c>
      <c r="I18" s="14">
        <v>687.13900000000001</v>
      </c>
      <c r="J18" s="14">
        <v>1259.961</v>
      </c>
      <c r="K18" s="14">
        <v>1831.94</v>
      </c>
      <c r="L18" s="14">
        <v>1926.1389999999999</v>
      </c>
      <c r="M18" s="14">
        <v>2376.12</v>
      </c>
      <c r="N18" s="14">
        <v>1512.79</v>
      </c>
      <c r="O18" s="14">
        <v>1789.875</v>
      </c>
      <c r="P18" s="14">
        <v>3013.0177829999998</v>
      </c>
      <c r="Q18" s="14">
        <v>2628.4259999999999</v>
      </c>
      <c r="R18" s="14">
        <v>3124.3649999999998</v>
      </c>
      <c r="S18" s="14">
        <v>3797.63</v>
      </c>
      <c r="T18" s="14">
        <v>3532.2910000000002</v>
      </c>
      <c r="U18" s="14">
        <v>3269.8609999999999</v>
      </c>
      <c r="V18" s="14">
        <v>4033.54396</v>
      </c>
      <c r="W18" s="14">
        <v>4547.1758769999997</v>
      </c>
      <c r="X18" s="14">
        <v>3836.0245420000001</v>
      </c>
      <c r="Y18" s="14">
        <v>3910.2267379999998</v>
      </c>
      <c r="Z18" s="14">
        <v>4072.8600809999998</v>
      </c>
      <c r="AA18" s="14">
        <v>3485.3468349999998</v>
      </c>
      <c r="AB18" s="14">
        <v>3451.77</v>
      </c>
      <c r="AC18" s="14">
        <v>4251.9573659999996</v>
      </c>
      <c r="AD18" s="14">
        <v>4757.0313299999998</v>
      </c>
      <c r="AE18" s="14">
        <v>4630.6849000000002</v>
      </c>
    </row>
    <row r="19" spans="1:31" ht="13.5" customHeight="1" x14ac:dyDescent="0.15">
      <c r="A19" s="1"/>
      <c r="B19" s="16" t="s">
        <v>310</v>
      </c>
      <c r="C19" s="10">
        <v>1571.87</v>
      </c>
      <c r="D19" s="11">
        <v>1498.9010000000001</v>
      </c>
      <c r="E19" s="11">
        <v>1645.0429999999999</v>
      </c>
      <c r="F19" s="11">
        <v>1939.914</v>
      </c>
      <c r="G19" s="11">
        <v>2648.7179999999998</v>
      </c>
      <c r="H19" s="11">
        <v>2240.1469999999999</v>
      </c>
      <c r="I19" s="11">
        <v>3239.377</v>
      </c>
      <c r="J19" s="11">
        <v>3205.5169999999998</v>
      </c>
      <c r="K19" s="11">
        <v>3785.89</v>
      </c>
      <c r="L19" s="11">
        <v>3955.2359999999999</v>
      </c>
      <c r="M19" s="11">
        <v>4242.5349999999999</v>
      </c>
      <c r="N19" s="11">
        <v>4299.1890000000003</v>
      </c>
      <c r="O19" s="11">
        <v>6102.009</v>
      </c>
      <c r="P19" s="11">
        <v>7669.283555</v>
      </c>
      <c r="Q19" s="11">
        <v>9026.6010000000006</v>
      </c>
      <c r="R19" s="11">
        <v>11297.865</v>
      </c>
      <c r="S19" s="11">
        <v>13365.209000000001</v>
      </c>
      <c r="T19" s="11">
        <v>15662.304</v>
      </c>
      <c r="U19" s="11">
        <v>13041.338</v>
      </c>
      <c r="V19" s="11">
        <v>17112.395510999999</v>
      </c>
      <c r="W19" s="11">
        <v>22085.259017</v>
      </c>
      <c r="X19" s="11">
        <v>24235.558359999999</v>
      </c>
      <c r="Y19" s="11">
        <v>23014.331635999999</v>
      </c>
      <c r="Z19" s="11">
        <v>27115.470442000002</v>
      </c>
      <c r="AA19" s="11">
        <v>24974.483092999999</v>
      </c>
      <c r="AB19" s="11">
        <v>22699.635999999999</v>
      </c>
      <c r="AC19" s="11">
        <v>27299.354648</v>
      </c>
      <c r="AD19" s="11">
        <v>32287.47091</v>
      </c>
      <c r="AE19" s="11">
        <v>32580.847760000001</v>
      </c>
    </row>
    <row r="20" spans="1:31" ht="13.5" customHeight="1" x14ac:dyDescent="0.15">
      <c r="A20" s="1"/>
      <c r="B20" s="16" t="s">
        <v>311</v>
      </c>
      <c r="C20" s="13">
        <v>3048.6329999999998</v>
      </c>
      <c r="D20" s="14">
        <v>4022.9430000000002</v>
      </c>
      <c r="E20" s="14">
        <v>6055.9049999999997</v>
      </c>
      <c r="F20" s="14">
        <v>7135.991</v>
      </c>
      <c r="G20" s="14">
        <v>8034.7280000000001</v>
      </c>
      <c r="H20" s="14">
        <v>7324.7</v>
      </c>
      <c r="I20" s="14">
        <v>6184.3440000000001</v>
      </c>
      <c r="J20" s="14">
        <v>6998.0309999999999</v>
      </c>
      <c r="K20" s="14">
        <v>8336.1299999999992</v>
      </c>
      <c r="L20" s="14">
        <v>10411.334000000001</v>
      </c>
      <c r="M20" s="14">
        <v>13694.815000000001</v>
      </c>
      <c r="N20" s="14">
        <v>16433.800999999999</v>
      </c>
      <c r="O20" s="14">
        <v>24391.746999999999</v>
      </c>
      <c r="P20" s="14">
        <v>30158.916191</v>
      </c>
      <c r="Q20" s="14">
        <v>30668.248</v>
      </c>
      <c r="R20" s="14">
        <v>37887.535000000003</v>
      </c>
      <c r="S20" s="14">
        <v>45421.813999999998</v>
      </c>
      <c r="T20" s="14">
        <v>55911.13</v>
      </c>
      <c r="U20" s="14">
        <v>55916.110999999997</v>
      </c>
      <c r="V20" s="14">
        <v>74378.385032999999</v>
      </c>
      <c r="W20" s="14">
        <v>92758.996113999994</v>
      </c>
      <c r="X20" s="14">
        <v>92029.034849000003</v>
      </c>
      <c r="Y20" s="14">
        <v>94131.112852999999</v>
      </c>
      <c r="Z20" s="14">
        <v>104776.26211700001</v>
      </c>
      <c r="AA20" s="14">
        <v>87470.109301999997</v>
      </c>
      <c r="AB20" s="14">
        <v>86376.903999999995</v>
      </c>
      <c r="AC20" s="14">
        <v>96945.210856999998</v>
      </c>
      <c r="AD20" s="14">
        <v>106213.68273</v>
      </c>
      <c r="AE20" s="14">
        <v>105037.21196</v>
      </c>
    </row>
    <row r="21" spans="1:31" ht="13.5" customHeight="1" x14ac:dyDescent="0.15">
      <c r="A21" s="1"/>
      <c r="B21" s="16" t="s">
        <v>312</v>
      </c>
      <c r="C21" s="10">
        <v>18.510000000000002</v>
      </c>
      <c r="D21" s="11">
        <v>14.422000000000001</v>
      </c>
      <c r="E21" s="11">
        <v>31.036999999999999</v>
      </c>
      <c r="F21" s="11">
        <v>23.675000000000001</v>
      </c>
      <c r="G21" s="11">
        <v>20.056000000000001</v>
      </c>
      <c r="H21" s="11">
        <v>57.993000000000002</v>
      </c>
      <c r="I21" s="11">
        <v>66.569999999999993</v>
      </c>
      <c r="J21" s="11">
        <v>20.478000000000002</v>
      </c>
      <c r="K21" s="11">
        <v>23.216999999999995</v>
      </c>
      <c r="L21" s="11">
        <v>48.073</v>
      </c>
      <c r="M21" s="11">
        <v>58.488</v>
      </c>
      <c r="N21" s="11">
        <v>55.055</v>
      </c>
      <c r="O21" s="11">
        <v>74.656000000000006</v>
      </c>
      <c r="P21" s="11">
        <v>86.349244999999996</v>
      </c>
      <c r="Q21" s="11">
        <v>86.725999999999999</v>
      </c>
      <c r="R21" s="11">
        <v>104.304</v>
      </c>
      <c r="S21" s="11">
        <v>168.18799999999999</v>
      </c>
      <c r="T21" s="11">
        <v>185.39500000000001</v>
      </c>
      <c r="U21" s="11">
        <v>212.364</v>
      </c>
      <c r="V21" s="11">
        <v>390.40437300000002</v>
      </c>
      <c r="W21" s="11">
        <v>354.00894899999997</v>
      </c>
      <c r="X21" s="11">
        <v>428.25267300000002</v>
      </c>
      <c r="Y21" s="11">
        <v>434.72842300000002</v>
      </c>
      <c r="Z21" s="11">
        <v>346.11932300000001</v>
      </c>
      <c r="AA21" s="11">
        <v>286.11692299999999</v>
      </c>
      <c r="AB21" s="11">
        <v>284.72500000000002</v>
      </c>
      <c r="AC21" s="11">
        <v>427.31805400000002</v>
      </c>
      <c r="AD21" s="11">
        <v>565.55552999999998</v>
      </c>
      <c r="AE21" s="11">
        <v>726.21433999999999</v>
      </c>
    </row>
    <row r="22" spans="1:31" ht="13.5" customHeight="1" x14ac:dyDescent="0.15">
      <c r="A22" s="1"/>
      <c r="B22" s="16" t="s">
        <v>313</v>
      </c>
      <c r="C22" s="13">
        <v>14.927</v>
      </c>
      <c r="D22" s="14">
        <v>21.414000000000001</v>
      </c>
      <c r="E22" s="14">
        <v>26.556999999999999</v>
      </c>
      <c r="F22" s="14">
        <v>34.085999999999999</v>
      </c>
      <c r="G22" s="14">
        <v>48.69</v>
      </c>
      <c r="H22" s="14">
        <v>44.238</v>
      </c>
      <c r="I22" s="14">
        <v>67.625</v>
      </c>
      <c r="J22" s="14">
        <v>105.735</v>
      </c>
      <c r="K22" s="14">
        <v>207.1809999999999</v>
      </c>
      <c r="L22" s="14">
        <v>377.48200000000003</v>
      </c>
      <c r="M22" s="14">
        <v>612.56100000000004</v>
      </c>
      <c r="N22" s="14">
        <v>689.07399999999996</v>
      </c>
      <c r="O22" s="14">
        <v>951.49</v>
      </c>
      <c r="P22" s="14">
        <v>1187.9416900000001</v>
      </c>
      <c r="Q22" s="14">
        <v>1423.028</v>
      </c>
      <c r="R22" s="14">
        <v>1545.2260000000001</v>
      </c>
      <c r="S22" s="14">
        <v>1924.617</v>
      </c>
      <c r="T22" s="14">
        <v>2746.2849999999999</v>
      </c>
      <c r="U22" s="14">
        <v>3221.0120000000002</v>
      </c>
      <c r="V22" s="14">
        <v>3409.4641409999999</v>
      </c>
      <c r="W22" s="14">
        <v>3703.013211</v>
      </c>
      <c r="X22" s="14">
        <v>3795.3830710000002</v>
      </c>
      <c r="Y22" s="14">
        <v>4191.6949869999999</v>
      </c>
      <c r="Z22" s="14">
        <v>3734.242373</v>
      </c>
      <c r="AA22" s="14">
        <v>4285.7432259999996</v>
      </c>
      <c r="AB22" s="14">
        <v>5279.0159999999996</v>
      </c>
      <c r="AC22" s="14">
        <v>8135.1659950000003</v>
      </c>
      <c r="AD22" s="14">
        <v>10859.3714</v>
      </c>
      <c r="AE22" s="14">
        <v>13449.66768</v>
      </c>
    </row>
    <row r="23" spans="1:31" ht="13.5" customHeight="1" x14ac:dyDescent="0.15">
      <c r="A23" s="1"/>
      <c r="B23" s="16" t="s">
        <v>314</v>
      </c>
      <c r="C23" s="10">
        <v>1458.33</v>
      </c>
      <c r="D23" s="11">
        <v>1748.2329999999999</v>
      </c>
      <c r="E23" s="11">
        <v>2738.002</v>
      </c>
      <c r="F23" s="11">
        <v>3067.8159999999998</v>
      </c>
      <c r="G23" s="11">
        <v>3116.1660000000002</v>
      </c>
      <c r="H23" s="11">
        <v>3246.7489999999998</v>
      </c>
      <c r="I23" s="11">
        <v>2453.4499999999998</v>
      </c>
      <c r="J23" s="11">
        <v>2283.0219999999999</v>
      </c>
      <c r="K23" s="11">
        <v>2686.98</v>
      </c>
      <c r="L23" s="11">
        <v>3091.252</v>
      </c>
      <c r="M23" s="11">
        <v>3784.3589999999999</v>
      </c>
      <c r="N23" s="11">
        <v>4320.4129999999996</v>
      </c>
      <c r="O23" s="11">
        <v>5080.0450000000001</v>
      </c>
      <c r="P23" s="11">
        <v>6438.4071089999998</v>
      </c>
      <c r="Q23" s="11">
        <v>6934.3379999999997</v>
      </c>
      <c r="R23" s="11">
        <v>8605.7510000000002</v>
      </c>
      <c r="S23" s="11">
        <v>10216.602000000001</v>
      </c>
      <c r="T23" s="11">
        <v>11660.587</v>
      </c>
      <c r="U23" s="11">
        <v>11035.356</v>
      </c>
      <c r="V23" s="11">
        <v>13990.069061</v>
      </c>
      <c r="W23" s="11">
        <v>17573.49855</v>
      </c>
      <c r="X23" s="11">
        <v>16242.453747</v>
      </c>
      <c r="Y23" s="11">
        <v>17556.503403999999</v>
      </c>
      <c r="Z23" s="11">
        <v>19273.110659999998</v>
      </c>
      <c r="AA23" s="11">
        <v>16784.728899000002</v>
      </c>
      <c r="AB23" s="11">
        <v>16738.022000000001</v>
      </c>
      <c r="AC23" s="11">
        <v>20414.354071000002</v>
      </c>
      <c r="AD23" s="11">
        <v>21170.912270000001</v>
      </c>
      <c r="AE23" s="11">
        <v>21421.2713</v>
      </c>
    </row>
    <row r="24" spans="1:31" ht="13.5" customHeight="1" x14ac:dyDescent="0.15">
      <c r="A24" s="1"/>
      <c r="B24" s="16" t="s">
        <v>315</v>
      </c>
      <c r="C24" s="13"/>
      <c r="D24" s="14">
        <v>2.851</v>
      </c>
      <c r="E24" s="14">
        <v>13.808</v>
      </c>
      <c r="F24" s="14">
        <v>25.513000000000002</v>
      </c>
      <c r="G24" s="14">
        <v>14.843999999999999</v>
      </c>
      <c r="H24" s="14">
        <v>7.3890000000000002</v>
      </c>
      <c r="I24" s="14">
        <v>1.2030000000000001</v>
      </c>
      <c r="J24" s="14">
        <v>8.1950000000000003</v>
      </c>
      <c r="K24" s="14">
        <v>6.7450000000000001</v>
      </c>
      <c r="L24" s="14">
        <v>2.7749999999999999</v>
      </c>
      <c r="M24" s="14">
        <v>5.0490000000000004</v>
      </c>
      <c r="N24" s="14">
        <v>5.2370000000000001</v>
      </c>
      <c r="O24" s="14">
        <v>19.212</v>
      </c>
      <c r="P24" s="14">
        <v>19.812570999999998</v>
      </c>
      <c r="Q24" s="14">
        <v>8.9930000000000003</v>
      </c>
      <c r="R24" s="14">
        <v>13.721</v>
      </c>
      <c r="S24" s="14">
        <v>21.501000000000001</v>
      </c>
      <c r="T24" s="14">
        <v>18.009</v>
      </c>
      <c r="U24" s="14">
        <v>26.001999999999999</v>
      </c>
      <c r="V24" s="14">
        <v>38.555304999999997</v>
      </c>
      <c r="W24" s="14">
        <v>63.425466</v>
      </c>
      <c r="X24" s="14">
        <v>68.787330999999995</v>
      </c>
      <c r="Y24" s="14">
        <v>99.157444999999996</v>
      </c>
      <c r="Z24" s="14">
        <v>146.89407399999999</v>
      </c>
      <c r="AA24" s="14">
        <v>144.39954900000001</v>
      </c>
      <c r="AB24" s="14">
        <v>132.227</v>
      </c>
      <c r="AC24" s="14">
        <v>177.20228599999999</v>
      </c>
      <c r="AD24" s="14">
        <v>212.80267000000001</v>
      </c>
      <c r="AE24" s="14">
        <v>195.65100000000001</v>
      </c>
    </row>
    <row r="25" spans="1:31" ht="13.5" customHeight="1" x14ac:dyDescent="0.15">
      <c r="A25" s="1"/>
      <c r="B25" s="16" t="s">
        <v>316</v>
      </c>
      <c r="C25" s="10"/>
      <c r="D25" s="11">
        <v>7.8520000000000003</v>
      </c>
      <c r="E25" s="11">
        <v>13.241</v>
      </c>
      <c r="F25" s="11">
        <v>6.8529999999999998</v>
      </c>
      <c r="G25" s="11">
        <v>0.98799999999999999</v>
      </c>
      <c r="H25" s="11">
        <v>0.19400000000000001</v>
      </c>
      <c r="I25" s="11">
        <v>2.64</v>
      </c>
      <c r="J25" s="11">
        <v>0.39</v>
      </c>
      <c r="K25" s="11">
        <v>0.59899999999999998</v>
      </c>
      <c r="L25" s="11">
        <v>9.6940000000000008</v>
      </c>
      <c r="M25" s="11">
        <v>4.4340000000000002</v>
      </c>
      <c r="N25" s="11">
        <v>11.805999999999999</v>
      </c>
      <c r="O25" s="11">
        <v>17.263000000000002</v>
      </c>
      <c r="P25" s="11">
        <v>13.523398</v>
      </c>
      <c r="Q25" s="11">
        <v>11.481</v>
      </c>
      <c r="R25" s="11">
        <v>15.599</v>
      </c>
      <c r="S25" s="11">
        <v>19.684999999999999</v>
      </c>
      <c r="T25" s="11">
        <v>29.152000000000001</v>
      </c>
      <c r="U25" s="11">
        <v>38.121000000000002</v>
      </c>
      <c r="V25" s="11">
        <v>43.904888</v>
      </c>
      <c r="W25" s="11">
        <v>87.580325000000002</v>
      </c>
      <c r="X25" s="11">
        <v>88.992420999999993</v>
      </c>
      <c r="Y25" s="11">
        <v>124.236226</v>
      </c>
      <c r="Z25" s="11">
        <v>156.814796</v>
      </c>
      <c r="AA25" s="11">
        <v>139.70561900000001</v>
      </c>
      <c r="AB25" s="11">
        <v>163.535</v>
      </c>
      <c r="AC25" s="11">
        <v>254.73770400000001</v>
      </c>
      <c r="AD25" s="11">
        <v>332.42779000000002</v>
      </c>
      <c r="AE25" s="11">
        <v>436.79404</v>
      </c>
    </row>
    <row r="26" spans="1:31" ht="13.5" customHeight="1" x14ac:dyDescent="0.15">
      <c r="A26" s="1"/>
      <c r="B26" s="16" t="s">
        <v>317</v>
      </c>
      <c r="C26" s="13"/>
      <c r="D26" s="14"/>
      <c r="E26" s="14"/>
      <c r="F26" s="14"/>
      <c r="G26" s="14"/>
      <c r="H26" s="14"/>
      <c r="I26" s="14">
        <v>30.077000000000002</v>
      </c>
      <c r="J26" s="14">
        <v>45.408999999999999</v>
      </c>
      <c r="K26" s="14">
        <v>48.41</v>
      </c>
      <c r="L26" s="14">
        <v>45.671999999999997</v>
      </c>
      <c r="M26" s="14">
        <v>57.999000000000002</v>
      </c>
      <c r="N26" s="14">
        <v>49.984999999999999</v>
      </c>
      <c r="O26" s="14">
        <v>115.569</v>
      </c>
      <c r="P26" s="14">
        <v>129.082459</v>
      </c>
      <c r="Q26" s="14">
        <v>150.63999999999999</v>
      </c>
      <c r="R26" s="14">
        <v>169.31399999999999</v>
      </c>
      <c r="S26" s="14">
        <v>251.74199999999999</v>
      </c>
      <c r="T26" s="14">
        <v>296.52999999999997</v>
      </c>
      <c r="U26" s="14">
        <v>204.637</v>
      </c>
      <c r="V26" s="14">
        <v>258.03930300000002</v>
      </c>
      <c r="W26" s="14">
        <v>309.24957499999999</v>
      </c>
      <c r="X26" s="14">
        <v>266.420906</v>
      </c>
      <c r="Y26" s="14">
        <v>256.60666900000001</v>
      </c>
      <c r="Z26" s="14">
        <v>303.88938999999999</v>
      </c>
      <c r="AA26" s="14">
        <v>309.53086999999999</v>
      </c>
      <c r="AB26" s="14">
        <v>305.72800000000001</v>
      </c>
      <c r="AC26" s="14">
        <v>307.69421</v>
      </c>
      <c r="AD26" s="14">
        <v>312.19895000000002</v>
      </c>
      <c r="AE26" s="14">
        <v>360.51238999999998</v>
      </c>
    </row>
    <row r="27" spans="1:31" ht="13.5" customHeight="1" x14ac:dyDescent="0.15">
      <c r="A27" s="1"/>
      <c r="B27" s="16" t="s">
        <v>318</v>
      </c>
      <c r="C27" s="10">
        <v>0.35099999999999998</v>
      </c>
      <c r="D27" s="11">
        <v>4.5999999999999999E-2</v>
      </c>
      <c r="E27" s="11">
        <v>1.774</v>
      </c>
      <c r="F27" s="11">
        <v>6.2050000000000001</v>
      </c>
      <c r="G27" s="11">
        <v>0.75900000000000001</v>
      </c>
      <c r="H27" s="11">
        <v>22.68</v>
      </c>
      <c r="I27" s="11">
        <v>0.317</v>
      </c>
      <c r="J27" s="11">
        <v>1.746</v>
      </c>
      <c r="K27" s="11">
        <v>9.9489999999999998</v>
      </c>
      <c r="L27" s="11">
        <v>14.749000000000001</v>
      </c>
      <c r="M27" s="11">
        <v>71.492000000000004</v>
      </c>
      <c r="N27" s="11">
        <v>179.60499999999999</v>
      </c>
      <c r="O27" s="11">
        <v>227.78800000000001</v>
      </c>
      <c r="P27" s="11">
        <v>251.937318</v>
      </c>
      <c r="Q27" s="11">
        <v>237.982</v>
      </c>
      <c r="R27" s="11">
        <v>350.58100000000002</v>
      </c>
      <c r="S27" s="11">
        <v>376</v>
      </c>
      <c r="T27" s="11">
        <v>450.03800000000001</v>
      </c>
      <c r="U27" s="11">
        <v>400.23500000000001</v>
      </c>
      <c r="V27" s="11">
        <v>569.055789</v>
      </c>
      <c r="W27" s="11">
        <v>851.68902600000001</v>
      </c>
      <c r="X27" s="11">
        <v>894.02748299999996</v>
      </c>
      <c r="Y27" s="11">
        <v>725.20840899999996</v>
      </c>
      <c r="Z27" s="11">
        <v>591.57962299999997</v>
      </c>
      <c r="AA27" s="11">
        <v>441.13919800000002</v>
      </c>
      <c r="AB27" s="11">
        <v>399.93099999999998</v>
      </c>
      <c r="AC27" s="11">
        <v>409.66610600000001</v>
      </c>
      <c r="AD27" s="11">
        <v>349.13033000000001</v>
      </c>
      <c r="AE27" s="11">
        <v>358.58184999999997</v>
      </c>
    </row>
    <row r="28" spans="1:31" ht="13.5" customHeight="1" x14ac:dyDescent="0.15">
      <c r="A28" s="1"/>
      <c r="B28" s="16" t="s">
        <v>319</v>
      </c>
      <c r="C28" s="13">
        <v>429.30399999999997</v>
      </c>
      <c r="D28" s="14">
        <v>507.92899999999997</v>
      </c>
      <c r="E28" s="14">
        <v>713.91</v>
      </c>
      <c r="F28" s="14">
        <v>707.49</v>
      </c>
      <c r="G28" s="14">
        <v>818.08100000000002</v>
      </c>
      <c r="H28" s="14">
        <v>918.58500000000004</v>
      </c>
      <c r="I28" s="14">
        <v>1072.431</v>
      </c>
      <c r="J28" s="14">
        <v>834.88400000000001</v>
      </c>
      <c r="K28" s="14">
        <v>1010.955</v>
      </c>
      <c r="L28" s="14">
        <v>1236.2329999999999</v>
      </c>
      <c r="M28" s="14">
        <v>1456.386</v>
      </c>
      <c r="N28" s="14">
        <v>1573.144</v>
      </c>
      <c r="O28" s="14">
        <v>1936.808</v>
      </c>
      <c r="P28" s="14">
        <v>2964.751945</v>
      </c>
      <c r="Q28" s="14">
        <v>2925.42</v>
      </c>
      <c r="R28" s="14">
        <v>3648.2669999999998</v>
      </c>
      <c r="S28" s="14">
        <v>4935.3670000000002</v>
      </c>
      <c r="T28" s="14">
        <v>5367.3469999999998</v>
      </c>
      <c r="U28" s="14">
        <v>5125.4520000000002</v>
      </c>
      <c r="V28" s="14">
        <v>6478.5686489999998</v>
      </c>
      <c r="W28" s="14">
        <v>8644.0873969999993</v>
      </c>
      <c r="X28" s="14">
        <v>8718.7334150000006</v>
      </c>
      <c r="Y28" s="14">
        <v>9787.3146789999992</v>
      </c>
      <c r="Z28" s="14">
        <v>9368.5260920000001</v>
      </c>
      <c r="AA28" s="14">
        <v>8805.3419169999997</v>
      </c>
      <c r="AB28" s="14">
        <v>9741.8520000000008</v>
      </c>
      <c r="AC28" s="14">
        <v>11206.14487</v>
      </c>
      <c r="AD28" s="14">
        <v>12303.28226</v>
      </c>
      <c r="AE28" s="14">
        <v>11195.72702</v>
      </c>
    </row>
    <row r="29" spans="1:31" ht="13.5" customHeight="1" x14ac:dyDescent="0.15">
      <c r="A29" s="1"/>
      <c r="B29" s="16" t="s">
        <v>320</v>
      </c>
      <c r="C29" s="10">
        <v>24.097000000000001</v>
      </c>
      <c r="D29" s="11">
        <v>22.927</v>
      </c>
      <c r="E29" s="11">
        <v>38.411999999999999</v>
      </c>
      <c r="F29" s="11">
        <v>15.557</v>
      </c>
      <c r="G29" s="11">
        <v>38.639000000000003</v>
      </c>
      <c r="H29" s="11">
        <v>30.669</v>
      </c>
      <c r="I29" s="11">
        <v>44.683</v>
      </c>
      <c r="J29" s="11">
        <v>26.957000000000001</v>
      </c>
      <c r="K29" s="11">
        <v>38.319000000000003</v>
      </c>
      <c r="L29" s="11">
        <v>46.948999999999998</v>
      </c>
      <c r="M29" s="11">
        <v>71.665000000000006</v>
      </c>
      <c r="N29" s="11">
        <v>82.706999999999994</v>
      </c>
      <c r="O29" s="11">
        <v>194.58500000000001</v>
      </c>
      <c r="P29" s="11">
        <v>281.00401399999998</v>
      </c>
      <c r="Q29" s="11">
        <v>323.94099999999997</v>
      </c>
      <c r="R29" s="11">
        <v>353.85</v>
      </c>
      <c r="S29" s="11">
        <v>394.36900000000003</v>
      </c>
      <c r="T29" s="11">
        <v>387.53100000000001</v>
      </c>
      <c r="U29" s="11">
        <v>477.74099999999999</v>
      </c>
      <c r="V29" s="11">
        <v>754.16243299999996</v>
      </c>
      <c r="W29" s="11">
        <v>1162.263283</v>
      </c>
      <c r="X29" s="11">
        <v>1517.7857799999999</v>
      </c>
      <c r="Y29" s="11">
        <v>1401.2293589999999</v>
      </c>
      <c r="Z29" s="11">
        <v>1664.8617280000001</v>
      </c>
      <c r="AA29" s="11">
        <v>1471.8428570000001</v>
      </c>
      <c r="AB29" s="11">
        <v>1580.9369999999999</v>
      </c>
      <c r="AC29" s="11">
        <v>2132.0932790000002</v>
      </c>
      <c r="AD29" s="11">
        <v>2249.5604400000002</v>
      </c>
      <c r="AE29" s="11">
        <v>2317.8903700000001</v>
      </c>
    </row>
    <row r="30" spans="1:31" ht="13.5" customHeight="1" x14ac:dyDescent="0.15">
      <c r="A30" s="1"/>
      <c r="B30" s="16" t="s">
        <v>321</v>
      </c>
      <c r="C30" s="13"/>
      <c r="D30" s="14"/>
      <c r="E30" s="14"/>
      <c r="F30" s="14">
        <v>14.185</v>
      </c>
      <c r="G30" s="14">
        <v>36.136000000000003</v>
      </c>
      <c r="H30" s="14">
        <v>51.713000000000001</v>
      </c>
      <c r="I30" s="14">
        <v>6.0629999999999997</v>
      </c>
      <c r="J30" s="14">
        <v>2.2949999999999999</v>
      </c>
      <c r="K30" s="14">
        <v>1.968</v>
      </c>
      <c r="L30" s="14">
        <v>22.812999999999999</v>
      </c>
      <c r="M30" s="14">
        <v>12.891999999999999</v>
      </c>
      <c r="N30" s="14">
        <v>37.869</v>
      </c>
      <c r="O30" s="14">
        <v>122.098</v>
      </c>
      <c r="P30" s="14">
        <v>128.52182099999999</v>
      </c>
      <c r="Q30" s="14">
        <v>183.005</v>
      </c>
      <c r="R30" s="14">
        <v>336.42700000000002</v>
      </c>
      <c r="S30" s="14">
        <v>735.00699999999995</v>
      </c>
      <c r="T30" s="14">
        <v>983.13599999999997</v>
      </c>
      <c r="U30" s="14">
        <v>897.29200000000003</v>
      </c>
      <c r="V30" s="14">
        <v>1790.294744</v>
      </c>
      <c r="W30" s="14">
        <v>3456.6749300000001</v>
      </c>
      <c r="X30" s="14">
        <v>3654.8831140000002</v>
      </c>
      <c r="Y30" s="14">
        <v>3453.5818789999998</v>
      </c>
      <c r="Z30" s="14">
        <v>3376.3035759999998</v>
      </c>
      <c r="AA30" s="14">
        <v>2237.3161719999998</v>
      </c>
      <c r="AB30" s="14">
        <v>2407.078</v>
      </c>
      <c r="AC30" s="14">
        <v>2585.0134950000001</v>
      </c>
      <c r="AD30" s="14">
        <v>5245.6757399999997</v>
      </c>
      <c r="AE30" s="14">
        <v>5967.4304499999998</v>
      </c>
    </row>
    <row r="31" spans="1:31" ht="13.5" customHeight="1" x14ac:dyDescent="0.15">
      <c r="A31" s="1"/>
      <c r="B31" s="16" t="s">
        <v>322</v>
      </c>
      <c r="C31" s="10"/>
      <c r="D31" s="11"/>
      <c r="E31" s="11"/>
      <c r="F31" s="11">
        <v>3.33</v>
      </c>
      <c r="G31" s="11">
        <v>6.923</v>
      </c>
      <c r="H31" s="11">
        <v>9.0920000000000005</v>
      </c>
      <c r="I31" s="11">
        <v>3.8730000000000002</v>
      </c>
      <c r="J31" s="11">
        <v>1.9630000000000001</v>
      </c>
      <c r="K31" s="11">
        <v>10.137000000000004</v>
      </c>
      <c r="L31" s="11">
        <v>11.797000000000001</v>
      </c>
      <c r="M31" s="11">
        <v>12.701000000000001</v>
      </c>
      <c r="N31" s="11">
        <v>29.545999999999999</v>
      </c>
      <c r="O31" s="11">
        <v>36.036999999999999</v>
      </c>
      <c r="P31" s="11">
        <v>41.838014999999999</v>
      </c>
      <c r="Q31" s="11">
        <v>57.247999999999998</v>
      </c>
      <c r="R31" s="11">
        <v>94.89</v>
      </c>
      <c r="S31" s="11">
        <v>110.684</v>
      </c>
      <c r="T31" s="11">
        <v>131.52600000000001</v>
      </c>
      <c r="U31" s="11">
        <v>126.39400000000001</v>
      </c>
      <c r="V31" s="11">
        <v>176.786711</v>
      </c>
      <c r="W31" s="11">
        <v>201.89944499999999</v>
      </c>
      <c r="X31" s="11">
        <v>255.88219100000001</v>
      </c>
      <c r="Y31" s="11">
        <v>302.91648800000002</v>
      </c>
      <c r="Z31" s="11">
        <v>332.24499200000002</v>
      </c>
      <c r="AA31" s="11">
        <v>289.60976899999997</v>
      </c>
      <c r="AB31" s="11">
        <v>436.54500000000002</v>
      </c>
      <c r="AC31" s="11">
        <v>495.07954000000001</v>
      </c>
      <c r="AD31" s="11">
        <v>591.14687000000004</v>
      </c>
      <c r="AE31" s="11">
        <v>516.46243000000004</v>
      </c>
    </row>
    <row r="32" spans="1:31" ht="13.5" customHeight="1" x14ac:dyDescent="0.15">
      <c r="A32" s="1"/>
      <c r="B32" s="16" t="s">
        <v>323</v>
      </c>
      <c r="C32" s="13">
        <v>373.39299999999997</v>
      </c>
      <c r="D32" s="14">
        <v>353.80700000000002</v>
      </c>
      <c r="E32" s="14">
        <v>475.13499999999999</v>
      </c>
      <c r="F32" s="14">
        <v>902.44100000000003</v>
      </c>
      <c r="G32" s="14">
        <v>909.17600000000004</v>
      </c>
      <c r="H32" s="14">
        <v>517.57299999999998</v>
      </c>
      <c r="I32" s="14">
        <v>562.79700000000003</v>
      </c>
      <c r="J32" s="14">
        <v>480.34399999999999</v>
      </c>
      <c r="K32" s="14">
        <v>541.45299999999997</v>
      </c>
      <c r="L32" s="14">
        <v>622.98699999999997</v>
      </c>
      <c r="M32" s="14">
        <v>714.245</v>
      </c>
      <c r="N32" s="14">
        <v>900.73800000000006</v>
      </c>
      <c r="O32" s="14">
        <v>1363.3989999999999</v>
      </c>
      <c r="P32" s="14">
        <v>1770.1615139999999</v>
      </c>
      <c r="Q32" s="14">
        <v>2083.4169999999999</v>
      </c>
      <c r="R32" s="14">
        <v>3013.72</v>
      </c>
      <c r="S32" s="14">
        <v>4429.6779999999999</v>
      </c>
      <c r="T32" s="14">
        <v>5430.2870000000003</v>
      </c>
      <c r="U32" s="14">
        <v>4297.9880000000003</v>
      </c>
      <c r="V32" s="14">
        <v>6226.6634569999997</v>
      </c>
      <c r="W32" s="14">
        <v>7555.6451900000002</v>
      </c>
      <c r="X32" s="14">
        <v>6332.4401479999997</v>
      </c>
      <c r="Y32" s="14">
        <v>5999.8400689999999</v>
      </c>
      <c r="Z32" s="14">
        <v>6201.2043270000004</v>
      </c>
      <c r="AA32" s="14">
        <v>5621.0951779999996</v>
      </c>
      <c r="AB32" s="14">
        <v>6200.3689999999997</v>
      </c>
      <c r="AC32" s="14">
        <v>7998.6502479999999</v>
      </c>
      <c r="AD32" s="14">
        <v>8805.4352999999992</v>
      </c>
      <c r="AE32" s="14">
        <v>8609.2607200000002</v>
      </c>
    </row>
    <row r="33" spans="1:31" ht="13.5" customHeight="1" x14ac:dyDescent="0.15">
      <c r="A33" s="1"/>
      <c r="B33" s="15" t="s">
        <v>324</v>
      </c>
      <c r="C33" s="10">
        <v>1556.36</v>
      </c>
      <c r="D33" s="11">
        <v>1671.277</v>
      </c>
      <c r="E33" s="11">
        <v>1945.0029999999999</v>
      </c>
      <c r="F33" s="11">
        <v>2447.799</v>
      </c>
      <c r="G33" s="11">
        <v>2584.6170000000002</v>
      </c>
      <c r="H33" s="11">
        <v>3438.4720000000002</v>
      </c>
      <c r="I33" s="11">
        <v>3245.4459999999999</v>
      </c>
      <c r="J33" s="11">
        <v>2693.0729999999999</v>
      </c>
      <c r="K33" s="11">
        <v>3607.2129999999988</v>
      </c>
      <c r="L33" s="11">
        <v>5098.8040000000001</v>
      </c>
      <c r="M33" s="11">
        <v>5430</v>
      </c>
      <c r="N33" s="11">
        <v>5851.7860000000001</v>
      </c>
      <c r="O33" s="11">
        <v>7301.7939999999999</v>
      </c>
      <c r="P33" s="11">
        <v>11530.590743000001</v>
      </c>
      <c r="Q33" s="11">
        <v>16146.811</v>
      </c>
      <c r="R33" s="11">
        <v>19194.535</v>
      </c>
      <c r="S33" s="11">
        <v>25758.314999999999</v>
      </c>
      <c r="T33" s="11">
        <v>36283.843999999997</v>
      </c>
      <c r="U33" s="11">
        <v>39241.375</v>
      </c>
      <c r="V33" s="11">
        <v>59698.071638000001</v>
      </c>
      <c r="W33" s="11">
        <v>80929.735157000003</v>
      </c>
      <c r="X33" s="11">
        <v>78593.065203999999</v>
      </c>
      <c r="Y33" s="11">
        <v>91558.190405999994</v>
      </c>
      <c r="Z33" s="11">
        <v>90132.215710000004</v>
      </c>
      <c r="AA33" s="11">
        <v>65141.3819</v>
      </c>
      <c r="AB33" s="11">
        <v>70127.179000000004</v>
      </c>
      <c r="AC33" s="11">
        <v>92807.779687000002</v>
      </c>
      <c r="AD33" s="11">
        <v>105140.90476</v>
      </c>
      <c r="AE33" s="11">
        <v>119608.31359999999</v>
      </c>
    </row>
    <row r="34" spans="1:31" ht="13.5" customHeight="1" x14ac:dyDescent="0.15">
      <c r="A34" s="1"/>
      <c r="B34" s="15" t="s">
        <v>325</v>
      </c>
      <c r="C34" s="13">
        <v>1646.2529999999999</v>
      </c>
      <c r="D34" s="14">
        <v>1926.549</v>
      </c>
      <c r="E34" s="14">
        <v>1370.3420000000001</v>
      </c>
      <c r="F34" s="14">
        <v>1830.723</v>
      </c>
      <c r="G34" s="14">
        <v>2681.317</v>
      </c>
      <c r="H34" s="14">
        <v>2559.2939999999999</v>
      </c>
      <c r="I34" s="14">
        <v>2001.702</v>
      </c>
      <c r="J34" s="14">
        <v>2239.4229999999998</v>
      </c>
      <c r="K34" s="14">
        <v>2334.0420000000008</v>
      </c>
      <c r="L34" s="14">
        <v>3751.3119999999999</v>
      </c>
      <c r="M34" s="14">
        <v>4029.5569999999998</v>
      </c>
      <c r="N34" s="14">
        <v>3627.2420000000002</v>
      </c>
      <c r="O34" s="14">
        <v>4376.4639999999999</v>
      </c>
      <c r="P34" s="14">
        <v>7345.0238010000003</v>
      </c>
      <c r="Q34" s="14">
        <v>7516.451</v>
      </c>
      <c r="R34" s="14">
        <v>7666.9409999999998</v>
      </c>
      <c r="S34" s="14">
        <v>10974.974</v>
      </c>
      <c r="T34" s="14">
        <v>12777.038</v>
      </c>
      <c r="U34" s="14">
        <v>11940.029</v>
      </c>
      <c r="V34" s="14">
        <v>14791.211174</v>
      </c>
      <c r="W34" s="14">
        <v>21564.102886000001</v>
      </c>
      <c r="X34" s="14">
        <v>22759.458095000002</v>
      </c>
      <c r="Y34" s="14">
        <v>24132.094443999998</v>
      </c>
      <c r="Z34" s="14">
        <v>21133.547285000001</v>
      </c>
      <c r="AA34" s="14">
        <v>18549.153495999999</v>
      </c>
      <c r="AB34" s="14">
        <v>18248.056</v>
      </c>
      <c r="AC34" s="14">
        <v>20346.972073000001</v>
      </c>
      <c r="AD34" s="14">
        <v>28362.681089999998</v>
      </c>
      <c r="AE34" s="14">
        <v>28032.463059999998</v>
      </c>
    </row>
    <row r="35" spans="1:31" ht="13.5" customHeight="1" x14ac:dyDescent="0.15">
      <c r="A35" s="1"/>
      <c r="B35" s="15" t="s">
        <v>326</v>
      </c>
      <c r="C35" s="10">
        <v>17543.3</v>
      </c>
      <c r="D35" s="11">
        <v>20538.691999999999</v>
      </c>
      <c r="E35" s="11">
        <v>10501.052</v>
      </c>
      <c r="F35" s="11">
        <v>9487.8150000000005</v>
      </c>
      <c r="G35" s="11">
        <v>8598.9480000000003</v>
      </c>
      <c r="H35" s="11">
        <v>7838.9459999999999</v>
      </c>
      <c r="I35" s="11">
        <v>6997.3239999999996</v>
      </c>
      <c r="J35" s="11">
        <v>6666.67</v>
      </c>
      <c r="K35" s="11">
        <v>6892.3759999999975</v>
      </c>
      <c r="L35" s="11">
        <v>9431.2479999999996</v>
      </c>
      <c r="M35" s="11">
        <v>9423.5259999999998</v>
      </c>
      <c r="N35" s="11">
        <v>10787.903</v>
      </c>
      <c r="O35" s="11">
        <v>11138.955</v>
      </c>
      <c r="P35" s="11">
        <v>11801.956437000001</v>
      </c>
      <c r="Q35" s="11">
        <v>12232.002</v>
      </c>
      <c r="R35" s="11">
        <v>10794.508</v>
      </c>
      <c r="S35" s="11">
        <v>12824.29</v>
      </c>
      <c r="T35" s="11">
        <v>12946.075000000001</v>
      </c>
      <c r="U35" s="11">
        <v>8716.1540000000005</v>
      </c>
      <c r="V35" s="11">
        <v>9501.3415100000002</v>
      </c>
      <c r="W35" s="11">
        <v>15506.381415</v>
      </c>
      <c r="X35" s="11">
        <v>17955.259580999998</v>
      </c>
      <c r="Y35" s="11">
        <v>16225.272859000001</v>
      </c>
      <c r="Z35" s="11">
        <v>12920.242601</v>
      </c>
      <c r="AA35" s="11">
        <v>8161.4762220000002</v>
      </c>
      <c r="AB35" s="11">
        <v>17016.71</v>
      </c>
      <c r="AC35" s="11">
        <v>7502.1609340000005</v>
      </c>
      <c r="AD35" s="11">
        <v>8533.6244600000009</v>
      </c>
      <c r="AE35" s="11">
        <v>9056.6490699999995</v>
      </c>
    </row>
    <row r="36" spans="1:31" ht="13.5" customHeight="1" x14ac:dyDescent="0.15">
      <c r="A36" s="1"/>
      <c r="B36" s="15" t="s">
        <v>327</v>
      </c>
      <c r="C36" s="13">
        <v>171.53100000000001</v>
      </c>
      <c r="D36" s="14">
        <v>165.416</v>
      </c>
      <c r="E36" s="14">
        <v>153.91499999999999</v>
      </c>
      <c r="F36" s="14">
        <v>131.86500000000001</v>
      </c>
      <c r="G36" s="14">
        <v>128.61099999999999</v>
      </c>
      <c r="H36" s="14">
        <v>120.88500000000001</v>
      </c>
      <c r="I36" s="14">
        <v>122.855</v>
      </c>
      <c r="J36" s="14">
        <v>122.996</v>
      </c>
      <c r="K36" s="14">
        <v>96.95</v>
      </c>
      <c r="L36" s="14">
        <v>94.989000000000004</v>
      </c>
      <c r="M36" s="14">
        <v>119.05500000000001</v>
      </c>
      <c r="N36" s="14">
        <v>142.32499999999999</v>
      </c>
      <c r="O36" s="14">
        <v>185.803</v>
      </c>
      <c r="P36" s="14">
        <v>215.74742900000001</v>
      </c>
      <c r="Q36" s="14">
        <v>264.40800000000002</v>
      </c>
      <c r="R36" s="14">
        <v>256.72899999999998</v>
      </c>
      <c r="S36" s="14">
        <v>281.53899999999999</v>
      </c>
      <c r="T36" s="14">
        <v>306.10000000000002</v>
      </c>
      <c r="U36" s="14">
        <v>254.05099999999999</v>
      </c>
      <c r="V36" s="14">
        <v>119.461285</v>
      </c>
      <c r="W36" s="14">
        <v>161.02496199999999</v>
      </c>
      <c r="X36" s="14">
        <v>276.81753200000003</v>
      </c>
      <c r="Y36" s="14">
        <v>385.06567999999999</v>
      </c>
      <c r="Z36" s="14">
        <v>210.29679400000001</v>
      </c>
      <c r="AA36" s="14">
        <v>183.233374</v>
      </c>
      <c r="AB36" s="14">
        <v>139.703</v>
      </c>
      <c r="AC36" s="14">
        <v>103.990301</v>
      </c>
      <c r="AD36" s="14">
        <v>64.066000000000003</v>
      </c>
      <c r="AE36" s="14">
        <v>66.835629999999995</v>
      </c>
    </row>
    <row r="37" spans="1:31" ht="13.5" customHeight="1" x14ac:dyDescent="0.15">
      <c r="A37" s="1"/>
      <c r="B37" s="15" t="s">
        <v>328</v>
      </c>
      <c r="C37" s="10"/>
      <c r="D37" s="11"/>
      <c r="E37" s="11"/>
      <c r="F37" s="11">
        <v>125.282</v>
      </c>
      <c r="G37" s="11">
        <v>87.947999999999993</v>
      </c>
      <c r="H37" s="11">
        <v>66.3</v>
      </c>
      <c r="I37" s="11">
        <v>28.516999999999999</v>
      </c>
      <c r="J37" s="11">
        <v>26.064</v>
      </c>
      <c r="K37" s="11">
        <v>72.28100000000002</v>
      </c>
      <c r="L37" s="11">
        <v>75.768000000000001</v>
      </c>
      <c r="M37" s="11">
        <v>92.138999999999996</v>
      </c>
      <c r="N37" s="11">
        <v>154.69499999999999</v>
      </c>
      <c r="O37" s="11">
        <v>297.40800000000002</v>
      </c>
      <c r="P37" s="11">
        <v>442.12876199999999</v>
      </c>
      <c r="Q37" s="11">
        <v>371.62400000000002</v>
      </c>
      <c r="R37" s="11">
        <v>517.26800000000003</v>
      </c>
      <c r="S37" s="11">
        <v>830.81600000000003</v>
      </c>
      <c r="T37" s="11">
        <v>1003.079</v>
      </c>
      <c r="U37" s="11">
        <v>1131.2190000000001</v>
      </c>
      <c r="V37" s="11">
        <v>1718.4909640000001</v>
      </c>
      <c r="W37" s="11">
        <v>2318.9537369999998</v>
      </c>
      <c r="X37" s="11">
        <v>2406.8334629999999</v>
      </c>
      <c r="Y37" s="11">
        <v>2612.4839820000002</v>
      </c>
      <c r="Z37" s="11">
        <v>2992.3864309999999</v>
      </c>
      <c r="AA37" s="11">
        <v>2784.094306</v>
      </c>
      <c r="AB37" s="11">
        <v>2948.0619999999999</v>
      </c>
      <c r="AC37" s="11">
        <v>3694.077589</v>
      </c>
      <c r="AD37" s="11">
        <v>4410.6201099999998</v>
      </c>
      <c r="AE37" s="11">
        <v>4628.0409</v>
      </c>
    </row>
    <row r="38" spans="1:31" ht="13.5" customHeight="1" x14ac:dyDescent="0.15">
      <c r="A38" s="1"/>
      <c r="B38" s="15" t="s">
        <v>329</v>
      </c>
      <c r="C38" s="13">
        <v>98.346999999999994</v>
      </c>
      <c r="D38" s="14">
        <v>139.249</v>
      </c>
      <c r="E38" s="14">
        <v>225.22900000000001</v>
      </c>
      <c r="F38" s="14">
        <v>277.27</v>
      </c>
      <c r="G38" s="14">
        <v>318.51100000000002</v>
      </c>
      <c r="H38" s="14">
        <v>318.75</v>
      </c>
      <c r="I38" s="14">
        <v>346.55</v>
      </c>
      <c r="J38" s="14">
        <v>319.37299999999999</v>
      </c>
      <c r="K38" s="14">
        <v>400.22899999999998</v>
      </c>
      <c r="L38" s="14">
        <v>550.279</v>
      </c>
      <c r="M38" s="14">
        <v>626.23400000000004</v>
      </c>
      <c r="N38" s="14">
        <v>636.61099999999999</v>
      </c>
      <c r="O38" s="14">
        <v>963.99599999999998</v>
      </c>
      <c r="P38" s="14">
        <v>1205.3740419999999</v>
      </c>
      <c r="Q38" s="14">
        <v>1194.5730000000001</v>
      </c>
      <c r="R38" s="14">
        <v>1308.194</v>
      </c>
      <c r="S38" s="14">
        <v>1824.0440000000001</v>
      </c>
      <c r="T38" s="14">
        <v>2599.7559999999999</v>
      </c>
      <c r="U38" s="14">
        <v>2289.529</v>
      </c>
      <c r="V38" s="14">
        <v>2646.4611749999999</v>
      </c>
      <c r="W38" s="14">
        <v>2815.4482509999998</v>
      </c>
      <c r="X38" s="14">
        <v>2903.0772480000001</v>
      </c>
      <c r="Y38" s="14">
        <v>3373.8329100000001</v>
      </c>
      <c r="Z38" s="14">
        <v>4055.8254189999998</v>
      </c>
      <c r="AA38" s="14">
        <v>4095.9165579999999</v>
      </c>
      <c r="AB38" s="14">
        <v>4267.0640000000003</v>
      </c>
      <c r="AC38" s="14">
        <v>4209.9035569999996</v>
      </c>
      <c r="AD38" s="14">
        <v>4385.20255</v>
      </c>
      <c r="AE38" s="14">
        <v>4955.4136200000003</v>
      </c>
    </row>
    <row r="39" spans="1:31" ht="13.5" customHeight="1" x14ac:dyDescent="0.15">
      <c r="A39" s="1"/>
      <c r="B39" s="15" t="s">
        <v>330</v>
      </c>
      <c r="C39" s="10">
        <v>0.13400000000000001</v>
      </c>
      <c r="D39" s="11">
        <v>0.97799999999999998</v>
      </c>
      <c r="E39" s="11">
        <v>2.5790000000000002</v>
      </c>
      <c r="F39" s="11">
        <v>2.7679999999999998</v>
      </c>
      <c r="G39" s="11">
        <v>3.012</v>
      </c>
      <c r="H39" s="11">
        <v>5.9409999999999998</v>
      </c>
      <c r="I39" s="11">
        <v>9.266</v>
      </c>
      <c r="J39" s="11">
        <v>7.2990000000000004</v>
      </c>
      <c r="K39" s="11">
        <v>7.9000000000000012</v>
      </c>
      <c r="L39" s="11">
        <v>28.446000000000002</v>
      </c>
      <c r="M39" s="11">
        <v>18.584</v>
      </c>
      <c r="N39" s="11">
        <v>14.427</v>
      </c>
      <c r="O39" s="11">
        <v>22.777000000000001</v>
      </c>
      <c r="P39" s="11">
        <v>27.336798999999999</v>
      </c>
      <c r="Q39" s="11">
        <v>46.777999999999999</v>
      </c>
      <c r="R39" s="11">
        <v>39.988</v>
      </c>
      <c r="S39" s="11">
        <v>35.649000000000001</v>
      </c>
      <c r="T39" s="11">
        <v>35.234999999999999</v>
      </c>
      <c r="U39" s="11">
        <v>33.198</v>
      </c>
      <c r="V39" s="11">
        <v>41.330860000000001</v>
      </c>
      <c r="W39" s="11">
        <v>75.556015000000002</v>
      </c>
      <c r="X39" s="11">
        <v>88.952878999999996</v>
      </c>
      <c r="Y39" s="11">
        <v>75.810384999999997</v>
      </c>
      <c r="Z39" s="11">
        <v>59.416525999999998</v>
      </c>
      <c r="AA39" s="11">
        <v>65.965136999999999</v>
      </c>
      <c r="AB39" s="11">
        <v>95.272999999999996</v>
      </c>
      <c r="AC39" s="11">
        <v>110.09645999999999</v>
      </c>
      <c r="AD39" s="11">
        <v>165.75317999999999</v>
      </c>
      <c r="AE39" s="11">
        <v>142.63227000000001</v>
      </c>
    </row>
    <row r="40" spans="1:31" ht="13.5" customHeight="1" x14ac:dyDescent="0.15">
      <c r="A40" s="1"/>
      <c r="B40" s="15" t="s">
        <v>331</v>
      </c>
      <c r="C40" s="13"/>
      <c r="D40" s="14">
        <v>38.707000000000001</v>
      </c>
      <c r="E40" s="14">
        <v>75.724000000000004</v>
      </c>
      <c r="F40" s="14">
        <v>107.00700000000001</v>
      </c>
      <c r="G40" s="14">
        <v>120.392</v>
      </c>
      <c r="H40" s="14">
        <v>101.483</v>
      </c>
      <c r="I40" s="14">
        <v>99.492000000000004</v>
      </c>
      <c r="J40" s="14">
        <v>171.02500000000001</v>
      </c>
      <c r="K40" s="14">
        <v>191.25</v>
      </c>
      <c r="L40" s="14">
        <v>335.34899999999999</v>
      </c>
      <c r="M40" s="14">
        <v>483.29199999999997</v>
      </c>
      <c r="N40" s="14">
        <v>515.76099999999997</v>
      </c>
      <c r="O40" s="14">
        <v>690.471</v>
      </c>
      <c r="P40" s="14">
        <v>940.353836</v>
      </c>
      <c r="Q40" s="14">
        <v>1073.539</v>
      </c>
      <c r="R40" s="14">
        <v>1315.8030000000001</v>
      </c>
      <c r="S40" s="14">
        <v>1650.394</v>
      </c>
      <c r="T40" s="14">
        <v>1794.9280000000001</v>
      </c>
      <c r="U40" s="14">
        <v>1522.835</v>
      </c>
      <c r="V40" s="14">
        <v>2604.4212400000001</v>
      </c>
      <c r="W40" s="14">
        <v>3038.0660269999998</v>
      </c>
      <c r="X40" s="14">
        <v>2924.6956839999998</v>
      </c>
      <c r="Y40" s="14">
        <v>3183.6781259999998</v>
      </c>
      <c r="Z40" s="14">
        <v>3165.74748</v>
      </c>
      <c r="AA40" s="14">
        <v>2804.1964499999999</v>
      </c>
      <c r="AB40" s="14">
        <v>3201.6370000000002</v>
      </c>
      <c r="AC40" s="14">
        <v>4199.4856529999997</v>
      </c>
      <c r="AD40" s="14">
        <v>4631.7170999999998</v>
      </c>
      <c r="AE40" s="14">
        <v>5157.62248</v>
      </c>
    </row>
    <row r="41" spans="1:31" ht="13.5" customHeight="1" x14ac:dyDescent="0.15">
      <c r="A41" s="1"/>
      <c r="B41" s="15" t="s">
        <v>332</v>
      </c>
      <c r="C41" s="10">
        <v>10031.721</v>
      </c>
      <c r="D41" s="11">
        <v>13685.591</v>
      </c>
      <c r="E41" s="11">
        <v>23302.543000000001</v>
      </c>
      <c r="F41" s="11">
        <v>26318.873</v>
      </c>
      <c r="G41" s="11">
        <v>29007.264999999999</v>
      </c>
      <c r="H41" s="11">
        <v>29190.172999999999</v>
      </c>
      <c r="I41" s="11">
        <v>28989.554</v>
      </c>
      <c r="J41" s="11">
        <v>28306.762999999999</v>
      </c>
      <c r="K41" s="11">
        <v>33768.248000000007</v>
      </c>
      <c r="L41" s="11">
        <v>41520.271999999997</v>
      </c>
      <c r="M41" s="11">
        <v>42810.264000000003</v>
      </c>
      <c r="N41" s="11">
        <v>53489.036999999997</v>
      </c>
      <c r="O41" s="11">
        <v>74204.073999999993</v>
      </c>
      <c r="P41" s="11">
        <v>94191.669892999998</v>
      </c>
      <c r="Q41" s="11">
        <v>100467.561</v>
      </c>
      <c r="R41" s="11">
        <v>115810.943</v>
      </c>
      <c r="S41" s="11">
        <v>133903.261</v>
      </c>
      <c r="T41" s="11">
        <v>150807.51999999999</v>
      </c>
      <c r="U41" s="11">
        <v>130927.93</v>
      </c>
      <c r="V41" s="11">
        <v>176304.025822</v>
      </c>
      <c r="W41" s="11">
        <v>194409.77067200001</v>
      </c>
      <c r="X41" s="11">
        <v>177726.83006599999</v>
      </c>
      <c r="Y41" s="11">
        <v>162219.41018599999</v>
      </c>
      <c r="Z41" s="11">
        <v>162685.63509299999</v>
      </c>
      <c r="AA41" s="11">
        <v>142715.663268</v>
      </c>
      <c r="AB41" s="11">
        <v>145524.02799999999</v>
      </c>
      <c r="AC41" s="11">
        <v>165773.120448</v>
      </c>
      <c r="AD41" s="11">
        <v>180478.66467</v>
      </c>
      <c r="AE41" s="11">
        <v>171523.31205000001</v>
      </c>
    </row>
    <row r="42" spans="1:31" ht="13.5" customHeight="1" x14ac:dyDescent="0.15">
      <c r="A42" s="1"/>
      <c r="B42" s="15" t="s">
        <v>333</v>
      </c>
      <c r="C42" s="13">
        <v>1066.127</v>
      </c>
      <c r="D42" s="14">
        <v>2622.9639999999999</v>
      </c>
      <c r="E42" s="14">
        <v>5359.9740000000002</v>
      </c>
      <c r="F42" s="14">
        <v>7318.1880000000001</v>
      </c>
      <c r="G42" s="14">
        <v>10287.628000000001</v>
      </c>
      <c r="H42" s="14">
        <v>12484.471</v>
      </c>
      <c r="I42" s="14">
        <v>14885.052</v>
      </c>
      <c r="J42" s="14">
        <v>15020.62</v>
      </c>
      <c r="K42" s="14">
        <v>17227.607</v>
      </c>
      <c r="L42" s="14">
        <v>23207.944</v>
      </c>
      <c r="M42" s="14">
        <v>23395.716</v>
      </c>
      <c r="N42" s="14">
        <v>28580.978999999999</v>
      </c>
      <c r="O42" s="14">
        <v>43160.534</v>
      </c>
      <c r="P42" s="14">
        <v>62165.555304000001</v>
      </c>
      <c r="Q42" s="14">
        <v>76873.770999999993</v>
      </c>
      <c r="R42" s="14">
        <v>89818.460999999996</v>
      </c>
      <c r="S42" s="14">
        <v>104044.625</v>
      </c>
      <c r="T42" s="14">
        <v>112174.86599999999</v>
      </c>
      <c r="U42" s="14">
        <v>102501.413</v>
      </c>
      <c r="V42" s="14">
        <v>138023.819032</v>
      </c>
      <c r="W42" s="14">
        <v>161673.311005</v>
      </c>
      <c r="X42" s="14">
        <v>166589.71170799999</v>
      </c>
      <c r="Y42" s="14">
        <v>182881.542831</v>
      </c>
      <c r="Z42" s="14">
        <v>190286.020452</v>
      </c>
      <c r="AA42" s="14">
        <v>174288.625978</v>
      </c>
      <c r="AB42" s="14">
        <v>159187.133</v>
      </c>
      <c r="AC42" s="14">
        <v>177561.957838</v>
      </c>
      <c r="AD42" s="14">
        <v>202995.44761</v>
      </c>
      <c r="AE42" s="14">
        <v>173553.26688000001</v>
      </c>
    </row>
    <row r="43" spans="1:31" ht="13.5" customHeight="1" x14ac:dyDescent="0.15">
      <c r="A43" s="1"/>
      <c r="B43" s="15" t="s">
        <v>334</v>
      </c>
      <c r="C43" s="10">
        <v>169.74299999999999</v>
      </c>
      <c r="D43" s="11">
        <v>279.96699999999998</v>
      </c>
      <c r="E43" s="11">
        <v>265.29000000000002</v>
      </c>
      <c r="F43" s="11">
        <v>316.63099999999997</v>
      </c>
      <c r="G43" s="11">
        <v>345.83</v>
      </c>
      <c r="H43" s="11">
        <v>403.166</v>
      </c>
      <c r="I43" s="11">
        <v>346.40800000000002</v>
      </c>
      <c r="J43" s="11">
        <v>407.64299999999997</v>
      </c>
      <c r="K43" s="11">
        <v>481.32600000000002</v>
      </c>
      <c r="L43" s="11">
        <v>638.28200000000004</v>
      </c>
      <c r="M43" s="11">
        <v>736.68600000000004</v>
      </c>
      <c r="N43" s="11">
        <v>803.30399999999997</v>
      </c>
      <c r="O43" s="11">
        <v>1023.261</v>
      </c>
      <c r="P43" s="11">
        <v>1409.772162</v>
      </c>
      <c r="Q43" s="11">
        <v>1326.6669999999999</v>
      </c>
      <c r="R43" s="11">
        <v>1314.123</v>
      </c>
      <c r="S43" s="11">
        <v>1537.3230000000001</v>
      </c>
      <c r="T43" s="11">
        <v>1891.252</v>
      </c>
      <c r="U43" s="11">
        <v>2475.701</v>
      </c>
      <c r="V43" s="11">
        <v>3755.0667570000001</v>
      </c>
      <c r="W43" s="11">
        <v>4990.5156820000002</v>
      </c>
      <c r="X43" s="11">
        <v>5806.136125</v>
      </c>
      <c r="Y43" s="11">
        <v>8251.5083040000009</v>
      </c>
      <c r="Z43" s="11">
        <v>9504.6605</v>
      </c>
      <c r="AA43" s="11">
        <v>6583.3208329999998</v>
      </c>
      <c r="AB43" s="11">
        <v>7143.6350000000002</v>
      </c>
      <c r="AC43" s="11">
        <v>9371.8631650000007</v>
      </c>
      <c r="AD43" s="11">
        <v>11077.66433</v>
      </c>
      <c r="AE43" s="11">
        <v>12491.022059999999</v>
      </c>
    </row>
    <row r="44" spans="1:31" ht="13.5" customHeight="1" x14ac:dyDescent="0.15">
      <c r="A44" s="1"/>
      <c r="B44" s="15" t="s">
        <v>335</v>
      </c>
      <c r="C44" s="13">
        <v>242.149</v>
      </c>
      <c r="D44" s="14">
        <v>165.04900000000001</v>
      </c>
      <c r="E44" s="14">
        <v>132.583</v>
      </c>
      <c r="F44" s="14">
        <v>149.78</v>
      </c>
      <c r="G44" s="14">
        <v>224.815</v>
      </c>
      <c r="H44" s="14">
        <v>213.40899999999999</v>
      </c>
      <c r="I44" s="14">
        <v>378.55200000000002</v>
      </c>
      <c r="J44" s="14">
        <v>304.57400000000001</v>
      </c>
      <c r="K44" s="14">
        <v>484.24000000000007</v>
      </c>
      <c r="L44" s="14">
        <v>539.58600000000001</v>
      </c>
      <c r="M44" s="14">
        <v>570.46400000000006</v>
      </c>
      <c r="N44" s="14">
        <v>923.53099999999995</v>
      </c>
      <c r="O44" s="14">
        <v>865.53200000000004</v>
      </c>
      <c r="P44" s="14">
        <v>1396.251362</v>
      </c>
      <c r="Q44" s="14">
        <v>1144.5719999999999</v>
      </c>
      <c r="R44" s="14">
        <v>1249.096</v>
      </c>
      <c r="S44" s="14">
        <v>1613.817</v>
      </c>
      <c r="T44" s="14">
        <v>2143.3820000000001</v>
      </c>
      <c r="U44" s="14">
        <v>3043.3440000000001</v>
      </c>
      <c r="V44" s="14">
        <v>3232.8613140000002</v>
      </c>
      <c r="W44" s="14">
        <v>3620.7776990000002</v>
      </c>
      <c r="X44" s="14">
        <v>3067.9851939999999</v>
      </c>
      <c r="Y44" s="14">
        <v>3483.5516630000002</v>
      </c>
      <c r="Z44" s="14">
        <v>4475.2329870000003</v>
      </c>
      <c r="AA44" s="14">
        <v>4147.2566660000002</v>
      </c>
      <c r="AB44" s="14">
        <v>3189.683</v>
      </c>
      <c r="AC44" s="14">
        <v>3127.6115100000002</v>
      </c>
      <c r="AD44" s="14">
        <v>3418.9782</v>
      </c>
      <c r="AE44" s="14">
        <v>3897.9037800000001</v>
      </c>
    </row>
    <row r="45" spans="1:31" ht="13.5" customHeight="1" x14ac:dyDescent="0.15">
      <c r="A45" s="1"/>
      <c r="B45" s="15" t="s">
        <v>336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>
        <v>1.0169999999999999</v>
      </c>
      <c r="AC45" s="11">
        <v>3.1357460000000001</v>
      </c>
      <c r="AD45" s="11">
        <v>4.5626300000000004</v>
      </c>
      <c r="AE45" s="11">
        <v>3.29203</v>
      </c>
    </row>
    <row r="46" spans="1:31" ht="13.5" customHeight="1" x14ac:dyDescent="0.15">
      <c r="A46" s="1"/>
      <c r="B46" s="15" t="s">
        <v>337</v>
      </c>
      <c r="C46" s="13">
        <v>1062.5409999999999</v>
      </c>
      <c r="D46" s="14">
        <v>1237.521</v>
      </c>
      <c r="E46" s="14">
        <v>2647.01</v>
      </c>
      <c r="F46" s="14">
        <v>2481.4490000000001</v>
      </c>
      <c r="G46" s="14">
        <v>3398.183</v>
      </c>
      <c r="H46" s="14">
        <v>3612.692</v>
      </c>
      <c r="I46" s="14">
        <v>4385.3990000000003</v>
      </c>
      <c r="J46" s="14">
        <v>4225.527</v>
      </c>
      <c r="K46" s="14">
        <v>4061.1839999999988</v>
      </c>
      <c r="L46" s="14">
        <v>5059.8729999999996</v>
      </c>
      <c r="M46" s="14">
        <v>5143.2550000000001</v>
      </c>
      <c r="N46" s="14">
        <v>7054.3810000000003</v>
      </c>
      <c r="O46" s="14">
        <v>10486.455</v>
      </c>
      <c r="P46" s="14">
        <v>14001.938612</v>
      </c>
      <c r="Q46" s="14">
        <v>16530.61</v>
      </c>
      <c r="R46" s="14">
        <v>17674.671999999999</v>
      </c>
      <c r="S46" s="14">
        <v>17520.198</v>
      </c>
      <c r="T46" s="14">
        <v>20092.078000000001</v>
      </c>
      <c r="U46" s="14">
        <v>17736.608</v>
      </c>
      <c r="V46" s="14">
        <v>24582.606163</v>
      </c>
      <c r="W46" s="14">
        <v>27759.815523000001</v>
      </c>
      <c r="X46" s="14">
        <v>28428.979896000001</v>
      </c>
      <c r="Y46" s="14">
        <v>29861.847535000001</v>
      </c>
      <c r="Z46" s="14">
        <v>30534.540612000001</v>
      </c>
      <c r="AA46" s="14">
        <v>26021.686795000001</v>
      </c>
      <c r="AB46" s="14">
        <v>25920.942999999999</v>
      </c>
      <c r="AC46" s="14">
        <v>33501.765104999999</v>
      </c>
      <c r="AD46" s="14">
        <v>33614.385569999999</v>
      </c>
      <c r="AE46" s="14">
        <v>35230.305979999997</v>
      </c>
    </row>
    <row r="47" spans="1:31" ht="13.5" customHeight="1" x14ac:dyDescent="0.15">
      <c r="A47" s="1"/>
      <c r="B47" s="15" t="s">
        <v>338</v>
      </c>
      <c r="C47" s="10">
        <v>339.89</v>
      </c>
      <c r="D47" s="11">
        <v>475.75099999999998</v>
      </c>
      <c r="E47" s="11">
        <v>670.66200000000003</v>
      </c>
      <c r="F47" s="11">
        <v>827.82399999999996</v>
      </c>
      <c r="G47" s="11">
        <v>999.62599999999998</v>
      </c>
      <c r="H47" s="11">
        <v>1382.415</v>
      </c>
      <c r="I47" s="11">
        <v>1297.5360000000001</v>
      </c>
      <c r="J47" s="11">
        <v>2046.95</v>
      </c>
      <c r="K47" s="11">
        <v>2151.8170000000009</v>
      </c>
      <c r="L47" s="11">
        <v>2199.1</v>
      </c>
      <c r="M47" s="11">
        <v>2173.3939999999998</v>
      </c>
      <c r="N47" s="11">
        <v>1791.84</v>
      </c>
      <c r="O47" s="11">
        <v>2714.5120000000002</v>
      </c>
      <c r="P47" s="11">
        <v>3334.9757239999999</v>
      </c>
      <c r="Q47" s="11">
        <v>3130.0149999999999</v>
      </c>
      <c r="R47" s="11">
        <v>3450.5210000000002</v>
      </c>
      <c r="S47" s="11">
        <v>4152.7539999999999</v>
      </c>
      <c r="T47" s="11">
        <v>5036.7430000000004</v>
      </c>
      <c r="U47" s="11">
        <v>5451.5870000000004</v>
      </c>
      <c r="V47" s="11">
        <v>5900.1928189999999</v>
      </c>
      <c r="W47" s="11">
        <v>7133.5211680000002</v>
      </c>
      <c r="X47" s="11">
        <v>6920.6393619999999</v>
      </c>
      <c r="Y47" s="11">
        <v>6973.0283529999997</v>
      </c>
      <c r="Z47" s="11">
        <v>6796.3375310000001</v>
      </c>
      <c r="AA47" s="11">
        <v>6432.3994679999996</v>
      </c>
      <c r="AB47" s="11">
        <v>6140.1289999999999</v>
      </c>
      <c r="AC47" s="11">
        <v>7881.1516240000001</v>
      </c>
      <c r="AD47" s="11">
        <v>8945.2915200000007</v>
      </c>
      <c r="AE47" s="11">
        <v>9137.2276899999997</v>
      </c>
    </row>
    <row r="48" spans="1:31" ht="13.5" customHeight="1" x14ac:dyDescent="0.15">
      <c r="A48" s="1"/>
      <c r="B48" s="15" t="s">
        <v>339</v>
      </c>
      <c r="C48" s="13">
        <v>439.113</v>
      </c>
      <c r="D48" s="14">
        <v>523.64099999999996</v>
      </c>
      <c r="E48" s="14">
        <v>1006.044</v>
      </c>
      <c r="F48" s="14">
        <v>997.31799999999998</v>
      </c>
      <c r="G48" s="14">
        <v>944.54100000000005</v>
      </c>
      <c r="H48" s="14">
        <v>935.25300000000004</v>
      </c>
      <c r="I48" s="14">
        <v>873.13300000000004</v>
      </c>
      <c r="J48" s="14">
        <v>795.70100000000002</v>
      </c>
      <c r="K48" s="14">
        <v>1011.438</v>
      </c>
      <c r="L48" s="14">
        <v>1466.83</v>
      </c>
      <c r="M48" s="14">
        <v>1730.4190000000001</v>
      </c>
      <c r="N48" s="14">
        <v>2041.307</v>
      </c>
      <c r="O48" s="14">
        <v>2692.634</v>
      </c>
      <c r="P48" s="14">
        <v>3638.3721019999998</v>
      </c>
      <c r="Q48" s="14">
        <v>3894.47</v>
      </c>
      <c r="R48" s="14">
        <v>4268.7780000000002</v>
      </c>
      <c r="S48" s="14">
        <v>5872.4889999999996</v>
      </c>
      <c r="T48" s="14">
        <v>7383.4229999999998</v>
      </c>
      <c r="U48" s="14">
        <v>6945.9279999999999</v>
      </c>
      <c r="V48" s="14">
        <v>8440.0555370000002</v>
      </c>
      <c r="W48" s="14">
        <v>27295.878930999999</v>
      </c>
      <c r="X48" s="14">
        <v>22880.742026</v>
      </c>
      <c r="Y48" s="14">
        <v>56124.987514</v>
      </c>
      <c r="Z48" s="14">
        <v>40616.752589999996</v>
      </c>
      <c r="AA48" s="14">
        <v>9146.9914829999998</v>
      </c>
      <c r="AB48" s="14">
        <v>40092.438000000002</v>
      </c>
      <c r="AC48" s="14">
        <v>28147.593263999999</v>
      </c>
      <c r="AD48" s="14">
        <v>38694.07028</v>
      </c>
      <c r="AE48" s="14">
        <v>27319.650369999999</v>
      </c>
    </row>
    <row r="49" spans="1:31" ht="13.5" customHeight="1" x14ac:dyDescent="0.15">
      <c r="A49" s="1"/>
      <c r="B49" s="15" t="s">
        <v>340</v>
      </c>
      <c r="C49" s="10">
        <v>3639.0030000000002</v>
      </c>
      <c r="D49" s="11">
        <v>5889.91</v>
      </c>
      <c r="E49" s="11">
        <v>12933.52</v>
      </c>
      <c r="F49" s="11">
        <v>14083.924999999999</v>
      </c>
      <c r="G49" s="11">
        <v>14784.886</v>
      </c>
      <c r="H49" s="11">
        <v>16185.51</v>
      </c>
      <c r="I49" s="11">
        <v>16434.52</v>
      </c>
      <c r="J49" s="11">
        <v>16693.636999999999</v>
      </c>
      <c r="K49" s="11">
        <v>19528.478999999999</v>
      </c>
      <c r="L49" s="11">
        <v>25497.128000000001</v>
      </c>
      <c r="M49" s="11">
        <v>27344.254000000001</v>
      </c>
      <c r="N49" s="11">
        <v>38082.476999999999</v>
      </c>
      <c r="O49" s="11">
        <v>49364.171999999999</v>
      </c>
      <c r="P49" s="11">
        <v>64759.597573999999</v>
      </c>
      <c r="Q49" s="11">
        <v>74655.058999999994</v>
      </c>
      <c r="R49" s="11">
        <v>87140.793999999994</v>
      </c>
      <c r="S49" s="11">
        <v>100985.946</v>
      </c>
      <c r="T49" s="11">
        <v>103330.277</v>
      </c>
      <c r="U49" s="11">
        <v>85707.304000000004</v>
      </c>
      <c r="V49" s="11">
        <v>115645.17608799999</v>
      </c>
      <c r="W49" s="11">
        <v>124895.239391</v>
      </c>
      <c r="X49" s="11">
        <v>132194.252522</v>
      </c>
      <c r="Y49" s="11">
        <v>156512.19926699999</v>
      </c>
      <c r="Z49" s="11">
        <v>152309.96817499999</v>
      </c>
      <c r="AA49" s="11">
        <v>144488.159655</v>
      </c>
      <c r="AB49" s="11">
        <v>140077.04500000001</v>
      </c>
      <c r="AC49" s="11">
        <v>155353.080082</v>
      </c>
      <c r="AD49" s="11">
        <v>177130.11851</v>
      </c>
      <c r="AE49" s="11">
        <v>172800.94688999999</v>
      </c>
    </row>
    <row r="50" spans="1:31" ht="13.5" customHeight="1" x14ac:dyDescent="0.15">
      <c r="A50" s="1"/>
      <c r="B50" s="15" t="s">
        <v>341</v>
      </c>
      <c r="C50" s="13">
        <v>941.62300000000005</v>
      </c>
      <c r="D50" s="14">
        <v>1013.595</v>
      </c>
      <c r="E50" s="14">
        <v>1663.5050000000001</v>
      </c>
      <c r="F50" s="14">
        <v>1769.866</v>
      </c>
      <c r="G50" s="14">
        <v>1971.848</v>
      </c>
      <c r="H50" s="14">
        <v>1891.748</v>
      </c>
      <c r="I50" s="14">
        <v>1977.2070000000001</v>
      </c>
      <c r="J50" s="14">
        <v>1953.2529999999999</v>
      </c>
      <c r="K50" s="14">
        <v>2994.91</v>
      </c>
      <c r="L50" s="14">
        <v>3592.6439999999998</v>
      </c>
      <c r="M50" s="14">
        <v>3524.74</v>
      </c>
      <c r="N50" s="14">
        <v>3336.7640000000001</v>
      </c>
      <c r="O50" s="14">
        <v>3572.768</v>
      </c>
      <c r="P50" s="14">
        <v>4753.1018430000004</v>
      </c>
      <c r="Q50" s="14">
        <v>5511.2460000000001</v>
      </c>
      <c r="R50" s="14">
        <v>6510.1260000000002</v>
      </c>
      <c r="S50" s="14">
        <v>7783.558</v>
      </c>
      <c r="T50" s="14">
        <v>9561.7039999999997</v>
      </c>
      <c r="U50" s="14">
        <v>7872.0510000000004</v>
      </c>
      <c r="V50" s="14">
        <v>11301.183881000001</v>
      </c>
      <c r="W50" s="14">
        <v>14544.757868000001</v>
      </c>
      <c r="X50" s="14">
        <v>16808.06439</v>
      </c>
      <c r="Y50" s="14">
        <v>18983.161405999999</v>
      </c>
      <c r="Z50" s="14">
        <v>23550.466121000001</v>
      </c>
      <c r="AA50" s="14">
        <v>18880.718762</v>
      </c>
      <c r="AB50" s="14">
        <v>18648.021000000001</v>
      </c>
      <c r="AC50" s="14">
        <v>22249.238054000001</v>
      </c>
      <c r="AD50" s="14">
        <v>23859.877250000001</v>
      </c>
      <c r="AE50" s="14">
        <v>23827.508170000001</v>
      </c>
    </row>
    <row r="51" spans="1:31" ht="13.5" customHeight="1" x14ac:dyDescent="0.15">
      <c r="A51" s="1"/>
      <c r="B51" s="15" t="s">
        <v>342</v>
      </c>
      <c r="C51" s="10">
        <v>8010.2809999999999</v>
      </c>
      <c r="D51" s="11">
        <v>8902.7019999999993</v>
      </c>
      <c r="E51" s="11">
        <v>10632.839</v>
      </c>
      <c r="F51" s="11">
        <v>13976.692999999999</v>
      </c>
      <c r="G51" s="11">
        <v>16123.157999999999</v>
      </c>
      <c r="H51" s="11">
        <v>16178.942999999999</v>
      </c>
      <c r="I51" s="11">
        <v>16289.799000000001</v>
      </c>
      <c r="J51" s="11">
        <v>16997.282999999999</v>
      </c>
      <c r="K51" s="11">
        <v>19488.664000000001</v>
      </c>
      <c r="L51" s="11">
        <v>22376.061000000002</v>
      </c>
      <c r="M51" s="11">
        <v>26221.023000000001</v>
      </c>
      <c r="N51" s="11">
        <v>27251.425999999999</v>
      </c>
      <c r="O51" s="11">
        <v>33961.057000000001</v>
      </c>
      <c r="P51" s="11">
        <v>44743.888003</v>
      </c>
      <c r="Q51" s="11">
        <v>48994.47</v>
      </c>
      <c r="R51" s="11">
        <v>59326.080000000002</v>
      </c>
      <c r="S51" s="11">
        <v>69997.596999999994</v>
      </c>
      <c r="T51" s="11">
        <v>81722.630999999994</v>
      </c>
      <c r="U51" s="11">
        <v>77772.47</v>
      </c>
      <c r="V51" s="11">
        <v>101959.204824</v>
      </c>
      <c r="W51" s="11">
        <v>119163.74247</v>
      </c>
      <c r="X51" s="11">
        <v>128637.60856199999</v>
      </c>
      <c r="Y51" s="11">
        <v>146979.14718100001</v>
      </c>
      <c r="Z51" s="11">
        <v>154136.220432</v>
      </c>
      <c r="AA51" s="11">
        <v>144867.08437900001</v>
      </c>
      <c r="AB51" s="11">
        <v>135662.28400000001</v>
      </c>
      <c r="AC51" s="11">
        <v>154932.97230699999</v>
      </c>
      <c r="AD51" s="11">
        <v>156259.14027999999</v>
      </c>
      <c r="AE51" s="11">
        <v>123235.65654</v>
      </c>
    </row>
    <row r="52" spans="1:31" ht="13.5" customHeight="1" x14ac:dyDescent="0.15">
      <c r="A52" s="1"/>
      <c r="B52" s="15" t="s">
        <v>343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>
        <v>2.3E-2</v>
      </c>
      <c r="AC52" s="14"/>
      <c r="AD52" s="14">
        <v>4.6699999999999997E-3</v>
      </c>
      <c r="AE52" s="14">
        <v>3.1820000000000001E-2</v>
      </c>
    </row>
    <row r="53" spans="1:31" ht="13.5" customHeight="1" x14ac:dyDescent="0.15">
      <c r="A53" s="1"/>
      <c r="B53" s="12" t="s">
        <v>344</v>
      </c>
      <c r="C53" s="10">
        <v>8467.9303586475853</v>
      </c>
      <c r="D53" s="11">
        <v>11374.760154673888</v>
      </c>
      <c r="E53" s="11">
        <v>15806.014999999999</v>
      </c>
      <c r="F53" s="11">
        <v>15127.177</v>
      </c>
      <c r="G53" s="11">
        <v>18913.834999999999</v>
      </c>
      <c r="H53" s="11">
        <v>22975.557000000001</v>
      </c>
      <c r="I53" s="11">
        <v>24715.253000000001</v>
      </c>
      <c r="J53" s="11">
        <v>21785.97</v>
      </c>
      <c r="K53" s="11">
        <v>26721.255000000001</v>
      </c>
      <c r="L53" s="11">
        <v>48320.922695000001</v>
      </c>
      <c r="M53" s="11">
        <v>51068.847999999998</v>
      </c>
      <c r="N53" s="11">
        <v>61844.474999999999</v>
      </c>
      <c r="O53" s="11">
        <v>94098.684999999998</v>
      </c>
      <c r="P53" s="11">
        <v>134065.009047</v>
      </c>
      <c r="Q53" s="11">
        <v>170424.50099999999</v>
      </c>
      <c r="R53" s="11">
        <v>212460.66899999999</v>
      </c>
      <c r="S53" s="11">
        <v>273451.71389999997</v>
      </c>
      <c r="T53" s="11">
        <v>364471.17599999998</v>
      </c>
      <c r="U53" s="11">
        <v>302827.28100000002</v>
      </c>
      <c r="V53" s="11">
        <v>444044.43459899997</v>
      </c>
      <c r="W53" s="11">
        <v>611409.00149499997</v>
      </c>
      <c r="X53" s="11">
        <v>656813.53682000004</v>
      </c>
      <c r="Y53" s="11">
        <v>672849.82825699996</v>
      </c>
      <c r="Z53" s="11">
        <v>685587.03654100001</v>
      </c>
      <c r="AA53" s="11">
        <v>506146.85142899997</v>
      </c>
      <c r="AB53" s="11">
        <v>489920.62</v>
      </c>
      <c r="AC53" s="11">
        <v>608917.67335000006</v>
      </c>
      <c r="AD53" s="11">
        <v>773154.25399999996</v>
      </c>
      <c r="AE53" s="11">
        <v>790051.16789000004</v>
      </c>
    </row>
    <row r="54" spans="1:31" ht="13.5" customHeight="1" x14ac:dyDescent="0.15">
      <c r="A54" s="1"/>
      <c r="B54" s="15" t="s">
        <v>345</v>
      </c>
      <c r="C54" s="13">
        <v>3057.18</v>
      </c>
      <c r="D54" s="14">
        <v>3527.4459999999999</v>
      </c>
      <c r="E54" s="14">
        <v>4272.9040000000005</v>
      </c>
      <c r="F54" s="14">
        <v>5256.0569999999998</v>
      </c>
      <c r="G54" s="14">
        <v>7134.7749999999996</v>
      </c>
      <c r="H54" s="14">
        <v>8243.4809999999998</v>
      </c>
      <c r="I54" s="14">
        <v>9203.5249999999996</v>
      </c>
      <c r="J54" s="14">
        <v>9580.6620000000003</v>
      </c>
      <c r="K54" s="14">
        <v>12020.011</v>
      </c>
      <c r="L54" s="14">
        <v>18937.819</v>
      </c>
      <c r="M54" s="14">
        <v>20182.501</v>
      </c>
      <c r="N54" s="14">
        <v>26865.164000000001</v>
      </c>
      <c r="O54" s="14">
        <v>41734.091</v>
      </c>
      <c r="P54" s="14">
        <v>57538.103383000001</v>
      </c>
      <c r="Q54" s="14">
        <v>69423.157999999996</v>
      </c>
      <c r="R54" s="14">
        <v>84316.016000000003</v>
      </c>
      <c r="S54" s="14">
        <v>108056.223</v>
      </c>
      <c r="T54" s="14">
        <v>119843.095</v>
      </c>
      <c r="U54" s="14">
        <v>104517.57399999999</v>
      </c>
      <c r="V54" s="14">
        <v>154652.59229500001</v>
      </c>
      <c r="W54" s="14">
        <v>193676.23272199999</v>
      </c>
      <c r="X54" s="14">
        <v>191967.13545999999</v>
      </c>
      <c r="Y54" s="14">
        <v>191874.41738</v>
      </c>
      <c r="Z54" s="14">
        <v>202437.89888200001</v>
      </c>
      <c r="AA54" s="14">
        <v>181514.42357799999</v>
      </c>
      <c r="AB54" s="14">
        <v>189161.65299999999</v>
      </c>
      <c r="AC54" s="14">
        <v>227895.350489</v>
      </c>
      <c r="AD54" s="14">
        <v>266869.21302999998</v>
      </c>
      <c r="AE54" s="14">
        <v>276869.45397999999</v>
      </c>
    </row>
    <row r="55" spans="1:31" ht="13.5" customHeight="1" x14ac:dyDescent="0.15">
      <c r="A55" s="1"/>
      <c r="B55" s="16" t="s">
        <v>346</v>
      </c>
      <c r="C55" s="10"/>
      <c r="D55" s="11"/>
      <c r="E55" s="11"/>
      <c r="F55" s="11"/>
      <c r="G55" s="11">
        <v>2E-3</v>
      </c>
      <c r="H55" s="11"/>
      <c r="I55" s="11"/>
      <c r="J55" s="11">
        <v>6.7000000000000004E-2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1:31" ht="13.5" customHeight="1" x14ac:dyDescent="0.15">
      <c r="A56" s="1"/>
      <c r="B56" s="16" t="s">
        <v>347</v>
      </c>
      <c r="C56" s="13">
        <v>9.2379999999999995</v>
      </c>
      <c r="D56" s="14">
        <v>5.9470000000000001</v>
      </c>
      <c r="E56" s="14">
        <v>8.2520000000000007</v>
      </c>
      <c r="F56" s="14">
        <v>16.558</v>
      </c>
      <c r="G56" s="14">
        <v>45.084000000000003</v>
      </c>
      <c r="H56" s="14">
        <v>34.222999999999999</v>
      </c>
      <c r="I56" s="14">
        <v>50.01</v>
      </c>
      <c r="J56" s="14">
        <v>26.47</v>
      </c>
      <c r="K56" s="14">
        <v>14.253</v>
      </c>
      <c r="L56" s="14">
        <v>18.838000000000001</v>
      </c>
      <c r="M56" s="14">
        <v>16.701000000000001</v>
      </c>
      <c r="N56" s="14">
        <v>32.359000000000002</v>
      </c>
      <c r="O56" s="14">
        <v>33.369999999999997</v>
      </c>
      <c r="P56" s="14">
        <v>57.012948000000002</v>
      </c>
      <c r="Q56" s="14">
        <v>78.525999999999996</v>
      </c>
      <c r="R56" s="14">
        <v>98.77</v>
      </c>
      <c r="S56" s="14">
        <v>114.008</v>
      </c>
      <c r="T56" s="14">
        <v>130.72999999999999</v>
      </c>
      <c r="U56" s="14">
        <v>140.65600000000001</v>
      </c>
      <c r="V56" s="14">
        <v>268.259432</v>
      </c>
      <c r="W56" s="14">
        <v>447.73264499999999</v>
      </c>
      <c r="X56" s="14">
        <v>478.90916499999997</v>
      </c>
      <c r="Y56" s="14">
        <v>598.989057</v>
      </c>
      <c r="Z56" s="14">
        <v>761.73772299999996</v>
      </c>
      <c r="AA56" s="14">
        <v>803.71552499999996</v>
      </c>
      <c r="AB56" s="14">
        <v>858.12099999999998</v>
      </c>
      <c r="AC56" s="14">
        <v>872.94368999999995</v>
      </c>
      <c r="AD56" s="14">
        <v>986.92463999999995</v>
      </c>
      <c r="AE56" s="14">
        <v>1036.4361100000001</v>
      </c>
    </row>
    <row r="57" spans="1:31" ht="13.5" customHeight="1" x14ac:dyDescent="0.15">
      <c r="A57" s="1"/>
      <c r="B57" s="16" t="s">
        <v>348</v>
      </c>
      <c r="C57" s="10">
        <v>3.2000000000000001E-2</v>
      </c>
      <c r="D57" s="11"/>
      <c r="E57" s="11">
        <v>2E-3</v>
      </c>
      <c r="F57" s="11">
        <v>0.114</v>
      </c>
      <c r="G57" s="11">
        <v>0.02</v>
      </c>
      <c r="H57" s="11">
        <v>1.2E-2</v>
      </c>
      <c r="I57" s="11"/>
      <c r="J57" s="11"/>
      <c r="K57" s="11">
        <v>2.1999999999999999E-2</v>
      </c>
      <c r="L57" s="11"/>
      <c r="M57" s="11">
        <v>1.4999999999999999E-2</v>
      </c>
      <c r="N57" s="11">
        <v>2.1000000000000001E-2</v>
      </c>
      <c r="O57" s="11">
        <v>4.0000000000000001E-3</v>
      </c>
      <c r="P57" s="11">
        <v>0.170677</v>
      </c>
      <c r="Q57" s="11">
        <v>1E-3</v>
      </c>
      <c r="R57" s="11"/>
      <c r="S57" s="11">
        <v>1E-3</v>
      </c>
      <c r="T57" s="11"/>
      <c r="U57" s="11">
        <v>5.1999999999999998E-2</v>
      </c>
      <c r="V57" s="11">
        <v>1.2767000000000001E-2</v>
      </c>
      <c r="W57" s="11">
        <v>7.5998999999999997E-2</v>
      </c>
      <c r="X57" s="11">
        <v>1.2684000000000001E-2</v>
      </c>
      <c r="Y57" s="11">
        <v>8.5679999999999992E-3</v>
      </c>
      <c r="Z57" s="11">
        <v>0.104472</v>
      </c>
      <c r="AA57" s="11">
        <v>0.35006700000000002</v>
      </c>
      <c r="AB57" s="11">
        <v>0.13100000000000001</v>
      </c>
      <c r="AC57" s="11">
        <v>0.175875</v>
      </c>
      <c r="AD57" s="11">
        <v>8.3000000000000001E-3</v>
      </c>
      <c r="AE57" s="11">
        <v>4.6289999999999998E-2</v>
      </c>
    </row>
    <row r="58" spans="1:31" ht="13.5" customHeight="1" x14ac:dyDescent="0.15">
      <c r="A58" s="1"/>
      <c r="B58" s="16" t="s">
        <v>349</v>
      </c>
      <c r="C58" s="13">
        <v>2.3359999999999999</v>
      </c>
      <c r="D58" s="14">
        <v>5.1280000000000001</v>
      </c>
      <c r="E58" s="14"/>
      <c r="F58" s="14"/>
      <c r="G58" s="14">
        <v>2.5000000000000001E-2</v>
      </c>
      <c r="H58" s="14">
        <v>1.7000000000000001E-2</v>
      </c>
      <c r="I58" s="14">
        <v>1E-3</v>
      </c>
      <c r="J58" s="14">
        <v>1.4E-2</v>
      </c>
      <c r="K58" s="14"/>
      <c r="L58" s="14">
        <v>61.347000000000001</v>
      </c>
      <c r="M58" s="14">
        <v>148.23699999999999</v>
      </c>
      <c r="N58" s="14">
        <v>241.81299999999999</v>
      </c>
      <c r="O58" s="14">
        <v>311.14299999999997</v>
      </c>
      <c r="P58" s="14">
        <v>251.434695</v>
      </c>
      <c r="Q58" s="14">
        <v>207.72800000000001</v>
      </c>
      <c r="R58" s="14">
        <v>215.31</v>
      </c>
      <c r="S58" s="14">
        <v>241.542</v>
      </c>
      <c r="T58" s="14">
        <v>82.858000000000004</v>
      </c>
      <c r="U58" s="14">
        <v>282.18900000000002</v>
      </c>
      <c r="V58" s="14">
        <v>639.33336999999995</v>
      </c>
      <c r="W58" s="14">
        <v>561.67520300000001</v>
      </c>
      <c r="X58" s="14">
        <v>355.72278799999998</v>
      </c>
      <c r="Y58" s="14">
        <v>86.596963000000002</v>
      </c>
      <c r="Z58" s="14">
        <v>189.63668899999999</v>
      </c>
      <c r="AA58" s="14">
        <v>97.272880000000001</v>
      </c>
      <c r="AB58" s="14">
        <v>207.405</v>
      </c>
      <c r="AC58" s="14">
        <v>341.10199</v>
      </c>
      <c r="AD58" s="14">
        <v>247.04258999999999</v>
      </c>
      <c r="AE58" s="14">
        <v>451.36246999999997</v>
      </c>
    </row>
    <row r="59" spans="1:31" ht="13.5" customHeight="1" x14ac:dyDescent="0.15">
      <c r="A59" s="1"/>
      <c r="B59" s="16" t="s">
        <v>350</v>
      </c>
      <c r="C59" s="10">
        <v>0.48</v>
      </c>
      <c r="D59" s="11">
        <v>0.17899999999999999</v>
      </c>
      <c r="E59" s="11">
        <v>1.21</v>
      </c>
      <c r="F59" s="11">
        <v>1.0009999999999999</v>
      </c>
      <c r="G59" s="11">
        <v>5.7240000000000002</v>
      </c>
      <c r="H59" s="11">
        <v>6.8760000000000003</v>
      </c>
      <c r="I59" s="11">
        <v>45.015000000000001</v>
      </c>
      <c r="J59" s="11">
        <v>48.180999999999997</v>
      </c>
      <c r="K59" s="11">
        <v>55.788999999999987</v>
      </c>
      <c r="L59" s="11">
        <v>59.491</v>
      </c>
      <c r="M59" s="11">
        <v>34.805999999999997</v>
      </c>
      <c r="N59" s="11">
        <v>24.550999999999998</v>
      </c>
      <c r="O59" s="11">
        <v>26.167999999999999</v>
      </c>
      <c r="P59" s="11">
        <v>29.559387000000001</v>
      </c>
      <c r="Q59" s="11">
        <v>27.305</v>
      </c>
      <c r="R59" s="11">
        <v>35.088000000000001</v>
      </c>
      <c r="S59" s="11">
        <v>51.082000000000001</v>
      </c>
      <c r="T59" s="11">
        <v>38.639000000000003</v>
      </c>
      <c r="U59" s="11">
        <v>36.345999999999997</v>
      </c>
      <c r="V59" s="11">
        <v>94.728582000000003</v>
      </c>
      <c r="W59" s="11">
        <v>185.08106699999999</v>
      </c>
      <c r="X59" s="11">
        <v>215.43223399999999</v>
      </c>
      <c r="Y59" s="11">
        <v>361.30156599999998</v>
      </c>
      <c r="Z59" s="11">
        <v>481.26812100000001</v>
      </c>
      <c r="AA59" s="11">
        <v>666.28681600000004</v>
      </c>
      <c r="AB59" s="11">
        <v>830.85299999999995</v>
      </c>
      <c r="AC59" s="11">
        <v>1008.554436</v>
      </c>
      <c r="AD59" s="11">
        <v>1377.46137</v>
      </c>
      <c r="AE59" s="11">
        <v>1443.9243100000001</v>
      </c>
    </row>
    <row r="60" spans="1:31" ht="13.5" customHeight="1" x14ac:dyDescent="0.15">
      <c r="A60" s="1"/>
      <c r="B60" s="16" t="s">
        <v>351</v>
      </c>
      <c r="C60" s="13">
        <v>5.4740000000000002</v>
      </c>
      <c r="D60" s="14">
        <v>8.9770000000000003</v>
      </c>
      <c r="E60" s="14">
        <v>7.0000000000000007E-2</v>
      </c>
      <c r="F60" s="14">
        <v>3.6999999999999998E-2</v>
      </c>
      <c r="G60" s="14">
        <v>11.801</v>
      </c>
      <c r="H60" s="14">
        <v>0.34799999999999998</v>
      </c>
      <c r="I60" s="14">
        <v>0.14899999999999999</v>
      </c>
      <c r="J60" s="14">
        <v>3.9969999999999999</v>
      </c>
      <c r="K60" s="14">
        <v>0.89500000000000002</v>
      </c>
      <c r="L60" s="14">
        <v>0.29199999999999998</v>
      </c>
      <c r="M60" s="14">
        <v>0.247</v>
      </c>
      <c r="N60" s="14">
        <v>1.401</v>
      </c>
      <c r="O60" s="14">
        <v>5.3540000000000001</v>
      </c>
      <c r="P60" s="14">
        <v>6.1797469999999999</v>
      </c>
      <c r="Q60" s="14">
        <v>2.2719999999999998</v>
      </c>
      <c r="R60" s="14">
        <v>1.2270000000000001</v>
      </c>
      <c r="S60" s="14">
        <v>2.5720000000000001</v>
      </c>
      <c r="T60" s="14">
        <v>0.92100000000000004</v>
      </c>
      <c r="U60" s="14">
        <v>0.57799999999999996</v>
      </c>
      <c r="V60" s="14">
        <v>0.94646300000000005</v>
      </c>
      <c r="W60" s="14">
        <v>1.2167939999999999</v>
      </c>
      <c r="X60" s="14">
        <v>22.151167999999998</v>
      </c>
      <c r="Y60" s="14">
        <v>59.384988</v>
      </c>
      <c r="Z60" s="14">
        <v>52.923949</v>
      </c>
      <c r="AA60" s="14">
        <v>21.431198999999999</v>
      </c>
      <c r="AB60" s="14">
        <v>17.170999999999999</v>
      </c>
      <c r="AC60" s="14">
        <v>17.527652</v>
      </c>
      <c r="AD60" s="14">
        <v>25.30761</v>
      </c>
      <c r="AE60" s="14">
        <v>14.4031</v>
      </c>
    </row>
    <row r="61" spans="1:31" ht="13.5" customHeight="1" x14ac:dyDescent="0.15">
      <c r="A61" s="1"/>
      <c r="B61" s="16" t="s">
        <v>352</v>
      </c>
      <c r="C61" s="10">
        <v>0.191</v>
      </c>
      <c r="D61" s="11">
        <v>0.97199999999999998</v>
      </c>
      <c r="E61" s="11">
        <v>1.256</v>
      </c>
      <c r="F61" s="11">
        <v>0.26800000000000002</v>
      </c>
      <c r="G61" s="11">
        <v>0.02</v>
      </c>
      <c r="H61" s="11"/>
      <c r="I61" s="11"/>
      <c r="J61" s="11"/>
      <c r="K61" s="11">
        <v>2E-3</v>
      </c>
      <c r="L61" s="11">
        <v>5.2999999999999999E-2</v>
      </c>
      <c r="M61" s="11"/>
      <c r="N61" s="11">
        <v>5.5E-2</v>
      </c>
      <c r="O61" s="11">
        <v>0.156</v>
      </c>
      <c r="P61" s="11">
        <v>0.85945300000000002</v>
      </c>
      <c r="Q61" s="11">
        <v>1.069</v>
      </c>
      <c r="R61" s="11">
        <v>1.6850000000000001</v>
      </c>
      <c r="S61" s="11">
        <v>1.3660000000000001</v>
      </c>
      <c r="T61" s="11">
        <v>5.3010000000000002</v>
      </c>
      <c r="U61" s="11">
        <v>2.7330000000000001</v>
      </c>
      <c r="V61" s="11">
        <v>1.1048180000000001</v>
      </c>
      <c r="W61" s="11">
        <v>5.2899419999999999</v>
      </c>
      <c r="X61" s="11">
        <v>8.0378830000000008</v>
      </c>
      <c r="Y61" s="11">
        <v>4.2510859999999999</v>
      </c>
      <c r="Z61" s="11">
        <v>5.6741400000000004</v>
      </c>
      <c r="AA61" s="11">
        <v>2.6722610000000002</v>
      </c>
      <c r="AB61" s="11">
        <v>6.5990000000000002</v>
      </c>
      <c r="AC61" s="11">
        <v>6.0537200000000002</v>
      </c>
      <c r="AD61" s="11">
        <v>6.9817999999999998</v>
      </c>
      <c r="AE61" s="11">
        <v>6.8011699999999999</v>
      </c>
    </row>
    <row r="62" spans="1:31" ht="13.5" customHeight="1" x14ac:dyDescent="0.15">
      <c r="A62" s="1"/>
      <c r="B62" s="16" t="s">
        <v>353</v>
      </c>
      <c r="C62" s="13">
        <v>120.336</v>
      </c>
      <c r="D62" s="14">
        <v>180.97499999999999</v>
      </c>
      <c r="E62" s="14">
        <v>415.59399999999999</v>
      </c>
      <c r="F62" s="14">
        <v>320.74</v>
      </c>
      <c r="G62" s="14">
        <v>397.57</v>
      </c>
      <c r="H62" s="14">
        <v>719.375</v>
      </c>
      <c r="I62" s="14">
        <v>897.24099999999999</v>
      </c>
      <c r="J62" s="14">
        <v>908.29</v>
      </c>
      <c r="K62" s="14">
        <v>825.79200000000003</v>
      </c>
      <c r="L62" s="14">
        <v>1350.413</v>
      </c>
      <c r="M62" s="14">
        <v>1699.7149999999999</v>
      </c>
      <c r="N62" s="14">
        <v>2274.0540000000001</v>
      </c>
      <c r="O62" s="14">
        <v>4252.8019999999997</v>
      </c>
      <c r="P62" s="14">
        <v>7672.5132190000004</v>
      </c>
      <c r="Q62" s="14">
        <v>9780.0840000000007</v>
      </c>
      <c r="R62" s="14">
        <v>10469.319</v>
      </c>
      <c r="S62" s="14">
        <v>14658.791999999999</v>
      </c>
      <c r="T62" s="14">
        <v>20341.169999999998</v>
      </c>
      <c r="U62" s="14">
        <v>13724.715</v>
      </c>
      <c r="V62" s="14">
        <v>20855.615159000001</v>
      </c>
      <c r="W62" s="14">
        <v>23412.359431000001</v>
      </c>
      <c r="X62" s="14">
        <v>18820.365338</v>
      </c>
      <c r="Y62" s="14">
        <v>17046.045532</v>
      </c>
      <c r="Z62" s="14">
        <v>16412.573179999999</v>
      </c>
      <c r="AA62" s="14">
        <v>13394.902784</v>
      </c>
      <c r="AB62" s="14">
        <v>11759.572</v>
      </c>
      <c r="AC62" s="14">
        <v>16355.600424</v>
      </c>
      <c r="AD62" s="14">
        <v>18847.8907</v>
      </c>
      <c r="AE62" s="14">
        <v>17970.064859999999</v>
      </c>
    </row>
    <row r="63" spans="1:31" ht="13.5" customHeight="1" x14ac:dyDescent="0.15">
      <c r="A63" s="1"/>
      <c r="B63" s="16" t="s">
        <v>354</v>
      </c>
      <c r="C63" s="10">
        <v>1403.335</v>
      </c>
      <c r="D63" s="11">
        <v>1554.1489999999999</v>
      </c>
      <c r="E63" s="11">
        <v>1446.0070000000001</v>
      </c>
      <c r="F63" s="11">
        <v>1589.2670000000001</v>
      </c>
      <c r="G63" s="11">
        <v>2052.71</v>
      </c>
      <c r="H63" s="11">
        <v>2288.7280000000001</v>
      </c>
      <c r="I63" s="11">
        <v>2673.9050000000002</v>
      </c>
      <c r="J63" s="11">
        <v>2461.9560000000001</v>
      </c>
      <c r="K63" s="11">
        <v>3050.902</v>
      </c>
      <c r="L63" s="11">
        <v>4402.0320000000002</v>
      </c>
      <c r="M63" s="11">
        <v>3888.1770000000001</v>
      </c>
      <c r="N63" s="11">
        <v>4500.924</v>
      </c>
      <c r="O63" s="11">
        <v>5754.2820000000002</v>
      </c>
      <c r="P63" s="11">
        <v>7212.0869119999998</v>
      </c>
      <c r="Q63" s="11">
        <v>8429.9259999999995</v>
      </c>
      <c r="R63" s="11">
        <v>9620.9349999999995</v>
      </c>
      <c r="S63" s="11">
        <v>12380.138999999999</v>
      </c>
      <c r="T63" s="11">
        <v>14387.32</v>
      </c>
      <c r="U63" s="11">
        <v>13538.07</v>
      </c>
      <c r="V63" s="11">
        <v>20759.719870000001</v>
      </c>
      <c r="W63" s="11">
        <v>31322.637068</v>
      </c>
      <c r="X63" s="11">
        <v>32032.832309000001</v>
      </c>
      <c r="Y63" s="11">
        <v>31478.438464999999</v>
      </c>
      <c r="Z63" s="11">
        <v>24588.955155</v>
      </c>
      <c r="AA63" s="11">
        <v>19815.493450000002</v>
      </c>
      <c r="AB63" s="11">
        <v>21256.330999999998</v>
      </c>
      <c r="AC63" s="11">
        <v>28511.878231999999</v>
      </c>
      <c r="AD63" s="11">
        <v>34105.414980000001</v>
      </c>
      <c r="AE63" s="11">
        <v>33992.842779999999</v>
      </c>
    </row>
    <row r="64" spans="1:31" ht="13.5" customHeight="1" x14ac:dyDescent="0.15">
      <c r="A64" s="1"/>
      <c r="B64" s="16" t="s">
        <v>355</v>
      </c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>
        <v>2.1000000000000001E-2</v>
      </c>
      <c r="R64" s="14"/>
      <c r="S64" s="14">
        <v>1E-3</v>
      </c>
      <c r="T64" s="14"/>
      <c r="U64" s="14">
        <v>4.0000000000000001E-3</v>
      </c>
      <c r="V64" s="14">
        <v>5.2769999999999996E-3</v>
      </c>
      <c r="W64" s="14">
        <v>8.9892E-2</v>
      </c>
      <c r="X64" s="14">
        <v>0.17316899999999999</v>
      </c>
      <c r="Y64" s="14">
        <v>0.45622800000000002</v>
      </c>
      <c r="Z64" s="14">
        <v>2.902218</v>
      </c>
      <c r="AA64" s="14">
        <v>4.0026289999999998</v>
      </c>
      <c r="AB64" s="14">
        <v>9.4920000000000009</v>
      </c>
      <c r="AC64" s="14">
        <v>0.40502899999999997</v>
      </c>
      <c r="AD64" s="14">
        <v>0.1028</v>
      </c>
      <c r="AE64" s="14">
        <v>1.9190100000000001</v>
      </c>
    </row>
    <row r="65" spans="1:31" ht="13.5" customHeight="1" x14ac:dyDescent="0.15">
      <c r="A65" s="1"/>
      <c r="B65" s="16" t="s">
        <v>356</v>
      </c>
      <c r="C65" s="10">
        <v>2.2229999999999999</v>
      </c>
      <c r="D65" s="11">
        <v>3.6869999999999998</v>
      </c>
      <c r="E65" s="11">
        <v>3.5089999999999999</v>
      </c>
      <c r="F65" s="11">
        <v>4.383</v>
      </c>
      <c r="G65" s="11">
        <v>6.4489999999999998</v>
      </c>
      <c r="H65" s="11">
        <v>7.3</v>
      </c>
      <c r="I65" s="11">
        <v>5.819</v>
      </c>
      <c r="J65" s="11">
        <v>7.8970000000000002</v>
      </c>
      <c r="K65" s="11">
        <v>9.5549999999999997</v>
      </c>
      <c r="L65" s="11">
        <v>6.4219999999999997</v>
      </c>
      <c r="M65" s="11">
        <v>7.4569999999999999</v>
      </c>
      <c r="N65" s="11">
        <v>9.6489999999999991</v>
      </c>
      <c r="O65" s="11">
        <v>11.204000000000001</v>
      </c>
      <c r="P65" s="11">
        <v>12.616887999999999</v>
      </c>
      <c r="Q65" s="11">
        <v>25.544</v>
      </c>
      <c r="R65" s="11">
        <v>49.636000000000003</v>
      </c>
      <c r="S65" s="11">
        <v>84.991</v>
      </c>
      <c r="T65" s="11">
        <v>149.48400000000001</v>
      </c>
      <c r="U65" s="11">
        <v>336.572</v>
      </c>
      <c r="V65" s="11">
        <v>562.01432399999999</v>
      </c>
      <c r="W65" s="11">
        <v>801.93710399999998</v>
      </c>
      <c r="X65" s="11">
        <v>785.017201</v>
      </c>
      <c r="Y65" s="11">
        <v>1020.645741</v>
      </c>
      <c r="Z65" s="11">
        <v>1761.0781199999999</v>
      </c>
      <c r="AA65" s="11">
        <v>1298.0957040000001</v>
      </c>
      <c r="AB65" s="11">
        <v>1343.6030000000001</v>
      </c>
      <c r="AC65" s="11">
        <v>1506.4719560000001</v>
      </c>
      <c r="AD65" s="11">
        <v>2032.67192</v>
      </c>
      <c r="AE65" s="11">
        <v>2159.5655200000001</v>
      </c>
    </row>
    <row r="66" spans="1:31" ht="13.5" customHeight="1" x14ac:dyDescent="0.15">
      <c r="A66" s="1"/>
      <c r="B66" s="16" t="s">
        <v>357</v>
      </c>
      <c r="C66" s="13">
        <v>804.00099999999998</v>
      </c>
      <c r="D66" s="14">
        <v>829.87400000000002</v>
      </c>
      <c r="E66" s="14">
        <v>1083.9549999999999</v>
      </c>
      <c r="F66" s="14">
        <v>1622.971</v>
      </c>
      <c r="G66" s="14">
        <v>2065.1080000000002</v>
      </c>
      <c r="H66" s="14">
        <v>2245.92</v>
      </c>
      <c r="I66" s="14">
        <v>2484.855</v>
      </c>
      <c r="J66" s="14">
        <v>2674.7220000000002</v>
      </c>
      <c r="K66" s="14">
        <v>3605.7759999999998</v>
      </c>
      <c r="L66" s="14">
        <v>5480.0339999999997</v>
      </c>
      <c r="M66" s="14">
        <v>6205.5010000000002</v>
      </c>
      <c r="N66" s="14">
        <v>9295.4670000000006</v>
      </c>
      <c r="O66" s="14">
        <v>13998.328</v>
      </c>
      <c r="P66" s="14">
        <v>18162.229787</v>
      </c>
      <c r="Q66" s="14">
        <v>20107.841</v>
      </c>
      <c r="R66" s="14">
        <v>23576.743999999999</v>
      </c>
      <c r="S66" s="14">
        <v>28737.284</v>
      </c>
      <c r="T66" s="14">
        <v>32130.794000000002</v>
      </c>
      <c r="U66" s="14">
        <v>32224.41</v>
      </c>
      <c r="V66" s="14">
        <v>50375.264292</v>
      </c>
      <c r="W66" s="14">
        <v>62017.270755999998</v>
      </c>
      <c r="X66" s="14">
        <v>58246.516425000002</v>
      </c>
      <c r="Y66" s="14">
        <v>60053.944535000002</v>
      </c>
      <c r="Z66" s="14">
        <v>55770.888403999998</v>
      </c>
      <c r="AA66" s="14">
        <v>53226.898037999999</v>
      </c>
      <c r="AB66" s="14">
        <v>49044.413999999997</v>
      </c>
      <c r="AC66" s="14">
        <v>54353.867814999998</v>
      </c>
      <c r="AD66" s="14">
        <v>63492.553469999999</v>
      </c>
      <c r="AE66" s="14">
        <v>71629.893330000006</v>
      </c>
    </row>
    <row r="67" spans="1:31" ht="13.5" customHeight="1" x14ac:dyDescent="0.15">
      <c r="A67" s="1"/>
      <c r="B67" s="16" t="s">
        <v>358</v>
      </c>
      <c r="C67" s="10">
        <v>3.7999999999999999E-2</v>
      </c>
      <c r="D67" s="11">
        <v>0.60799999999999998</v>
      </c>
      <c r="E67" s="11">
        <v>0.89600000000000002</v>
      </c>
      <c r="F67" s="11">
        <v>0.44500000000000001</v>
      </c>
      <c r="G67" s="11">
        <v>4.2000000000000003E-2</v>
      </c>
      <c r="H67" s="11">
        <v>7.0000000000000001E-3</v>
      </c>
      <c r="I67" s="11"/>
      <c r="J67" s="11">
        <v>5.0999999999999997E-2</v>
      </c>
      <c r="K67" s="11">
        <v>7.0000000000000001E-3</v>
      </c>
      <c r="L67" s="11">
        <v>0.02</v>
      </c>
      <c r="M67" s="11">
        <v>0.10299999999999999</v>
      </c>
      <c r="N67" s="11">
        <v>2E-3</v>
      </c>
      <c r="O67" s="11">
        <v>8.9999999999999993E-3</v>
      </c>
      <c r="P67" s="11">
        <v>0.18019499999999999</v>
      </c>
      <c r="Q67" s="11">
        <v>2.7E-2</v>
      </c>
      <c r="R67" s="11">
        <v>0.59899999999999998</v>
      </c>
      <c r="S67" s="11">
        <v>0.28299999999999997</v>
      </c>
      <c r="T67" s="11">
        <v>1.4610000000000001</v>
      </c>
      <c r="U67" s="11">
        <v>0.128</v>
      </c>
      <c r="V67" s="11">
        <v>5.6966000000000003E-2</v>
      </c>
      <c r="W67" s="11">
        <v>0.13571800000000001</v>
      </c>
      <c r="X67" s="11">
        <v>0.18546399999999999</v>
      </c>
      <c r="Y67" s="11">
        <v>0.47995300000000002</v>
      </c>
      <c r="Z67" s="11">
        <v>0.38024799999999997</v>
      </c>
      <c r="AA67" s="11">
        <v>0.193275</v>
      </c>
      <c r="AB67" s="11">
        <v>0.24</v>
      </c>
      <c r="AC67" s="11">
        <v>0.61865099999999995</v>
      </c>
      <c r="AD67" s="11">
        <v>6.6619400000000004</v>
      </c>
      <c r="AE67" s="11">
        <v>33.715600000000002</v>
      </c>
    </row>
    <row r="68" spans="1:31" ht="13.5" customHeight="1" x14ac:dyDescent="0.15">
      <c r="A68" s="1"/>
      <c r="B68" s="16" t="s">
        <v>359</v>
      </c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>
        <v>3.7970000000000002</v>
      </c>
      <c r="AC68" s="14">
        <v>18.26999</v>
      </c>
      <c r="AD68" s="14">
        <v>33.933929999999997</v>
      </c>
      <c r="AE68" s="14">
        <v>45.068959999999997</v>
      </c>
    </row>
    <row r="69" spans="1:31" ht="13.5" customHeight="1" x14ac:dyDescent="0.15">
      <c r="A69" s="1"/>
      <c r="B69" s="16" t="s">
        <v>360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>
        <v>0.38700000000000001</v>
      </c>
      <c r="AC69" s="11">
        <v>11.65676</v>
      </c>
      <c r="AD69" s="11">
        <v>22.864609999999999</v>
      </c>
      <c r="AE69" s="11">
        <v>12.57456</v>
      </c>
    </row>
    <row r="70" spans="1:31" ht="13.5" customHeight="1" x14ac:dyDescent="0.15">
      <c r="A70" s="1"/>
      <c r="B70" s="16" t="s">
        <v>361</v>
      </c>
      <c r="C70" s="13">
        <v>20.068999999999999</v>
      </c>
      <c r="D70" s="14">
        <v>47.9</v>
      </c>
      <c r="E70" s="14">
        <v>69.406999999999996</v>
      </c>
      <c r="F70" s="14">
        <v>76.111000000000004</v>
      </c>
      <c r="G70" s="14">
        <v>100.68899999999999</v>
      </c>
      <c r="H70" s="14">
        <v>126.39400000000001</v>
      </c>
      <c r="I70" s="14">
        <v>188.25</v>
      </c>
      <c r="J70" s="14">
        <v>180.809</v>
      </c>
      <c r="K70" s="14">
        <v>194.26899999999989</v>
      </c>
      <c r="L70" s="14">
        <v>212.07499999999999</v>
      </c>
      <c r="M70" s="14">
        <v>239.49799999999999</v>
      </c>
      <c r="N70" s="14">
        <v>223.417</v>
      </c>
      <c r="O70" s="14">
        <v>284.39699999999999</v>
      </c>
      <c r="P70" s="14">
        <v>459.95694200000003</v>
      </c>
      <c r="Q70" s="14">
        <v>539.61099999999999</v>
      </c>
      <c r="R70" s="14">
        <v>1144.3040000000001</v>
      </c>
      <c r="S70" s="14">
        <v>1323.252</v>
      </c>
      <c r="T70" s="14">
        <v>1536.673</v>
      </c>
      <c r="U70" s="14">
        <v>1296.729</v>
      </c>
      <c r="V70" s="14">
        <v>2517.1245399999998</v>
      </c>
      <c r="W70" s="14">
        <v>3665.8319230000002</v>
      </c>
      <c r="X70" s="14">
        <v>3938.8923789999999</v>
      </c>
      <c r="Y70" s="14">
        <v>3497.4887869999998</v>
      </c>
      <c r="Z70" s="14">
        <v>5071.6493360000004</v>
      </c>
      <c r="AA70" s="14">
        <v>3752.7701809999999</v>
      </c>
      <c r="AB70" s="14">
        <v>3533.1460000000002</v>
      </c>
      <c r="AC70" s="14">
        <v>5005.8823860000002</v>
      </c>
      <c r="AD70" s="14">
        <v>6280.24575</v>
      </c>
      <c r="AE70" s="14">
        <v>6266.5879299999997</v>
      </c>
    </row>
    <row r="71" spans="1:31" ht="13.5" customHeight="1" x14ac:dyDescent="0.15">
      <c r="A71" s="1"/>
      <c r="B71" s="16" t="s">
        <v>362</v>
      </c>
      <c r="C71" s="10">
        <v>105.917</v>
      </c>
      <c r="D71" s="11">
        <v>131.27099999999999</v>
      </c>
      <c r="E71" s="11">
        <v>164.68899999999999</v>
      </c>
      <c r="F71" s="11">
        <v>142.76900000000001</v>
      </c>
      <c r="G71" s="11">
        <v>149.553</v>
      </c>
      <c r="H71" s="11">
        <v>137.476</v>
      </c>
      <c r="I71" s="11">
        <v>73.409000000000006</v>
      </c>
      <c r="J71" s="11">
        <v>61.624000000000002</v>
      </c>
      <c r="K71" s="11">
        <v>101.477</v>
      </c>
      <c r="L71" s="11">
        <v>124.82</v>
      </c>
      <c r="M71" s="11">
        <v>134.18700000000001</v>
      </c>
      <c r="N71" s="11">
        <v>136.92099999999999</v>
      </c>
      <c r="O71" s="11">
        <v>169.51499999999999</v>
      </c>
      <c r="P71" s="11">
        <v>206.853252</v>
      </c>
      <c r="Q71" s="11">
        <v>274.43799999999999</v>
      </c>
      <c r="R71" s="11">
        <v>252.66499999999999</v>
      </c>
      <c r="S71" s="11">
        <v>370.56200000000001</v>
      </c>
      <c r="T71" s="11">
        <v>644.51900000000001</v>
      </c>
      <c r="U71" s="11">
        <v>645.55600000000004</v>
      </c>
      <c r="V71" s="11">
        <v>960.99484800000005</v>
      </c>
      <c r="W71" s="11">
        <v>1677.435481</v>
      </c>
      <c r="X71" s="11">
        <v>1299.3189640000001</v>
      </c>
      <c r="Y71" s="11">
        <v>2809.6609699999999</v>
      </c>
      <c r="Z71" s="11">
        <v>15578.159527</v>
      </c>
      <c r="AA71" s="11">
        <v>5239.2842469999996</v>
      </c>
      <c r="AB71" s="11">
        <v>4220.3860000000004</v>
      </c>
      <c r="AC71" s="11">
        <v>4521.0935659999996</v>
      </c>
      <c r="AD71" s="11">
        <v>4717.2536899999996</v>
      </c>
      <c r="AE71" s="11">
        <v>6381.768</v>
      </c>
    </row>
    <row r="72" spans="1:31" ht="13.5" customHeight="1" x14ac:dyDescent="0.15">
      <c r="A72" s="1"/>
      <c r="B72" s="16" t="s">
        <v>363</v>
      </c>
      <c r="C72" s="13">
        <v>1.0999999999999999E-2</v>
      </c>
      <c r="D72" s="14"/>
      <c r="E72" s="14"/>
      <c r="F72" s="14"/>
      <c r="G72" s="14"/>
      <c r="H72" s="14"/>
      <c r="I72" s="14"/>
      <c r="J72" s="14"/>
      <c r="K72" s="14">
        <v>3.0000000000000001E-3</v>
      </c>
      <c r="L72" s="14"/>
      <c r="M72" s="14"/>
      <c r="N72" s="14"/>
      <c r="O72" s="14"/>
      <c r="P72" s="14">
        <v>3.28E-4</v>
      </c>
      <c r="Q72" s="14"/>
      <c r="R72" s="14"/>
      <c r="S72" s="14"/>
      <c r="T72" s="14"/>
      <c r="U72" s="14"/>
      <c r="V72" s="14"/>
      <c r="W72" s="14">
        <v>8.907E-3</v>
      </c>
      <c r="X72" s="14">
        <v>6.2072000000000002E-2</v>
      </c>
      <c r="Y72" s="14">
        <v>3.6718000000000001E-2</v>
      </c>
      <c r="Z72" s="14">
        <v>1.3076000000000001E-2</v>
      </c>
      <c r="AA72" s="14">
        <v>0.11756</v>
      </c>
      <c r="AB72" s="14">
        <v>1.6E-2</v>
      </c>
      <c r="AC72" s="14">
        <v>0.25589099999999998</v>
      </c>
      <c r="AD72" s="14">
        <v>0.1196</v>
      </c>
      <c r="AE72" s="14">
        <v>2.3449999999999999E-2</v>
      </c>
    </row>
    <row r="73" spans="1:31" ht="13.5" customHeight="1" x14ac:dyDescent="0.15">
      <c r="A73" s="1"/>
      <c r="B73" s="16" t="s">
        <v>364</v>
      </c>
      <c r="C73" s="10">
        <v>1.4359999999999999</v>
      </c>
      <c r="D73" s="11">
        <v>0.76</v>
      </c>
      <c r="E73" s="11">
        <v>1.883</v>
      </c>
      <c r="F73" s="11">
        <v>2.0470000000000002</v>
      </c>
      <c r="G73" s="11">
        <v>0.19700000000000001</v>
      </c>
      <c r="H73" s="11">
        <v>2.9</v>
      </c>
      <c r="I73" s="11">
        <v>9.66</v>
      </c>
      <c r="J73" s="11">
        <v>5.2169999999999996</v>
      </c>
      <c r="K73" s="11">
        <v>8.3409999999999993</v>
      </c>
      <c r="L73" s="11">
        <v>7.14</v>
      </c>
      <c r="M73" s="11">
        <v>4.6310000000000002</v>
      </c>
      <c r="N73" s="11">
        <v>5.2789999999999999</v>
      </c>
      <c r="O73" s="11">
        <v>5.3479999999999999</v>
      </c>
      <c r="P73" s="11">
        <v>8.2307799999999993</v>
      </c>
      <c r="Q73" s="11">
        <v>8.4969999999999999</v>
      </c>
      <c r="R73" s="11">
        <v>8.2850000000000001</v>
      </c>
      <c r="S73" s="11">
        <v>14.79</v>
      </c>
      <c r="T73" s="11">
        <v>5.984</v>
      </c>
      <c r="U73" s="11">
        <v>5.2619999999999996</v>
      </c>
      <c r="V73" s="11">
        <v>11.388581</v>
      </c>
      <c r="W73" s="11">
        <v>13.840121999999999</v>
      </c>
      <c r="X73" s="11">
        <v>29.508445999999999</v>
      </c>
      <c r="Y73" s="11">
        <v>43.232899000000003</v>
      </c>
      <c r="Z73" s="11">
        <v>46.803745999999997</v>
      </c>
      <c r="AA73" s="11">
        <v>21.528237000000001</v>
      </c>
      <c r="AB73" s="11">
        <v>22.391999999999999</v>
      </c>
      <c r="AC73" s="11">
        <v>17.125971</v>
      </c>
      <c r="AD73" s="11">
        <v>21.94548</v>
      </c>
      <c r="AE73" s="11">
        <v>33.517780000000002</v>
      </c>
    </row>
    <row r="74" spans="1:31" ht="13.5" customHeight="1" x14ac:dyDescent="0.15">
      <c r="A74" s="1"/>
      <c r="B74" s="16" t="s">
        <v>365</v>
      </c>
      <c r="C74" s="13"/>
      <c r="D74" s="14">
        <v>2.1999999999999999E-2</v>
      </c>
      <c r="E74" s="14">
        <v>0.64300000000000002</v>
      </c>
      <c r="F74" s="14">
        <v>8.9999999999999993E-3</v>
      </c>
      <c r="G74" s="14"/>
      <c r="H74" s="14"/>
      <c r="I74" s="14"/>
      <c r="J74" s="14">
        <v>6.0000000000000001E-3</v>
      </c>
      <c r="K74" s="14">
        <v>5.0000000000000001E-3</v>
      </c>
      <c r="L74" s="14">
        <v>5.8000000000000003E-2</v>
      </c>
      <c r="M74" s="14">
        <v>0.61399999999999999</v>
      </c>
      <c r="N74" s="14">
        <v>0.01</v>
      </c>
      <c r="O74" s="14">
        <v>6.165</v>
      </c>
      <c r="P74" s="14">
        <v>55.148339</v>
      </c>
      <c r="Q74" s="14">
        <v>78.412999999999997</v>
      </c>
      <c r="R74" s="14">
        <v>163.673</v>
      </c>
      <c r="S74" s="14">
        <v>378.03300000000002</v>
      </c>
      <c r="T74" s="14">
        <v>109.92700000000001</v>
      </c>
      <c r="U74" s="14">
        <v>129.965</v>
      </c>
      <c r="V74" s="14">
        <v>54.589547000000003</v>
      </c>
      <c r="W74" s="14">
        <v>83.288554000000005</v>
      </c>
      <c r="X74" s="14">
        <v>148.17692500000001</v>
      </c>
      <c r="Y74" s="14">
        <v>135.46324899999999</v>
      </c>
      <c r="Z74" s="14">
        <v>332.06556799999998</v>
      </c>
      <c r="AA74" s="14">
        <v>486.24016899999998</v>
      </c>
      <c r="AB74" s="14">
        <v>495.21699999999998</v>
      </c>
      <c r="AC74" s="14">
        <v>780.94826499999999</v>
      </c>
      <c r="AD74" s="14">
        <v>1105.8823199999999</v>
      </c>
      <c r="AE74" s="14">
        <v>1040.69454</v>
      </c>
    </row>
    <row r="75" spans="1:31" ht="13.5" customHeight="1" x14ac:dyDescent="0.15">
      <c r="A75" s="1"/>
      <c r="B75" s="16" t="s">
        <v>366</v>
      </c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>
        <v>5.0000000000000001E-3</v>
      </c>
      <c r="S75" s="11">
        <v>1E-3</v>
      </c>
      <c r="T75" s="11">
        <v>0.06</v>
      </c>
      <c r="U75" s="11"/>
      <c r="V75" s="11">
        <v>3.1912999999999997E-2</v>
      </c>
      <c r="W75" s="11">
        <v>5.2529999999999999E-3</v>
      </c>
      <c r="X75" s="11">
        <v>2.8067999999999999E-2</v>
      </c>
      <c r="Y75" s="11">
        <v>1.3589E-2</v>
      </c>
      <c r="Z75" s="11">
        <v>6.1974000000000001E-2</v>
      </c>
      <c r="AA75" s="11">
        <v>4.7479999999999996E-3</v>
      </c>
      <c r="AB75" s="11">
        <v>3.7999999999999999E-2</v>
      </c>
      <c r="AC75" s="11">
        <v>1.407E-3</v>
      </c>
      <c r="AD75" s="11">
        <v>0.11996999999999999</v>
      </c>
      <c r="AE75" s="11">
        <v>5.8799999999999998E-2</v>
      </c>
    </row>
    <row r="76" spans="1:31" ht="13.5" customHeight="1" x14ac:dyDescent="0.15">
      <c r="A76" s="1"/>
      <c r="B76" s="16" t="s">
        <v>367</v>
      </c>
      <c r="C76" s="13">
        <v>10.093</v>
      </c>
      <c r="D76" s="14">
        <v>97.697999999999993</v>
      </c>
      <c r="E76" s="14">
        <v>104.971</v>
      </c>
      <c r="F76" s="14">
        <v>137.84899999999999</v>
      </c>
      <c r="G76" s="14">
        <v>77.763000000000005</v>
      </c>
      <c r="H76" s="14">
        <v>98.994</v>
      </c>
      <c r="I76" s="14">
        <v>76.692999999999998</v>
      </c>
      <c r="J76" s="14">
        <v>33.386000000000003</v>
      </c>
      <c r="K76" s="14">
        <v>85.504999999999995</v>
      </c>
      <c r="L76" s="14">
        <v>200.726</v>
      </c>
      <c r="M76" s="14">
        <v>122.384</v>
      </c>
      <c r="N76" s="14">
        <v>159.66399999999999</v>
      </c>
      <c r="O76" s="14">
        <v>231.071</v>
      </c>
      <c r="P76" s="14">
        <v>243.093456</v>
      </c>
      <c r="Q76" s="14">
        <v>309.46600000000001</v>
      </c>
      <c r="R76" s="14">
        <v>391.66199999999998</v>
      </c>
      <c r="S76" s="14">
        <v>468.34199999999998</v>
      </c>
      <c r="T76" s="14">
        <v>511.21100000000001</v>
      </c>
      <c r="U76" s="14">
        <v>357.32900000000001</v>
      </c>
      <c r="V76" s="14">
        <v>780.39649299999996</v>
      </c>
      <c r="W76" s="14">
        <v>816.69145600000002</v>
      </c>
      <c r="X76" s="14">
        <v>643.68145900000002</v>
      </c>
      <c r="Y76" s="14">
        <v>800.29311700000005</v>
      </c>
      <c r="Z76" s="14">
        <v>1418.4144160000001</v>
      </c>
      <c r="AA76" s="14">
        <v>1885.3459459999999</v>
      </c>
      <c r="AB76" s="14">
        <v>1661.134</v>
      </c>
      <c r="AC76" s="14">
        <v>2059.8093389999999</v>
      </c>
      <c r="AD76" s="14">
        <v>2792.9747400000001</v>
      </c>
      <c r="AE76" s="14">
        <v>3064.9266299999999</v>
      </c>
    </row>
    <row r="77" spans="1:31" ht="13.5" customHeight="1" x14ac:dyDescent="0.15">
      <c r="A77" s="1"/>
      <c r="B77" s="16" t="s">
        <v>368</v>
      </c>
      <c r="C77" s="10">
        <v>130.48099999999999</v>
      </c>
      <c r="D77" s="11">
        <v>155.10599999999999</v>
      </c>
      <c r="E77" s="11">
        <v>213.48500000000001</v>
      </c>
      <c r="F77" s="11">
        <v>272.39800000000002</v>
      </c>
      <c r="G77" s="11">
        <v>275.72800000000001</v>
      </c>
      <c r="H77" s="11">
        <v>372.363</v>
      </c>
      <c r="I77" s="11">
        <v>327.30799999999999</v>
      </c>
      <c r="J77" s="11">
        <v>516.97400000000005</v>
      </c>
      <c r="K77" s="11">
        <v>907.53800000000001</v>
      </c>
      <c r="L77" s="11">
        <v>1677.405</v>
      </c>
      <c r="M77" s="11">
        <v>1945.2909999999999</v>
      </c>
      <c r="N77" s="11">
        <v>3216.5309999999999</v>
      </c>
      <c r="O77" s="11">
        <v>6309.2929999999997</v>
      </c>
      <c r="P77" s="11">
        <v>9062.1451030000007</v>
      </c>
      <c r="Q77" s="11">
        <v>12870.4</v>
      </c>
      <c r="R77" s="11">
        <v>17676.054</v>
      </c>
      <c r="S77" s="11">
        <v>23128.738000000001</v>
      </c>
      <c r="T77" s="11">
        <v>19507.939999999999</v>
      </c>
      <c r="U77" s="11">
        <v>11935.561</v>
      </c>
      <c r="V77" s="11">
        <v>16198.864154999999</v>
      </c>
      <c r="W77" s="11">
        <v>17992.676364999999</v>
      </c>
      <c r="X77" s="11">
        <v>19677.795763999999</v>
      </c>
      <c r="Y77" s="11">
        <v>18204.683229999999</v>
      </c>
      <c r="Z77" s="11">
        <v>21045.196510000002</v>
      </c>
      <c r="AA77" s="11">
        <v>19022.141775</v>
      </c>
      <c r="AB77" s="11">
        <v>17352.205999999998</v>
      </c>
      <c r="AC77" s="11">
        <v>19196.353427999999</v>
      </c>
      <c r="AD77" s="11">
        <v>20621.917399999998</v>
      </c>
      <c r="AE77" s="11">
        <v>20169.743490000001</v>
      </c>
    </row>
    <row r="78" spans="1:31" ht="13.5" customHeight="1" x14ac:dyDescent="0.15">
      <c r="A78" s="1"/>
      <c r="B78" s="16" t="s">
        <v>369</v>
      </c>
      <c r="C78" s="13"/>
      <c r="D78" s="14"/>
      <c r="E78" s="14"/>
      <c r="F78" s="14"/>
      <c r="G78" s="14"/>
      <c r="H78" s="14"/>
      <c r="I78" s="14"/>
      <c r="J78" s="14">
        <v>6.5000000000000002E-2</v>
      </c>
      <c r="K78" s="14"/>
      <c r="L78" s="14">
        <v>7.9000000000000001E-2</v>
      </c>
      <c r="M78" s="14"/>
      <c r="N78" s="14"/>
      <c r="O78" s="14">
        <v>0.35699999999999998</v>
      </c>
      <c r="P78" s="14">
        <v>0.97530300000000003</v>
      </c>
      <c r="Q78" s="14">
        <v>4.1000000000000002E-2</v>
      </c>
      <c r="R78" s="14">
        <v>1.0999999999999999E-2</v>
      </c>
      <c r="S78" s="14">
        <v>0.29699999999999999</v>
      </c>
      <c r="T78" s="14">
        <v>2.6110000000000002</v>
      </c>
      <c r="U78" s="14">
        <v>7.6269999999999998</v>
      </c>
      <c r="V78" s="14">
        <v>2.3106999999999999E-2</v>
      </c>
      <c r="W78" s="14">
        <v>2.733E-2</v>
      </c>
      <c r="X78" s="14">
        <v>2.3408999999999999E-2</v>
      </c>
      <c r="Y78" s="14">
        <v>1.0952E-2</v>
      </c>
      <c r="Z78" s="14">
        <v>0.19494</v>
      </c>
      <c r="AA78" s="14">
        <v>0.98441000000000001</v>
      </c>
      <c r="AB78" s="14">
        <v>0.79800000000000004</v>
      </c>
      <c r="AC78" s="14">
        <v>0.52631300000000003</v>
      </c>
      <c r="AD78" s="14">
        <v>0.50775999999999999</v>
      </c>
      <c r="AE78" s="14">
        <v>0.44294</v>
      </c>
    </row>
    <row r="79" spans="1:31" ht="13.5" customHeight="1" x14ac:dyDescent="0.15">
      <c r="A79" s="1"/>
      <c r="B79" s="16" t="s">
        <v>370</v>
      </c>
      <c r="C79" s="10"/>
      <c r="D79" s="11"/>
      <c r="E79" s="11">
        <v>3.2000000000000001E-2</v>
      </c>
      <c r="F79" s="11">
        <v>4.07</v>
      </c>
      <c r="G79" s="11">
        <v>0.94799999999999995</v>
      </c>
      <c r="H79" s="11">
        <v>1.2E-2</v>
      </c>
      <c r="I79" s="11">
        <v>2.1999999999999999E-2</v>
      </c>
      <c r="J79" s="11">
        <v>4.5380000000000003</v>
      </c>
      <c r="K79" s="11">
        <v>15.893000000000001</v>
      </c>
      <c r="L79" s="11">
        <v>13.323</v>
      </c>
      <c r="M79" s="11">
        <v>5.94</v>
      </c>
      <c r="N79" s="11">
        <v>18.218</v>
      </c>
      <c r="O79" s="11">
        <v>32.64</v>
      </c>
      <c r="P79" s="11">
        <v>57.952272999999998</v>
      </c>
      <c r="Q79" s="11">
        <v>96.131</v>
      </c>
      <c r="R79" s="11">
        <v>124.861</v>
      </c>
      <c r="S79" s="11">
        <v>182.321</v>
      </c>
      <c r="T79" s="11">
        <v>214.84800000000001</v>
      </c>
      <c r="U79" s="11">
        <v>178.10499999999999</v>
      </c>
      <c r="V79" s="11">
        <v>287.02400399999999</v>
      </c>
      <c r="W79" s="11">
        <v>348.36525999999998</v>
      </c>
      <c r="X79" s="11">
        <v>377.69769200000002</v>
      </c>
      <c r="Y79" s="11">
        <v>404.51262200000002</v>
      </c>
      <c r="Z79" s="11">
        <v>473.92825099999999</v>
      </c>
      <c r="AA79" s="11">
        <v>461.878827</v>
      </c>
      <c r="AB79" s="11">
        <v>376.33699999999999</v>
      </c>
      <c r="AC79" s="11">
        <v>557.14294800000005</v>
      </c>
      <c r="AD79" s="11">
        <v>632.33237999999994</v>
      </c>
      <c r="AE79" s="11">
        <v>461.73338000000001</v>
      </c>
    </row>
    <row r="80" spans="1:31" ht="13.5" customHeight="1" x14ac:dyDescent="0.15">
      <c r="A80" s="1"/>
      <c r="B80" s="16" t="s">
        <v>371</v>
      </c>
      <c r="C80" s="13">
        <v>4.8470000000000004</v>
      </c>
      <c r="D80" s="14">
        <v>5.6710000000000003</v>
      </c>
      <c r="E80" s="14">
        <v>6.3330000000000002</v>
      </c>
      <c r="F80" s="14">
        <v>6.2030000000000003</v>
      </c>
      <c r="G80" s="14">
        <v>1.9970000000000001</v>
      </c>
      <c r="H80" s="14">
        <v>3.617</v>
      </c>
      <c r="I80" s="14">
        <v>9.3610000000000007</v>
      </c>
      <c r="J80" s="14">
        <v>5.7930000000000001</v>
      </c>
      <c r="K80" s="14">
        <v>9.1780000000000008</v>
      </c>
      <c r="L80" s="14">
        <v>12.846</v>
      </c>
      <c r="M80" s="14">
        <v>5.835</v>
      </c>
      <c r="N80" s="14">
        <v>11.27</v>
      </c>
      <c r="O80" s="14">
        <v>17.992000000000001</v>
      </c>
      <c r="P80" s="14">
        <v>22.609279999999998</v>
      </c>
      <c r="Q80" s="14">
        <v>36.598999999999997</v>
      </c>
      <c r="R80" s="14">
        <v>34.837000000000003</v>
      </c>
      <c r="S80" s="14">
        <v>47.997</v>
      </c>
      <c r="T80" s="14">
        <v>59.341000000000001</v>
      </c>
      <c r="U80" s="14">
        <v>70.513000000000005</v>
      </c>
      <c r="V80" s="14">
        <v>102.39375200000001</v>
      </c>
      <c r="W80" s="14">
        <v>151.05376200000001</v>
      </c>
      <c r="X80" s="14">
        <v>161.833347</v>
      </c>
      <c r="Y80" s="14">
        <v>182.35039900000001</v>
      </c>
      <c r="Z80" s="14">
        <v>248.723568</v>
      </c>
      <c r="AA80" s="14">
        <v>259.21847700000001</v>
      </c>
      <c r="AB80" s="14">
        <v>273.959</v>
      </c>
      <c r="AC80" s="14">
        <v>309.476831</v>
      </c>
      <c r="AD80" s="14">
        <v>340.90897999999999</v>
      </c>
      <c r="AE80" s="14">
        <v>396.57607999999999</v>
      </c>
    </row>
    <row r="81" spans="1:31" ht="13.5" customHeight="1" x14ac:dyDescent="0.15">
      <c r="A81" s="1"/>
      <c r="B81" s="16" t="s">
        <v>372</v>
      </c>
      <c r="C81" s="10">
        <v>421.65899999999999</v>
      </c>
      <c r="D81" s="11">
        <v>424.08199999999999</v>
      </c>
      <c r="E81" s="11">
        <v>601.24199999999996</v>
      </c>
      <c r="F81" s="11">
        <v>864.42</v>
      </c>
      <c r="G81" s="11">
        <v>1610.7639999999999</v>
      </c>
      <c r="H81" s="11">
        <v>1890.337</v>
      </c>
      <c r="I81" s="11">
        <v>2004.77</v>
      </c>
      <c r="J81" s="11">
        <v>2422.998</v>
      </c>
      <c r="K81" s="11">
        <v>2780.4839999999999</v>
      </c>
      <c r="L81" s="11">
        <v>4380.1859999999997</v>
      </c>
      <c r="M81" s="11">
        <v>4712.7669999999998</v>
      </c>
      <c r="N81" s="11">
        <v>5598.5259999999998</v>
      </c>
      <c r="O81" s="11">
        <v>8828.9130000000005</v>
      </c>
      <c r="P81" s="11">
        <v>11537.597055</v>
      </c>
      <c r="Q81" s="11">
        <v>13993.674999999999</v>
      </c>
      <c r="R81" s="11">
        <v>17961.717000000001</v>
      </c>
      <c r="S81" s="11">
        <v>22652.45</v>
      </c>
      <c r="T81" s="11">
        <v>25636.222000000002</v>
      </c>
      <c r="U81" s="11">
        <v>24845.804</v>
      </c>
      <c r="V81" s="11">
        <v>33201.103040000002</v>
      </c>
      <c r="W81" s="11">
        <v>39039.866161999998</v>
      </c>
      <c r="X81" s="11">
        <v>38455.864243000004</v>
      </c>
      <c r="Y81" s="11">
        <v>38107.058306999999</v>
      </c>
      <c r="Z81" s="11">
        <v>38209.007291000002</v>
      </c>
      <c r="AA81" s="11">
        <v>37212.709032999999</v>
      </c>
      <c r="AB81" s="11">
        <v>38671.275999999998</v>
      </c>
      <c r="AC81" s="11">
        <v>41861.402645000002</v>
      </c>
      <c r="AD81" s="11">
        <v>44992.751559999997</v>
      </c>
      <c r="AE81" s="11">
        <v>46134.731800000001</v>
      </c>
    </row>
    <row r="82" spans="1:31" ht="13.5" customHeight="1" x14ac:dyDescent="0.15">
      <c r="A82" s="1"/>
      <c r="B82" s="16" t="s">
        <v>373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>
        <v>8.8999999999999995E-5</v>
      </c>
      <c r="Q82" s="14">
        <v>1E-3</v>
      </c>
      <c r="R82" s="14">
        <v>6.7000000000000004E-2</v>
      </c>
      <c r="S82" s="14"/>
      <c r="T82" s="14">
        <v>4.7E-2</v>
      </c>
      <c r="U82" s="14">
        <v>2.3E-2</v>
      </c>
      <c r="V82" s="14">
        <v>0.25048700000000002</v>
      </c>
      <c r="W82" s="14">
        <v>1.742791</v>
      </c>
      <c r="X82" s="14">
        <v>0.68430500000000005</v>
      </c>
      <c r="Y82" s="14">
        <v>0.39703699999999997</v>
      </c>
      <c r="Z82" s="14">
        <v>9.9849999999999994E-2</v>
      </c>
      <c r="AA82" s="14">
        <v>0.724858</v>
      </c>
      <c r="AB82" s="14">
        <v>0.28999999999999998</v>
      </c>
      <c r="AC82" s="14">
        <v>1.5729150000000001</v>
      </c>
      <c r="AD82" s="14">
        <v>3.0144000000000002</v>
      </c>
      <c r="AE82" s="14">
        <v>24.560960000000001</v>
      </c>
    </row>
    <row r="83" spans="1:31" ht="13.5" customHeight="1" x14ac:dyDescent="0.15">
      <c r="A83" s="1"/>
      <c r="B83" s="16" t="s">
        <v>374</v>
      </c>
      <c r="C83" s="10"/>
      <c r="D83" s="11"/>
      <c r="E83" s="11"/>
      <c r="F83" s="11">
        <v>3.0000000000000001E-3</v>
      </c>
      <c r="G83" s="11"/>
      <c r="H83" s="11"/>
      <c r="I83" s="11"/>
      <c r="J83" s="11"/>
      <c r="K83" s="11">
        <v>3.0000000000000001E-3</v>
      </c>
      <c r="L83" s="11"/>
      <c r="M83" s="11">
        <v>1.0999999999999999E-2</v>
      </c>
      <c r="N83" s="11">
        <v>0.01</v>
      </c>
      <c r="O83" s="11">
        <v>5.1999999999999998E-2</v>
      </c>
      <c r="P83" s="11"/>
      <c r="Q83" s="11">
        <v>1E-3</v>
      </c>
      <c r="R83" s="11">
        <v>1.2999999999999999E-2</v>
      </c>
      <c r="S83" s="11">
        <v>3.9E-2</v>
      </c>
      <c r="T83" s="11">
        <v>1.7000000000000001E-2</v>
      </c>
      <c r="U83" s="11">
        <v>5.8999999999999997E-2</v>
      </c>
      <c r="V83" s="11">
        <v>5.7479999999999996E-3</v>
      </c>
      <c r="W83" s="11">
        <v>4.6968000000000003E-2</v>
      </c>
      <c r="X83" s="11">
        <v>3.6999999999999999E-4</v>
      </c>
      <c r="Y83" s="11">
        <v>2.9970000000000001E-3</v>
      </c>
      <c r="Z83" s="11">
        <v>3.5353000000000002E-2</v>
      </c>
      <c r="AA83" s="11">
        <v>2.341E-2</v>
      </c>
      <c r="AB83" s="11">
        <v>2.4E-2</v>
      </c>
      <c r="AC83" s="11">
        <v>0.58440999999999999</v>
      </c>
      <c r="AD83" s="11">
        <v>0.11866</v>
      </c>
      <c r="AE83" s="11">
        <v>0.13006999999999999</v>
      </c>
    </row>
    <row r="84" spans="1:31" ht="13.5" customHeight="1" x14ac:dyDescent="0.15">
      <c r="A84" s="1"/>
      <c r="B84" s="16" t="s">
        <v>375</v>
      </c>
      <c r="C84" s="13"/>
      <c r="D84" s="14"/>
      <c r="E84" s="14"/>
      <c r="F84" s="14">
        <v>1E-3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>
        <v>7.5999999999999998E-2</v>
      </c>
      <c r="S84" s="14">
        <v>5.8999999999999997E-2</v>
      </c>
      <c r="T84" s="14"/>
      <c r="U84" s="14">
        <v>8.0000000000000002E-3</v>
      </c>
      <c r="V84" s="14">
        <v>1.2999999999999999E-5</v>
      </c>
      <c r="W84" s="14">
        <v>9.0000000000000002E-6</v>
      </c>
      <c r="X84" s="14"/>
      <c r="Y84" s="14">
        <v>7.1000000000000005E-5</v>
      </c>
      <c r="Z84" s="14">
        <v>3.8999999999999999E-5</v>
      </c>
      <c r="AA84" s="14">
        <v>0.99434199999999995</v>
      </c>
      <c r="AB84" s="14">
        <v>2.5000000000000001E-2</v>
      </c>
      <c r="AC84" s="14">
        <v>6.5300000000000002E-3</v>
      </c>
      <c r="AD84" s="14">
        <v>9.4400000000000005E-3</v>
      </c>
      <c r="AE84" s="14">
        <v>2.6429999999999999E-2</v>
      </c>
    </row>
    <row r="85" spans="1:31" ht="13.5" customHeight="1" x14ac:dyDescent="0.15">
      <c r="A85" s="1"/>
      <c r="B85" s="16" t="s">
        <v>376</v>
      </c>
      <c r="C85" s="10">
        <v>1.4999999999999999E-2</v>
      </c>
      <c r="D85" s="11"/>
      <c r="E85" s="11">
        <v>3.9E-2</v>
      </c>
      <c r="F85" s="11">
        <v>0.03</v>
      </c>
      <c r="G85" s="11"/>
      <c r="H85" s="11">
        <v>4.0000000000000001E-3</v>
      </c>
      <c r="I85" s="11"/>
      <c r="J85" s="11">
        <v>0.19400000000000001</v>
      </c>
      <c r="K85" s="11">
        <v>2.5999999999999999E-2</v>
      </c>
      <c r="L85" s="11">
        <v>0.41899999999999998</v>
      </c>
      <c r="M85" s="11">
        <v>0.32</v>
      </c>
      <c r="N85" s="11">
        <v>0.26400000000000001</v>
      </c>
      <c r="O85" s="11">
        <v>0.19700000000000001</v>
      </c>
      <c r="P85" s="11">
        <v>0.26442700000000002</v>
      </c>
      <c r="Q85" s="11">
        <v>0.47499999999999998</v>
      </c>
      <c r="R85" s="11">
        <v>1.052</v>
      </c>
      <c r="S85" s="11">
        <v>0.40200000000000002</v>
      </c>
      <c r="T85" s="11">
        <v>0.432</v>
      </c>
      <c r="U85" s="11">
        <v>1.367</v>
      </c>
      <c r="V85" s="11">
        <v>0.65991299999999997</v>
      </c>
      <c r="W85" s="11">
        <v>2.3940450000000002</v>
      </c>
      <c r="X85" s="11">
        <v>2.417519</v>
      </c>
      <c r="Y85" s="11">
        <v>2.2359770000000001</v>
      </c>
      <c r="Z85" s="11">
        <v>6.8957920000000001</v>
      </c>
      <c r="AA85" s="11">
        <v>14.053939</v>
      </c>
      <c r="AB85" s="11">
        <v>4.9420000000000002</v>
      </c>
      <c r="AC85" s="11">
        <v>14.26998</v>
      </c>
      <c r="AD85" s="11">
        <v>15.633380000000001</v>
      </c>
      <c r="AE85" s="11">
        <v>14.65517</v>
      </c>
    </row>
    <row r="86" spans="1:31" ht="13.5" customHeight="1" x14ac:dyDescent="0.15">
      <c r="A86" s="1"/>
      <c r="B86" s="16" t="s">
        <v>377</v>
      </c>
      <c r="C86" s="13">
        <v>10.829000000000001</v>
      </c>
      <c r="D86" s="14">
        <v>72.710999999999999</v>
      </c>
      <c r="E86" s="14">
        <v>122.566</v>
      </c>
      <c r="F86" s="14">
        <v>191.14500000000001</v>
      </c>
      <c r="G86" s="14">
        <v>332.00799999999998</v>
      </c>
      <c r="H86" s="14">
        <v>308.48200000000003</v>
      </c>
      <c r="I86" s="14">
        <v>357.04899999999998</v>
      </c>
      <c r="J86" s="14">
        <v>217.37700000000001</v>
      </c>
      <c r="K86" s="14">
        <v>354.2940000000001</v>
      </c>
      <c r="L86" s="14">
        <v>929.1</v>
      </c>
      <c r="M86" s="14">
        <v>1009.884</v>
      </c>
      <c r="N86" s="14">
        <v>1114.528</v>
      </c>
      <c r="O86" s="14">
        <v>1454.8309999999999</v>
      </c>
      <c r="P86" s="14">
        <v>2478.3234480000001</v>
      </c>
      <c r="Q86" s="14">
        <v>2549.346</v>
      </c>
      <c r="R86" s="14">
        <v>2485.904</v>
      </c>
      <c r="S86" s="14">
        <v>3214.42</v>
      </c>
      <c r="T86" s="14">
        <v>4342.5200000000004</v>
      </c>
      <c r="U86" s="14">
        <v>4741.0680000000002</v>
      </c>
      <c r="V86" s="14">
        <v>6970.9272549999996</v>
      </c>
      <c r="W86" s="14">
        <v>11107.814238000001</v>
      </c>
      <c r="X86" s="14">
        <v>16230.068079000001</v>
      </c>
      <c r="Y86" s="14">
        <v>16885.782392000001</v>
      </c>
      <c r="Z86" s="14">
        <v>19927.781201000002</v>
      </c>
      <c r="AA86" s="14">
        <v>23796.604764</v>
      </c>
      <c r="AB86" s="14">
        <v>37187.303</v>
      </c>
      <c r="AC86" s="14">
        <v>50557.290689000001</v>
      </c>
      <c r="AD86" s="14">
        <v>64153.996019999999</v>
      </c>
      <c r="AE86" s="14">
        <v>64078.46542</v>
      </c>
    </row>
    <row r="87" spans="1:31" ht="13.5" customHeight="1" x14ac:dyDescent="0.15">
      <c r="A87" s="1"/>
      <c r="B87" s="16" t="s">
        <v>378</v>
      </c>
      <c r="C87" s="10">
        <v>4.1390000000000002</v>
      </c>
      <c r="D87" s="11">
        <v>1.7290000000000001</v>
      </c>
      <c r="E87" s="11">
        <v>26.863</v>
      </c>
      <c r="F87" s="11">
        <v>3.218</v>
      </c>
      <c r="G87" s="11">
        <v>0.57299999999999995</v>
      </c>
      <c r="H87" s="11">
        <v>9.6000000000000002E-2</v>
      </c>
      <c r="I87" s="11">
        <v>8.0000000000000002E-3</v>
      </c>
      <c r="J87" s="11">
        <v>3.5999999999999997E-2</v>
      </c>
      <c r="K87" s="11">
        <v>2E-3</v>
      </c>
      <c r="L87" s="11">
        <v>0.7</v>
      </c>
      <c r="M87" s="11">
        <v>0.18</v>
      </c>
      <c r="N87" s="11">
        <v>0.23</v>
      </c>
      <c r="O87" s="11">
        <v>0.5</v>
      </c>
      <c r="P87" s="11">
        <v>0.1094</v>
      </c>
      <c r="Q87" s="11">
        <v>5.72</v>
      </c>
      <c r="R87" s="11">
        <v>1.5169999999999999</v>
      </c>
      <c r="S87" s="11">
        <v>2.4590000000000001</v>
      </c>
      <c r="T87" s="11">
        <v>2.0649999999999999</v>
      </c>
      <c r="U87" s="11">
        <v>16.145</v>
      </c>
      <c r="V87" s="11">
        <v>9.7535790000000002</v>
      </c>
      <c r="W87" s="11">
        <v>19.642477</v>
      </c>
      <c r="X87" s="11">
        <v>35.726590999999999</v>
      </c>
      <c r="Y87" s="11">
        <v>90.651385000000005</v>
      </c>
      <c r="Z87" s="11">
        <v>50.746025000000003</v>
      </c>
      <c r="AA87" s="11">
        <v>28.484027000000001</v>
      </c>
      <c r="AB87" s="11">
        <v>24.047999999999998</v>
      </c>
      <c r="AC87" s="11">
        <v>6.4807550000000003</v>
      </c>
      <c r="AD87" s="11">
        <v>3.6608399999999999</v>
      </c>
      <c r="AE87" s="11">
        <v>2.1930399999999999</v>
      </c>
    </row>
    <row r="88" spans="1:31" ht="13.5" customHeight="1" x14ac:dyDescent="0.15">
      <c r="A88" s="1"/>
      <c r="B88" s="15" t="s">
        <v>379</v>
      </c>
      <c r="C88" s="13">
        <v>2773.578</v>
      </c>
      <c r="D88" s="14">
        <v>4443.4660000000003</v>
      </c>
      <c r="E88" s="14">
        <v>6852.7160000000003</v>
      </c>
      <c r="F88" s="14">
        <v>5174.3100000000004</v>
      </c>
      <c r="G88" s="14">
        <v>4836.6189999999997</v>
      </c>
      <c r="H88" s="14">
        <v>5985.634</v>
      </c>
      <c r="I88" s="14">
        <v>4662.7820000000002</v>
      </c>
      <c r="J88" s="14">
        <v>3961.9050000000002</v>
      </c>
      <c r="K88" s="14">
        <v>4922.5680000000002</v>
      </c>
      <c r="L88" s="14">
        <v>7321.2956949999998</v>
      </c>
      <c r="M88" s="14">
        <v>9347.1530000000002</v>
      </c>
      <c r="N88" s="14">
        <v>10270.954</v>
      </c>
      <c r="O88" s="14">
        <v>12832.554</v>
      </c>
      <c r="P88" s="14">
        <v>15225.129027999999</v>
      </c>
      <c r="Q88" s="14">
        <v>19226.552</v>
      </c>
      <c r="R88" s="14">
        <v>20992.842000000001</v>
      </c>
      <c r="S88" s="14">
        <v>25080.006000000001</v>
      </c>
      <c r="T88" s="14">
        <v>30934.563999999998</v>
      </c>
      <c r="U88" s="14">
        <v>29222.121999999999</v>
      </c>
      <c r="V88" s="14">
        <v>36910.867230000003</v>
      </c>
      <c r="W88" s="14">
        <v>52392.552989999996</v>
      </c>
      <c r="X88" s="14">
        <v>57788.048973999998</v>
      </c>
      <c r="Y88" s="14">
        <v>55717.385277000001</v>
      </c>
      <c r="Z88" s="14">
        <v>58856.994451999999</v>
      </c>
      <c r="AA88" s="14">
        <v>48967.203221000003</v>
      </c>
      <c r="AB88" s="14">
        <v>46301.108999999997</v>
      </c>
      <c r="AC88" s="14">
        <v>58715.149966999998</v>
      </c>
      <c r="AD88" s="14">
        <v>77535.184080000006</v>
      </c>
      <c r="AE88" s="14">
        <v>81293.901570000002</v>
      </c>
    </row>
    <row r="89" spans="1:31" ht="13.5" customHeight="1" x14ac:dyDescent="0.15">
      <c r="A89" s="1"/>
      <c r="B89" s="16" t="s">
        <v>380</v>
      </c>
      <c r="C89" s="10">
        <v>3.173</v>
      </c>
      <c r="D89" s="11">
        <v>0.20200000000000001</v>
      </c>
      <c r="E89" s="11">
        <v>5.1999999999999998E-2</v>
      </c>
      <c r="F89" s="11">
        <v>7.0000000000000001E-3</v>
      </c>
      <c r="G89" s="11"/>
      <c r="H89" s="11">
        <v>2.4689999999999999</v>
      </c>
      <c r="I89" s="11"/>
      <c r="J89" s="11">
        <v>1E-3</v>
      </c>
      <c r="K89" s="11"/>
      <c r="L89" s="11">
        <v>89.192999999999998</v>
      </c>
      <c r="M89" s="11">
        <v>1E-3</v>
      </c>
      <c r="N89" s="11">
        <v>8.5000000000000006E-2</v>
      </c>
      <c r="O89" s="11">
        <v>5.7000000000000002E-2</v>
      </c>
      <c r="P89" s="11">
        <v>5.9572469999999997</v>
      </c>
      <c r="Q89" s="11">
        <v>7.0439999999999996</v>
      </c>
      <c r="R89" s="11">
        <v>12.926</v>
      </c>
      <c r="S89" s="11">
        <v>67.335999999999999</v>
      </c>
      <c r="T89" s="11">
        <v>91.016000000000005</v>
      </c>
      <c r="U89" s="11">
        <v>64.061999999999998</v>
      </c>
      <c r="V89" s="11">
        <v>150.298405</v>
      </c>
      <c r="W89" s="11">
        <v>157.410841</v>
      </c>
      <c r="X89" s="11">
        <v>143.13620900000001</v>
      </c>
      <c r="Y89" s="11">
        <v>242.54683299999999</v>
      </c>
      <c r="Z89" s="11">
        <v>190.291527</v>
      </c>
      <c r="AA89" s="11">
        <v>128.74556000000001</v>
      </c>
      <c r="AB89" s="11">
        <v>129.66900000000001</v>
      </c>
      <c r="AC89" s="11">
        <v>198.65228500000001</v>
      </c>
      <c r="AD89" s="11">
        <v>108.26642</v>
      </c>
      <c r="AE89" s="11">
        <v>103.78264</v>
      </c>
    </row>
    <row r="90" spans="1:31" ht="13.5" customHeight="1" x14ac:dyDescent="0.15">
      <c r="A90" s="1"/>
      <c r="B90" s="16" t="s">
        <v>381</v>
      </c>
      <c r="C90" s="13"/>
      <c r="D90" s="14">
        <v>51.790999999999997</v>
      </c>
      <c r="E90" s="14">
        <v>38.008000000000003</v>
      </c>
      <c r="F90" s="14">
        <v>17.274000000000001</v>
      </c>
      <c r="G90" s="14">
        <v>28.529</v>
      </c>
      <c r="H90" s="14">
        <v>27.625</v>
      </c>
      <c r="I90" s="14">
        <v>25.780999999999999</v>
      </c>
      <c r="J90" s="14">
        <v>10.88</v>
      </c>
      <c r="K90" s="14">
        <v>20.687999999999999</v>
      </c>
      <c r="L90" s="14">
        <v>72.506</v>
      </c>
      <c r="M90" s="14">
        <v>34.503999999999998</v>
      </c>
      <c r="N90" s="14">
        <v>63.927</v>
      </c>
      <c r="O90" s="14">
        <v>96.686000000000007</v>
      </c>
      <c r="P90" s="14">
        <v>153.95361800000001</v>
      </c>
      <c r="Q90" s="14">
        <v>490.36700000000002</v>
      </c>
      <c r="R90" s="14">
        <v>428.79700000000003</v>
      </c>
      <c r="S90" s="14">
        <v>612.58699999999999</v>
      </c>
      <c r="T90" s="14">
        <v>497.63799999999998</v>
      </c>
      <c r="U90" s="14">
        <v>529.47699999999998</v>
      </c>
      <c r="V90" s="14">
        <v>473.95111600000001</v>
      </c>
      <c r="W90" s="14">
        <v>599.08887900000002</v>
      </c>
      <c r="X90" s="14">
        <v>662.38937499999997</v>
      </c>
      <c r="Y90" s="14">
        <v>580.76885200000004</v>
      </c>
      <c r="Z90" s="14">
        <v>738.80513099999996</v>
      </c>
      <c r="AA90" s="14">
        <v>1010.5101560000001</v>
      </c>
      <c r="AB90" s="14">
        <v>435.06</v>
      </c>
      <c r="AC90" s="14">
        <v>515.38009399999999</v>
      </c>
      <c r="AD90" s="14">
        <v>570.98148000000003</v>
      </c>
      <c r="AE90" s="14">
        <v>914.62827000000004</v>
      </c>
    </row>
    <row r="91" spans="1:31" ht="13.5" customHeight="1" x14ac:dyDescent="0.15">
      <c r="A91" s="1"/>
      <c r="B91" s="16" t="s">
        <v>382</v>
      </c>
      <c r="C91" s="10"/>
      <c r="D91" s="11"/>
      <c r="E91" s="11"/>
      <c r="F91" s="11"/>
      <c r="G91" s="11">
        <v>4.0000000000000001E-3</v>
      </c>
      <c r="H91" s="11"/>
      <c r="I91" s="11"/>
      <c r="J91" s="11">
        <v>0.125</v>
      </c>
      <c r="K91" s="11">
        <v>0.311</v>
      </c>
      <c r="L91" s="11">
        <v>2.4950000000000001</v>
      </c>
      <c r="M91" s="11">
        <v>0.67500000000000004</v>
      </c>
      <c r="N91" s="11">
        <v>0.38400000000000001</v>
      </c>
      <c r="O91" s="11">
        <v>0.63800000000000001</v>
      </c>
      <c r="P91" s="11">
        <v>0.78007199999999999</v>
      </c>
      <c r="Q91" s="11">
        <v>103.40600000000001</v>
      </c>
      <c r="R91" s="11">
        <v>120.101</v>
      </c>
      <c r="S91" s="11">
        <v>27.286999999999999</v>
      </c>
      <c r="T91" s="11">
        <v>6.6139999999999999</v>
      </c>
      <c r="U91" s="11">
        <v>13.561999999999999</v>
      </c>
      <c r="V91" s="11">
        <v>17.643711</v>
      </c>
      <c r="W91" s="11">
        <v>31.082131</v>
      </c>
      <c r="X91" s="11">
        <v>23.292262999999998</v>
      </c>
      <c r="Y91" s="11">
        <v>20.909744</v>
      </c>
      <c r="Z91" s="11">
        <v>34.865600000000001</v>
      </c>
      <c r="AA91" s="11">
        <v>53.728732999999998</v>
      </c>
      <c r="AB91" s="11">
        <v>43.543999999999997</v>
      </c>
      <c r="AC91" s="11">
        <v>57.259048</v>
      </c>
      <c r="AD91" s="11">
        <v>77.396370000000005</v>
      </c>
      <c r="AE91" s="11">
        <v>77.040490000000005</v>
      </c>
    </row>
    <row r="92" spans="1:31" ht="13.5" customHeight="1" x14ac:dyDescent="0.15">
      <c r="A92" s="1"/>
      <c r="B92" s="16" t="s">
        <v>383</v>
      </c>
      <c r="C92" s="13">
        <v>94.777000000000001</v>
      </c>
      <c r="D92" s="14">
        <v>58.389000000000003</v>
      </c>
      <c r="E92" s="14">
        <v>137.036</v>
      </c>
      <c r="F92" s="14">
        <v>72.864999999999995</v>
      </c>
      <c r="G92" s="14">
        <v>20.23</v>
      </c>
      <c r="H92" s="14">
        <v>33.918999999999997</v>
      </c>
      <c r="I92" s="14">
        <v>20.919</v>
      </c>
      <c r="J92" s="14">
        <v>2.8050000000000002</v>
      </c>
      <c r="K92" s="14">
        <v>9.2239999999999966</v>
      </c>
      <c r="L92" s="14">
        <v>9.1359999999999992</v>
      </c>
      <c r="M92" s="14">
        <v>28.462</v>
      </c>
      <c r="N92" s="14">
        <v>21.475000000000001</v>
      </c>
      <c r="O92" s="14">
        <v>59.218000000000004</v>
      </c>
      <c r="P92" s="14">
        <v>66.955892000000006</v>
      </c>
      <c r="Q92" s="14">
        <v>90.49</v>
      </c>
      <c r="R92" s="14">
        <v>81.863</v>
      </c>
      <c r="S92" s="14">
        <v>156.745</v>
      </c>
      <c r="T92" s="14">
        <v>215.40199999999999</v>
      </c>
      <c r="U92" s="14">
        <v>140.006</v>
      </c>
      <c r="V92" s="14">
        <v>320.95283000000001</v>
      </c>
      <c r="W92" s="14">
        <v>462.19141300000001</v>
      </c>
      <c r="X92" s="14">
        <v>842.06631100000004</v>
      </c>
      <c r="Y92" s="14">
        <v>966.99494700000002</v>
      </c>
      <c r="Z92" s="14">
        <v>988.99277700000005</v>
      </c>
      <c r="AA92" s="14">
        <v>755.70132999999998</v>
      </c>
      <c r="AB92" s="14">
        <v>583.93200000000002</v>
      </c>
      <c r="AC92" s="14">
        <v>965.62011600000005</v>
      </c>
      <c r="AD92" s="14">
        <v>1150.57835</v>
      </c>
      <c r="AE92" s="14">
        <v>1163.2312099999999</v>
      </c>
    </row>
    <row r="93" spans="1:31" ht="13.5" customHeight="1" x14ac:dyDescent="0.15">
      <c r="A93" s="1"/>
      <c r="B93" s="16" t="s">
        <v>384</v>
      </c>
      <c r="C93" s="10">
        <v>150.72900000000001</v>
      </c>
      <c r="D93" s="11">
        <v>175.71199999999999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3.5" customHeight="1" x14ac:dyDescent="0.15">
      <c r="A94" s="1"/>
      <c r="B94" s="16" t="s">
        <v>385</v>
      </c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>
        <v>3.4580000000000002</v>
      </c>
      <c r="S94" s="14">
        <v>6.8810000000000002</v>
      </c>
      <c r="T94" s="14">
        <v>8.2579999999999991</v>
      </c>
      <c r="U94" s="14">
        <v>6.5129999999999999</v>
      </c>
      <c r="V94" s="14">
        <v>13.719065000000001</v>
      </c>
      <c r="W94" s="14">
        <v>26.997492000000001</v>
      </c>
      <c r="X94" s="14">
        <v>49.531635999999999</v>
      </c>
      <c r="Y94" s="14">
        <v>74.569592999999998</v>
      </c>
      <c r="Z94" s="14">
        <v>105.0082</v>
      </c>
      <c r="AA94" s="14">
        <v>127.34878999999999</v>
      </c>
      <c r="AB94" s="14">
        <v>103.104</v>
      </c>
      <c r="AC94" s="14">
        <v>99.866771</v>
      </c>
      <c r="AD94" s="14">
        <v>126.0121</v>
      </c>
      <c r="AE94" s="14">
        <v>155.6027</v>
      </c>
    </row>
    <row r="95" spans="1:31" ht="13.5" customHeight="1" x14ac:dyDescent="0.15">
      <c r="A95" s="1"/>
      <c r="B95" s="16" t="s">
        <v>386</v>
      </c>
      <c r="C95" s="10">
        <v>0.19</v>
      </c>
      <c r="D95" s="11">
        <v>9.5000000000000001E-2</v>
      </c>
      <c r="E95" s="11">
        <v>0.29799999999999999</v>
      </c>
      <c r="F95" s="11">
        <v>0.16300000000000001</v>
      </c>
      <c r="G95" s="11">
        <v>1E-3</v>
      </c>
      <c r="H95" s="11"/>
      <c r="I95" s="11">
        <v>1.24</v>
      </c>
      <c r="J95" s="11"/>
      <c r="K95" s="11"/>
      <c r="L95" s="11">
        <v>4.3360000000000003</v>
      </c>
      <c r="M95" s="11"/>
      <c r="N95" s="11"/>
      <c r="O95" s="11"/>
      <c r="P95" s="11"/>
      <c r="Q95" s="11"/>
      <c r="R95" s="11">
        <v>6.0000000000000001E-3</v>
      </c>
      <c r="S95" s="11"/>
      <c r="T95" s="11">
        <v>0.23300000000000001</v>
      </c>
      <c r="U95" s="11"/>
      <c r="V95" s="11">
        <v>9.4959999999999992E-3</v>
      </c>
      <c r="W95" s="11">
        <v>2.3293000000000001E-2</v>
      </c>
      <c r="X95" s="11">
        <v>3.0860000000000002E-3</v>
      </c>
      <c r="Y95" s="11">
        <v>6.0104629999999997</v>
      </c>
      <c r="Z95" s="11">
        <v>1.0370000000000001E-2</v>
      </c>
      <c r="AA95" s="11">
        <v>0.33349400000000001</v>
      </c>
      <c r="AB95" s="11">
        <v>1E-3</v>
      </c>
      <c r="AC95" s="11">
        <v>3.9635999999999998E-2</v>
      </c>
      <c r="AD95" s="11">
        <v>2.3800000000000002E-3</v>
      </c>
      <c r="AE95" s="11">
        <v>1.48E-3</v>
      </c>
    </row>
    <row r="96" spans="1:31" ht="13.5" customHeight="1" x14ac:dyDescent="0.15">
      <c r="A96" s="1"/>
      <c r="B96" s="16" t="s">
        <v>387</v>
      </c>
      <c r="C96" s="13">
        <v>35.399000000000001</v>
      </c>
      <c r="D96" s="14">
        <v>18.523</v>
      </c>
      <c r="E96" s="14">
        <v>61.901000000000003</v>
      </c>
      <c r="F96" s="14">
        <v>19.625</v>
      </c>
      <c r="G96" s="14">
        <v>30.917000000000002</v>
      </c>
      <c r="H96" s="14">
        <v>40.015999999999998</v>
      </c>
      <c r="I96" s="14">
        <v>25.721</v>
      </c>
      <c r="J96" s="14">
        <v>12.821</v>
      </c>
      <c r="K96" s="14">
        <v>71.462999999999994</v>
      </c>
      <c r="L96" s="14">
        <v>80.784000000000006</v>
      </c>
      <c r="M96" s="14">
        <v>130.36199999999999</v>
      </c>
      <c r="N96" s="14">
        <v>168.64400000000001</v>
      </c>
      <c r="O96" s="14">
        <v>301.25799999999998</v>
      </c>
      <c r="P96" s="14">
        <v>457.762765</v>
      </c>
      <c r="Q96" s="14">
        <v>366.036</v>
      </c>
      <c r="R96" s="14">
        <v>699.42</v>
      </c>
      <c r="S96" s="14">
        <v>1209.444</v>
      </c>
      <c r="T96" s="14">
        <v>1382.6279999999999</v>
      </c>
      <c r="U96" s="14">
        <v>1457.23</v>
      </c>
      <c r="V96" s="14">
        <v>2196.622038</v>
      </c>
      <c r="W96" s="14">
        <v>2450.416729</v>
      </c>
      <c r="X96" s="14">
        <v>2323.0249020000001</v>
      </c>
      <c r="Y96" s="14">
        <v>2715.1723790000001</v>
      </c>
      <c r="Z96" s="14">
        <v>3260.0368250000001</v>
      </c>
      <c r="AA96" s="14">
        <v>2873.266599</v>
      </c>
      <c r="AB96" s="14">
        <v>3463.1190000000001</v>
      </c>
      <c r="AC96" s="14">
        <v>4088.464019</v>
      </c>
      <c r="AD96" s="14">
        <v>4340.1008400000001</v>
      </c>
      <c r="AE96" s="14">
        <v>3747.4241400000001</v>
      </c>
    </row>
    <row r="97" spans="1:31" ht="13.5" customHeight="1" x14ac:dyDescent="0.15">
      <c r="A97" s="1"/>
      <c r="B97" s="16" t="s">
        <v>388</v>
      </c>
      <c r="C97" s="10"/>
      <c r="D97" s="11">
        <v>10.919</v>
      </c>
      <c r="E97" s="11">
        <v>0.89300000000000002</v>
      </c>
      <c r="F97" s="11">
        <v>0.21299999999999999</v>
      </c>
      <c r="G97" s="11">
        <v>0.36899999999999999</v>
      </c>
      <c r="H97" s="11">
        <v>0.98299999999999998</v>
      </c>
      <c r="I97" s="11">
        <v>0.79600000000000004</v>
      </c>
      <c r="J97" s="11">
        <v>0.51</v>
      </c>
      <c r="K97" s="11"/>
      <c r="L97" s="11">
        <v>7.9160000000000004</v>
      </c>
      <c r="M97" s="11">
        <v>12.637</v>
      </c>
      <c r="N97" s="11">
        <v>4.2050000000000001</v>
      </c>
      <c r="O97" s="11">
        <v>8.0210000000000008</v>
      </c>
      <c r="P97" s="11">
        <v>0.18617300000000001</v>
      </c>
      <c r="Q97" s="11">
        <v>0.14000000000000001</v>
      </c>
      <c r="R97" s="11">
        <v>0.55900000000000005</v>
      </c>
      <c r="S97" s="11">
        <v>1.405</v>
      </c>
      <c r="T97" s="11">
        <v>2.6139999999999999</v>
      </c>
      <c r="U97" s="11">
        <v>3.2509999999999999</v>
      </c>
      <c r="V97" s="11">
        <v>6.7107289999999997</v>
      </c>
      <c r="W97" s="11">
        <v>12.804309999999999</v>
      </c>
      <c r="X97" s="11">
        <v>18.620593</v>
      </c>
      <c r="Y97" s="11">
        <v>19.473296999999999</v>
      </c>
      <c r="Z97" s="11">
        <v>24.797431</v>
      </c>
      <c r="AA97" s="11">
        <v>21.515150999999999</v>
      </c>
      <c r="AB97" s="11">
        <v>24.361999999999998</v>
      </c>
      <c r="AC97" s="11">
        <v>33.985123999999999</v>
      </c>
      <c r="AD97" s="11">
        <v>38.424169999999997</v>
      </c>
      <c r="AE97" s="11">
        <v>46.725969999999997</v>
      </c>
    </row>
    <row r="98" spans="1:31" ht="13.5" customHeight="1" x14ac:dyDescent="0.15">
      <c r="A98" s="1"/>
      <c r="B98" s="16" t="s">
        <v>389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>
        <v>1.107</v>
      </c>
      <c r="T98" s="14">
        <v>0.54300000000000004</v>
      </c>
      <c r="U98" s="14">
        <v>0.68500000000000005</v>
      </c>
      <c r="V98" s="14">
        <v>2.8250069999999998</v>
      </c>
      <c r="W98" s="14">
        <v>14.123211</v>
      </c>
      <c r="X98" s="14">
        <v>21.018646</v>
      </c>
      <c r="Y98" s="14">
        <v>16.264092000000002</v>
      </c>
      <c r="Z98" s="14">
        <v>54.211677000000002</v>
      </c>
      <c r="AA98" s="14">
        <v>24.413208000000001</v>
      </c>
      <c r="AB98" s="14">
        <v>32.75</v>
      </c>
      <c r="AC98" s="14">
        <v>66.490191999999993</v>
      </c>
      <c r="AD98" s="14">
        <v>42.18732</v>
      </c>
      <c r="AE98" s="14">
        <v>43.3048</v>
      </c>
    </row>
    <row r="99" spans="1:31" ht="13.5" customHeight="1" x14ac:dyDescent="0.15">
      <c r="A99" s="1"/>
      <c r="B99" s="16" t="s">
        <v>390</v>
      </c>
      <c r="C99" s="10"/>
      <c r="D99" s="11"/>
      <c r="E99" s="11"/>
      <c r="F99" s="11"/>
      <c r="G99" s="11">
        <v>6.5000000000000002E-2</v>
      </c>
      <c r="H99" s="11"/>
      <c r="I99" s="11">
        <v>1.0999999999999999E-2</v>
      </c>
      <c r="J99" s="11">
        <v>0.124</v>
      </c>
      <c r="K99" s="11">
        <v>0.46300000000000013</v>
      </c>
      <c r="L99" s="11">
        <v>3.3450000000000002</v>
      </c>
      <c r="M99" s="11">
        <v>0.151</v>
      </c>
      <c r="N99" s="11">
        <v>0.64200000000000002</v>
      </c>
      <c r="O99" s="11">
        <v>14.727</v>
      </c>
      <c r="P99" s="11">
        <v>1.4648639999999999</v>
      </c>
      <c r="Q99" s="11">
        <v>9.6669999999999998</v>
      </c>
      <c r="R99" s="11">
        <v>2.8780000000000001</v>
      </c>
      <c r="S99" s="11">
        <v>9.8260000000000005</v>
      </c>
      <c r="T99" s="11">
        <v>14.394</v>
      </c>
      <c r="U99" s="11">
        <v>21.869</v>
      </c>
      <c r="V99" s="11">
        <v>91.999595999999997</v>
      </c>
      <c r="W99" s="11">
        <v>158.40445600000001</v>
      </c>
      <c r="X99" s="11">
        <v>138.867276</v>
      </c>
      <c r="Y99" s="11">
        <v>108.03569</v>
      </c>
      <c r="Z99" s="11">
        <v>90.174779000000001</v>
      </c>
      <c r="AA99" s="11">
        <v>136.537633</v>
      </c>
      <c r="AB99" s="11">
        <v>45.100999999999999</v>
      </c>
      <c r="AC99" s="11">
        <v>86.544421999999997</v>
      </c>
      <c r="AD99" s="11">
        <v>48.506740000000001</v>
      </c>
      <c r="AE99" s="11">
        <v>148.70473999999999</v>
      </c>
    </row>
    <row r="100" spans="1:31" ht="13.5" customHeight="1" x14ac:dyDescent="0.15">
      <c r="A100" s="1"/>
      <c r="B100" s="16" t="s">
        <v>391</v>
      </c>
      <c r="C100" s="13">
        <v>88.153000000000006</v>
      </c>
      <c r="D100" s="14">
        <v>90.203999999999994</v>
      </c>
      <c r="E100" s="14">
        <v>223.90299999999999</v>
      </c>
      <c r="F100" s="14">
        <v>105.051</v>
      </c>
      <c r="G100" s="14">
        <v>83.587000000000003</v>
      </c>
      <c r="H100" s="14">
        <v>47.415999999999997</v>
      </c>
      <c r="I100" s="14">
        <v>32.021999999999998</v>
      </c>
      <c r="J100" s="14">
        <v>55.881999999999998</v>
      </c>
      <c r="K100" s="14">
        <v>157.79</v>
      </c>
      <c r="L100" s="14">
        <v>156.66200000000001</v>
      </c>
      <c r="M100" s="14">
        <v>226.38900000000001</v>
      </c>
      <c r="N100" s="14">
        <v>218.59800000000001</v>
      </c>
      <c r="O100" s="14">
        <v>359.12299999999999</v>
      </c>
      <c r="P100" s="14">
        <v>487.0693</v>
      </c>
      <c r="Q100" s="14">
        <v>557.92200000000003</v>
      </c>
      <c r="R100" s="14">
        <v>668.40899999999999</v>
      </c>
      <c r="S100" s="14">
        <v>1111.489</v>
      </c>
      <c r="T100" s="14">
        <v>1394.145</v>
      </c>
      <c r="U100" s="14">
        <v>1502.0060000000001</v>
      </c>
      <c r="V100" s="14">
        <v>1698.070232</v>
      </c>
      <c r="W100" s="14">
        <v>2050.282052</v>
      </c>
      <c r="X100" s="14">
        <v>1997.8117360000001</v>
      </c>
      <c r="Y100" s="14">
        <v>2240.3131790000002</v>
      </c>
      <c r="Z100" s="14">
        <v>2943.1820499999999</v>
      </c>
      <c r="AA100" s="14">
        <v>2747.9521730000001</v>
      </c>
      <c r="AB100" s="14">
        <v>2533.0709999999999</v>
      </c>
      <c r="AC100" s="14">
        <v>3351.3132730000002</v>
      </c>
      <c r="AD100" s="14">
        <v>3646.2613200000001</v>
      </c>
      <c r="AE100" s="14">
        <v>3943.8108699999998</v>
      </c>
    </row>
    <row r="101" spans="1:31" ht="13.5" customHeight="1" x14ac:dyDescent="0.15">
      <c r="A101" s="1"/>
      <c r="B101" s="16" t="s">
        <v>392</v>
      </c>
      <c r="C101" s="10">
        <v>199.041</v>
      </c>
      <c r="D101" s="11">
        <v>211.43899999999999</v>
      </c>
      <c r="E101" s="11">
        <v>378.84399999999999</v>
      </c>
      <c r="F101" s="11">
        <v>286.46300000000002</v>
      </c>
      <c r="G101" s="11">
        <v>190.03200000000001</v>
      </c>
      <c r="H101" s="11">
        <v>73.475999999999999</v>
      </c>
      <c r="I101" s="11">
        <v>72.462999999999994</v>
      </c>
      <c r="J101" s="11">
        <v>19.916</v>
      </c>
      <c r="K101" s="11">
        <v>45.631999999999998</v>
      </c>
      <c r="L101" s="11">
        <v>107.128</v>
      </c>
      <c r="M101" s="11">
        <v>103.76</v>
      </c>
      <c r="N101" s="11">
        <v>389.81900000000002</v>
      </c>
      <c r="O101" s="11">
        <v>470.596</v>
      </c>
      <c r="P101" s="11">
        <v>324.42763200000002</v>
      </c>
      <c r="Q101" s="11">
        <v>292.39100000000002</v>
      </c>
      <c r="R101" s="11">
        <v>232.90600000000001</v>
      </c>
      <c r="S101" s="11">
        <v>281.95400000000001</v>
      </c>
      <c r="T101" s="11">
        <v>360.81</v>
      </c>
      <c r="U101" s="11">
        <v>433.69499999999999</v>
      </c>
      <c r="V101" s="11">
        <v>754.83557499999995</v>
      </c>
      <c r="W101" s="11">
        <v>947.65063899999996</v>
      </c>
      <c r="X101" s="11">
        <v>979.82792199999994</v>
      </c>
      <c r="Y101" s="11">
        <v>1209.987398</v>
      </c>
      <c r="Z101" s="11">
        <v>1527.0906930000001</v>
      </c>
      <c r="AA101" s="11">
        <v>1299.384546</v>
      </c>
      <c r="AB101" s="11">
        <v>1442.9290000000001</v>
      </c>
      <c r="AC101" s="11">
        <v>1822.6622609999999</v>
      </c>
      <c r="AD101" s="11">
        <v>2171.2404000000001</v>
      </c>
      <c r="AE101" s="11">
        <v>2323.74422</v>
      </c>
    </row>
    <row r="102" spans="1:31" ht="13.5" customHeight="1" x14ac:dyDescent="0.15">
      <c r="A102" s="1"/>
      <c r="B102" s="16" t="s">
        <v>393</v>
      </c>
      <c r="C102" s="13"/>
      <c r="D102" s="14">
        <v>3512.0450000000001</v>
      </c>
      <c r="E102" s="14">
        <v>4985.8519999999999</v>
      </c>
      <c r="F102" s="14">
        <v>3466.011</v>
      </c>
      <c r="G102" s="14">
        <v>3798.8310000000001</v>
      </c>
      <c r="H102" s="14">
        <v>5155.8879999999999</v>
      </c>
      <c r="I102" s="14">
        <v>4084.3180000000002</v>
      </c>
      <c r="J102" s="14">
        <v>3626.665</v>
      </c>
      <c r="K102" s="14">
        <v>4222.5709999999999</v>
      </c>
      <c r="L102" s="14">
        <v>5769.4790000000003</v>
      </c>
      <c r="M102" s="14">
        <v>7958.9440000000004</v>
      </c>
      <c r="N102" s="14">
        <v>8405.4470000000001</v>
      </c>
      <c r="O102" s="14">
        <v>9729.0339999999997</v>
      </c>
      <c r="P102" s="14">
        <v>12088.566086999999</v>
      </c>
      <c r="Q102" s="14">
        <v>15886.397999999999</v>
      </c>
      <c r="R102" s="14">
        <v>17538.742999999999</v>
      </c>
      <c r="S102" s="14">
        <v>19629.742999999999</v>
      </c>
      <c r="T102" s="14">
        <v>23783.558000000001</v>
      </c>
      <c r="U102" s="14">
        <v>21102.596000000001</v>
      </c>
      <c r="V102" s="14">
        <v>25810.806808000001</v>
      </c>
      <c r="W102" s="14">
        <v>39043.250208999998</v>
      </c>
      <c r="X102" s="14">
        <v>43952.074223000003</v>
      </c>
      <c r="Y102" s="14">
        <v>39565.185588</v>
      </c>
      <c r="Z102" s="14">
        <v>41558.143838999997</v>
      </c>
      <c r="AA102" s="14">
        <v>33144.762988000002</v>
      </c>
      <c r="AB102" s="14">
        <v>32058.412</v>
      </c>
      <c r="AC102" s="14">
        <v>41114.294442999999</v>
      </c>
      <c r="AD102" s="14">
        <v>58579.835899999998</v>
      </c>
      <c r="AE102" s="14">
        <v>60257.150829999999</v>
      </c>
    </row>
    <row r="103" spans="1:31" ht="13.5" customHeight="1" x14ac:dyDescent="0.15">
      <c r="A103" s="1"/>
      <c r="B103" s="16" t="s">
        <v>394</v>
      </c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>
        <v>5.6509999999999998</v>
      </c>
      <c r="T103" s="11">
        <v>12.667999999999999</v>
      </c>
      <c r="U103" s="11">
        <v>28.376000000000001</v>
      </c>
      <c r="V103" s="11">
        <v>56.768014999999998</v>
      </c>
      <c r="W103" s="11">
        <v>80.038048000000003</v>
      </c>
      <c r="X103" s="11">
        <v>99.043048999999996</v>
      </c>
      <c r="Y103" s="11">
        <v>180.789534</v>
      </c>
      <c r="Z103" s="11">
        <v>113.05951</v>
      </c>
      <c r="AA103" s="11">
        <v>133.905992</v>
      </c>
      <c r="AB103" s="11">
        <v>161.84100000000001</v>
      </c>
      <c r="AC103" s="11">
        <v>211.71582900000001</v>
      </c>
      <c r="AD103" s="11">
        <v>224.47378</v>
      </c>
      <c r="AE103" s="11">
        <v>362.74471</v>
      </c>
    </row>
    <row r="104" spans="1:31" ht="13.5" customHeight="1" x14ac:dyDescent="0.15">
      <c r="A104" s="1"/>
      <c r="B104" s="16" t="s">
        <v>395</v>
      </c>
      <c r="C104" s="13"/>
      <c r="D104" s="14"/>
      <c r="E104" s="14"/>
      <c r="F104" s="14"/>
      <c r="G104" s="14"/>
      <c r="H104" s="14"/>
      <c r="I104" s="14">
        <v>1.8660000000000001</v>
      </c>
      <c r="J104" s="14">
        <v>1.56</v>
      </c>
      <c r="K104" s="14">
        <v>6.7770000000000001</v>
      </c>
      <c r="L104" s="14">
        <v>10.079694999999999</v>
      </c>
      <c r="M104" s="14">
        <v>9.98</v>
      </c>
      <c r="N104" s="14">
        <v>2.6309999999999998</v>
      </c>
      <c r="O104" s="14">
        <v>13.932</v>
      </c>
      <c r="P104" s="14"/>
      <c r="Q104" s="14">
        <v>4.9740000000000002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 ht="13.5" customHeight="1" x14ac:dyDescent="0.15">
      <c r="A105" s="1"/>
      <c r="B105" s="16" t="s">
        <v>396</v>
      </c>
      <c r="C105" s="10">
        <v>48.61</v>
      </c>
      <c r="D105" s="11">
        <v>108.54900000000001</v>
      </c>
      <c r="E105" s="11">
        <v>497.55099999999999</v>
      </c>
      <c r="F105" s="11">
        <v>463.83699999999999</v>
      </c>
      <c r="G105" s="11">
        <v>143.88800000000001</v>
      </c>
      <c r="H105" s="11">
        <v>95.043000000000006</v>
      </c>
      <c r="I105" s="11">
        <v>64.527000000000001</v>
      </c>
      <c r="J105" s="11">
        <v>42.780999999999999</v>
      </c>
      <c r="K105" s="11">
        <v>47.314999999999998</v>
      </c>
      <c r="L105" s="11">
        <v>126.746</v>
      </c>
      <c r="M105" s="11">
        <v>230.852</v>
      </c>
      <c r="N105" s="11">
        <v>288.76600000000002</v>
      </c>
      <c r="O105" s="11">
        <v>532.79899999999998</v>
      </c>
      <c r="P105" s="11">
        <v>591.25134300000002</v>
      </c>
      <c r="Q105" s="11">
        <v>632.79300000000001</v>
      </c>
      <c r="R105" s="11">
        <v>764.62699999999995</v>
      </c>
      <c r="S105" s="11">
        <v>1292.557</v>
      </c>
      <c r="T105" s="11">
        <v>1975.3330000000001</v>
      </c>
      <c r="U105" s="11">
        <v>1734.45</v>
      </c>
      <c r="V105" s="11">
        <v>3153.2072680000001</v>
      </c>
      <c r="W105" s="11">
        <v>3128.1571130000002</v>
      </c>
      <c r="X105" s="11">
        <v>3521.5063519999999</v>
      </c>
      <c r="Y105" s="11">
        <v>4495.1518020000003</v>
      </c>
      <c r="Z105" s="11">
        <v>3715.1973360000002</v>
      </c>
      <c r="AA105" s="11">
        <v>2953.8992819999999</v>
      </c>
      <c r="AB105" s="11">
        <v>2780.0520000000001</v>
      </c>
      <c r="AC105" s="11">
        <v>3776.7445069999999</v>
      </c>
      <c r="AD105" s="11">
        <v>3766.3064100000001</v>
      </c>
      <c r="AE105" s="11">
        <v>3501.6538999999998</v>
      </c>
    </row>
    <row r="106" spans="1:31" ht="13.5" customHeight="1" x14ac:dyDescent="0.15">
      <c r="A106" s="1"/>
      <c r="B106" s="16" t="s">
        <v>397</v>
      </c>
      <c r="C106" s="13">
        <v>72.296999999999997</v>
      </c>
      <c r="D106" s="14">
        <v>70.753</v>
      </c>
      <c r="E106" s="14">
        <v>36.781999999999996</v>
      </c>
      <c r="F106" s="14"/>
      <c r="G106" s="14">
        <v>0.24299999999999999</v>
      </c>
      <c r="H106" s="14">
        <v>0.56599999999999995</v>
      </c>
      <c r="I106" s="14">
        <v>2.012</v>
      </c>
      <c r="J106" s="14">
        <v>2.9430000000000001</v>
      </c>
      <c r="K106" s="14"/>
      <c r="L106" s="14"/>
      <c r="M106" s="14"/>
      <c r="N106" s="14"/>
      <c r="O106" s="14"/>
      <c r="P106" s="14">
        <v>12.559430000000001</v>
      </c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398</v>
      </c>
      <c r="C107" s="10"/>
      <c r="D107" s="11">
        <v>134.143</v>
      </c>
      <c r="E107" s="11">
        <v>491.46899999999999</v>
      </c>
      <c r="F107" s="11">
        <v>742.80100000000004</v>
      </c>
      <c r="G107" s="11">
        <v>539.91899999999998</v>
      </c>
      <c r="H107" s="11">
        <v>508.233</v>
      </c>
      <c r="I107" s="11">
        <v>331.10599999999999</v>
      </c>
      <c r="J107" s="11">
        <v>184.892</v>
      </c>
      <c r="K107" s="11">
        <v>340.33399999999989</v>
      </c>
      <c r="L107" s="11">
        <v>454.59500000000003</v>
      </c>
      <c r="M107" s="11">
        <v>610.43600000000004</v>
      </c>
      <c r="N107" s="11">
        <v>706.31899999999996</v>
      </c>
      <c r="O107" s="11">
        <v>1246.4649999999999</v>
      </c>
      <c r="P107" s="11">
        <v>1034.190891</v>
      </c>
      <c r="Q107" s="11">
        <v>784.91499999999996</v>
      </c>
      <c r="R107" s="11">
        <v>437.28</v>
      </c>
      <c r="S107" s="11">
        <v>665.98800000000006</v>
      </c>
      <c r="T107" s="11">
        <v>1188.6659999999999</v>
      </c>
      <c r="U107" s="11">
        <v>2184.1619999999998</v>
      </c>
      <c r="V107" s="11">
        <v>2162.4130879999998</v>
      </c>
      <c r="W107" s="11">
        <v>3230.5503520000002</v>
      </c>
      <c r="X107" s="11">
        <v>3015.7507479999999</v>
      </c>
      <c r="Y107" s="11">
        <v>3275.1970980000001</v>
      </c>
      <c r="Z107" s="11">
        <v>3513.0958300000002</v>
      </c>
      <c r="AA107" s="11">
        <v>3555.1869160000001</v>
      </c>
      <c r="AB107" s="11">
        <v>2464.0540000000001</v>
      </c>
      <c r="AC107" s="11">
        <v>2325.87059</v>
      </c>
      <c r="AD107" s="11">
        <v>2644.2755699999998</v>
      </c>
      <c r="AE107" s="11">
        <v>4503.8266199999998</v>
      </c>
    </row>
    <row r="108" spans="1:31" ht="13.5" customHeight="1" x14ac:dyDescent="0.15">
      <c r="A108" s="1"/>
      <c r="B108" s="16" t="s">
        <v>399</v>
      </c>
      <c r="C108" s="13">
        <v>2080.8719999999998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400</v>
      </c>
      <c r="C109" s="10">
        <v>0.33700000000000002</v>
      </c>
      <c r="D109" s="11">
        <v>0.70199999999999996</v>
      </c>
      <c r="E109" s="11">
        <v>0.127</v>
      </c>
      <c r="F109" s="11"/>
      <c r="G109" s="11">
        <v>4.0000000000000001E-3</v>
      </c>
      <c r="H109" s="11"/>
      <c r="I109" s="11"/>
      <c r="J109" s="11"/>
      <c r="K109" s="11"/>
      <c r="L109" s="11">
        <v>426.89499999999998</v>
      </c>
      <c r="M109" s="11"/>
      <c r="N109" s="11">
        <v>1.2E-2</v>
      </c>
      <c r="O109" s="11"/>
      <c r="P109" s="11">
        <v>3.7139999999999999E-3</v>
      </c>
      <c r="Q109" s="11">
        <v>8.9999999999999993E-3</v>
      </c>
      <c r="R109" s="11">
        <v>0.86899999999999999</v>
      </c>
      <c r="S109" s="11">
        <v>6.0000000000000001E-3</v>
      </c>
      <c r="T109" s="11">
        <v>4.3999999999999997E-2</v>
      </c>
      <c r="U109" s="11">
        <v>0.182</v>
      </c>
      <c r="V109" s="11">
        <v>3.4250999999999997E-2</v>
      </c>
      <c r="W109" s="11">
        <v>8.1822000000000006E-2</v>
      </c>
      <c r="X109" s="11">
        <v>8.4647E-2</v>
      </c>
      <c r="Y109" s="11">
        <v>1.4788000000000001E-2</v>
      </c>
      <c r="Z109" s="11">
        <v>3.0877000000000002E-2</v>
      </c>
      <c r="AA109" s="11">
        <v>1.0670000000000001E-2</v>
      </c>
      <c r="AB109" s="11">
        <v>0.108</v>
      </c>
      <c r="AC109" s="11">
        <v>0.24735699999999999</v>
      </c>
      <c r="AD109" s="11">
        <v>0.33452999999999999</v>
      </c>
      <c r="AE109" s="11">
        <v>0.52398</v>
      </c>
    </row>
    <row r="110" spans="1:31" ht="13.5" customHeight="1" x14ac:dyDescent="0.15">
      <c r="A110" s="1"/>
      <c r="B110" s="15" t="s">
        <v>401</v>
      </c>
      <c r="C110" s="13">
        <v>981.85900000000004</v>
      </c>
      <c r="D110" s="14">
        <v>1341.7629999999999</v>
      </c>
      <c r="E110" s="14">
        <v>2134.875</v>
      </c>
      <c r="F110" s="14">
        <v>1878.732</v>
      </c>
      <c r="G110" s="14">
        <v>3011.1410000000001</v>
      </c>
      <c r="H110" s="14">
        <v>3952.7629999999999</v>
      </c>
      <c r="I110" s="14">
        <v>4893.8710000000001</v>
      </c>
      <c r="J110" s="14">
        <v>4054.6370000000002</v>
      </c>
      <c r="K110" s="14">
        <v>4730.8090000000002</v>
      </c>
      <c r="L110" s="14">
        <v>12150.424999999999</v>
      </c>
      <c r="M110" s="14">
        <v>11532.833000000001</v>
      </c>
      <c r="N110" s="14">
        <v>12478.804</v>
      </c>
      <c r="O110" s="14">
        <v>18338.423999999999</v>
      </c>
      <c r="P110" s="14">
        <v>27060.158735000001</v>
      </c>
      <c r="Q110" s="14">
        <v>38878.932999999997</v>
      </c>
      <c r="R110" s="14">
        <v>49678.896999999997</v>
      </c>
      <c r="S110" s="14">
        <v>62362.607900000003</v>
      </c>
      <c r="T110" s="14">
        <v>99265.149000000005</v>
      </c>
      <c r="U110" s="14">
        <v>73576.885999999999</v>
      </c>
      <c r="V110" s="14">
        <v>114086.276233</v>
      </c>
      <c r="W110" s="14">
        <v>171644.41890399999</v>
      </c>
      <c r="X110" s="14">
        <v>183939.24133799999</v>
      </c>
      <c r="Y110" s="14">
        <v>193390.774079</v>
      </c>
      <c r="Z110" s="14">
        <v>188908.56447300001</v>
      </c>
      <c r="AA110" s="14">
        <v>121414.998337</v>
      </c>
      <c r="AB110" s="14">
        <v>99618.956000000006</v>
      </c>
      <c r="AC110" s="14">
        <v>128233.655262</v>
      </c>
      <c r="AD110" s="14">
        <v>183056.40281</v>
      </c>
      <c r="AE110" s="14">
        <v>182675.29094000001</v>
      </c>
    </row>
    <row r="111" spans="1:31" ht="13.5" customHeight="1" x14ac:dyDescent="0.15">
      <c r="A111" s="1"/>
      <c r="B111" s="16" t="s">
        <v>402</v>
      </c>
      <c r="C111" s="10">
        <v>1.516</v>
      </c>
      <c r="D111" s="11">
        <v>2.06</v>
      </c>
      <c r="E111" s="11">
        <v>2.5670000000000002</v>
      </c>
      <c r="F111" s="11">
        <v>11.765000000000001</v>
      </c>
      <c r="G111" s="11">
        <v>16.882000000000001</v>
      </c>
      <c r="H111" s="11">
        <v>3.456</v>
      </c>
      <c r="I111" s="11">
        <v>0.60899999999999999</v>
      </c>
      <c r="J111" s="11">
        <v>0.21199999999999999</v>
      </c>
      <c r="K111" s="11">
        <v>2.9</v>
      </c>
      <c r="L111" s="11">
        <v>5.3949999999999996</v>
      </c>
      <c r="M111" s="11">
        <v>0.16200000000000001</v>
      </c>
      <c r="N111" s="11">
        <v>0.08</v>
      </c>
      <c r="O111" s="11">
        <v>0.61299999999999999</v>
      </c>
      <c r="P111" s="11">
        <v>0.94732899999999998</v>
      </c>
      <c r="Q111" s="11">
        <v>1.56</v>
      </c>
      <c r="R111" s="11">
        <v>0.186</v>
      </c>
      <c r="S111" s="11">
        <v>2.3769999999999998</v>
      </c>
      <c r="T111" s="11">
        <v>2.694</v>
      </c>
      <c r="U111" s="11">
        <v>1.375</v>
      </c>
      <c r="V111" s="11">
        <v>3.6150540000000002</v>
      </c>
      <c r="W111" s="11">
        <v>4.3635339999999996</v>
      </c>
      <c r="X111" s="11">
        <v>5.1828440000000002</v>
      </c>
      <c r="Y111" s="11">
        <v>9.5665849999999999</v>
      </c>
      <c r="Z111" s="11">
        <v>17.378043000000002</v>
      </c>
      <c r="AA111" s="11">
        <v>11.996206000000001</v>
      </c>
      <c r="AB111" s="11">
        <v>4.4950000000000001</v>
      </c>
      <c r="AC111" s="11">
        <v>3.4071600000000002</v>
      </c>
      <c r="AD111" s="11">
        <v>24.108609999999999</v>
      </c>
      <c r="AE111" s="11">
        <v>29.287890000000001</v>
      </c>
    </row>
    <row r="112" spans="1:31" ht="13.5" customHeight="1" x14ac:dyDescent="0.15">
      <c r="A112" s="1"/>
      <c r="B112" s="16" t="s">
        <v>403</v>
      </c>
      <c r="C112" s="13">
        <v>8.5239999999999991</v>
      </c>
      <c r="D112" s="14">
        <v>2.698</v>
      </c>
      <c r="E112" s="14">
        <v>6.6550000000000002</v>
      </c>
      <c r="F112" s="14">
        <v>3.7679999999999998</v>
      </c>
      <c r="G112" s="14">
        <v>22.027000000000001</v>
      </c>
      <c r="H112" s="14">
        <v>1.2999999999999999E-2</v>
      </c>
      <c r="I112" s="14">
        <v>1.9E-2</v>
      </c>
      <c r="J112" s="14">
        <v>0.124</v>
      </c>
      <c r="K112" s="14">
        <v>62.194000000000003</v>
      </c>
      <c r="L112" s="14">
        <v>25.937999999999999</v>
      </c>
      <c r="M112" s="14">
        <v>69.988</v>
      </c>
      <c r="N112" s="14">
        <v>81.897000000000006</v>
      </c>
      <c r="O112" s="14">
        <v>99.215999999999994</v>
      </c>
      <c r="P112" s="14">
        <v>259.07751200000001</v>
      </c>
      <c r="Q112" s="14">
        <v>361.86799999999999</v>
      </c>
      <c r="R112" s="14">
        <v>140.20099999999999</v>
      </c>
      <c r="S112" s="14">
        <v>1124.4770000000001</v>
      </c>
      <c r="T112" s="14">
        <v>842.03300000000002</v>
      </c>
      <c r="U112" s="14">
        <v>946.43</v>
      </c>
      <c r="V112" s="14">
        <v>1174.265173</v>
      </c>
      <c r="W112" s="14">
        <v>1946.4837279999999</v>
      </c>
      <c r="X112" s="14">
        <v>2319.8161439999999</v>
      </c>
      <c r="Y112" s="14">
        <v>2139.0995200000002</v>
      </c>
      <c r="Z112" s="14">
        <v>1313.6260600000001</v>
      </c>
      <c r="AA112" s="14">
        <v>780.76693799999998</v>
      </c>
      <c r="AB112" s="14">
        <v>328.78199999999998</v>
      </c>
      <c r="AC112" s="14">
        <v>437.05395399999998</v>
      </c>
      <c r="AD112" s="14">
        <v>1141.84202</v>
      </c>
      <c r="AE112" s="14">
        <v>1141.6595600000001</v>
      </c>
    </row>
    <row r="113" spans="1:31" ht="13.5" customHeight="1" x14ac:dyDescent="0.15">
      <c r="A113" s="1"/>
      <c r="B113" s="16" t="s">
        <v>404</v>
      </c>
      <c r="C113" s="10"/>
      <c r="D113" s="11"/>
      <c r="E113" s="11">
        <v>15.701000000000001</v>
      </c>
      <c r="F113" s="11"/>
      <c r="G113" s="11">
        <v>6.4000000000000001E-2</v>
      </c>
      <c r="H113" s="11"/>
      <c r="I113" s="11"/>
      <c r="J113" s="11">
        <v>5.8000000000000003E-2</v>
      </c>
      <c r="K113" s="11">
        <v>1.2999999999999999E-2</v>
      </c>
      <c r="L113" s="11">
        <v>4.1020000000000003</v>
      </c>
      <c r="M113" s="11">
        <v>1.175</v>
      </c>
      <c r="N113" s="11">
        <v>6.6589999999999998</v>
      </c>
      <c r="O113" s="11">
        <v>1.782</v>
      </c>
      <c r="P113" s="11">
        <v>2.1556660000000001</v>
      </c>
      <c r="Q113" s="11">
        <v>0.35099999999999998</v>
      </c>
      <c r="R113" s="11">
        <v>8.4120000000000008</v>
      </c>
      <c r="S113" s="11">
        <v>37.795000000000002</v>
      </c>
      <c r="T113" s="11">
        <v>11.204000000000001</v>
      </c>
      <c r="U113" s="11">
        <v>23.94</v>
      </c>
      <c r="V113" s="11">
        <v>46.703414000000002</v>
      </c>
      <c r="W113" s="11">
        <v>33.132292</v>
      </c>
      <c r="X113" s="11">
        <v>35.382120999999998</v>
      </c>
      <c r="Y113" s="11">
        <v>76.820504</v>
      </c>
      <c r="Z113" s="11">
        <v>170.133512</v>
      </c>
      <c r="AA113" s="11">
        <v>219.23258899999999</v>
      </c>
      <c r="AB113" s="11">
        <v>274.47300000000001</v>
      </c>
      <c r="AC113" s="11">
        <v>294.15007100000003</v>
      </c>
      <c r="AD113" s="11">
        <v>315.83093000000002</v>
      </c>
      <c r="AE113" s="11">
        <v>538.93168000000003</v>
      </c>
    </row>
    <row r="114" spans="1:31" ht="13.5" customHeight="1" x14ac:dyDescent="0.15">
      <c r="A114" s="1"/>
      <c r="B114" s="16" t="s">
        <v>405</v>
      </c>
      <c r="C114" s="13"/>
      <c r="D114" s="14">
        <v>0.42499999999999999</v>
      </c>
      <c r="E114" s="14">
        <v>3.1190000000000002</v>
      </c>
      <c r="F114" s="14">
        <v>4.9660000000000002</v>
      </c>
      <c r="G114" s="14">
        <v>2.7109999999999999</v>
      </c>
      <c r="H114" s="14">
        <v>0.20899999999999999</v>
      </c>
      <c r="I114" s="14">
        <v>14.189</v>
      </c>
      <c r="J114" s="14">
        <v>0.16200000000000001</v>
      </c>
      <c r="K114" s="14">
        <v>0.14899999999999999</v>
      </c>
      <c r="L114" s="14">
        <v>3.98</v>
      </c>
      <c r="M114" s="14">
        <v>4.2770000000000001</v>
      </c>
      <c r="N114" s="14">
        <v>1.456</v>
      </c>
      <c r="O114" s="14">
        <v>34.668999999999997</v>
      </c>
      <c r="P114" s="14">
        <v>40.209403000000002</v>
      </c>
      <c r="Q114" s="14">
        <v>24.402000000000001</v>
      </c>
      <c r="R114" s="14">
        <v>21.99</v>
      </c>
      <c r="S114" s="14">
        <v>1.444</v>
      </c>
      <c r="T114" s="14">
        <v>114.863</v>
      </c>
      <c r="U114" s="14">
        <v>127.959</v>
      </c>
      <c r="V114" s="14">
        <v>86.158833000000001</v>
      </c>
      <c r="W114" s="14">
        <v>194.12971300000001</v>
      </c>
      <c r="X114" s="14">
        <v>214.17366799999999</v>
      </c>
      <c r="Y114" s="14">
        <v>232.03588199999999</v>
      </c>
      <c r="Z114" s="14">
        <v>298.66350199999999</v>
      </c>
      <c r="AA114" s="14">
        <v>226.37143</v>
      </c>
      <c r="AB114" s="14">
        <v>412.02800000000002</v>
      </c>
      <c r="AC114" s="14">
        <v>577.94126700000004</v>
      </c>
      <c r="AD114" s="14">
        <v>382.47674000000001</v>
      </c>
      <c r="AE114" s="14">
        <v>860.15656000000001</v>
      </c>
    </row>
    <row r="115" spans="1:31" ht="13.5" customHeight="1" x14ac:dyDescent="0.15">
      <c r="A115" s="1"/>
      <c r="B115" s="16" t="s">
        <v>406</v>
      </c>
      <c r="C115" s="10">
        <v>0.89200000000000002</v>
      </c>
      <c r="D115" s="11">
        <v>2.09</v>
      </c>
      <c r="E115" s="11">
        <v>5.7290000000000001</v>
      </c>
      <c r="F115" s="11">
        <v>4.4809999999999999</v>
      </c>
      <c r="G115" s="11">
        <v>18.777999999999999</v>
      </c>
      <c r="H115" s="11">
        <v>28.809000000000001</v>
      </c>
      <c r="I115" s="11">
        <v>15.108000000000001</v>
      </c>
      <c r="J115" s="11">
        <v>27.33</v>
      </c>
      <c r="K115" s="11">
        <v>38.908000000000001</v>
      </c>
      <c r="L115" s="11">
        <v>72.106999999999999</v>
      </c>
      <c r="M115" s="11">
        <v>77.676000000000002</v>
      </c>
      <c r="N115" s="11">
        <v>52.043999999999997</v>
      </c>
      <c r="O115" s="11">
        <v>52.131</v>
      </c>
      <c r="P115" s="11">
        <v>92.395995999999997</v>
      </c>
      <c r="Q115" s="11">
        <v>68.94</v>
      </c>
      <c r="R115" s="11">
        <v>64.814999999999998</v>
      </c>
      <c r="S115" s="11">
        <v>102.27200000000001</v>
      </c>
      <c r="T115" s="11">
        <v>131.11000000000001</v>
      </c>
      <c r="U115" s="11">
        <v>210.654</v>
      </c>
      <c r="V115" s="11">
        <v>248.086769</v>
      </c>
      <c r="W115" s="11">
        <v>325.60523499999999</v>
      </c>
      <c r="X115" s="11">
        <v>348.38409899999999</v>
      </c>
      <c r="Y115" s="11">
        <v>304.16072300000002</v>
      </c>
      <c r="Z115" s="11">
        <v>183.93587500000001</v>
      </c>
      <c r="AA115" s="11">
        <v>111.593512</v>
      </c>
      <c r="AB115" s="11">
        <v>63.518000000000001</v>
      </c>
      <c r="AC115" s="11">
        <v>125.716917</v>
      </c>
      <c r="AD115" s="11">
        <v>150.31766999999999</v>
      </c>
      <c r="AE115" s="11">
        <v>195.65367000000001</v>
      </c>
    </row>
    <row r="116" spans="1:31" ht="13.5" customHeight="1" x14ac:dyDescent="0.15">
      <c r="A116" s="1"/>
      <c r="B116" s="16" t="s">
        <v>407</v>
      </c>
      <c r="C116" s="13"/>
      <c r="D116" s="14">
        <v>6.0000000000000001E-3</v>
      </c>
      <c r="E116" s="14">
        <v>0.14000000000000001</v>
      </c>
      <c r="F116" s="14">
        <v>0.10199999999999999</v>
      </c>
      <c r="G116" s="14">
        <v>0.13500000000000001</v>
      </c>
      <c r="H116" s="14"/>
      <c r="I116" s="14">
        <v>5.0000000000000001E-3</v>
      </c>
      <c r="J116" s="14">
        <v>5.0000000000000001E-3</v>
      </c>
      <c r="K116" s="14">
        <v>2E-3</v>
      </c>
      <c r="L116" s="14">
        <v>2.1999999999999999E-2</v>
      </c>
      <c r="M116" s="14">
        <v>0.32200000000000001</v>
      </c>
      <c r="N116" s="14">
        <v>2.1000000000000001E-2</v>
      </c>
      <c r="O116" s="14">
        <v>0.14899999999999999</v>
      </c>
      <c r="P116" s="14">
        <v>0.51433399999999996</v>
      </c>
      <c r="Q116" s="14">
        <v>0.53600000000000003</v>
      </c>
      <c r="R116" s="14">
        <v>0.41499999999999998</v>
      </c>
      <c r="S116" s="14">
        <v>1.7728999999999999</v>
      </c>
      <c r="T116" s="14">
        <v>1.792</v>
      </c>
      <c r="U116" s="14">
        <v>0.11</v>
      </c>
      <c r="V116" s="14">
        <v>0.69079500000000005</v>
      </c>
      <c r="W116" s="14">
        <v>0.17602300000000001</v>
      </c>
      <c r="X116" s="14">
        <v>0.61741500000000005</v>
      </c>
      <c r="Y116" s="14">
        <v>0.273727</v>
      </c>
      <c r="Z116" s="14">
        <v>1.684901</v>
      </c>
      <c r="AA116" s="14">
        <v>0.89818900000000002</v>
      </c>
      <c r="AB116" s="14">
        <v>0.13400000000000001</v>
      </c>
      <c r="AC116" s="14">
        <v>1.4271000000000001E-2</v>
      </c>
      <c r="AD116" s="14">
        <v>0.20666999999999999</v>
      </c>
      <c r="AE116" s="14">
        <v>20.136189999999999</v>
      </c>
    </row>
    <row r="117" spans="1:31" ht="13.5" customHeight="1" x14ac:dyDescent="0.15">
      <c r="A117" s="1"/>
      <c r="B117" s="16" t="s">
        <v>408</v>
      </c>
      <c r="C117" s="10">
        <v>3.8839999999999999</v>
      </c>
      <c r="D117" s="11">
        <v>1.089</v>
      </c>
      <c r="E117" s="11">
        <v>24.238</v>
      </c>
      <c r="F117" s="11">
        <v>15.186999999999999</v>
      </c>
      <c r="G117" s="11">
        <v>13.065</v>
      </c>
      <c r="H117" s="11">
        <v>3.4209999999999998</v>
      </c>
      <c r="I117" s="11">
        <v>56.731000000000002</v>
      </c>
      <c r="J117" s="11">
        <v>31.693000000000001</v>
      </c>
      <c r="K117" s="11">
        <v>34.363</v>
      </c>
      <c r="L117" s="11">
        <v>102.14</v>
      </c>
      <c r="M117" s="11">
        <v>80.317999999999998</v>
      </c>
      <c r="N117" s="11">
        <v>91.876999999999995</v>
      </c>
      <c r="O117" s="11">
        <v>151.81700000000001</v>
      </c>
      <c r="P117" s="11">
        <v>187.77026699999999</v>
      </c>
      <c r="Q117" s="11">
        <v>211.196</v>
      </c>
      <c r="R117" s="11">
        <v>216.81299999999999</v>
      </c>
      <c r="S117" s="11">
        <v>237.14500000000001</v>
      </c>
      <c r="T117" s="11">
        <v>422.012</v>
      </c>
      <c r="U117" s="11">
        <v>752.54600000000005</v>
      </c>
      <c r="V117" s="11">
        <v>917.68814299999997</v>
      </c>
      <c r="W117" s="11">
        <v>1513.7420870000001</v>
      </c>
      <c r="X117" s="11">
        <v>1321.428152</v>
      </c>
      <c r="Y117" s="11">
        <v>1856.1221720000001</v>
      </c>
      <c r="Z117" s="11">
        <v>1163.8205370000001</v>
      </c>
      <c r="AA117" s="11">
        <v>910.42777000000001</v>
      </c>
      <c r="AB117" s="11">
        <v>548.90899999999999</v>
      </c>
      <c r="AC117" s="11">
        <v>1330.904006</v>
      </c>
      <c r="AD117" s="11">
        <v>1831.77603</v>
      </c>
      <c r="AE117" s="11">
        <v>996.81931999999995</v>
      </c>
    </row>
    <row r="118" spans="1:31" ht="13.5" customHeight="1" x14ac:dyDescent="0.15">
      <c r="A118" s="1"/>
      <c r="B118" s="16" t="s">
        <v>409</v>
      </c>
      <c r="C118" s="13"/>
      <c r="D118" s="14">
        <v>1.464</v>
      </c>
      <c r="E118" s="14">
        <v>4.609</v>
      </c>
      <c r="F118" s="14">
        <v>1.8180000000000001</v>
      </c>
      <c r="G118" s="14">
        <v>6.0999999999999999E-2</v>
      </c>
      <c r="H118" s="14"/>
      <c r="I118" s="14">
        <v>3.29</v>
      </c>
      <c r="J118" s="14">
        <v>1.607</v>
      </c>
      <c r="K118" s="14">
        <v>1.496999999999999</v>
      </c>
      <c r="L118" s="14">
        <v>2.351</v>
      </c>
      <c r="M118" s="14">
        <v>3.2919999999999998</v>
      </c>
      <c r="N118" s="14">
        <v>3.5150000000000001</v>
      </c>
      <c r="O118" s="14">
        <v>8.2210000000000001</v>
      </c>
      <c r="P118" s="14">
        <v>34.162689</v>
      </c>
      <c r="Q118" s="14">
        <v>2.6589999999999998</v>
      </c>
      <c r="R118" s="14">
        <v>6.952</v>
      </c>
      <c r="S118" s="14">
        <v>15.571</v>
      </c>
      <c r="T118" s="14">
        <v>3.5270000000000001</v>
      </c>
      <c r="U118" s="14">
        <v>15.226000000000001</v>
      </c>
      <c r="V118" s="14">
        <v>41.729658000000001</v>
      </c>
      <c r="W118" s="14">
        <v>38.002507999999999</v>
      </c>
      <c r="X118" s="14">
        <v>33.708618999999999</v>
      </c>
      <c r="Y118" s="14">
        <v>54.644106999999998</v>
      </c>
      <c r="Z118" s="14">
        <v>53.554333</v>
      </c>
      <c r="AA118" s="14">
        <v>44.070396000000002</v>
      </c>
      <c r="AB118" s="14">
        <v>51.988999999999997</v>
      </c>
      <c r="AC118" s="14">
        <v>67.815304999999995</v>
      </c>
      <c r="AD118" s="14">
        <v>53.90654</v>
      </c>
      <c r="AE118" s="14">
        <v>81.093339999999998</v>
      </c>
    </row>
    <row r="119" spans="1:31" ht="13.5" customHeight="1" x14ac:dyDescent="0.15">
      <c r="A119" s="1"/>
      <c r="B119" s="16" t="s">
        <v>410</v>
      </c>
      <c r="C119" s="10">
        <v>20.515999999999998</v>
      </c>
      <c r="D119" s="11">
        <v>100.976</v>
      </c>
      <c r="E119" s="11">
        <v>310.01600000000002</v>
      </c>
      <c r="F119" s="11">
        <v>181.536</v>
      </c>
      <c r="G119" s="11">
        <v>226.56200000000001</v>
      </c>
      <c r="H119" s="11">
        <v>386.14600000000002</v>
      </c>
      <c r="I119" s="11">
        <v>535.80399999999997</v>
      </c>
      <c r="J119" s="11">
        <v>558.32299999999998</v>
      </c>
      <c r="K119" s="11">
        <v>684.71900000000016</v>
      </c>
      <c r="L119" s="11">
        <v>1773.059</v>
      </c>
      <c r="M119" s="11">
        <v>2423.8449999999998</v>
      </c>
      <c r="N119" s="11">
        <v>2346.8130000000001</v>
      </c>
      <c r="O119" s="11">
        <v>3315.739</v>
      </c>
      <c r="P119" s="11">
        <v>4484.3517089999996</v>
      </c>
      <c r="Q119" s="11">
        <v>6795.9110000000001</v>
      </c>
      <c r="R119" s="11">
        <v>9946.0640000000003</v>
      </c>
      <c r="S119" s="11">
        <v>13329.906000000001</v>
      </c>
      <c r="T119" s="11">
        <v>19581.289000000001</v>
      </c>
      <c r="U119" s="11">
        <v>13222.703</v>
      </c>
      <c r="V119" s="11">
        <v>18235.744880999999</v>
      </c>
      <c r="W119" s="11">
        <v>30264.799163</v>
      </c>
      <c r="X119" s="11">
        <v>24929.440014</v>
      </c>
      <c r="Y119" s="11">
        <v>25396.675221000001</v>
      </c>
      <c r="Z119" s="11">
        <v>27464.563565</v>
      </c>
      <c r="AA119" s="11">
        <v>16013.245414000001</v>
      </c>
      <c r="AB119" s="11">
        <v>14919.187</v>
      </c>
      <c r="AC119" s="11">
        <v>18525.184772000001</v>
      </c>
      <c r="AD119" s="11">
        <v>21974.407009999999</v>
      </c>
      <c r="AE119" s="11">
        <v>13401.55935</v>
      </c>
    </row>
    <row r="120" spans="1:31" ht="13.5" customHeight="1" x14ac:dyDescent="0.15">
      <c r="A120" s="1"/>
      <c r="B120" s="16" t="s">
        <v>411</v>
      </c>
      <c r="C120" s="13">
        <v>0.27600000000000002</v>
      </c>
      <c r="D120" s="14">
        <v>0.60199999999999998</v>
      </c>
      <c r="E120" s="14">
        <v>0.64700000000000002</v>
      </c>
      <c r="F120" s="14">
        <v>0.86599999999999999</v>
      </c>
      <c r="G120" s="14">
        <v>0.60699999999999998</v>
      </c>
      <c r="H120" s="14">
        <v>0.113</v>
      </c>
      <c r="I120" s="14">
        <v>34.220999999999997</v>
      </c>
      <c r="J120" s="14">
        <v>59.860999999999997</v>
      </c>
      <c r="K120" s="14">
        <v>116.12199999999999</v>
      </c>
      <c r="L120" s="14">
        <v>647.64499999999998</v>
      </c>
      <c r="M120" s="14">
        <v>73.022000000000006</v>
      </c>
      <c r="N120" s="14">
        <v>96.242999999999995</v>
      </c>
      <c r="O120" s="14">
        <v>0.32500000000000001</v>
      </c>
      <c r="P120" s="14">
        <v>322.51186300000001</v>
      </c>
      <c r="Q120" s="14">
        <v>416.327</v>
      </c>
      <c r="R120" s="14">
        <v>652.98400000000004</v>
      </c>
      <c r="S120" s="14">
        <v>761.92200000000003</v>
      </c>
      <c r="T120" s="14">
        <v>1380.15</v>
      </c>
      <c r="U120" s="14">
        <v>3276.88</v>
      </c>
      <c r="V120" s="14">
        <v>6267.1470589999999</v>
      </c>
      <c r="W120" s="14">
        <v>10413.639821000001</v>
      </c>
      <c r="X120" s="14">
        <v>12643.225177</v>
      </c>
      <c r="Y120" s="14">
        <v>17968.063982</v>
      </c>
      <c r="Z120" s="14">
        <v>20747.630356999998</v>
      </c>
      <c r="AA120" s="14">
        <v>12656.330889999999</v>
      </c>
      <c r="AB120" s="14">
        <v>10618.156000000001</v>
      </c>
      <c r="AC120" s="14">
        <v>13724.031741000001</v>
      </c>
      <c r="AD120" s="14">
        <v>22463.397150000001</v>
      </c>
      <c r="AE120" s="14">
        <v>23806.3773</v>
      </c>
    </row>
    <row r="121" spans="1:31" ht="13.5" customHeight="1" x14ac:dyDescent="0.15">
      <c r="A121" s="1"/>
      <c r="B121" s="16" t="s">
        <v>412</v>
      </c>
      <c r="C121" s="10">
        <v>47.607999999999997</v>
      </c>
      <c r="D121" s="11">
        <v>25.565999999999999</v>
      </c>
      <c r="E121" s="11">
        <v>40.326999999999998</v>
      </c>
      <c r="F121" s="11">
        <v>17.373999999999999</v>
      </c>
      <c r="G121" s="11">
        <v>23.448</v>
      </c>
      <c r="H121" s="11">
        <v>16.163</v>
      </c>
      <c r="I121" s="11">
        <v>23.317</v>
      </c>
      <c r="J121" s="11">
        <v>24.132000000000001</v>
      </c>
      <c r="K121" s="11">
        <v>30.94499999999999</v>
      </c>
      <c r="L121" s="11">
        <v>51.305</v>
      </c>
      <c r="M121" s="11">
        <v>48.307000000000002</v>
      </c>
      <c r="N121" s="11">
        <v>53.273000000000003</v>
      </c>
      <c r="O121" s="11">
        <v>60.536000000000001</v>
      </c>
      <c r="P121" s="11">
        <v>88.884535</v>
      </c>
      <c r="Q121" s="11">
        <v>78.84</v>
      </c>
      <c r="R121" s="11">
        <v>53.232999999999997</v>
      </c>
      <c r="S121" s="11">
        <v>82.1</v>
      </c>
      <c r="T121" s="11">
        <v>123.325</v>
      </c>
      <c r="U121" s="11">
        <v>112.255</v>
      </c>
      <c r="V121" s="11">
        <v>164.255572</v>
      </c>
      <c r="W121" s="11">
        <v>256.68025599999999</v>
      </c>
      <c r="X121" s="11">
        <v>297.00561099999999</v>
      </c>
      <c r="Y121" s="11">
        <v>169.87308200000001</v>
      </c>
      <c r="Z121" s="11">
        <v>263.39275700000002</v>
      </c>
      <c r="AA121" s="11">
        <v>287.48973100000001</v>
      </c>
      <c r="AB121" s="11">
        <v>211.184</v>
      </c>
      <c r="AC121" s="11">
        <v>278.89481899999998</v>
      </c>
      <c r="AD121" s="11">
        <v>214.15212</v>
      </c>
      <c r="AE121" s="11">
        <v>433.19747999999998</v>
      </c>
    </row>
    <row r="122" spans="1:31" ht="13.5" customHeight="1" x14ac:dyDescent="0.15">
      <c r="A122" s="1"/>
      <c r="B122" s="16" t="s">
        <v>413</v>
      </c>
      <c r="C122" s="13"/>
      <c r="D122" s="14">
        <v>140.923</v>
      </c>
      <c r="E122" s="14">
        <v>263.036</v>
      </c>
      <c r="F122" s="14">
        <v>197.12100000000001</v>
      </c>
      <c r="G122" s="14">
        <v>315.17700000000002</v>
      </c>
      <c r="H122" s="14">
        <v>364.49900000000002</v>
      </c>
      <c r="I122" s="14">
        <v>432.78100000000001</v>
      </c>
      <c r="J122" s="14">
        <v>430.84800000000001</v>
      </c>
      <c r="K122" s="14">
        <v>644.40399999999988</v>
      </c>
      <c r="L122" s="14">
        <v>958.16300000000001</v>
      </c>
      <c r="M122" s="14">
        <v>960.75800000000004</v>
      </c>
      <c r="N122" s="14">
        <v>1354.645</v>
      </c>
      <c r="O122" s="14">
        <v>1720.828</v>
      </c>
      <c r="P122" s="14">
        <v>2280.8122159999998</v>
      </c>
      <c r="Q122" s="14">
        <v>2902.2669999999998</v>
      </c>
      <c r="R122" s="14">
        <v>3607.1709999999998</v>
      </c>
      <c r="S122" s="14">
        <v>6419.1350000000002</v>
      </c>
      <c r="T122" s="14">
        <v>7726.2120000000004</v>
      </c>
      <c r="U122" s="14">
        <v>6231.3280000000004</v>
      </c>
      <c r="V122" s="14">
        <v>11034.422245</v>
      </c>
      <c r="W122" s="14">
        <v>15328.977923</v>
      </c>
      <c r="X122" s="14">
        <v>14646.958952000001</v>
      </c>
      <c r="Y122" s="14">
        <v>16023.877585</v>
      </c>
      <c r="Z122" s="14">
        <v>9698.5358099999994</v>
      </c>
      <c r="AA122" s="14">
        <v>5839.9991330000003</v>
      </c>
      <c r="AB122" s="14">
        <v>4792.848</v>
      </c>
      <c r="AC122" s="14">
        <v>6341.3545539999996</v>
      </c>
      <c r="AD122" s="14">
        <v>8529.2740900000008</v>
      </c>
      <c r="AE122" s="14">
        <v>9258.8173399999996</v>
      </c>
    </row>
    <row r="123" spans="1:31" ht="13.5" customHeight="1" x14ac:dyDescent="0.15">
      <c r="A123" s="1"/>
      <c r="B123" s="16" t="s">
        <v>414</v>
      </c>
      <c r="C123" s="10">
        <v>7.6999999999999999E-2</v>
      </c>
      <c r="D123" s="11">
        <v>2.9180000000000001</v>
      </c>
      <c r="E123" s="11">
        <v>12.161</v>
      </c>
      <c r="F123" s="11">
        <v>36.493000000000002</v>
      </c>
      <c r="G123" s="11">
        <v>124.596</v>
      </c>
      <c r="H123" s="11">
        <v>111.377</v>
      </c>
      <c r="I123" s="11">
        <v>76.959000000000003</v>
      </c>
      <c r="J123" s="11">
        <v>119.881</v>
      </c>
      <c r="K123" s="11">
        <v>151.12500000000011</v>
      </c>
      <c r="L123" s="11">
        <v>298.84899999999999</v>
      </c>
      <c r="M123" s="11">
        <v>452.94299999999998</v>
      </c>
      <c r="N123" s="11">
        <v>464.35700000000003</v>
      </c>
      <c r="O123" s="11">
        <v>513.27300000000002</v>
      </c>
      <c r="P123" s="11">
        <v>765.40920000000006</v>
      </c>
      <c r="Q123" s="11">
        <v>1020.5170000000001</v>
      </c>
      <c r="R123" s="11">
        <v>1924.04</v>
      </c>
      <c r="S123" s="11">
        <v>2288.4830000000002</v>
      </c>
      <c r="T123" s="11">
        <v>5050.1580000000004</v>
      </c>
      <c r="U123" s="11">
        <v>3501.3919999999998</v>
      </c>
      <c r="V123" s="11">
        <v>6687.8978420000003</v>
      </c>
      <c r="W123" s="11">
        <v>9168.6101350000008</v>
      </c>
      <c r="X123" s="11">
        <v>10453.369143</v>
      </c>
      <c r="Y123" s="11">
        <v>9568.2735599999996</v>
      </c>
      <c r="Z123" s="11">
        <v>10002.927038</v>
      </c>
      <c r="AA123" s="11">
        <v>7478.7464840000002</v>
      </c>
      <c r="AB123" s="11">
        <v>6357.8159999999998</v>
      </c>
      <c r="AC123" s="11">
        <v>8917.0983350000006</v>
      </c>
      <c r="AD123" s="11">
        <v>15349.86628</v>
      </c>
      <c r="AE123" s="11">
        <v>13416.57921</v>
      </c>
    </row>
    <row r="124" spans="1:31" ht="13.5" customHeight="1" x14ac:dyDescent="0.15">
      <c r="A124" s="1"/>
      <c r="B124" s="16" t="s">
        <v>415</v>
      </c>
      <c r="C124" s="13"/>
      <c r="D124" s="14">
        <v>5.734</v>
      </c>
      <c r="E124" s="14">
        <v>65.858000000000004</v>
      </c>
      <c r="F124" s="14">
        <v>69.337999999999994</v>
      </c>
      <c r="G124" s="14">
        <v>123.54</v>
      </c>
      <c r="H124" s="14">
        <v>36.781999999999996</v>
      </c>
      <c r="I124" s="14">
        <v>36.021999999999998</v>
      </c>
      <c r="J124" s="14">
        <v>25.692</v>
      </c>
      <c r="K124" s="14">
        <v>31.972000000000008</v>
      </c>
      <c r="L124" s="14">
        <v>67.436999999999998</v>
      </c>
      <c r="M124" s="14">
        <v>42.438000000000002</v>
      </c>
      <c r="N124" s="14">
        <v>55.718000000000004</v>
      </c>
      <c r="O124" s="14">
        <v>69.143000000000001</v>
      </c>
      <c r="P124" s="14">
        <v>109.450704</v>
      </c>
      <c r="Q124" s="14">
        <v>104.559</v>
      </c>
      <c r="R124" s="14">
        <v>112.792</v>
      </c>
      <c r="S124" s="14">
        <v>113.163</v>
      </c>
      <c r="T124" s="14">
        <v>121.241</v>
      </c>
      <c r="U124" s="14">
        <v>48.143000000000001</v>
      </c>
      <c r="V124" s="14">
        <v>69.534368000000001</v>
      </c>
      <c r="W124" s="14">
        <v>97.491410000000002</v>
      </c>
      <c r="X124" s="14">
        <v>88.244721999999996</v>
      </c>
      <c r="Y124" s="14">
        <v>62.799764000000003</v>
      </c>
      <c r="Z124" s="14">
        <v>45.998539000000001</v>
      </c>
      <c r="AA124" s="14">
        <v>56.487448000000001</v>
      </c>
      <c r="AB124" s="14">
        <v>71.12</v>
      </c>
      <c r="AC124" s="14">
        <v>87.014977000000002</v>
      </c>
      <c r="AD124" s="14">
        <v>54.333739999999999</v>
      </c>
      <c r="AE124" s="14">
        <v>65.960899999999995</v>
      </c>
    </row>
    <row r="125" spans="1:31" ht="13.5" customHeight="1" x14ac:dyDescent="0.15">
      <c r="A125" s="1"/>
      <c r="B125" s="16" t="s">
        <v>416</v>
      </c>
      <c r="C125" s="10">
        <v>0.111</v>
      </c>
      <c r="D125" s="11">
        <v>0.24299999999999999</v>
      </c>
      <c r="E125" s="11">
        <v>0.93899999999999995</v>
      </c>
      <c r="F125" s="11">
        <v>0.219</v>
      </c>
      <c r="G125" s="11">
        <v>0.48799999999999999</v>
      </c>
      <c r="H125" s="11">
        <v>6.4000000000000001E-2</v>
      </c>
      <c r="I125" s="11">
        <v>9.2999999999999999E-2</v>
      </c>
      <c r="J125" s="11">
        <v>0.248</v>
      </c>
      <c r="K125" s="11">
        <v>0.08</v>
      </c>
      <c r="L125" s="11">
        <v>0.41399999999999998</v>
      </c>
      <c r="M125" s="11">
        <v>2.5920000000000001</v>
      </c>
      <c r="N125" s="11">
        <v>4.2</v>
      </c>
      <c r="O125" s="11">
        <v>4.6829999999999998</v>
      </c>
      <c r="P125" s="11">
        <v>9.6975300000000004</v>
      </c>
      <c r="Q125" s="11">
        <v>4.1900000000000004</v>
      </c>
      <c r="R125" s="11">
        <v>8.6</v>
      </c>
      <c r="S125" s="11">
        <v>18.620999999999999</v>
      </c>
      <c r="T125" s="11">
        <v>13.275</v>
      </c>
      <c r="U125" s="11">
        <v>8.9670000000000005</v>
      </c>
      <c r="V125" s="11">
        <v>27.233218000000001</v>
      </c>
      <c r="W125" s="11">
        <v>25.949041000000001</v>
      </c>
      <c r="X125" s="11">
        <v>20.443168</v>
      </c>
      <c r="Y125" s="11">
        <v>46.135260000000002</v>
      </c>
      <c r="Z125" s="11">
        <v>26.069395</v>
      </c>
      <c r="AA125" s="11">
        <v>17.376109</v>
      </c>
      <c r="AB125" s="11">
        <v>17.655000000000001</v>
      </c>
      <c r="AC125" s="11">
        <v>22.977677</v>
      </c>
      <c r="AD125" s="11">
        <v>49.11186</v>
      </c>
      <c r="AE125" s="11">
        <v>25.994479999999999</v>
      </c>
    </row>
    <row r="126" spans="1:31" ht="13.5" customHeight="1" x14ac:dyDescent="0.15">
      <c r="A126" s="1"/>
      <c r="B126" s="16" t="s">
        <v>417</v>
      </c>
      <c r="C126" s="13">
        <v>45.773000000000003</v>
      </c>
      <c r="D126" s="14">
        <v>89.796000000000006</v>
      </c>
      <c r="E126" s="14">
        <v>121.289</v>
      </c>
      <c r="F126" s="14">
        <v>2.5649999999999999</v>
      </c>
      <c r="G126" s="14">
        <v>71.956000000000003</v>
      </c>
      <c r="H126" s="14">
        <v>55.738999999999997</v>
      </c>
      <c r="I126" s="14">
        <v>16.931000000000001</v>
      </c>
      <c r="J126" s="14">
        <v>21.539000000000001</v>
      </c>
      <c r="K126" s="14">
        <v>16.867999999999999</v>
      </c>
      <c r="L126" s="14">
        <v>25.062000000000001</v>
      </c>
      <c r="M126" s="14">
        <v>54.2</v>
      </c>
      <c r="N126" s="14">
        <v>1.218</v>
      </c>
      <c r="O126" s="14">
        <v>40.945999999999998</v>
      </c>
      <c r="P126" s="14">
        <v>416.75816800000001</v>
      </c>
      <c r="Q126" s="14">
        <v>941.71799999999996</v>
      </c>
      <c r="R126" s="14">
        <v>1694.2919999999999</v>
      </c>
      <c r="S126" s="14">
        <v>1547.6379999999999</v>
      </c>
      <c r="T126" s="14">
        <v>2576.9250000000002</v>
      </c>
      <c r="U126" s="14">
        <v>3160.8359999999998</v>
      </c>
      <c r="V126" s="14">
        <v>4505.6339959999996</v>
      </c>
      <c r="W126" s="14">
        <v>2056.326106</v>
      </c>
      <c r="X126" s="14">
        <v>6368.2234200000003</v>
      </c>
      <c r="Y126" s="14">
        <v>2019.497711</v>
      </c>
      <c r="Z126" s="14">
        <v>742.95687499999997</v>
      </c>
      <c r="AA126" s="14">
        <v>945.04051700000002</v>
      </c>
      <c r="AB126" s="14">
        <v>346.17899999999997</v>
      </c>
      <c r="AC126" s="14">
        <v>1352.7492070000001</v>
      </c>
      <c r="AD126" s="14">
        <v>4714.9104500000003</v>
      </c>
      <c r="AE126" s="14">
        <v>4765.6650900000004</v>
      </c>
    </row>
    <row r="127" spans="1:31" ht="13.5" customHeight="1" x14ac:dyDescent="0.15">
      <c r="A127" s="1"/>
      <c r="B127" s="16" t="s">
        <v>418</v>
      </c>
      <c r="C127" s="10"/>
      <c r="D127" s="11">
        <v>8.2000000000000003E-2</v>
      </c>
      <c r="E127" s="11"/>
      <c r="F127" s="11">
        <v>4.2000000000000003E-2</v>
      </c>
      <c r="G127" s="11">
        <v>0.51300000000000001</v>
      </c>
      <c r="H127" s="11">
        <v>0.19700000000000001</v>
      </c>
      <c r="I127" s="11">
        <v>0.41299999999999998</v>
      </c>
      <c r="J127" s="11">
        <v>1.2090000000000001</v>
      </c>
      <c r="K127" s="11">
        <v>4.8499999999999996</v>
      </c>
      <c r="L127" s="11">
        <v>4.9450000000000003</v>
      </c>
      <c r="M127" s="11">
        <v>4.3689999999999998</v>
      </c>
      <c r="N127" s="11">
        <v>9.7639999999999993</v>
      </c>
      <c r="O127" s="11">
        <v>7.7060000000000004</v>
      </c>
      <c r="P127" s="11">
        <v>50.381169</v>
      </c>
      <c r="Q127" s="11">
        <v>4.056</v>
      </c>
      <c r="R127" s="11">
        <v>402.01900000000001</v>
      </c>
      <c r="S127" s="11">
        <v>567.31500000000005</v>
      </c>
      <c r="T127" s="11">
        <v>1034.3440000000001</v>
      </c>
      <c r="U127" s="11">
        <v>841.44799999999998</v>
      </c>
      <c r="V127" s="11">
        <v>968.39718000000005</v>
      </c>
      <c r="W127" s="11">
        <v>1553.896244</v>
      </c>
      <c r="X127" s="11">
        <v>1486.064106</v>
      </c>
      <c r="Y127" s="11">
        <v>1749.6879060000001</v>
      </c>
      <c r="Z127" s="11">
        <v>1179.283089</v>
      </c>
      <c r="AA127" s="11">
        <v>746.74334199999998</v>
      </c>
      <c r="AB127" s="11">
        <v>735.197</v>
      </c>
      <c r="AC127" s="11">
        <v>797.39394500000003</v>
      </c>
      <c r="AD127" s="11">
        <v>861.65540999999996</v>
      </c>
      <c r="AE127" s="11">
        <v>915.85454000000004</v>
      </c>
    </row>
    <row r="128" spans="1:31" ht="13.5" customHeight="1" x14ac:dyDescent="0.15">
      <c r="A128" s="1"/>
      <c r="B128" s="16" t="s">
        <v>419</v>
      </c>
      <c r="C128" s="13">
        <v>38.863</v>
      </c>
      <c r="D128" s="14">
        <v>40.500999999999998</v>
      </c>
      <c r="E128" s="14">
        <v>27.074999999999999</v>
      </c>
      <c r="F128" s="14">
        <v>8.5280000000000005</v>
      </c>
      <c r="G128" s="14">
        <v>39.829000000000001</v>
      </c>
      <c r="H128" s="14">
        <v>17.231000000000002</v>
      </c>
      <c r="I128" s="14">
        <v>43.365000000000002</v>
      </c>
      <c r="J128" s="14">
        <v>86.058000000000007</v>
      </c>
      <c r="K128" s="14">
        <v>55.488999999999997</v>
      </c>
      <c r="L128" s="14">
        <v>58.234999999999999</v>
      </c>
      <c r="M128" s="14">
        <v>84.347999999999999</v>
      </c>
      <c r="N128" s="14">
        <v>122.151</v>
      </c>
      <c r="O128" s="14">
        <v>160.97200000000001</v>
      </c>
      <c r="P128" s="14">
        <v>214.013228</v>
      </c>
      <c r="Q128" s="14">
        <v>277.42099999999999</v>
      </c>
      <c r="R128" s="14">
        <v>359.471</v>
      </c>
      <c r="S128" s="14">
        <v>422.53899999999999</v>
      </c>
      <c r="T128" s="14">
        <v>461.78899999999999</v>
      </c>
      <c r="U128" s="14">
        <v>371.18700000000001</v>
      </c>
      <c r="V128" s="14">
        <v>449.76457799999997</v>
      </c>
      <c r="W128" s="14">
        <v>474.60510900000003</v>
      </c>
      <c r="X128" s="14">
        <v>562.23579299999994</v>
      </c>
      <c r="Y128" s="14">
        <v>533.74749999999995</v>
      </c>
      <c r="Z128" s="14">
        <v>519.69072600000004</v>
      </c>
      <c r="AA128" s="14">
        <v>528.70244400000001</v>
      </c>
      <c r="AB128" s="14">
        <v>550.16700000000003</v>
      </c>
      <c r="AC128" s="14">
        <v>643.76794400000006</v>
      </c>
      <c r="AD128" s="14">
        <v>717.53222000000005</v>
      </c>
      <c r="AE128" s="14">
        <v>635.50725</v>
      </c>
    </row>
    <row r="129" spans="1:31" ht="13.5" customHeight="1" x14ac:dyDescent="0.15">
      <c r="A129" s="1"/>
      <c r="B129" s="16" t="s">
        <v>420</v>
      </c>
      <c r="C129" s="10">
        <v>399.60700000000003</v>
      </c>
      <c r="D129" s="11">
        <v>446.90699999999998</v>
      </c>
      <c r="E129" s="11">
        <v>561.07100000000003</v>
      </c>
      <c r="F129" s="11">
        <v>413.37</v>
      </c>
      <c r="G129" s="11">
        <v>481.51600000000002</v>
      </c>
      <c r="H129" s="11">
        <v>828.48699999999997</v>
      </c>
      <c r="I129" s="11">
        <v>1345.4929999999999</v>
      </c>
      <c r="J129" s="11">
        <v>686.91099999999994</v>
      </c>
      <c r="K129" s="11">
        <v>635.36799999999982</v>
      </c>
      <c r="L129" s="11">
        <v>3247.4789999999998</v>
      </c>
      <c r="M129" s="11">
        <v>1609.5830000000001</v>
      </c>
      <c r="N129" s="11">
        <v>1447.232</v>
      </c>
      <c r="O129" s="11">
        <v>1987.854</v>
      </c>
      <c r="P129" s="11">
        <v>4282.8578550000002</v>
      </c>
      <c r="Q129" s="11">
        <v>4142.2910000000002</v>
      </c>
      <c r="R129" s="11">
        <v>6130.1909999999998</v>
      </c>
      <c r="S129" s="11">
        <v>6718.7939999999999</v>
      </c>
      <c r="T129" s="11">
        <v>11647.263999999999</v>
      </c>
      <c r="U129" s="11">
        <v>5342.518</v>
      </c>
      <c r="V129" s="11">
        <v>9756.7610409999998</v>
      </c>
      <c r="W129" s="11">
        <v>14868.865039</v>
      </c>
      <c r="X129" s="11">
        <v>16952.704529999999</v>
      </c>
      <c r="Y129" s="11">
        <v>20993.570215</v>
      </c>
      <c r="Z129" s="11">
        <v>23820.206343999998</v>
      </c>
      <c r="AA129" s="11">
        <v>15052.245281</v>
      </c>
      <c r="AB129" s="11">
        <v>11877.145</v>
      </c>
      <c r="AC129" s="11">
        <v>13025.692370000001</v>
      </c>
      <c r="AD129" s="11">
        <v>18709.12931</v>
      </c>
      <c r="AE129" s="11">
        <v>19460.465090000002</v>
      </c>
    </row>
    <row r="130" spans="1:31" ht="13.5" customHeight="1" x14ac:dyDescent="0.15">
      <c r="A130" s="1"/>
      <c r="B130" s="16" t="s">
        <v>421</v>
      </c>
      <c r="C130" s="13">
        <v>89.224999999999994</v>
      </c>
      <c r="D130" s="14">
        <v>91.566000000000003</v>
      </c>
      <c r="E130" s="14">
        <v>96.406000000000006</v>
      </c>
      <c r="F130" s="14">
        <v>161.92599999999999</v>
      </c>
      <c r="G130" s="14">
        <v>222.84200000000001</v>
      </c>
      <c r="H130" s="14">
        <v>342.27800000000002</v>
      </c>
      <c r="I130" s="14">
        <v>379.15499999999997</v>
      </c>
      <c r="J130" s="14">
        <v>390.15199999999999</v>
      </c>
      <c r="K130" s="14">
        <v>390.20100000000002</v>
      </c>
      <c r="L130" s="14">
        <v>492.09</v>
      </c>
      <c r="M130" s="14">
        <v>581.86400000000003</v>
      </c>
      <c r="N130" s="14">
        <v>557.399</v>
      </c>
      <c r="O130" s="14">
        <v>575.10699999999997</v>
      </c>
      <c r="P130" s="14">
        <v>594.78340400000002</v>
      </c>
      <c r="Q130" s="14">
        <v>832.79700000000003</v>
      </c>
      <c r="R130" s="14">
        <v>1007.172</v>
      </c>
      <c r="S130" s="14">
        <v>1105.258</v>
      </c>
      <c r="T130" s="14">
        <v>1007.078</v>
      </c>
      <c r="U130" s="14">
        <v>1258.6790000000001</v>
      </c>
      <c r="V130" s="14">
        <v>1729.9664310000001</v>
      </c>
      <c r="W130" s="14">
        <v>2122.8649759999998</v>
      </c>
      <c r="X130" s="14">
        <v>3141.1938709999999</v>
      </c>
      <c r="Y130" s="14">
        <v>3207.0657040000001</v>
      </c>
      <c r="Z130" s="14">
        <v>2760.3872550000001</v>
      </c>
      <c r="AA130" s="14">
        <v>2478.6833489999999</v>
      </c>
      <c r="AB130" s="14">
        <v>1902.3430000000001</v>
      </c>
      <c r="AC130" s="14">
        <v>1831.7064089999999</v>
      </c>
      <c r="AD130" s="14">
        <v>2183.0552600000001</v>
      </c>
      <c r="AE130" s="14">
        <v>1807.8817899999999</v>
      </c>
    </row>
    <row r="131" spans="1:31" ht="13.5" customHeight="1" x14ac:dyDescent="0.15">
      <c r="A131" s="1"/>
      <c r="B131" s="16" t="s">
        <v>422</v>
      </c>
      <c r="C131" s="10">
        <v>79.900000000000006</v>
      </c>
      <c r="D131" s="11">
        <v>69.168000000000006</v>
      </c>
      <c r="E131" s="11">
        <v>41.966999999999999</v>
      </c>
      <c r="F131" s="11">
        <v>47.850999999999999</v>
      </c>
      <c r="G131" s="11">
        <v>90.128</v>
      </c>
      <c r="H131" s="11">
        <v>49.353999999999999</v>
      </c>
      <c r="I131" s="11">
        <v>118.154</v>
      </c>
      <c r="J131" s="11">
        <v>45.311</v>
      </c>
      <c r="K131" s="11">
        <v>63.256999999999984</v>
      </c>
      <c r="L131" s="11">
        <v>443.95499999999998</v>
      </c>
      <c r="M131" s="11">
        <v>379.03699999999998</v>
      </c>
      <c r="N131" s="11">
        <v>175.054</v>
      </c>
      <c r="O131" s="11">
        <v>293.09100000000001</v>
      </c>
      <c r="P131" s="11">
        <v>334.44060500000001</v>
      </c>
      <c r="Q131" s="11">
        <v>472.755</v>
      </c>
      <c r="R131" s="11">
        <v>561.66399999999999</v>
      </c>
      <c r="S131" s="11">
        <v>587.57100000000003</v>
      </c>
      <c r="T131" s="11">
        <v>1311.4829999999999</v>
      </c>
      <c r="U131" s="11">
        <v>1371.961</v>
      </c>
      <c r="V131" s="11">
        <v>2445.7806169999999</v>
      </c>
      <c r="W131" s="11">
        <v>4689.4865019999997</v>
      </c>
      <c r="X131" s="11">
        <v>7259.4134139999996</v>
      </c>
      <c r="Y131" s="11">
        <v>8426.2390930000001</v>
      </c>
      <c r="Z131" s="11">
        <v>8311.6224060000004</v>
      </c>
      <c r="AA131" s="11">
        <v>4594.7126799999996</v>
      </c>
      <c r="AB131" s="11">
        <v>3994.6930000000002</v>
      </c>
      <c r="AC131" s="11">
        <v>6365.7525569999998</v>
      </c>
      <c r="AD131" s="11">
        <v>9065.9151099999999</v>
      </c>
      <c r="AE131" s="11">
        <v>8688.7895599999993</v>
      </c>
    </row>
    <row r="132" spans="1:31" ht="13.5" customHeight="1" x14ac:dyDescent="0.15">
      <c r="A132" s="1"/>
      <c r="B132" s="16" t="s">
        <v>423</v>
      </c>
      <c r="C132" s="13">
        <v>138.24600000000001</v>
      </c>
      <c r="D132" s="14">
        <v>127.41500000000001</v>
      </c>
      <c r="E132" s="14">
        <v>118.642</v>
      </c>
      <c r="F132" s="14">
        <v>352.78199999999998</v>
      </c>
      <c r="G132" s="14">
        <v>553.04600000000005</v>
      </c>
      <c r="H132" s="14">
        <v>839.70600000000002</v>
      </c>
      <c r="I132" s="14">
        <v>824.86599999999999</v>
      </c>
      <c r="J132" s="14">
        <v>807.97900000000004</v>
      </c>
      <c r="K132" s="14">
        <v>911.59500000000003</v>
      </c>
      <c r="L132" s="14">
        <v>1953.511</v>
      </c>
      <c r="M132" s="14">
        <v>2723.143</v>
      </c>
      <c r="N132" s="14">
        <v>3436.489</v>
      </c>
      <c r="O132" s="14">
        <v>5203.8649999999998</v>
      </c>
      <c r="P132" s="14">
        <v>7518.0678740000003</v>
      </c>
      <c r="Q132" s="14">
        <v>12286.439</v>
      </c>
      <c r="R132" s="14">
        <v>15086.484</v>
      </c>
      <c r="S132" s="14">
        <v>17545.616000000002</v>
      </c>
      <c r="T132" s="14">
        <v>31071.816999999999</v>
      </c>
      <c r="U132" s="14">
        <v>23582.406999999999</v>
      </c>
      <c r="V132" s="14">
        <v>32862.019114000002</v>
      </c>
      <c r="W132" s="14">
        <v>49544.878599999996</v>
      </c>
      <c r="X132" s="14">
        <v>54945.132758</v>
      </c>
      <c r="Y132" s="14">
        <v>53499.282952000001</v>
      </c>
      <c r="Z132" s="14">
        <v>48678.546285999997</v>
      </c>
      <c r="AA132" s="14">
        <v>30155.46415</v>
      </c>
      <c r="AB132" s="14">
        <v>23595.428</v>
      </c>
      <c r="AC132" s="14">
        <v>31761.828246000001</v>
      </c>
      <c r="AD132" s="14">
        <v>45941.916740000001</v>
      </c>
      <c r="AE132" s="14">
        <v>54257.290919999999</v>
      </c>
    </row>
    <row r="133" spans="1:31" ht="13.5" customHeight="1" x14ac:dyDescent="0.15">
      <c r="A133" s="1"/>
      <c r="B133" s="16" t="s">
        <v>424</v>
      </c>
      <c r="C133" s="10">
        <v>0.68899999999999995</v>
      </c>
      <c r="D133" s="11">
        <v>1.119</v>
      </c>
      <c r="E133" s="11">
        <v>0.90900000000000003</v>
      </c>
      <c r="F133" s="11">
        <v>0.64400000000000002</v>
      </c>
      <c r="G133" s="11">
        <v>1.248</v>
      </c>
      <c r="H133" s="11">
        <v>0.60499999999999998</v>
      </c>
      <c r="I133" s="11">
        <v>0.29199999999999998</v>
      </c>
      <c r="J133" s="11">
        <v>4.5999999999999999E-2</v>
      </c>
      <c r="K133" s="11">
        <v>6.0999999999999985E-2</v>
      </c>
      <c r="L133" s="11">
        <v>0.11799999999999999</v>
      </c>
      <c r="M133" s="11">
        <v>0.51500000000000001</v>
      </c>
      <c r="N133" s="11">
        <v>1.56</v>
      </c>
      <c r="O133" s="11">
        <v>6.625</v>
      </c>
      <c r="P133" s="11">
        <v>7.8112110000000001</v>
      </c>
      <c r="Q133" s="11">
        <v>3.3239999999999998</v>
      </c>
      <c r="R133" s="11">
        <v>3.0990000000000002</v>
      </c>
      <c r="S133" s="11">
        <v>1.7230000000000001</v>
      </c>
      <c r="T133" s="11">
        <v>0.188</v>
      </c>
      <c r="U133" s="11">
        <v>0.55100000000000005</v>
      </c>
      <c r="V133" s="11">
        <v>1.6973020000000001</v>
      </c>
      <c r="W133" s="11">
        <v>5.796227</v>
      </c>
      <c r="X133" s="11">
        <v>3.1039289999999999</v>
      </c>
      <c r="Y133" s="11">
        <v>16.270429</v>
      </c>
      <c r="Z133" s="11">
        <v>29.837211</v>
      </c>
      <c r="AA133" s="11">
        <v>24.676939999999998</v>
      </c>
      <c r="AB133" s="11">
        <v>11.685</v>
      </c>
      <c r="AC133" s="11">
        <v>11.801470999999999</v>
      </c>
      <c r="AD133" s="11">
        <v>16.552350000000001</v>
      </c>
      <c r="AE133" s="11">
        <v>18.637709999999998</v>
      </c>
    </row>
    <row r="134" spans="1:31" ht="13.5" customHeight="1" x14ac:dyDescent="0.15">
      <c r="A134" s="1"/>
      <c r="B134" s="16" t="s">
        <v>425</v>
      </c>
      <c r="C134" s="13">
        <v>7.9619999999999997</v>
      </c>
      <c r="D134" s="14">
        <v>9.2279999999999998</v>
      </c>
      <c r="E134" s="14">
        <v>0.14000000000000001</v>
      </c>
      <c r="F134" s="14">
        <v>53.13</v>
      </c>
      <c r="G134" s="14">
        <v>74.507000000000005</v>
      </c>
      <c r="H134" s="14">
        <v>38.482999999999997</v>
      </c>
      <c r="I134" s="14">
        <v>23.035</v>
      </c>
      <c r="J134" s="14">
        <v>1.4690000000000001</v>
      </c>
      <c r="K134" s="14">
        <v>53.295000000000002</v>
      </c>
      <c r="L134" s="14">
        <v>731.71199999999999</v>
      </c>
      <c r="M134" s="14">
        <v>938.12699999999995</v>
      </c>
      <c r="N134" s="14">
        <v>1157.3610000000001</v>
      </c>
      <c r="O134" s="14">
        <v>1443.0809999999999</v>
      </c>
      <c r="P134" s="14">
        <v>1705.458856</v>
      </c>
      <c r="Q134" s="14">
        <v>2614.7130000000002</v>
      </c>
      <c r="R134" s="14">
        <v>1941.421</v>
      </c>
      <c r="S134" s="14">
        <v>4113.6589999999997</v>
      </c>
      <c r="T134" s="14">
        <v>6301.9620000000004</v>
      </c>
      <c r="U134" s="14">
        <v>4659.2809999999999</v>
      </c>
      <c r="V134" s="14">
        <v>6654.1615499999998</v>
      </c>
      <c r="W134" s="14">
        <v>9503.4234699999997</v>
      </c>
      <c r="X134" s="14">
        <v>2040.3112389999999</v>
      </c>
      <c r="Y134" s="14">
        <v>2170.5961470000002</v>
      </c>
      <c r="Z134" s="14">
        <v>1535.061733</v>
      </c>
      <c r="AA134" s="14">
        <v>732.10575300000005</v>
      </c>
      <c r="AB134" s="14">
        <v>489.24599999999998</v>
      </c>
      <c r="AC134" s="14">
        <v>575.99101599999995</v>
      </c>
      <c r="AD134" s="14">
        <v>670.03462999999999</v>
      </c>
      <c r="AE134" s="14">
        <v>740.41953999999998</v>
      </c>
    </row>
    <row r="135" spans="1:31" ht="13.5" customHeight="1" x14ac:dyDescent="0.15">
      <c r="A135" s="1"/>
      <c r="B135" s="16" t="s">
        <v>426</v>
      </c>
      <c r="C135" s="10">
        <v>3.8610000000000002</v>
      </c>
      <c r="D135" s="11">
        <v>1.5209999999999999</v>
      </c>
      <c r="E135" s="11">
        <v>1.921</v>
      </c>
      <c r="F135" s="11">
        <v>1.9770000000000001</v>
      </c>
      <c r="G135" s="11">
        <v>1.714</v>
      </c>
      <c r="H135" s="11">
        <v>3.1070000000000002</v>
      </c>
      <c r="I135" s="11">
        <v>3.2229999999999999</v>
      </c>
      <c r="J135" s="11">
        <v>1.4750000000000001</v>
      </c>
      <c r="K135" s="11">
        <v>4.9909999999999997</v>
      </c>
      <c r="L135" s="11">
        <v>8.8999999999999996E-2</v>
      </c>
      <c r="M135" s="11">
        <v>1.4E-2</v>
      </c>
      <c r="N135" s="11">
        <v>14.135</v>
      </c>
      <c r="O135" s="11">
        <v>26.361000000000001</v>
      </c>
      <c r="P135" s="11">
        <v>28.014458000000001</v>
      </c>
      <c r="Q135" s="11">
        <v>17.814</v>
      </c>
      <c r="R135" s="11">
        <v>50.704000000000001</v>
      </c>
      <c r="S135" s="11">
        <v>8.2710000000000008</v>
      </c>
      <c r="T135" s="11">
        <v>9.6669999999999998</v>
      </c>
      <c r="U135" s="11">
        <v>10.016</v>
      </c>
      <c r="V135" s="11">
        <v>40.331432</v>
      </c>
      <c r="W135" s="11">
        <v>26.158163999999999</v>
      </c>
      <c r="X135" s="11">
        <v>10.910364</v>
      </c>
      <c r="Y135" s="11">
        <v>4.7026659999999998</v>
      </c>
      <c r="Z135" s="11">
        <v>2.1084160000000001</v>
      </c>
      <c r="AA135" s="11">
        <v>3.4791569999999998</v>
      </c>
      <c r="AB135" s="11">
        <v>3.2629999999999999</v>
      </c>
      <c r="AC135" s="11">
        <v>1.329893</v>
      </c>
      <c r="AD135" s="11">
        <v>0.86839</v>
      </c>
      <c r="AE135" s="11">
        <v>1.3992500000000001</v>
      </c>
    </row>
    <row r="136" spans="1:31" ht="13.5" customHeight="1" x14ac:dyDescent="0.15">
      <c r="A136" s="1"/>
      <c r="B136" s="16" t="s">
        <v>427</v>
      </c>
      <c r="C136" s="13"/>
      <c r="D136" s="14">
        <v>0.80300000000000005</v>
      </c>
      <c r="E136" s="14">
        <v>5.8739999999999997</v>
      </c>
      <c r="F136" s="14">
        <v>2.5019999999999998</v>
      </c>
      <c r="G136" s="14">
        <v>9.2420000000000009</v>
      </c>
      <c r="H136" s="14">
        <v>4.0759999999999996</v>
      </c>
      <c r="I136" s="14">
        <v>9.1829999999999998</v>
      </c>
      <c r="J136" s="14">
        <v>8.1869999999999994</v>
      </c>
      <c r="K136" s="14">
        <v>5.7430000000000003</v>
      </c>
      <c r="L136" s="14">
        <v>10.377000000000001</v>
      </c>
      <c r="M136" s="14">
        <v>5.4509999999999996</v>
      </c>
      <c r="N136" s="14">
        <v>5.8849999999999998</v>
      </c>
      <c r="O136" s="14">
        <v>16.856000000000002</v>
      </c>
      <c r="P136" s="14">
        <v>15.370284</v>
      </c>
      <c r="Q136" s="14">
        <v>14.195</v>
      </c>
      <c r="R136" s="14">
        <v>18.001999999999999</v>
      </c>
      <c r="S136" s="14">
        <v>10.282999999999999</v>
      </c>
      <c r="T136" s="14">
        <v>20.195</v>
      </c>
      <c r="U136" s="14">
        <v>184.98</v>
      </c>
      <c r="V136" s="14">
        <v>56.021675000000002</v>
      </c>
      <c r="W136" s="14">
        <v>71.992147000000003</v>
      </c>
      <c r="X136" s="14">
        <v>108.662926</v>
      </c>
      <c r="Y136" s="14">
        <v>88.72748</v>
      </c>
      <c r="Z136" s="14">
        <v>47.690050999999997</v>
      </c>
      <c r="AA136" s="14">
        <v>50.200406000000001</v>
      </c>
      <c r="AB136" s="14">
        <v>31.222000000000001</v>
      </c>
      <c r="AC136" s="14">
        <v>46.736718000000003</v>
      </c>
      <c r="AD136" s="14">
        <v>76.700429999999997</v>
      </c>
      <c r="AE136" s="14">
        <v>84.490499999999997</v>
      </c>
    </row>
    <row r="137" spans="1:31" ht="13.5" customHeight="1" x14ac:dyDescent="0.15">
      <c r="A137" s="1"/>
      <c r="B137" s="16" t="s">
        <v>428</v>
      </c>
      <c r="C137" s="10">
        <v>24.768999999999998</v>
      </c>
      <c r="D137" s="11">
        <v>23.396999999999998</v>
      </c>
      <c r="E137" s="11">
        <v>30.042999999999999</v>
      </c>
      <c r="F137" s="11">
        <v>12.292</v>
      </c>
      <c r="G137" s="11">
        <v>35.607999999999997</v>
      </c>
      <c r="H137" s="11">
        <v>32.317999999999998</v>
      </c>
      <c r="I137" s="11">
        <v>22.643000000000001</v>
      </c>
      <c r="J137" s="11">
        <v>45.79</v>
      </c>
      <c r="K137" s="11">
        <v>28.387</v>
      </c>
      <c r="L137" s="11">
        <v>2.1930000000000001</v>
      </c>
      <c r="M137" s="11">
        <v>3.2029999999999998</v>
      </c>
      <c r="N137" s="11">
        <v>38.298000000000002</v>
      </c>
      <c r="O137" s="11">
        <v>17.042999999999999</v>
      </c>
      <c r="P137" s="11">
        <v>34.089430999999998</v>
      </c>
      <c r="Q137" s="11">
        <v>44.088000000000001</v>
      </c>
      <c r="R137" s="11">
        <v>50.515999999999998</v>
      </c>
      <c r="S137" s="11">
        <v>30.259</v>
      </c>
      <c r="T137" s="11">
        <v>90.126999999999995</v>
      </c>
      <c r="U137" s="11">
        <v>106.509</v>
      </c>
      <c r="V137" s="11">
        <v>124.881349</v>
      </c>
      <c r="W137" s="11">
        <v>219.84517199999999</v>
      </c>
      <c r="X137" s="11">
        <v>177.452302</v>
      </c>
      <c r="Y137" s="11">
        <v>176.74930699999999</v>
      </c>
      <c r="Z137" s="11">
        <v>213.51533699999999</v>
      </c>
      <c r="AA137" s="11">
        <v>184.94895199999999</v>
      </c>
      <c r="AB137" s="11">
        <v>138.76499999999999</v>
      </c>
      <c r="AC137" s="11">
        <v>197.48710500000001</v>
      </c>
      <c r="AD137" s="11">
        <v>194.89422999999999</v>
      </c>
      <c r="AE137" s="11">
        <v>208.76954000000001</v>
      </c>
    </row>
    <row r="138" spans="1:31" ht="13.5" customHeight="1" x14ac:dyDescent="0.15">
      <c r="A138" s="1"/>
      <c r="B138" s="16" t="s">
        <v>429</v>
      </c>
      <c r="C138" s="13"/>
      <c r="D138" s="14">
        <v>0.41399999999999998</v>
      </c>
      <c r="E138" s="14">
        <v>0.80100000000000005</v>
      </c>
      <c r="F138" s="14">
        <v>7.5910000000000002</v>
      </c>
      <c r="G138" s="14">
        <v>6.3259999999999996</v>
      </c>
      <c r="H138" s="14">
        <v>3.0139999999999998</v>
      </c>
      <c r="I138" s="14">
        <v>2.6150000000000002</v>
      </c>
      <c r="J138" s="14">
        <v>2.2229999999999999</v>
      </c>
      <c r="K138" s="14">
        <v>2.0230000000000001</v>
      </c>
      <c r="L138" s="14">
        <v>4.0579999999999998</v>
      </c>
      <c r="M138" s="14">
        <v>1.2230000000000001</v>
      </c>
      <c r="N138" s="14">
        <v>0.73599999999999999</v>
      </c>
      <c r="O138" s="14">
        <v>4.0940000000000003</v>
      </c>
      <c r="P138" s="14">
        <v>13.884790000000001</v>
      </c>
      <c r="Q138" s="14">
        <v>18.989999999999998</v>
      </c>
      <c r="R138" s="14">
        <v>16.013000000000002</v>
      </c>
      <c r="S138" s="14">
        <v>49.149000000000001</v>
      </c>
      <c r="T138" s="14">
        <v>28.440999999999999</v>
      </c>
      <c r="U138" s="14">
        <v>38.451999999999998</v>
      </c>
      <c r="V138" s="14">
        <v>1044.501528</v>
      </c>
      <c r="W138" s="14">
        <v>4693.1732320000001</v>
      </c>
      <c r="X138" s="14">
        <v>8022.0865960000001</v>
      </c>
      <c r="Y138" s="14">
        <v>8893.0867369999996</v>
      </c>
      <c r="Z138" s="14">
        <v>9516.1582969999999</v>
      </c>
      <c r="AA138" s="14">
        <v>7827.5978279999999</v>
      </c>
      <c r="AB138" s="14">
        <v>5563.2969999999996</v>
      </c>
      <c r="AC138" s="14">
        <v>6575.1247720000001</v>
      </c>
      <c r="AD138" s="14">
        <v>8119.3701300000002</v>
      </c>
      <c r="AE138" s="14">
        <v>8685.6977999999999</v>
      </c>
    </row>
    <row r="139" spans="1:31" ht="13.5" customHeight="1" x14ac:dyDescent="0.15">
      <c r="A139" s="1"/>
      <c r="B139" s="16" t="s">
        <v>430</v>
      </c>
      <c r="C139" s="10">
        <v>69.332999999999998</v>
      </c>
      <c r="D139" s="11">
        <v>65.518000000000001</v>
      </c>
      <c r="E139" s="11">
        <v>106.474</v>
      </c>
      <c r="F139" s="11">
        <v>37.133000000000003</v>
      </c>
      <c r="G139" s="11">
        <v>119.754</v>
      </c>
      <c r="H139" s="11">
        <v>67.637</v>
      </c>
      <c r="I139" s="11">
        <v>84.472999999999999</v>
      </c>
      <c r="J139" s="11">
        <v>161.63900000000001</v>
      </c>
      <c r="K139" s="11">
        <v>189.46</v>
      </c>
      <c r="L139" s="11">
        <v>416.06900000000002</v>
      </c>
      <c r="M139" s="11">
        <v>447.61</v>
      </c>
      <c r="N139" s="11">
        <v>445.36599999999999</v>
      </c>
      <c r="O139" s="11">
        <v>774.89099999999996</v>
      </c>
      <c r="P139" s="11">
        <v>1304.549671</v>
      </c>
      <c r="Q139" s="11">
        <v>2045.463</v>
      </c>
      <c r="R139" s="11">
        <v>2795.7049999999999</v>
      </c>
      <c r="S139" s="11">
        <v>3006.509</v>
      </c>
      <c r="T139" s="11">
        <v>4627.0649999999996</v>
      </c>
      <c r="U139" s="11">
        <v>2586.259</v>
      </c>
      <c r="V139" s="11">
        <v>4363.1733629999999</v>
      </c>
      <c r="W139" s="11">
        <v>8259.3092450000004</v>
      </c>
      <c r="X139" s="11">
        <v>10818.247318</v>
      </c>
      <c r="Y139" s="11">
        <v>12724.475458000001</v>
      </c>
      <c r="Z139" s="11">
        <v>15560.260050000001</v>
      </c>
      <c r="AA139" s="11">
        <v>11280.423076999999</v>
      </c>
      <c r="AB139" s="11">
        <v>9936.3109999999997</v>
      </c>
      <c r="AC139" s="11">
        <v>12186.868399000001</v>
      </c>
      <c r="AD139" s="11">
        <v>16227.50222</v>
      </c>
      <c r="AE139" s="11">
        <v>15086.982120000001</v>
      </c>
    </row>
    <row r="140" spans="1:31" ht="13.5" customHeight="1" x14ac:dyDescent="0.15">
      <c r="A140" s="1"/>
      <c r="B140" s="16" t="s">
        <v>431</v>
      </c>
      <c r="C140" s="13"/>
      <c r="D140" s="14">
        <v>13.631</v>
      </c>
      <c r="E140" s="14">
        <v>11.458</v>
      </c>
      <c r="F140" s="14">
        <v>82.149000000000001</v>
      </c>
      <c r="G140" s="14">
        <v>70.582999999999998</v>
      </c>
      <c r="H140" s="14">
        <v>149.10499999999999</v>
      </c>
      <c r="I140" s="14">
        <v>139.90899999999999</v>
      </c>
      <c r="J140" s="14">
        <v>32.362000000000002</v>
      </c>
      <c r="K140" s="14">
        <v>12.948</v>
      </c>
      <c r="L140" s="14">
        <v>12.034000000000001</v>
      </c>
      <c r="M140" s="14">
        <v>7.6159999999999997</v>
      </c>
      <c r="N140" s="14">
        <v>27.402999999999999</v>
      </c>
      <c r="O140" s="14">
        <v>200.27699999999999</v>
      </c>
      <c r="P140" s="14">
        <v>402.70481699999999</v>
      </c>
      <c r="Q140" s="14">
        <v>451.01600000000002</v>
      </c>
      <c r="R140" s="14">
        <v>565.85400000000004</v>
      </c>
      <c r="S140" s="14">
        <v>363.36099999999999</v>
      </c>
      <c r="T140" s="14">
        <v>330.40800000000002</v>
      </c>
      <c r="U140" s="14">
        <v>349.38799999999998</v>
      </c>
      <c r="V140" s="14">
        <v>1299.208498</v>
      </c>
      <c r="W140" s="14">
        <v>806.78065200000003</v>
      </c>
      <c r="X140" s="14">
        <v>1091.2584730000001</v>
      </c>
      <c r="Y140" s="14">
        <v>1918.4558529999999</v>
      </c>
      <c r="Z140" s="14">
        <v>1596.2545439999999</v>
      </c>
      <c r="AA140" s="14">
        <v>1266.77917</v>
      </c>
      <c r="AB140" s="14">
        <v>1606.924</v>
      </c>
      <c r="AC140" s="14">
        <v>1474.5859559999999</v>
      </c>
      <c r="AD140" s="14">
        <v>2324.30026</v>
      </c>
      <c r="AE140" s="14">
        <v>2180.6338900000001</v>
      </c>
    </row>
    <row r="141" spans="1:31" ht="13.5" customHeight="1" x14ac:dyDescent="0.15">
      <c r="A141" s="1"/>
      <c r="B141" s="16" t="s">
        <v>432</v>
      </c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>
        <v>7.4303999999999995E-2</v>
      </c>
      <c r="Q141" s="11"/>
      <c r="R141" s="11"/>
      <c r="S141" s="11"/>
      <c r="T141" s="11"/>
      <c r="U141" s="11"/>
      <c r="V141" s="11">
        <v>0.36305999999999999</v>
      </c>
      <c r="W141" s="11">
        <v>1.0408440000000001</v>
      </c>
      <c r="X141" s="11">
        <v>0.34358300000000003</v>
      </c>
      <c r="Y141" s="11">
        <v>0.21185499999999999</v>
      </c>
      <c r="Z141" s="11">
        <v>8.6494000000000001E-2</v>
      </c>
      <c r="AA141" s="11">
        <v>0.444658</v>
      </c>
      <c r="AB141" s="11">
        <v>0.31</v>
      </c>
      <c r="AC141" s="11">
        <v>0.116574</v>
      </c>
      <c r="AD141" s="11">
        <v>0.44411</v>
      </c>
      <c r="AE141" s="11">
        <v>0.13991000000000001</v>
      </c>
    </row>
    <row r="142" spans="1:31" ht="13.5" customHeight="1" x14ac:dyDescent="0.15">
      <c r="A142" s="1"/>
      <c r="B142" s="16" t="s">
        <v>433</v>
      </c>
      <c r="C142" s="13">
        <v>0.22700000000000001</v>
      </c>
      <c r="D142" s="14">
        <v>73.903000000000006</v>
      </c>
      <c r="E142" s="14">
        <v>255.06299999999999</v>
      </c>
      <c r="F142" s="14">
        <v>149.19200000000001</v>
      </c>
      <c r="G142" s="14">
        <v>344.18799999999999</v>
      </c>
      <c r="H142" s="14">
        <v>570.327</v>
      </c>
      <c r="I142" s="14">
        <v>650.89099999999996</v>
      </c>
      <c r="J142" s="14">
        <v>482.04</v>
      </c>
      <c r="K142" s="14">
        <v>556.87099999999998</v>
      </c>
      <c r="L142" s="14">
        <v>735.51400000000001</v>
      </c>
      <c r="M142" s="14">
        <v>451.363</v>
      </c>
      <c r="N142" s="14">
        <v>425.86399999999998</v>
      </c>
      <c r="O142" s="14">
        <v>1546.3130000000001</v>
      </c>
      <c r="P142" s="14">
        <v>1458.5476570000001</v>
      </c>
      <c r="Q142" s="14">
        <v>2717.502</v>
      </c>
      <c r="R142" s="14">
        <v>2231.402</v>
      </c>
      <c r="S142" s="14">
        <v>1748.328</v>
      </c>
      <c r="T142" s="14">
        <v>3221.2629999999999</v>
      </c>
      <c r="U142" s="14">
        <v>1231.759</v>
      </c>
      <c r="V142" s="14">
        <v>2778.4404949999998</v>
      </c>
      <c r="W142" s="14">
        <v>3134.1943059999999</v>
      </c>
      <c r="X142" s="14">
        <v>3594.5168669999998</v>
      </c>
      <c r="Y142" s="14">
        <v>3059.985392</v>
      </c>
      <c r="Z142" s="14">
        <v>2942.9851349999999</v>
      </c>
      <c r="AA142" s="14">
        <v>887.71839399999999</v>
      </c>
      <c r="AB142" s="14">
        <v>164.48699999999999</v>
      </c>
      <c r="AC142" s="14">
        <v>651.16285400000004</v>
      </c>
      <c r="AD142" s="14">
        <v>696.61410000000001</v>
      </c>
      <c r="AE142" s="14">
        <v>864.44217000000003</v>
      </c>
    </row>
    <row r="143" spans="1:31" ht="13.5" customHeight="1" x14ac:dyDescent="0.15">
      <c r="A143" s="1"/>
      <c r="B143" s="16" t="s">
        <v>434</v>
      </c>
      <c r="C143" s="10"/>
      <c r="D143" s="11"/>
      <c r="E143" s="11"/>
      <c r="F143" s="11">
        <v>2.4E-2</v>
      </c>
      <c r="G143" s="11"/>
      <c r="H143" s="11">
        <v>4.7E-2</v>
      </c>
      <c r="I143" s="11">
        <v>8.2000000000000003E-2</v>
      </c>
      <c r="J143" s="11">
        <v>7.0999999999999994E-2</v>
      </c>
      <c r="K143" s="11">
        <v>8.9999999999999993E-3</v>
      </c>
      <c r="L143" s="11">
        <v>7.6999999999999999E-2</v>
      </c>
      <c r="M143" s="11">
        <v>5.1999999999999998E-2</v>
      </c>
      <c r="N143" s="11">
        <v>9.0999999999999998E-2</v>
      </c>
      <c r="O143" s="11">
        <v>0.217</v>
      </c>
      <c r="P143" s="11"/>
      <c r="Q143" s="11">
        <v>0.22800000000000001</v>
      </c>
      <c r="R143" s="11">
        <v>0.22</v>
      </c>
      <c r="S143" s="11">
        <v>0.151</v>
      </c>
      <c r="T143" s="11">
        <v>0.248</v>
      </c>
      <c r="U143" s="11">
        <v>0.747</v>
      </c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15">
      <c r="A144" s="1"/>
      <c r="B144" s="15" t="s">
        <v>435</v>
      </c>
      <c r="C144" s="13">
        <v>296.46800000000002</v>
      </c>
      <c r="D144" s="14">
        <v>335.83499999999998</v>
      </c>
      <c r="E144" s="14">
        <v>674.65700000000004</v>
      </c>
      <c r="F144" s="14">
        <v>691.96299999999997</v>
      </c>
      <c r="G144" s="14">
        <v>1180.027</v>
      </c>
      <c r="H144" s="14">
        <v>1316.576</v>
      </c>
      <c r="I144" s="14">
        <v>2300.377</v>
      </c>
      <c r="J144" s="14">
        <v>1290.681</v>
      </c>
      <c r="K144" s="14">
        <v>2119.5600000000004</v>
      </c>
      <c r="L144" s="14">
        <v>4589.8720000000003</v>
      </c>
      <c r="M144" s="14">
        <v>3420.808</v>
      </c>
      <c r="N144" s="14">
        <v>4018.2869999999998</v>
      </c>
      <c r="O144" s="14">
        <v>6437.22</v>
      </c>
      <c r="P144" s="14">
        <v>12764.962175000001</v>
      </c>
      <c r="Q144" s="14">
        <v>16655.249</v>
      </c>
      <c r="R144" s="14">
        <v>23959.401000000002</v>
      </c>
      <c r="S144" s="14">
        <v>28183.156999999999</v>
      </c>
      <c r="T144" s="14">
        <v>44152.161999999997</v>
      </c>
      <c r="U144" s="14">
        <v>32345.112000000001</v>
      </c>
      <c r="V144" s="14">
        <v>48698.411932000003</v>
      </c>
      <c r="W144" s="14">
        <v>75870.743182999999</v>
      </c>
      <c r="X144" s="14">
        <v>98807.705639000007</v>
      </c>
      <c r="Y144" s="14">
        <v>106330.261808</v>
      </c>
      <c r="Z144" s="14">
        <v>108992.377469</v>
      </c>
      <c r="AA144" s="14">
        <v>50625.417312999998</v>
      </c>
      <c r="AB144" s="14">
        <v>53523.995999999999</v>
      </c>
      <c r="AC144" s="14">
        <v>68385.855635</v>
      </c>
      <c r="AD144" s="14">
        <v>88530.051000000007</v>
      </c>
      <c r="AE144" s="14">
        <v>85575.708620000005</v>
      </c>
    </row>
    <row r="145" spans="1:31" ht="13.5" customHeight="1" x14ac:dyDescent="0.15">
      <c r="A145" s="1"/>
      <c r="B145" s="16" t="s">
        <v>436</v>
      </c>
      <c r="C145" s="10">
        <v>5.8000000000000003E-2</v>
      </c>
      <c r="D145" s="11">
        <v>29.408999999999999</v>
      </c>
      <c r="E145" s="11">
        <v>180.71</v>
      </c>
      <c r="F145" s="11">
        <v>47.984999999999999</v>
      </c>
      <c r="G145" s="11">
        <v>136.90899999999999</v>
      </c>
      <c r="H145" s="11">
        <v>243.75</v>
      </c>
      <c r="I145" s="11">
        <v>603.49599999999998</v>
      </c>
      <c r="J145" s="11">
        <v>153.69800000000001</v>
      </c>
      <c r="K145" s="11">
        <v>355.6509999999999</v>
      </c>
      <c r="L145" s="11">
        <v>1842.693</v>
      </c>
      <c r="M145" s="11">
        <v>721.82799999999997</v>
      </c>
      <c r="N145" s="11">
        <v>1087.0519999999999</v>
      </c>
      <c r="O145" s="11">
        <v>2204.951</v>
      </c>
      <c r="P145" s="11">
        <v>4717.6577100000004</v>
      </c>
      <c r="Q145" s="11">
        <v>6580.683</v>
      </c>
      <c r="R145" s="11">
        <v>10930.878000000001</v>
      </c>
      <c r="S145" s="11">
        <v>12884.7</v>
      </c>
      <c r="T145" s="11">
        <v>22370.079000000002</v>
      </c>
      <c r="U145" s="11">
        <v>14660.635</v>
      </c>
      <c r="V145" s="11">
        <v>22809.913569</v>
      </c>
      <c r="W145" s="11">
        <v>24889.292474000002</v>
      </c>
      <c r="X145" s="11">
        <v>33458.343932999996</v>
      </c>
      <c r="Y145" s="11">
        <v>31948.024869000001</v>
      </c>
      <c r="Z145" s="11">
        <v>31094.940938</v>
      </c>
      <c r="AA145" s="11">
        <v>15983.158823</v>
      </c>
      <c r="AB145" s="11">
        <v>13818.734</v>
      </c>
      <c r="AC145" s="11">
        <v>20047.992364000002</v>
      </c>
      <c r="AD145" s="11">
        <v>25273.3488</v>
      </c>
      <c r="AE145" s="11">
        <v>23308.304639999998</v>
      </c>
    </row>
    <row r="146" spans="1:31" ht="13.5" customHeight="1" x14ac:dyDescent="0.15">
      <c r="A146" s="1"/>
      <c r="B146" s="16" t="s">
        <v>437</v>
      </c>
      <c r="C146" s="13">
        <v>0.57099999999999995</v>
      </c>
      <c r="D146" s="14">
        <v>0.54600000000000004</v>
      </c>
      <c r="E146" s="14">
        <v>8.0000000000000002E-3</v>
      </c>
      <c r="F146" s="14">
        <v>0.47399999999999998</v>
      </c>
      <c r="G146" s="14">
        <v>6.1210000000000004</v>
      </c>
      <c r="H146" s="14">
        <v>2.0419999999999998</v>
      </c>
      <c r="I146" s="14">
        <v>8.7789999999999999</v>
      </c>
      <c r="J146" s="14">
        <v>3.4889999999999999</v>
      </c>
      <c r="K146" s="14">
        <v>2.4229999999999992</v>
      </c>
      <c r="L146" s="14">
        <v>1.125</v>
      </c>
      <c r="M146" s="14">
        <v>0.06</v>
      </c>
      <c r="N146" s="14">
        <v>17.004999999999999</v>
      </c>
      <c r="O146" s="14">
        <v>68.397999999999996</v>
      </c>
      <c r="P146" s="14">
        <v>111.272693</v>
      </c>
      <c r="Q146" s="14">
        <v>140.06700000000001</v>
      </c>
      <c r="R146" s="14">
        <v>89.412000000000006</v>
      </c>
      <c r="S146" s="14">
        <v>113.11499999999999</v>
      </c>
      <c r="T146" s="14">
        <v>110.11499999999999</v>
      </c>
      <c r="U146" s="14">
        <v>93.786000000000001</v>
      </c>
      <c r="V146" s="14">
        <v>125.59922299999999</v>
      </c>
      <c r="W146" s="14">
        <v>177.65091799999999</v>
      </c>
      <c r="X146" s="14">
        <v>261.74036799999999</v>
      </c>
      <c r="Y146" s="14">
        <v>206.23532900000001</v>
      </c>
      <c r="Z146" s="14">
        <v>267.22156000000001</v>
      </c>
      <c r="AA146" s="14">
        <v>78.118465</v>
      </c>
      <c r="AB146" s="14">
        <v>55.322000000000003</v>
      </c>
      <c r="AC146" s="14">
        <v>91.591218999999995</v>
      </c>
      <c r="AD146" s="14">
        <v>48.32358</v>
      </c>
      <c r="AE146" s="14">
        <v>154.35642000000001</v>
      </c>
    </row>
    <row r="147" spans="1:31" ht="13.5" customHeight="1" x14ac:dyDescent="0.15">
      <c r="A147" s="1"/>
      <c r="B147" s="16" t="s">
        <v>438</v>
      </c>
      <c r="C147" s="10">
        <v>1.7829999999999999</v>
      </c>
      <c r="D147" s="11">
        <v>5.077</v>
      </c>
      <c r="E147" s="11">
        <v>1.54</v>
      </c>
      <c r="F147" s="11">
        <v>0.71299999999999997</v>
      </c>
      <c r="G147" s="11">
        <v>0.79900000000000004</v>
      </c>
      <c r="H147" s="11">
        <v>4.1059999999999999</v>
      </c>
      <c r="I147" s="11">
        <v>0.47</v>
      </c>
      <c r="J147" s="11"/>
      <c r="K147" s="11">
        <v>2E-3</v>
      </c>
      <c r="L147" s="11">
        <v>0.01</v>
      </c>
      <c r="M147" s="11"/>
      <c r="N147" s="11">
        <v>5.0000000000000001E-3</v>
      </c>
      <c r="O147" s="11">
        <v>2.1760000000000002</v>
      </c>
      <c r="P147" s="11">
        <v>2.8607079999999998</v>
      </c>
      <c r="Q147" s="11">
        <v>4.0049999999999999</v>
      </c>
      <c r="R147" s="11">
        <v>8.1679999999999993</v>
      </c>
      <c r="S147" s="11">
        <v>26.434999999999999</v>
      </c>
      <c r="T147" s="11">
        <v>185.94200000000001</v>
      </c>
      <c r="U147" s="11">
        <v>65.284999999999997</v>
      </c>
      <c r="V147" s="11">
        <v>53.523490000000002</v>
      </c>
      <c r="W147" s="11">
        <v>101.894949</v>
      </c>
      <c r="X147" s="11">
        <v>118.07767800000001</v>
      </c>
      <c r="Y147" s="11">
        <v>196.17734200000001</v>
      </c>
      <c r="Z147" s="11">
        <v>217.07862399999999</v>
      </c>
      <c r="AA147" s="11">
        <v>143.82775100000001</v>
      </c>
      <c r="AB147" s="11">
        <v>62.161999999999999</v>
      </c>
      <c r="AC147" s="11">
        <v>33.548132000000003</v>
      </c>
      <c r="AD147" s="11">
        <v>19.729759999999999</v>
      </c>
      <c r="AE147" s="11">
        <v>17.130269999999999</v>
      </c>
    </row>
    <row r="148" spans="1:31" ht="13.5" customHeight="1" x14ac:dyDescent="0.15">
      <c r="A148" s="1"/>
      <c r="B148" s="16" t="s">
        <v>439</v>
      </c>
      <c r="C148" s="13">
        <v>33.765999999999998</v>
      </c>
      <c r="D148" s="14">
        <v>12.779</v>
      </c>
      <c r="E148" s="14">
        <v>1E-3</v>
      </c>
      <c r="F148" s="14"/>
      <c r="G148" s="14"/>
      <c r="H148" s="14"/>
      <c r="I148" s="14">
        <v>0.18099999999999999</v>
      </c>
      <c r="J148" s="14">
        <v>4.258</v>
      </c>
      <c r="K148" s="14">
        <v>1.9970000000000001</v>
      </c>
      <c r="L148" s="14"/>
      <c r="M148" s="14"/>
      <c r="N148" s="14">
        <v>0.70199999999999996</v>
      </c>
      <c r="O148" s="14">
        <v>32.341000000000001</v>
      </c>
      <c r="P148" s="14">
        <v>124.779917</v>
      </c>
      <c r="Q148" s="14">
        <v>163.29599999999999</v>
      </c>
      <c r="R148" s="14">
        <v>193.22</v>
      </c>
      <c r="S148" s="14">
        <v>155.35499999999999</v>
      </c>
      <c r="T148" s="14">
        <v>62.484999999999999</v>
      </c>
      <c r="U148" s="14">
        <v>116.179</v>
      </c>
      <c r="V148" s="14">
        <v>121.07793100000001</v>
      </c>
      <c r="W148" s="14">
        <v>182.666788</v>
      </c>
      <c r="X148" s="14">
        <v>232.72230200000001</v>
      </c>
      <c r="Y148" s="14">
        <v>186.84310300000001</v>
      </c>
      <c r="Z148" s="14">
        <v>124.635508</v>
      </c>
      <c r="AA148" s="14">
        <v>44.209823</v>
      </c>
      <c r="AB148" s="14">
        <v>14.005000000000001</v>
      </c>
      <c r="AC148" s="14">
        <v>19.574445999999998</v>
      </c>
      <c r="AD148" s="14">
        <v>95.726119999999995</v>
      </c>
      <c r="AE148" s="14">
        <v>59.957120000000003</v>
      </c>
    </row>
    <row r="149" spans="1:31" ht="13.5" customHeight="1" x14ac:dyDescent="0.15">
      <c r="A149" s="1"/>
      <c r="B149" s="16" t="s">
        <v>440</v>
      </c>
      <c r="C149" s="10"/>
      <c r="D149" s="11">
        <v>0.02</v>
      </c>
      <c r="E149" s="11">
        <v>0.05</v>
      </c>
      <c r="F149" s="11">
        <v>5.2999999999999999E-2</v>
      </c>
      <c r="G149" s="11">
        <v>8.0000000000000002E-3</v>
      </c>
      <c r="H149" s="11">
        <v>2E-3</v>
      </c>
      <c r="I149" s="11"/>
      <c r="J149" s="11"/>
      <c r="K149" s="11"/>
      <c r="L149" s="11">
        <v>1.1180000000000001</v>
      </c>
      <c r="M149" s="11">
        <v>2E-3</v>
      </c>
      <c r="N149" s="11">
        <v>0.49</v>
      </c>
      <c r="O149" s="11">
        <v>1.7350000000000001</v>
      </c>
      <c r="P149" s="11">
        <v>0.318687</v>
      </c>
      <c r="Q149" s="11">
        <v>0.32700000000000001</v>
      </c>
      <c r="R149" s="11">
        <v>1.7470000000000001</v>
      </c>
      <c r="S149" s="11">
        <v>0.67400000000000004</v>
      </c>
      <c r="T149" s="11">
        <v>0.121</v>
      </c>
      <c r="U149" s="11">
        <v>0.96899999999999997</v>
      </c>
      <c r="V149" s="11">
        <v>3.458396</v>
      </c>
      <c r="W149" s="11">
        <v>13.748215999999999</v>
      </c>
      <c r="X149" s="11">
        <v>10.682731</v>
      </c>
      <c r="Y149" s="11">
        <v>9.3068310000000007</v>
      </c>
      <c r="Z149" s="11">
        <v>4.1430949999999998</v>
      </c>
      <c r="AA149" s="11">
        <v>2.8155389999999998</v>
      </c>
      <c r="AB149" s="11">
        <v>2.7360000000000002</v>
      </c>
      <c r="AC149" s="11">
        <v>6.951689</v>
      </c>
      <c r="AD149" s="11">
        <v>11.981400000000001</v>
      </c>
      <c r="AE149" s="11">
        <v>12.944599999999999</v>
      </c>
    </row>
    <row r="150" spans="1:31" ht="13.5" customHeight="1" x14ac:dyDescent="0.15">
      <c r="A150" s="1"/>
      <c r="B150" s="16" t="s">
        <v>441</v>
      </c>
      <c r="C150" s="13">
        <v>1.9E-2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>
        <v>1.206E-2</v>
      </c>
      <c r="W150" s="14">
        <v>9.7560999999999995E-2</v>
      </c>
      <c r="X150" s="14">
        <v>1.1150000000000001E-3</v>
      </c>
      <c r="Y150" s="14">
        <v>1.6000000000000001E-4</v>
      </c>
      <c r="Z150" s="14">
        <v>3.0200000000000001E-3</v>
      </c>
      <c r="AA150" s="14">
        <v>2.2606000000000001E-2</v>
      </c>
      <c r="AB150" s="14">
        <v>8.2000000000000003E-2</v>
      </c>
      <c r="AC150" s="14">
        <v>5.2789999999999998E-3</v>
      </c>
      <c r="AD150" s="14">
        <v>0.29047000000000001</v>
      </c>
      <c r="AE150" s="14">
        <v>2.8580000000000001E-2</v>
      </c>
    </row>
    <row r="151" spans="1:31" ht="13.5" customHeight="1" x14ac:dyDescent="0.15">
      <c r="A151" s="1"/>
      <c r="B151" s="16" t="s">
        <v>442</v>
      </c>
      <c r="C151" s="10">
        <v>18.616</v>
      </c>
      <c r="D151" s="11">
        <v>16.042000000000002</v>
      </c>
      <c r="E151" s="11">
        <v>7.6999999999999999E-2</v>
      </c>
      <c r="F151" s="11">
        <v>9.1379999999999999</v>
      </c>
      <c r="G151" s="11">
        <v>27.57</v>
      </c>
      <c r="H151" s="11">
        <v>35.030999999999999</v>
      </c>
      <c r="I151" s="11">
        <v>98.375</v>
      </c>
      <c r="J151" s="11">
        <v>48.646000000000001</v>
      </c>
      <c r="K151" s="11">
        <v>76.313999999999993</v>
      </c>
      <c r="L151" s="11">
        <v>138.02699999999999</v>
      </c>
      <c r="M151" s="11">
        <v>183.7</v>
      </c>
      <c r="N151" s="11">
        <v>114.65600000000001</v>
      </c>
      <c r="O151" s="11">
        <v>115.36799999999999</v>
      </c>
      <c r="P151" s="11">
        <v>148.893608</v>
      </c>
      <c r="Q151" s="11">
        <v>66.783000000000001</v>
      </c>
      <c r="R151" s="11">
        <v>199.798</v>
      </c>
      <c r="S151" s="11">
        <v>159.82900000000001</v>
      </c>
      <c r="T151" s="11">
        <v>479.66699999999997</v>
      </c>
      <c r="U151" s="11">
        <v>397.90499999999997</v>
      </c>
      <c r="V151" s="11">
        <v>461.77414099999999</v>
      </c>
      <c r="W151" s="11">
        <v>663.254187</v>
      </c>
      <c r="X151" s="11">
        <v>889.74462000000005</v>
      </c>
      <c r="Y151" s="11">
        <v>366.15148299999998</v>
      </c>
      <c r="Z151" s="11">
        <v>688.892109</v>
      </c>
      <c r="AA151" s="11">
        <v>781.54752199999996</v>
      </c>
      <c r="AB151" s="11">
        <v>394.80900000000003</v>
      </c>
      <c r="AC151" s="11">
        <v>556.29285500000003</v>
      </c>
      <c r="AD151" s="11">
        <v>1081.74827</v>
      </c>
      <c r="AE151" s="11">
        <v>1015.0430699999999</v>
      </c>
    </row>
    <row r="152" spans="1:31" ht="13.5" customHeight="1" x14ac:dyDescent="0.15">
      <c r="A152" s="1"/>
      <c r="B152" s="16" t="s">
        <v>443</v>
      </c>
      <c r="C152" s="13">
        <v>1.7390000000000001</v>
      </c>
      <c r="D152" s="14">
        <v>8.9999999999999993E-3</v>
      </c>
      <c r="E152" s="14">
        <v>5.8999999999999997E-2</v>
      </c>
      <c r="F152" s="14">
        <v>0.68400000000000005</v>
      </c>
      <c r="G152" s="14">
        <v>0.16300000000000001</v>
      </c>
      <c r="H152" s="14">
        <v>2.85</v>
      </c>
      <c r="I152" s="14">
        <v>1.079</v>
      </c>
      <c r="J152" s="14">
        <v>8.9999999999999993E-3</v>
      </c>
      <c r="K152" s="14"/>
      <c r="L152" s="14">
        <v>0.3</v>
      </c>
      <c r="M152" s="14">
        <v>1.389</v>
      </c>
      <c r="N152" s="14">
        <v>1.256</v>
      </c>
      <c r="O152" s="14">
        <v>2.3119999999999998</v>
      </c>
      <c r="P152" s="14">
        <v>6.2458720000000003</v>
      </c>
      <c r="Q152" s="14">
        <v>8.99</v>
      </c>
      <c r="R152" s="14">
        <v>8.61</v>
      </c>
      <c r="S152" s="14">
        <v>6.61</v>
      </c>
      <c r="T152" s="14">
        <v>21.439</v>
      </c>
      <c r="U152" s="14">
        <v>14.646000000000001</v>
      </c>
      <c r="V152" s="14">
        <v>25.122941999999998</v>
      </c>
      <c r="W152" s="14">
        <v>28.154685000000001</v>
      </c>
      <c r="X152" s="14">
        <v>48.637317000000003</v>
      </c>
      <c r="Y152" s="14">
        <v>40.649155999999998</v>
      </c>
      <c r="Z152" s="14">
        <v>29.2728</v>
      </c>
      <c r="AA152" s="14">
        <v>26.521401999999998</v>
      </c>
      <c r="AB152" s="14">
        <v>31.564</v>
      </c>
      <c r="AC152" s="14">
        <v>28.10737</v>
      </c>
      <c r="AD152" s="14">
        <v>54.189149999999998</v>
      </c>
      <c r="AE152" s="14">
        <v>36.201790000000003</v>
      </c>
    </row>
    <row r="153" spans="1:31" ht="13.5" customHeight="1" x14ac:dyDescent="0.15">
      <c r="A153" s="1"/>
      <c r="B153" s="16" t="s">
        <v>444</v>
      </c>
      <c r="C153" s="10">
        <v>12.839</v>
      </c>
      <c r="D153" s="11">
        <v>0.85699999999999998</v>
      </c>
      <c r="E153" s="11">
        <v>1.2E-2</v>
      </c>
      <c r="F153" s="11">
        <v>4.0000000000000001E-3</v>
      </c>
      <c r="G153" s="11">
        <v>1.1870000000000001</v>
      </c>
      <c r="H153" s="11">
        <v>0.497</v>
      </c>
      <c r="I153" s="11">
        <v>1.5980000000000001</v>
      </c>
      <c r="J153" s="11"/>
      <c r="K153" s="11"/>
      <c r="L153" s="11">
        <v>1.4E-2</v>
      </c>
      <c r="M153" s="11">
        <v>1.0999999999999999E-2</v>
      </c>
      <c r="N153" s="11">
        <v>1.534</v>
      </c>
      <c r="O153" s="11">
        <v>2.8380000000000001</v>
      </c>
      <c r="P153" s="11">
        <v>222.585779</v>
      </c>
      <c r="Q153" s="11">
        <v>199.721</v>
      </c>
      <c r="R153" s="11">
        <v>260.28500000000003</v>
      </c>
      <c r="S153" s="11">
        <v>84.067999999999998</v>
      </c>
      <c r="T153" s="11">
        <v>41.338999999999999</v>
      </c>
      <c r="U153" s="11">
        <v>65.367000000000004</v>
      </c>
      <c r="V153" s="11">
        <v>495.79703999999998</v>
      </c>
      <c r="W153" s="11">
        <v>263.81808599999999</v>
      </c>
      <c r="X153" s="11">
        <v>220.729086</v>
      </c>
      <c r="Y153" s="11">
        <v>103.500226</v>
      </c>
      <c r="Z153" s="11">
        <v>108.34304</v>
      </c>
      <c r="AA153" s="11">
        <v>90.692358999999996</v>
      </c>
      <c r="AB153" s="11">
        <v>104.774</v>
      </c>
      <c r="AC153" s="11">
        <v>226.136875</v>
      </c>
      <c r="AD153" s="11">
        <v>95.260909999999996</v>
      </c>
      <c r="AE153" s="11">
        <v>439.82668000000001</v>
      </c>
    </row>
    <row r="154" spans="1:31" ht="13.5" customHeight="1" x14ac:dyDescent="0.15">
      <c r="A154" s="1"/>
      <c r="B154" s="16" t="s">
        <v>445</v>
      </c>
      <c r="C154" s="13">
        <v>0.127</v>
      </c>
      <c r="D154" s="14">
        <v>3.7999999999999999E-2</v>
      </c>
      <c r="E154" s="14">
        <v>1.2999999999999999E-2</v>
      </c>
      <c r="F154" s="14">
        <v>8.9999999999999993E-3</v>
      </c>
      <c r="G154" s="14"/>
      <c r="H154" s="14">
        <v>1E-3</v>
      </c>
      <c r="I154" s="14">
        <v>1E-3</v>
      </c>
      <c r="J154" s="14"/>
      <c r="K154" s="14"/>
      <c r="L154" s="14">
        <v>5.0000000000000001E-3</v>
      </c>
      <c r="M154" s="14">
        <v>4.1000000000000002E-2</v>
      </c>
      <c r="N154" s="14"/>
      <c r="O154" s="14">
        <v>1E-3</v>
      </c>
      <c r="P154" s="14"/>
      <c r="Q154" s="14">
        <v>1E-3</v>
      </c>
      <c r="R154" s="14">
        <v>1E-3</v>
      </c>
      <c r="S154" s="14">
        <v>2E-3</v>
      </c>
      <c r="T154" s="14"/>
      <c r="U154" s="14">
        <v>3.0000000000000001E-3</v>
      </c>
      <c r="V154" s="14">
        <v>2.4088999999999999E-2</v>
      </c>
      <c r="W154" s="14">
        <v>6.8739999999999999E-3</v>
      </c>
      <c r="X154" s="14">
        <v>6.1809999999999999E-3</v>
      </c>
      <c r="Y154" s="14">
        <v>7.7949999999999998E-3</v>
      </c>
      <c r="Z154" s="14">
        <v>8.9499999999999996E-3</v>
      </c>
      <c r="AA154" s="14">
        <v>2.2210000000000001E-2</v>
      </c>
      <c r="AB154" s="14">
        <v>1.4E-2</v>
      </c>
      <c r="AC154" s="14">
        <v>3.7823000000000002E-2</v>
      </c>
      <c r="AD154" s="14">
        <v>2.7969999999999998E-2</v>
      </c>
      <c r="AE154" s="14">
        <v>3.1719999999999998E-2</v>
      </c>
    </row>
    <row r="155" spans="1:31" ht="13.5" customHeight="1" x14ac:dyDescent="0.15">
      <c r="A155" s="1"/>
      <c r="B155" s="16" t="s">
        <v>446</v>
      </c>
      <c r="C155" s="10">
        <v>5.0819999999999999</v>
      </c>
      <c r="D155" s="11">
        <v>5.601</v>
      </c>
      <c r="E155" s="11">
        <v>3.0409999999999999</v>
      </c>
      <c r="F155" s="11">
        <v>2.0470000000000002</v>
      </c>
      <c r="G155" s="11">
        <v>1.4570000000000001</v>
      </c>
      <c r="H155" s="11">
        <v>1.76</v>
      </c>
      <c r="I155" s="11">
        <v>1.907</v>
      </c>
      <c r="J155" s="11">
        <v>1.7549999999999999</v>
      </c>
      <c r="K155" s="11">
        <v>1.3160000000000001</v>
      </c>
      <c r="L155" s="11">
        <v>0.97599999999999998</v>
      </c>
      <c r="M155" s="11">
        <v>7.282</v>
      </c>
      <c r="N155" s="11">
        <v>12.475</v>
      </c>
      <c r="O155" s="11">
        <v>26.97</v>
      </c>
      <c r="P155" s="11">
        <v>99.500243999999995</v>
      </c>
      <c r="Q155" s="11">
        <v>175.70400000000001</v>
      </c>
      <c r="R155" s="11">
        <v>368.459</v>
      </c>
      <c r="S155" s="11">
        <v>460.24599999999998</v>
      </c>
      <c r="T155" s="11">
        <v>1578.5840000000001</v>
      </c>
      <c r="U155" s="11">
        <v>1119.1949999999999</v>
      </c>
      <c r="V155" s="11">
        <v>2466.3439600000002</v>
      </c>
      <c r="W155" s="11">
        <v>3170.7162539999999</v>
      </c>
      <c r="X155" s="11">
        <v>3508.7542090000002</v>
      </c>
      <c r="Y155" s="11">
        <v>2754.9399819999999</v>
      </c>
      <c r="Z155" s="11">
        <v>2831.8182619999998</v>
      </c>
      <c r="AA155" s="11">
        <v>2656.6966600000001</v>
      </c>
      <c r="AB155" s="11">
        <v>2080.6039999999998</v>
      </c>
      <c r="AC155" s="11">
        <v>3293.3608290000002</v>
      </c>
      <c r="AD155" s="11">
        <v>5695.0981199999997</v>
      </c>
      <c r="AE155" s="11">
        <v>4436.6129700000001</v>
      </c>
    </row>
    <row r="156" spans="1:31" ht="13.5" customHeight="1" x14ac:dyDescent="0.15">
      <c r="A156" s="1"/>
      <c r="B156" s="16" t="s">
        <v>447</v>
      </c>
      <c r="C156" s="13">
        <v>3.9409999999999998</v>
      </c>
      <c r="D156" s="14">
        <v>0.442</v>
      </c>
      <c r="E156" s="14">
        <v>6.2830000000000004</v>
      </c>
      <c r="F156" s="14">
        <v>1.978</v>
      </c>
      <c r="G156" s="14">
        <v>3.4449999999999998</v>
      </c>
      <c r="H156" s="14">
        <v>17.507000000000001</v>
      </c>
      <c r="I156" s="14">
        <v>151.99299999999999</v>
      </c>
      <c r="J156" s="14">
        <v>41.798000000000002</v>
      </c>
      <c r="K156" s="14">
        <v>59.93</v>
      </c>
      <c r="L156" s="14">
        <v>323.71699999999998</v>
      </c>
      <c r="M156" s="14">
        <v>181.749</v>
      </c>
      <c r="N156" s="14">
        <v>232.411</v>
      </c>
      <c r="O156" s="14">
        <v>815.49699999999996</v>
      </c>
      <c r="P156" s="14">
        <v>1568.9254980000001</v>
      </c>
      <c r="Q156" s="14">
        <v>2278.0070000000001</v>
      </c>
      <c r="R156" s="14">
        <v>2784.614</v>
      </c>
      <c r="S156" s="14">
        <v>2828.2660000000001</v>
      </c>
      <c r="T156" s="14">
        <v>3724.0709999999999</v>
      </c>
      <c r="U156" s="14">
        <v>1737.384</v>
      </c>
      <c r="V156" s="14">
        <v>3154.6927799999999</v>
      </c>
      <c r="W156" s="14">
        <v>4671.5860400000001</v>
      </c>
      <c r="X156" s="14">
        <v>4555.0183639999996</v>
      </c>
      <c r="Y156" s="14">
        <v>5710.7779620000001</v>
      </c>
      <c r="Z156" s="14">
        <v>5479.4681140000002</v>
      </c>
      <c r="AA156" s="14">
        <v>2617.4583419999999</v>
      </c>
      <c r="AB156" s="14">
        <v>2278.7440000000001</v>
      </c>
      <c r="AC156" s="14">
        <v>3705.6136069999998</v>
      </c>
      <c r="AD156" s="14">
        <v>6602.9656800000002</v>
      </c>
      <c r="AE156" s="14">
        <v>5934.4700999999995</v>
      </c>
    </row>
    <row r="157" spans="1:31" ht="13.5" customHeight="1" x14ac:dyDescent="0.15">
      <c r="A157" s="1"/>
      <c r="B157" s="16" t="s">
        <v>448</v>
      </c>
      <c r="C157" s="10">
        <v>1.6140000000000001</v>
      </c>
      <c r="D157" s="11">
        <v>2.3380000000000001</v>
      </c>
      <c r="E157" s="11">
        <v>4.1870000000000003</v>
      </c>
      <c r="F157" s="11">
        <v>3.911</v>
      </c>
      <c r="G157" s="11">
        <v>0.439</v>
      </c>
      <c r="H157" s="11">
        <v>9.9969999999999999</v>
      </c>
      <c r="I157" s="11">
        <v>31.707000000000001</v>
      </c>
      <c r="J157" s="11">
        <v>24.061</v>
      </c>
      <c r="K157" s="11">
        <v>7.9279999999999999</v>
      </c>
      <c r="L157" s="11">
        <v>7.2480000000000002</v>
      </c>
      <c r="M157" s="11">
        <v>7.7750000000000004</v>
      </c>
      <c r="N157" s="11">
        <v>14.132999999999999</v>
      </c>
      <c r="O157" s="11">
        <v>36.758000000000003</v>
      </c>
      <c r="P157" s="11">
        <v>107.98339300000001</v>
      </c>
      <c r="Q157" s="11">
        <v>84.986999999999995</v>
      </c>
      <c r="R157" s="11">
        <v>126.357</v>
      </c>
      <c r="S157" s="11">
        <v>40.822000000000003</v>
      </c>
      <c r="T157" s="11">
        <v>70.602000000000004</v>
      </c>
      <c r="U157" s="11">
        <v>62.728999999999999</v>
      </c>
      <c r="V157" s="11">
        <v>110.682304</v>
      </c>
      <c r="W157" s="11">
        <v>162.21630400000001</v>
      </c>
      <c r="X157" s="11">
        <v>142.38821300000001</v>
      </c>
      <c r="Y157" s="11">
        <v>257.43468799999999</v>
      </c>
      <c r="Z157" s="11">
        <v>216.61293800000001</v>
      </c>
      <c r="AA157" s="11">
        <v>144.134004</v>
      </c>
      <c r="AB157" s="11">
        <v>101.376</v>
      </c>
      <c r="AC157" s="11">
        <v>150.500349</v>
      </c>
      <c r="AD157" s="11">
        <v>254.67339000000001</v>
      </c>
      <c r="AE157" s="11">
        <v>460.75862000000001</v>
      </c>
    </row>
    <row r="158" spans="1:31" ht="13.5" customHeight="1" x14ac:dyDescent="0.15">
      <c r="A158" s="1"/>
      <c r="B158" s="16" t="s">
        <v>449</v>
      </c>
      <c r="C158" s="13">
        <v>5.0999999999999997E-2</v>
      </c>
      <c r="D158" s="14">
        <v>0.08</v>
      </c>
      <c r="E158" s="14">
        <v>2.7E-2</v>
      </c>
      <c r="F158" s="14">
        <v>9.8000000000000004E-2</v>
      </c>
      <c r="G158" s="14">
        <v>12.641999999999999</v>
      </c>
      <c r="H158" s="14">
        <v>15.6</v>
      </c>
      <c r="I158" s="14">
        <v>77.486999999999995</v>
      </c>
      <c r="J158" s="14">
        <v>68.906000000000006</v>
      </c>
      <c r="K158" s="14">
        <v>167.102</v>
      </c>
      <c r="L158" s="14">
        <v>262.02699999999999</v>
      </c>
      <c r="M158" s="14">
        <v>372.339</v>
      </c>
      <c r="N158" s="14">
        <v>340.98399999999998</v>
      </c>
      <c r="O158" s="14">
        <v>411.88600000000002</v>
      </c>
      <c r="P158" s="14">
        <v>995.28119400000003</v>
      </c>
      <c r="Q158" s="14">
        <v>1486.0719999999999</v>
      </c>
      <c r="R158" s="14">
        <v>2537.5920000000001</v>
      </c>
      <c r="S158" s="14">
        <v>1697.2819999999999</v>
      </c>
      <c r="T158" s="14">
        <v>2266.8580000000002</v>
      </c>
      <c r="U158" s="14">
        <v>1052.056</v>
      </c>
      <c r="V158" s="14">
        <v>598.65702499999998</v>
      </c>
      <c r="W158" s="14">
        <v>1677.3192590000001</v>
      </c>
      <c r="X158" s="14">
        <v>1821.125096</v>
      </c>
      <c r="Y158" s="14">
        <v>2469.7447619999998</v>
      </c>
      <c r="Z158" s="14">
        <v>3233.192916</v>
      </c>
      <c r="AA158" s="14">
        <v>1165.360025</v>
      </c>
      <c r="AB158" s="14">
        <v>632.303</v>
      </c>
      <c r="AC158" s="14">
        <v>1441.5617130000001</v>
      </c>
      <c r="AD158" s="14">
        <v>2124.5150600000002</v>
      </c>
      <c r="AE158" s="14">
        <v>1723.01244</v>
      </c>
    </row>
    <row r="159" spans="1:31" ht="13.5" customHeight="1" x14ac:dyDescent="0.15">
      <c r="A159" s="1"/>
      <c r="B159" s="16" t="s">
        <v>450</v>
      </c>
      <c r="C159" s="10"/>
      <c r="D159" s="11"/>
      <c r="E159" s="11"/>
      <c r="F159" s="11"/>
      <c r="G159" s="11"/>
      <c r="H159" s="11"/>
      <c r="I159" s="11"/>
      <c r="J159" s="11">
        <v>3.5999999999999997E-2</v>
      </c>
      <c r="K159" s="11">
        <v>1.9E-2</v>
      </c>
      <c r="L159" s="11"/>
      <c r="M159" s="11">
        <v>8.9999999999999993E-3</v>
      </c>
      <c r="N159" s="11">
        <v>5.0000000000000001E-3</v>
      </c>
      <c r="O159" s="11"/>
      <c r="P159" s="11">
        <v>0.51053199999999999</v>
      </c>
      <c r="Q159" s="11">
        <v>0.40899999999999997</v>
      </c>
      <c r="R159" s="11">
        <v>0.70799999999999996</v>
      </c>
      <c r="S159" s="11">
        <v>2.5190000000000001</v>
      </c>
      <c r="T159" s="11">
        <v>2.4729999999999999</v>
      </c>
      <c r="U159" s="11">
        <v>0.42099999999999999</v>
      </c>
      <c r="V159" s="11">
        <v>1.0587409999999999</v>
      </c>
      <c r="W159" s="11">
        <v>0.87040099999999998</v>
      </c>
      <c r="X159" s="11">
        <v>1.259387</v>
      </c>
      <c r="Y159" s="11">
        <v>51.489756</v>
      </c>
      <c r="Z159" s="11">
        <v>336.56019099999997</v>
      </c>
      <c r="AA159" s="11">
        <v>187.285336</v>
      </c>
      <c r="AB159" s="11">
        <v>167.71899999999999</v>
      </c>
      <c r="AC159" s="11">
        <v>164.30570599999999</v>
      </c>
      <c r="AD159" s="11">
        <v>317.36392999999998</v>
      </c>
      <c r="AE159" s="11">
        <v>209.89169999999999</v>
      </c>
    </row>
    <row r="160" spans="1:31" ht="13.5" customHeight="1" x14ac:dyDescent="0.15">
      <c r="A160" s="1"/>
      <c r="B160" s="16" t="s">
        <v>451</v>
      </c>
      <c r="C160" s="13">
        <v>4.3460000000000001</v>
      </c>
      <c r="D160" s="14">
        <v>2.5590000000000002</v>
      </c>
      <c r="E160" s="14">
        <v>0.14000000000000001</v>
      </c>
      <c r="F160" s="14"/>
      <c r="G160" s="14"/>
      <c r="H160" s="14">
        <v>0.01</v>
      </c>
      <c r="I160" s="14">
        <v>1E-3</v>
      </c>
      <c r="J160" s="14"/>
      <c r="K160" s="14"/>
      <c r="L160" s="14">
        <v>3.6999999999999998E-2</v>
      </c>
      <c r="M160" s="14">
        <v>7.0140000000000002</v>
      </c>
      <c r="N160" s="14">
        <v>11.092000000000001</v>
      </c>
      <c r="O160" s="14">
        <v>14.771000000000001</v>
      </c>
      <c r="P160" s="14">
        <v>14.632978</v>
      </c>
      <c r="Q160" s="14">
        <v>23.181999999999999</v>
      </c>
      <c r="R160" s="14">
        <v>24.821999999999999</v>
      </c>
      <c r="S160" s="14">
        <v>19.332999999999998</v>
      </c>
      <c r="T160" s="14">
        <v>11.28</v>
      </c>
      <c r="U160" s="14">
        <v>15.082000000000001</v>
      </c>
      <c r="V160" s="14">
        <v>2.504232</v>
      </c>
      <c r="W160" s="14">
        <v>0.34379599999999999</v>
      </c>
      <c r="X160" s="14">
        <v>100.25033999999999</v>
      </c>
      <c r="Y160" s="14">
        <v>115.509547</v>
      </c>
      <c r="Z160" s="14">
        <v>46.735514999999999</v>
      </c>
      <c r="AA160" s="14">
        <v>0.28926400000000002</v>
      </c>
      <c r="AB160" s="14">
        <v>0.32600000000000001</v>
      </c>
      <c r="AC160" s="14">
        <v>3.257609</v>
      </c>
      <c r="AD160" s="14">
        <v>27.459879999999998</v>
      </c>
      <c r="AE160" s="14">
        <v>0.76566000000000001</v>
      </c>
    </row>
    <row r="161" spans="1:31" ht="13.5" customHeight="1" x14ac:dyDescent="0.15">
      <c r="A161" s="1"/>
      <c r="B161" s="16" t="s">
        <v>452</v>
      </c>
      <c r="C161" s="10"/>
      <c r="D161" s="11"/>
      <c r="E161" s="11">
        <v>3.0000000000000001E-3</v>
      </c>
      <c r="F161" s="11">
        <v>3.9E-2</v>
      </c>
      <c r="G161" s="11">
        <v>0.60699999999999998</v>
      </c>
      <c r="H161" s="11">
        <v>21.388000000000002</v>
      </c>
      <c r="I161" s="11">
        <v>0.627</v>
      </c>
      <c r="J161" s="11">
        <v>0.47699999999999998</v>
      </c>
      <c r="K161" s="11">
        <v>0.77</v>
      </c>
      <c r="L161" s="11">
        <v>2.8719999999999999</v>
      </c>
      <c r="M161" s="11">
        <v>1.7709999999999999</v>
      </c>
      <c r="N161" s="11">
        <v>3.6859999999999999</v>
      </c>
      <c r="O161" s="11">
        <v>4.7380000000000004</v>
      </c>
      <c r="P161" s="11">
        <v>14.386456000000001</v>
      </c>
      <c r="Q161" s="11">
        <v>85.751000000000005</v>
      </c>
      <c r="R161" s="11">
        <v>131.786</v>
      </c>
      <c r="S161" s="11">
        <v>87.045000000000002</v>
      </c>
      <c r="T161" s="11">
        <v>81.477999999999994</v>
      </c>
      <c r="U161" s="11">
        <v>214.48</v>
      </c>
      <c r="V161" s="11">
        <v>273.985838</v>
      </c>
      <c r="W161" s="11">
        <v>291.64612599999998</v>
      </c>
      <c r="X161" s="11">
        <v>309.57613099999998</v>
      </c>
      <c r="Y161" s="11">
        <v>315.70039200000002</v>
      </c>
      <c r="Z161" s="11">
        <v>489.90777500000002</v>
      </c>
      <c r="AA161" s="11">
        <v>380.58120300000002</v>
      </c>
      <c r="AB161" s="11">
        <v>421.37099999999998</v>
      </c>
      <c r="AC161" s="11">
        <v>357.51916399999999</v>
      </c>
      <c r="AD161" s="11">
        <v>345.30988000000002</v>
      </c>
      <c r="AE161" s="11">
        <v>343.91081000000003</v>
      </c>
    </row>
    <row r="162" spans="1:31" ht="13.5" customHeight="1" x14ac:dyDescent="0.15">
      <c r="A162" s="1"/>
      <c r="B162" s="16" t="s">
        <v>453</v>
      </c>
      <c r="C162" s="13">
        <v>48.923000000000002</v>
      </c>
      <c r="D162" s="14">
        <v>48.238999999999997</v>
      </c>
      <c r="E162" s="14">
        <v>67.811999999999998</v>
      </c>
      <c r="F162" s="14">
        <v>86.703999999999994</v>
      </c>
      <c r="G162" s="14">
        <v>123.254</v>
      </c>
      <c r="H162" s="14">
        <v>163.69200000000001</v>
      </c>
      <c r="I162" s="14">
        <v>313.13400000000001</v>
      </c>
      <c r="J162" s="14">
        <v>149.33600000000001</v>
      </c>
      <c r="K162" s="14">
        <v>279.11700000000002</v>
      </c>
      <c r="L162" s="14">
        <v>337.18400000000003</v>
      </c>
      <c r="M162" s="14">
        <v>259.37900000000002</v>
      </c>
      <c r="N162" s="14">
        <v>231.92099999999999</v>
      </c>
      <c r="O162" s="14">
        <v>301.173</v>
      </c>
      <c r="P162" s="14">
        <v>401.33274899999998</v>
      </c>
      <c r="Q162" s="14">
        <v>347.96</v>
      </c>
      <c r="R162" s="14">
        <v>816.89700000000005</v>
      </c>
      <c r="S162" s="14">
        <v>1092.4559999999999</v>
      </c>
      <c r="T162" s="14">
        <v>1785.046</v>
      </c>
      <c r="U162" s="14">
        <v>712.81799999999998</v>
      </c>
      <c r="V162" s="14">
        <v>952.37522300000001</v>
      </c>
      <c r="W162" s="14">
        <v>571.95201399999996</v>
      </c>
      <c r="X162" s="14">
        <v>618.43008799999996</v>
      </c>
      <c r="Y162" s="14">
        <v>897.22556899999995</v>
      </c>
      <c r="Z162" s="14">
        <v>1606.102909</v>
      </c>
      <c r="AA162" s="14">
        <v>1101.6059339999999</v>
      </c>
      <c r="AB162" s="14">
        <v>1374.981</v>
      </c>
      <c r="AC162" s="14">
        <v>2235.4552739999999</v>
      </c>
      <c r="AD162" s="14">
        <v>2960.39635</v>
      </c>
      <c r="AE162" s="14">
        <v>4612.5082599999996</v>
      </c>
    </row>
    <row r="163" spans="1:31" ht="13.5" customHeight="1" x14ac:dyDescent="0.15">
      <c r="A163" s="1"/>
      <c r="B163" s="16" t="s">
        <v>454</v>
      </c>
      <c r="C163" s="10">
        <v>0.02</v>
      </c>
      <c r="D163" s="11">
        <v>0.115</v>
      </c>
      <c r="E163" s="11">
        <v>0.33700000000000002</v>
      </c>
      <c r="F163" s="11">
        <v>2E-3</v>
      </c>
      <c r="G163" s="11">
        <v>7.0999999999999994E-2</v>
      </c>
      <c r="H163" s="11"/>
      <c r="I163" s="11"/>
      <c r="J163" s="11"/>
      <c r="K163" s="11"/>
      <c r="L163" s="11"/>
      <c r="M163" s="11"/>
      <c r="N163" s="11"/>
      <c r="O163" s="11">
        <v>1.5569999999999999</v>
      </c>
      <c r="P163" s="11">
        <v>0.124305</v>
      </c>
      <c r="Q163" s="11">
        <v>0.17100000000000001</v>
      </c>
      <c r="R163" s="11">
        <v>0.437</v>
      </c>
      <c r="S163" s="11">
        <v>8.9390000000000001</v>
      </c>
      <c r="T163" s="11">
        <v>3.2570000000000001</v>
      </c>
      <c r="U163" s="11">
        <v>6.64</v>
      </c>
      <c r="V163" s="11">
        <v>14.116697</v>
      </c>
      <c r="W163" s="11">
        <v>54.214604000000001</v>
      </c>
      <c r="X163" s="11">
        <v>84.792564999999996</v>
      </c>
      <c r="Y163" s="11">
        <v>77.943714</v>
      </c>
      <c r="Z163" s="11">
        <v>37.932265999999998</v>
      </c>
      <c r="AA163" s="11">
        <v>55.781038000000002</v>
      </c>
      <c r="AB163" s="11">
        <v>90.179000000000002</v>
      </c>
      <c r="AC163" s="11">
        <v>99.039383999999998</v>
      </c>
      <c r="AD163" s="11">
        <v>20.063359999999999</v>
      </c>
      <c r="AE163" s="11">
        <v>71.443470000000005</v>
      </c>
    </row>
    <row r="164" spans="1:31" ht="13.5" customHeight="1" x14ac:dyDescent="0.15">
      <c r="A164" s="1"/>
      <c r="B164" s="16" t="s">
        <v>455</v>
      </c>
      <c r="C164" s="13">
        <v>3.0310000000000001</v>
      </c>
      <c r="D164" s="14">
        <v>5.3070000000000004</v>
      </c>
      <c r="E164" s="14">
        <v>6.4080000000000004</v>
      </c>
      <c r="F164" s="14">
        <v>25.222000000000001</v>
      </c>
      <c r="G164" s="14">
        <v>4.9119999999999999</v>
      </c>
      <c r="H164" s="14">
        <v>3.3519999999999999</v>
      </c>
      <c r="I164" s="14">
        <v>2.5289999999999999</v>
      </c>
      <c r="J164" s="14">
        <v>8.5229999999999997</v>
      </c>
      <c r="K164" s="14">
        <v>4.8150000000000013</v>
      </c>
      <c r="L164" s="14">
        <v>14.994</v>
      </c>
      <c r="M164" s="14">
        <v>36.600999999999999</v>
      </c>
      <c r="N164" s="14">
        <v>30.146000000000001</v>
      </c>
      <c r="O164" s="14">
        <v>34.268999999999998</v>
      </c>
      <c r="P164" s="14">
        <v>79.555063000000004</v>
      </c>
      <c r="Q164" s="14">
        <v>95.552999999999997</v>
      </c>
      <c r="R164" s="14">
        <v>79.932000000000002</v>
      </c>
      <c r="S164" s="14">
        <v>52.972999999999999</v>
      </c>
      <c r="T164" s="14">
        <v>93.522000000000006</v>
      </c>
      <c r="U164" s="14">
        <v>79.649000000000001</v>
      </c>
      <c r="V164" s="14">
        <v>123.16057000000001</v>
      </c>
      <c r="W164" s="14">
        <v>362.91987799999998</v>
      </c>
      <c r="X164" s="14">
        <v>642.79665899999998</v>
      </c>
      <c r="Y164" s="14">
        <v>757.20170700000006</v>
      </c>
      <c r="Z164" s="14">
        <v>1178.546771</v>
      </c>
      <c r="AA164" s="14">
        <v>1199.282461</v>
      </c>
      <c r="AB164" s="14">
        <v>1297.8019999999999</v>
      </c>
      <c r="AC164" s="14">
        <v>1842.780614</v>
      </c>
      <c r="AD164" s="14">
        <v>2406.5869499999999</v>
      </c>
      <c r="AE164" s="14">
        <v>2543.9212600000001</v>
      </c>
    </row>
    <row r="165" spans="1:31" ht="13.5" customHeight="1" x14ac:dyDescent="0.15">
      <c r="A165" s="1"/>
      <c r="B165" s="16" t="s">
        <v>456</v>
      </c>
      <c r="C165" s="10">
        <v>6.4000000000000001E-2</v>
      </c>
      <c r="D165" s="11">
        <v>0.16300000000000001</v>
      </c>
      <c r="E165" s="11">
        <v>22.681999999999999</v>
      </c>
      <c r="F165" s="11">
        <v>13.53</v>
      </c>
      <c r="G165" s="11">
        <v>2.056</v>
      </c>
      <c r="H165" s="11">
        <v>3.7469999999999999</v>
      </c>
      <c r="I165" s="11">
        <v>35.979999999999997</v>
      </c>
      <c r="J165" s="11">
        <v>0.94899999999999995</v>
      </c>
      <c r="K165" s="11">
        <v>7.9069999999999991</v>
      </c>
      <c r="L165" s="11">
        <v>57.470999999999997</v>
      </c>
      <c r="M165" s="11">
        <v>4.2000000000000003E-2</v>
      </c>
      <c r="N165" s="11">
        <v>11.537000000000001</v>
      </c>
      <c r="O165" s="11">
        <v>10.452999999999999</v>
      </c>
      <c r="P165" s="11">
        <v>14.794646999999999</v>
      </c>
      <c r="Q165" s="11">
        <v>3.0110000000000001</v>
      </c>
      <c r="R165" s="11">
        <v>12.189</v>
      </c>
      <c r="S165" s="11">
        <v>92.343999999999994</v>
      </c>
      <c r="T165" s="11">
        <v>24.242000000000001</v>
      </c>
      <c r="U165" s="11">
        <v>6.173</v>
      </c>
      <c r="V165" s="11">
        <v>54.966242000000001</v>
      </c>
      <c r="W165" s="11">
        <v>15.51408</v>
      </c>
      <c r="X165" s="11">
        <v>10.979936</v>
      </c>
      <c r="Y165" s="11">
        <v>84.706356</v>
      </c>
      <c r="Z165" s="11">
        <v>41.315308999999999</v>
      </c>
      <c r="AA165" s="11">
        <v>26.708655</v>
      </c>
      <c r="AB165" s="11">
        <v>659.53499999999997</v>
      </c>
      <c r="AC165" s="11">
        <v>1553.6970349999999</v>
      </c>
      <c r="AD165" s="11">
        <v>2258.0379800000001</v>
      </c>
      <c r="AE165" s="11">
        <v>2504.8602799999999</v>
      </c>
    </row>
    <row r="166" spans="1:31" ht="13.5" customHeight="1" x14ac:dyDescent="0.15">
      <c r="A166" s="1"/>
      <c r="B166" s="16" t="s">
        <v>457</v>
      </c>
      <c r="C166" s="13">
        <v>0.23</v>
      </c>
      <c r="D166" s="14"/>
      <c r="E166" s="14">
        <v>1.052</v>
      </c>
      <c r="F166" s="14">
        <v>0.91200000000000003</v>
      </c>
      <c r="G166" s="14">
        <v>3.0000000000000001E-3</v>
      </c>
      <c r="H166" s="14"/>
      <c r="I166" s="14">
        <v>1.038</v>
      </c>
      <c r="J166" s="14"/>
      <c r="K166" s="14">
        <v>0.19600000000000001</v>
      </c>
      <c r="L166" s="14">
        <v>0.18099999999999999</v>
      </c>
      <c r="M166" s="14"/>
      <c r="N166" s="14"/>
      <c r="O166" s="14"/>
      <c r="P166" s="14">
        <v>2.9250999999999999E-2</v>
      </c>
      <c r="Q166" s="14"/>
      <c r="R166" s="14"/>
      <c r="S166" s="14">
        <v>0.17299999999999999</v>
      </c>
      <c r="T166" s="14">
        <v>1.2450000000000001</v>
      </c>
      <c r="U166" s="14">
        <v>1.6160000000000001</v>
      </c>
      <c r="V166" s="14">
        <v>3.8793009999999999</v>
      </c>
      <c r="W166" s="14">
        <v>4.1222750000000001</v>
      </c>
      <c r="X166" s="14">
        <v>6.640555</v>
      </c>
      <c r="Y166" s="14">
        <v>16.825253</v>
      </c>
      <c r="Z166" s="14">
        <v>49.956094</v>
      </c>
      <c r="AA166" s="14">
        <v>17.812428000000001</v>
      </c>
      <c r="AB166" s="14">
        <v>0.161</v>
      </c>
      <c r="AC166" s="14">
        <v>0.40235399999999999</v>
      </c>
      <c r="AD166" s="14">
        <v>7.6386900000000004</v>
      </c>
      <c r="AE166" s="14">
        <v>8.4022900000000007</v>
      </c>
    </row>
    <row r="167" spans="1:31" ht="13.5" customHeight="1" x14ac:dyDescent="0.15">
      <c r="A167" s="1"/>
      <c r="B167" s="16" t="s">
        <v>458</v>
      </c>
      <c r="C167" s="10">
        <v>0.65400000000000003</v>
      </c>
      <c r="D167" s="11">
        <v>2.2389999999999999</v>
      </c>
      <c r="E167" s="11">
        <v>3.8479999999999999</v>
      </c>
      <c r="F167" s="11">
        <v>4.68</v>
      </c>
      <c r="G167" s="11">
        <v>1.385</v>
      </c>
      <c r="H167" s="11">
        <v>0.871</v>
      </c>
      <c r="I167" s="11">
        <v>1.181</v>
      </c>
      <c r="J167" s="11">
        <v>1.4930000000000001</v>
      </c>
      <c r="K167" s="11">
        <v>4.9149999999999991</v>
      </c>
      <c r="L167" s="11">
        <v>3.8860000000000001</v>
      </c>
      <c r="M167" s="11">
        <v>5.8789999999999996</v>
      </c>
      <c r="N167" s="11">
        <v>5.7969999999999997</v>
      </c>
      <c r="O167" s="11">
        <v>8.7360000000000007</v>
      </c>
      <c r="P167" s="11">
        <v>16.797024</v>
      </c>
      <c r="Q167" s="11">
        <v>17.652000000000001</v>
      </c>
      <c r="R167" s="11">
        <v>24.407</v>
      </c>
      <c r="S167" s="11">
        <v>28.312000000000001</v>
      </c>
      <c r="T167" s="11">
        <v>34.936999999999998</v>
      </c>
      <c r="U167" s="11">
        <v>29.603999999999999</v>
      </c>
      <c r="V167" s="11">
        <v>39.150398000000003</v>
      </c>
      <c r="W167" s="11">
        <v>64.870009999999994</v>
      </c>
      <c r="X167" s="11">
        <v>52.267617999999999</v>
      </c>
      <c r="Y167" s="11">
        <v>52.858716000000001</v>
      </c>
      <c r="Z167" s="11">
        <v>77.286612000000005</v>
      </c>
      <c r="AA167" s="11">
        <v>98.654177000000004</v>
      </c>
      <c r="AB167" s="11">
        <v>97.164000000000001</v>
      </c>
      <c r="AC167" s="11">
        <v>166.99194399999999</v>
      </c>
      <c r="AD167" s="11">
        <v>175.58121</v>
      </c>
      <c r="AE167" s="11">
        <v>181.20669000000001</v>
      </c>
    </row>
    <row r="168" spans="1:31" ht="13.5" customHeight="1" x14ac:dyDescent="0.15">
      <c r="A168" s="1"/>
      <c r="B168" s="16" t="s">
        <v>459</v>
      </c>
      <c r="C168" s="13">
        <v>0.39400000000000002</v>
      </c>
      <c r="D168" s="14">
        <v>0.79100000000000004</v>
      </c>
      <c r="E168" s="14"/>
      <c r="F168" s="14"/>
      <c r="G168" s="14"/>
      <c r="H168" s="14"/>
      <c r="I168" s="14"/>
      <c r="J168" s="14">
        <v>2.9000000000000001E-2</v>
      </c>
      <c r="K168" s="14">
        <v>0.02</v>
      </c>
      <c r="L168" s="14">
        <v>5.0999999999999997E-2</v>
      </c>
      <c r="M168" s="14">
        <v>1.1279999999999999</v>
      </c>
      <c r="N168" s="14"/>
      <c r="O168" s="14">
        <v>1E-3</v>
      </c>
      <c r="P168" s="14">
        <v>5.4699999999999996E-4</v>
      </c>
      <c r="Q168" s="14">
        <v>0.33</v>
      </c>
      <c r="R168" s="14">
        <v>1.28</v>
      </c>
      <c r="S168" s="14">
        <v>1.244</v>
      </c>
      <c r="T168" s="14">
        <v>1.6990000000000001</v>
      </c>
      <c r="U168" s="14">
        <v>1.6830000000000001</v>
      </c>
      <c r="V168" s="14">
        <v>4.312373</v>
      </c>
      <c r="W168" s="14">
        <v>7.4207179999999999</v>
      </c>
      <c r="X168" s="14">
        <v>5.4179029999999999</v>
      </c>
      <c r="Y168" s="14">
        <v>13.412649</v>
      </c>
      <c r="Z168" s="14">
        <v>12.120089999999999</v>
      </c>
      <c r="AA168" s="14">
        <v>12.002781000000001</v>
      </c>
      <c r="AB168" s="14">
        <v>19.643000000000001</v>
      </c>
      <c r="AC168" s="14">
        <v>24.845554</v>
      </c>
      <c r="AD168" s="14">
        <v>30.10369</v>
      </c>
      <c r="AE168" s="14">
        <v>31.27319</v>
      </c>
    </row>
    <row r="169" spans="1:31" ht="13.5" customHeight="1" x14ac:dyDescent="0.15">
      <c r="A169" s="1"/>
      <c r="B169" s="16" t="s">
        <v>460</v>
      </c>
      <c r="C169" s="10">
        <v>2E-3</v>
      </c>
      <c r="D169" s="11">
        <v>1E-3</v>
      </c>
      <c r="E169" s="11">
        <v>5.3630000000000004</v>
      </c>
      <c r="F169" s="11">
        <v>1.25</v>
      </c>
      <c r="G169" s="11">
        <v>9.8000000000000004E-2</v>
      </c>
      <c r="H169" s="11"/>
      <c r="I169" s="11">
        <v>0.13400000000000001</v>
      </c>
      <c r="J169" s="11"/>
      <c r="K169" s="11">
        <v>1E-3</v>
      </c>
      <c r="L169" s="11">
        <v>35.286000000000001</v>
      </c>
      <c r="M169" s="11">
        <v>28.786000000000001</v>
      </c>
      <c r="N169" s="11">
        <v>55.587000000000003</v>
      </c>
      <c r="O169" s="11">
        <v>41.954999999999998</v>
      </c>
      <c r="P169" s="11">
        <v>15.719461000000001</v>
      </c>
      <c r="Q169" s="11">
        <v>14.057</v>
      </c>
      <c r="R169" s="11">
        <v>1.9279999999999999</v>
      </c>
      <c r="S169" s="11">
        <v>3.2770000000000001</v>
      </c>
      <c r="T169" s="11">
        <v>6.0019999999999998</v>
      </c>
      <c r="U169" s="11">
        <v>3.9569999999999999</v>
      </c>
      <c r="V169" s="11">
        <v>22.719059999999999</v>
      </c>
      <c r="W169" s="11">
        <v>41.408504999999998</v>
      </c>
      <c r="X169" s="11">
        <v>229.36654799999999</v>
      </c>
      <c r="Y169" s="11">
        <v>165.50941900000001</v>
      </c>
      <c r="Z169" s="11">
        <v>308.57052399999998</v>
      </c>
      <c r="AA169" s="11">
        <v>184.591835</v>
      </c>
      <c r="AB169" s="11">
        <v>48.325000000000003</v>
      </c>
      <c r="AC169" s="11">
        <v>28.855739</v>
      </c>
      <c r="AD169" s="11">
        <v>89.076229999999995</v>
      </c>
      <c r="AE169" s="11">
        <v>112.41885000000001</v>
      </c>
    </row>
    <row r="170" spans="1:31" ht="13.5" customHeight="1" x14ac:dyDescent="0.15">
      <c r="A170" s="1"/>
      <c r="B170" s="16" t="s">
        <v>461</v>
      </c>
      <c r="C170" s="13">
        <v>1.976</v>
      </c>
      <c r="D170" s="14">
        <v>1.7609999999999999</v>
      </c>
      <c r="E170" s="14">
        <v>1.351</v>
      </c>
      <c r="F170" s="14">
        <v>0.97099999999999997</v>
      </c>
      <c r="G170" s="14">
        <v>5.24</v>
      </c>
      <c r="H170" s="14">
        <v>3.0830000000000002</v>
      </c>
      <c r="I170" s="14">
        <v>3.1869999999999998</v>
      </c>
      <c r="J170" s="14">
        <v>1.746</v>
      </c>
      <c r="K170" s="14">
        <v>4.910000000000001</v>
      </c>
      <c r="L170" s="14">
        <v>6.452</v>
      </c>
      <c r="M170" s="14">
        <v>8.8390000000000004</v>
      </c>
      <c r="N170" s="14">
        <v>11.31</v>
      </c>
      <c r="O170" s="14">
        <v>6.976</v>
      </c>
      <c r="P170" s="14">
        <v>14.375591</v>
      </c>
      <c r="Q170" s="14">
        <v>13.984999999999999</v>
      </c>
      <c r="R170" s="14">
        <v>24.391999999999999</v>
      </c>
      <c r="S170" s="14">
        <v>30.016999999999999</v>
      </c>
      <c r="T170" s="14">
        <v>65.287000000000006</v>
      </c>
      <c r="U170" s="14">
        <v>54.505000000000003</v>
      </c>
      <c r="V170" s="14">
        <v>105.163549</v>
      </c>
      <c r="W170" s="14">
        <v>103.001565</v>
      </c>
      <c r="X170" s="14">
        <v>114.260876</v>
      </c>
      <c r="Y170" s="14">
        <v>172.68422200000001</v>
      </c>
      <c r="Z170" s="14">
        <v>118.287192</v>
      </c>
      <c r="AA170" s="14">
        <v>177.62857199999999</v>
      </c>
      <c r="AB170" s="14">
        <v>158.923</v>
      </c>
      <c r="AC170" s="14">
        <v>226.23111599999999</v>
      </c>
      <c r="AD170" s="14">
        <v>214.21547000000001</v>
      </c>
      <c r="AE170" s="14">
        <v>204.55656999999999</v>
      </c>
    </row>
    <row r="171" spans="1:31" ht="13.5" customHeight="1" x14ac:dyDescent="0.15">
      <c r="A171" s="1"/>
      <c r="B171" s="16" t="s">
        <v>462</v>
      </c>
      <c r="C171" s="10">
        <v>0.72</v>
      </c>
      <c r="D171" s="11">
        <v>0.88600000000000001</v>
      </c>
      <c r="E171" s="11"/>
      <c r="F171" s="11"/>
      <c r="G171" s="11">
        <v>2E-3</v>
      </c>
      <c r="H171" s="11">
        <v>0.223</v>
      </c>
      <c r="I171" s="11">
        <v>0.65600000000000003</v>
      </c>
      <c r="J171" s="11"/>
      <c r="K171" s="11"/>
      <c r="L171" s="11"/>
      <c r="M171" s="11">
        <v>0.40200000000000002</v>
      </c>
      <c r="N171" s="11">
        <v>0.60599999999999998</v>
      </c>
      <c r="O171" s="11">
        <v>8.9999999999999993E-3</v>
      </c>
      <c r="P171" s="11">
        <v>4.4545000000000001E-2</v>
      </c>
      <c r="Q171" s="11">
        <v>2.069</v>
      </c>
      <c r="R171" s="11">
        <v>0.98499999999999999</v>
      </c>
      <c r="S171" s="11">
        <v>0.75900000000000001</v>
      </c>
      <c r="T171" s="11">
        <v>8.1120000000000001</v>
      </c>
      <c r="U171" s="11">
        <v>16.991</v>
      </c>
      <c r="V171" s="11">
        <v>31.475698000000001</v>
      </c>
      <c r="W171" s="11">
        <v>46.036472000000003</v>
      </c>
      <c r="X171" s="11">
        <v>47.503176000000003</v>
      </c>
      <c r="Y171" s="11">
        <v>38.420985000000002</v>
      </c>
      <c r="Z171" s="11">
        <v>34.141933000000002</v>
      </c>
      <c r="AA171" s="11">
        <v>29.577922000000001</v>
      </c>
      <c r="AB171" s="11">
        <v>26.126999999999999</v>
      </c>
      <c r="AC171" s="11">
        <v>27.324674000000002</v>
      </c>
      <c r="AD171" s="11">
        <v>27.355550000000001</v>
      </c>
      <c r="AE171" s="11">
        <v>15.70818</v>
      </c>
    </row>
    <row r="172" spans="1:31" ht="13.5" customHeight="1" x14ac:dyDescent="0.15">
      <c r="A172" s="1"/>
      <c r="B172" s="16" t="s">
        <v>463</v>
      </c>
      <c r="C172" s="13">
        <v>39.216999999999999</v>
      </c>
      <c r="D172" s="14">
        <v>34.906999999999996</v>
      </c>
      <c r="E172" s="14">
        <v>1E-3</v>
      </c>
      <c r="F172" s="14">
        <v>9.0939999999999994</v>
      </c>
      <c r="G172" s="14">
        <v>36.343000000000004</v>
      </c>
      <c r="H172" s="14">
        <v>13.612</v>
      </c>
      <c r="I172" s="14">
        <v>27.481000000000002</v>
      </c>
      <c r="J172" s="14">
        <v>4.8650000000000002</v>
      </c>
      <c r="K172" s="14">
        <v>1.3580000000000001</v>
      </c>
      <c r="L172" s="14">
        <v>0.40500000000000003</v>
      </c>
      <c r="M172" s="14">
        <v>1.0189999999999999</v>
      </c>
      <c r="N172" s="14">
        <v>1.7290000000000001</v>
      </c>
      <c r="O172" s="14">
        <v>28.391999999999999</v>
      </c>
      <c r="P172" s="14">
        <v>106.754915</v>
      </c>
      <c r="Q172" s="14">
        <v>79.66</v>
      </c>
      <c r="R172" s="14">
        <v>114.20699999999999</v>
      </c>
      <c r="S172" s="14">
        <v>35.896000000000001</v>
      </c>
      <c r="T172" s="14">
        <v>62.95</v>
      </c>
      <c r="U172" s="14">
        <v>37.048000000000002</v>
      </c>
      <c r="V172" s="14">
        <v>70.288128</v>
      </c>
      <c r="W172" s="14">
        <v>148.35095699999999</v>
      </c>
      <c r="X172" s="14">
        <v>330.91850799999997</v>
      </c>
      <c r="Y172" s="14">
        <v>153.67373799999999</v>
      </c>
      <c r="Z172" s="14">
        <v>95.839124999999996</v>
      </c>
      <c r="AA172" s="14">
        <v>92.978369000000001</v>
      </c>
      <c r="AB172" s="14">
        <v>98.697999999999993</v>
      </c>
      <c r="AC172" s="14">
        <v>67.860253999999998</v>
      </c>
      <c r="AD172" s="14">
        <v>88.508200000000002</v>
      </c>
      <c r="AE172" s="14">
        <v>160.6438</v>
      </c>
    </row>
    <row r="173" spans="1:31" ht="13.5" customHeight="1" x14ac:dyDescent="0.15">
      <c r="A173" s="1"/>
      <c r="B173" s="16" t="s">
        <v>464</v>
      </c>
      <c r="C173" s="10">
        <v>1.373</v>
      </c>
      <c r="D173" s="11">
        <v>0.13700000000000001</v>
      </c>
      <c r="E173" s="11">
        <v>2.863</v>
      </c>
      <c r="F173" s="11">
        <v>7.4999999999999997E-2</v>
      </c>
      <c r="G173" s="11">
        <v>5.6000000000000001E-2</v>
      </c>
      <c r="H173" s="11">
        <v>1.0999999999999999E-2</v>
      </c>
      <c r="I173" s="11">
        <v>0.13900000000000001</v>
      </c>
      <c r="J173" s="11">
        <v>0.629</v>
      </c>
      <c r="K173" s="11">
        <v>22.390000000000008</v>
      </c>
      <c r="L173" s="11">
        <v>29.297000000000001</v>
      </c>
      <c r="M173" s="11">
        <v>8.9529999999999994</v>
      </c>
      <c r="N173" s="11">
        <v>4.6710000000000003</v>
      </c>
      <c r="O173" s="11">
        <v>3.1280000000000001</v>
      </c>
      <c r="P173" s="11">
        <v>6.6542820000000003</v>
      </c>
      <c r="Q173" s="11">
        <v>8.2769999999999992</v>
      </c>
      <c r="R173" s="11">
        <v>7.3150000000000004</v>
      </c>
      <c r="S173" s="11">
        <v>5.0170000000000003</v>
      </c>
      <c r="T173" s="11">
        <v>5.7039999999999997</v>
      </c>
      <c r="U173" s="11">
        <v>6.024</v>
      </c>
      <c r="V173" s="11">
        <v>10.094932999999999</v>
      </c>
      <c r="W173" s="11">
        <v>9.6919730000000008</v>
      </c>
      <c r="X173" s="11">
        <v>10.744225</v>
      </c>
      <c r="Y173" s="11">
        <v>12.147050999999999</v>
      </c>
      <c r="Z173" s="11">
        <v>13.37125</v>
      </c>
      <c r="AA173" s="11">
        <v>15.415827</v>
      </c>
      <c r="AB173" s="11">
        <v>19.702000000000002</v>
      </c>
      <c r="AC173" s="11">
        <v>22.332652</v>
      </c>
      <c r="AD173" s="11">
        <v>37.418419999999998</v>
      </c>
      <c r="AE173" s="11">
        <v>38.861699999999999</v>
      </c>
    </row>
    <row r="174" spans="1:31" ht="13.5" customHeight="1" x14ac:dyDescent="0.15">
      <c r="A174" s="1"/>
      <c r="B174" s="16" t="s">
        <v>465</v>
      </c>
      <c r="C174" s="13">
        <v>47.241999999999997</v>
      </c>
      <c r="D174" s="14">
        <v>38.390999999999998</v>
      </c>
      <c r="E174" s="14">
        <v>6.5620000000000003</v>
      </c>
      <c r="F174" s="14">
        <v>5.5759999999999996</v>
      </c>
      <c r="G174" s="14">
        <v>1.0940000000000001</v>
      </c>
      <c r="H174" s="14">
        <v>0.2</v>
      </c>
      <c r="I174" s="14">
        <v>0.73</v>
      </c>
      <c r="J174" s="14">
        <v>0.42599999999999999</v>
      </c>
      <c r="K174" s="14">
        <v>3.3</v>
      </c>
      <c r="L174" s="14">
        <v>8.7780000000000005</v>
      </c>
      <c r="M174" s="14">
        <v>11.193</v>
      </c>
      <c r="N174" s="14">
        <v>22.617999999999999</v>
      </c>
      <c r="O174" s="14">
        <v>26.841999999999999</v>
      </c>
      <c r="P174" s="14">
        <v>44.309972999999999</v>
      </c>
      <c r="Q174" s="14">
        <v>73.522999999999996</v>
      </c>
      <c r="R174" s="14">
        <v>79.686999999999998</v>
      </c>
      <c r="S174" s="14">
        <v>123.883</v>
      </c>
      <c r="T174" s="14">
        <v>134.42500000000001</v>
      </c>
      <c r="U174" s="14">
        <v>177.56399999999999</v>
      </c>
      <c r="V174" s="14">
        <v>201.363868</v>
      </c>
      <c r="W174" s="14">
        <v>255.49694099999999</v>
      </c>
      <c r="X174" s="14">
        <v>402.75914</v>
      </c>
      <c r="Y174" s="14">
        <v>451.18546800000001</v>
      </c>
      <c r="Z174" s="14">
        <v>1653.0127930000001</v>
      </c>
      <c r="AA174" s="14">
        <v>451.97724799999997</v>
      </c>
      <c r="AB174" s="14">
        <v>479.87299999999999</v>
      </c>
      <c r="AC174" s="14">
        <v>528.30921699999999</v>
      </c>
      <c r="AD174" s="14">
        <v>651.61635000000001</v>
      </c>
      <c r="AE174" s="14">
        <v>711.71870999999999</v>
      </c>
    </row>
    <row r="175" spans="1:31" ht="13.5" customHeight="1" x14ac:dyDescent="0.15">
      <c r="A175" s="1"/>
      <c r="B175" s="16" t="s">
        <v>466</v>
      </c>
      <c r="C175" s="10"/>
      <c r="D175" s="11">
        <v>8.0000000000000002E-3</v>
      </c>
      <c r="E175" s="11">
        <v>0.80600000000000005</v>
      </c>
      <c r="F175" s="11">
        <v>3.0000000000000001E-3</v>
      </c>
      <c r="G175" s="11">
        <v>0.57699999999999996</v>
      </c>
      <c r="H175" s="11">
        <v>3.9</v>
      </c>
      <c r="I175" s="11">
        <v>4.3869999999999996</v>
      </c>
      <c r="J175" s="11">
        <v>7.7649999999999997</v>
      </c>
      <c r="K175" s="11">
        <v>3.2</v>
      </c>
      <c r="L175" s="11">
        <v>3.5910000000000002</v>
      </c>
      <c r="M175" s="11">
        <v>11.262</v>
      </c>
      <c r="N175" s="11">
        <v>28.98</v>
      </c>
      <c r="O175" s="11">
        <v>36.914000000000001</v>
      </c>
      <c r="P175" s="11">
        <v>46.297733000000001</v>
      </c>
      <c r="Q175" s="11">
        <v>75.674999999999997</v>
      </c>
      <c r="R175" s="11">
        <v>121.771</v>
      </c>
      <c r="S175" s="11">
        <v>157.61600000000001</v>
      </c>
      <c r="T175" s="11">
        <v>288.90300000000002</v>
      </c>
      <c r="U175" s="11">
        <v>310.26299999999998</v>
      </c>
      <c r="V175" s="11">
        <v>483.49451099999999</v>
      </c>
      <c r="W175" s="11">
        <v>222.48120499999999</v>
      </c>
      <c r="X175" s="11">
        <v>240.14541700000001</v>
      </c>
      <c r="Y175" s="11">
        <v>248.04982899999999</v>
      </c>
      <c r="Z175" s="11">
        <v>318.65993400000002</v>
      </c>
      <c r="AA175" s="11">
        <v>213.38022900000001</v>
      </c>
      <c r="AB175" s="11">
        <v>164.03100000000001</v>
      </c>
      <c r="AC175" s="11">
        <v>296.75901800000003</v>
      </c>
      <c r="AD175" s="11">
        <v>503.78053999999997</v>
      </c>
      <c r="AE175" s="11">
        <v>511.60566</v>
      </c>
    </row>
    <row r="176" spans="1:31" ht="13.5" customHeight="1" x14ac:dyDescent="0.15">
      <c r="A176" s="1"/>
      <c r="B176" s="16" t="s">
        <v>467</v>
      </c>
      <c r="C176" s="13">
        <v>0.13300000000000001</v>
      </c>
      <c r="D176" s="14"/>
      <c r="E176" s="14">
        <v>3.2000000000000001E-2</v>
      </c>
      <c r="F176" s="14">
        <v>0.754</v>
      </c>
      <c r="G176" s="14">
        <v>0.13500000000000001</v>
      </c>
      <c r="H176" s="14">
        <v>0.01</v>
      </c>
      <c r="I176" s="14">
        <v>0.311</v>
      </c>
      <c r="J176" s="14"/>
      <c r="K176" s="14">
        <v>1E-3</v>
      </c>
      <c r="L176" s="14"/>
      <c r="M176" s="14"/>
      <c r="N176" s="14"/>
      <c r="O176" s="14"/>
      <c r="P176" s="14">
        <v>1.1575999999999999E-2</v>
      </c>
      <c r="Q176" s="14"/>
      <c r="R176" s="14">
        <v>0.92900000000000005</v>
      </c>
      <c r="S176" s="14">
        <v>4.4999999999999998E-2</v>
      </c>
      <c r="T176" s="14">
        <v>6.7000000000000004E-2</v>
      </c>
      <c r="U176" s="14">
        <v>4.7E-2</v>
      </c>
      <c r="V176" s="14">
        <v>0.17064499999999999</v>
      </c>
      <c r="W176" s="14">
        <v>2.0881090000000002</v>
      </c>
      <c r="X176" s="14">
        <v>37.747129999999999</v>
      </c>
      <c r="Y176" s="14">
        <v>15.875365</v>
      </c>
      <c r="Z176" s="14">
        <v>79.116895</v>
      </c>
      <c r="AA176" s="14">
        <v>141.03711200000001</v>
      </c>
      <c r="AB176" s="14">
        <v>125.816</v>
      </c>
      <c r="AC176" s="14">
        <v>99.459547000000001</v>
      </c>
      <c r="AD176" s="14">
        <v>171.11315999999999</v>
      </c>
      <c r="AE176" s="14">
        <v>223.86806000000001</v>
      </c>
    </row>
    <row r="177" spans="1:31" ht="13.5" customHeight="1" x14ac:dyDescent="0.15">
      <c r="A177" s="1"/>
      <c r="B177" s="16" t="s">
        <v>468</v>
      </c>
      <c r="C177" s="10">
        <v>6.1130000000000004</v>
      </c>
      <c r="D177" s="11">
        <v>5.9610000000000003</v>
      </c>
      <c r="E177" s="11">
        <v>0.52900000000000003</v>
      </c>
      <c r="F177" s="11">
        <v>1.0649999999999999</v>
      </c>
      <c r="G177" s="11">
        <v>59.712000000000003</v>
      </c>
      <c r="H177" s="11">
        <v>6.8220000000000001</v>
      </c>
      <c r="I177" s="11">
        <v>10.632</v>
      </c>
      <c r="J177" s="11">
        <v>27.454000000000001</v>
      </c>
      <c r="K177" s="11">
        <v>182.4850000000001</v>
      </c>
      <c r="L177" s="11">
        <v>292.92899999999997</v>
      </c>
      <c r="M177" s="11">
        <v>227.43600000000001</v>
      </c>
      <c r="N177" s="11">
        <v>134.06200000000001</v>
      </c>
      <c r="O177" s="11">
        <v>71.677999999999997</v>
      </c>
      <c r="P177" s="11">
        <v>462.57667099999998</v>
      </c>
      <c r="Q177" s="11">
        <v>527.06200000000001</v>
      </c>
      <c r="R177" s="11">
        <v>277.75200000000001</v>
      </c>
      <c r="S177" s="11">
        <v>537.49</v>
      </c>
      <c r="T177" s="11">
        <v>509.91800000000001</v>
      </c>
      <c r="U177" s="11">
        <v>898.22500000000002</v>
      </c>
      <c r="V177" s="11">
        <v>1068.4667199999999</v>
      </c>
      <c r="W177" s="11">
        <v>1580.3948419999999</v>
      </c>
      <c r="X177" s="11">
        <v>1266.1523460000001</v>
      </c>
      <c r="Y177" s="11">
        <v>1543.2663030000001</v>
      </c>
      <c r="Z177" s="11">
        <v>2655.0589679999998</v>
      </c>
      <c r="AA177" s="11">
        <v>1237.444156</v>
      </c>
      <c r="AB177" s="11">
        <v>899.86400000000003</v>
      </c>
      <c r="AC177" s="11">
        <v>1615.280454</v>
      </c>
      <c r="AD177" s="11">
        <v>1868.8755000000001</v>
      </c>
      <c r="AE177" s="11">
        <v>2652.1401900000001</v>
      </c>
    </row>
    <row r="178" spans="1:31" ht="13.5" customHeight="1" x14ac:dyDescent="0.15">
      <c r="A178" s="1"/>
      <c r="B178" s="16" t="s">
        <v>469</v>
      </c>
      <c r="C178" s="13"/>
      <c r="D178" s="14">
        <v>1.2999999999999999E-2</v>
      </c>
      <c r="E178" s="14">
        <v>7.0000000000000001E-3</v>
      </c>
      <c r="F178" s="14"/>
      <c r="G178" s="14">
        <v>1.9E-2</v>
      </c>
      <c r="H178" s="14">
        <v>0.13</v>
      </c>
      <c r="I178" s="14">
        <v>0.65900000000000003</v>
      </c>
      <c r="J178" s="14">
        <v>1.909</v>
      </c>
      <c r="K178" s="14">
        <v>1.7390000000000001</v>
      </c>
      <c r="L178" s="14">
        <v>2.6269999999999998</v>
      </c>
      <c r="M178" s="14">
        <v>6.3689999999999998</v>
      </c>
      <c r="N178" s="14">
        <v>5.1920000000000002</v>
      </c>
      <c r="O178" s="14">
        <v>7.1159999999999997</v>
      </c>
      <c r="P178" s="14">
        <v>16.256250999999999</v>
      </c>
      <c r="Q178" s="14">
        <v>11.532999999999999</v>
      </c>
      <c r="R178" s="14">
        <v>21.975000000000001</v>
      </c>
      <c r="S178" s="14">
        <v>23.646999999999998</v>
      </c>
      <c r="T178" s="14">
        <v>29.596</v>
      </c>
      <c r="U178" s="14">
        <v>25.696999999999999</v>
      </c>
      <c r="V178" s="14">
        <v>38.673597000000001</v>
      </c>
      <c r="W178" s="14">
        <v>77.805094999999994</v>
      </c>
      <c r="X178" s="14">
        <v>71.445483999999993</v>
      </c>
      <c r="Y178" s="14">
        <v>108.640462</v>
      </c>
      <c r="Z178" s="14">
        <v>92.750090999999998</v>
      </c>
      <c r="AA178" s="14">
        <v>43.362015999999997</v>
      </c>
      <c r="AB178" s="14">
        <v>33.154000000000003</v>
      </c>
      <c r="AC178" s="14">
        <v>28.842082999999999</v>
      </c>
      <c r="AD178" s="14">
        <v>39.964080000000003</v>
      </c>
      <c r="AE178" s="14">
        <v>35.063299999999998</v>
      </c>
    </row>
    <row r="179" spans="1:31" ht="13.5" customHeight="1" x14ac:dyDescent="0.15">
      <c r="A179" s="1"/>
      <c r="B179" s="16" t="s">
        <v>470</v>
      </c>
      <c r="C179" s="10">
        <v>0.16</v>
      </c>
      <c r="D179" s="11"/>
      <c r="E179" s="11"/>
      <c r="F179" s="11"/>
      <c r="G179" s="11"/>
      <c r="H179" s="11">
        <v>1E-3</v>
      </c>
      <c r="I179" s="11"/>
      <c r="J179" s="11"/>
      <c r="K179" s="11"/>
      <c r="L179" s="11"/>
      <c r="M179" s="11"/>
      <c r="N179" s="11"/>
      <c r="O179" s="11">
        <v>2.9000000000000001E-2</v>
      </c>
      <c r="P179" s="11">
        <v>1.3375459999999999</v>
      </c>
      <c r="Q179" s="11"/>
      <c r="R179" s="11"/>
      <c r="S179" s="11">
        <v>3.0000000000000001E-3</v>
      </c>
      <c r="T179" s="11">
        <v>1.7000000000000001E-2</v>
      </c>
      <c r="U179" s="11">
        <v>4.0000000000000001E-3</v>
      </c>
      <c r="V179" s="11">
        <v>1.0397E-2</v>
      </c>
      <c r="W179" s="11">
        <v>1.639E-3</v>
      </c>
      <c r="X179" s="11">
        <v>4.3026000000000002E-2</v>
      </c>
      <c r="Y179" s="11">
        <v>2.464E-3</v>
      </c>
      <c r="Z179" s="11">
        <v>4.7399999999999997E-4</v>
      </c>
      <c r="AA179" s="11">
        <v>3.3209000000000002E-2</v>
      </c>
      <c r="AB179" s="11">
        <v>1.7999999999999999E-2</v>
      </c>
      <c r="AC179" s="11">
        <v>3.7800000000000003E-4</v>
      </c>
      <c r="AD179" s="11">
        <v>5.0029999999999998E-2</v>
      </c>
      <c r="AE179" s="11">
        <v>1.363E-2</v>
      </c>
    </row>
    <row r="180" spans="1:31" ht="13.5" customHeight="1" x14ac:dyDescent="0.15">
      <c r="A180" s="1"/>
      <c r="B180" s="16" t="s">
        <v>471</v>
      </c>
      <c r="C180" s="13">
        <v>4.0449999999999999</v>
      </c>
      <c r="D180" s="14">
        <v>0.54200000000000004</v>
      </c>
      <c r="E180" s="14">
        <v>2.919</v>
      </c>
      <c r="F180" s="14">
        <v>1.3879999999999999</v>
      </c>
      <c r="G180" s="14">
        <v>0.47399999999999998</v>
      </c>
      <c r="H180" s="14">
        <v>1.607</v>
      </c>
      <c r="I180" s="14">
        <v>0.42799999999999999</v>
      </c>
      <c r="J180" s="14">
        <v>0.4</v>
      </c>
      <c r="K180" s="14">
        <v>0.53800000000000014</v>
      </c>
      <c r="L180" s="14">
        <v>1.53</v>
      </c>
      <c r="M180" s="14">
        <v>0.376</v>
      </c>
      <c r="N180" s="14">
        <v>1.0720000000000001</v>
      </c>
      <c r="O180" s="14">
        <v>6.2830000000000004</v>
      </c>
      <c r="P180" s="14">
        <v>3.9410799999999999</v>
      </c>
      <c r="Q180" s="14">
        <v>7.5110000000000001</v>
      </c>
      <c r="R180" s="14">
        <v>9.3610000000000007</v>
      </c>
      <c r="S180" s="14">
        <v>22.529</v>
      </c>
      <c r="T180" s="14">
        <v>4.8970000000000002</v>
      </c>
      <c r="U180" s="14">
        <v>41.985999999999997</v>
      </c>
      <c r="V180" s="14">
        <v>51.111075</v>
      </c>
      <c r="W180" s="14">
        <v>68.832138</v>
      </c>
      <c r="X180" s="14">
        <v>51.235123000000002</v>
      </c>
      <c r="Y180" s="14">
        <v>39.731110999999999</v>
      </c>
      <c r="Z180" s="14">
        <v>47.104864999999997</v>
      </c>
      <c r="AA180" s="14">
        <v>111.77942299999999</v>
      </c>
      <c r="AB180" s="14">
        <v>161.55099999999999</v>
      </c>
      <c r="AC180" s="14">
        <v>149.80364299999999</v>
      </c>
      <c r="AD180" s="14">
        <v>128.37495000000001</v>
      </c>
      <c r="AE180" s="14">
        <v>300.98183</v>
      </c>
    </row>
    <row r="181" spans="1:31" ht="13.5" customHeight="1" x14ac:dyDescent="0.15">
      <c r="A181" s="1"/>
      <c r="B181" s="16" t="s">
        <v>472</v>
      </c>
      <c r="C181" s="10"/>
      <c r="D181" s="11">
        <v>3.1E-2</v>
      </c>
      <c r="E181" s="11"/>
      <c r="F181" s="11">
        <v>0.01</v>
      </c>
      <c r="G181" s="11"/>
      <c r="H181" s="11"/>
      <c r="I181" s="11"/>
      <c r="J181" s="11"/>
      <c r="K181" s="11">
        <v>1E-3</v>
      </c>
      <c r="L181" s="11">
        <v>0.154</v>
      </c>
      <c r="M181" s="11">
        <v>5.0999999999999997E-2</v>
      </c>
      <c r="N181" s="11">
        <v>1.4E-2</v>
      </c>
      <c r="O181" s="11">
        <v>3.3000000000000002E-2</v>
      </c>
      <c r="P181" s="11">
        <v>2.7784E-2</v>
      </c>
      <c r="Q181" s="11">
        <v>0.01</v>
      </c>
      <c r="R181" s="11">
        <v>1.1180000000000001</v>
      </c>
      <c r="S181" s="11">
        <v>4.4950000000000001</v>
      </c>
      <c r="T181" s="11">
        <v>4.4749999999999996</v>
      </c>
      <c r="U181" s="11">
        <v>3.1E-2</v>
      </c>
      <c r="V181" s="11">
        <v>1.1280999999999999E-2</v>
      </c>
      <c r="W181" s="11">
        <v>0.321691</v>
      </c>
      <c r="X181" s="11">
        <v>0.26271499999999998</v>
      </c>
      <c r="Y181" s="11">
        <v>0.40184599999999998</v>
      </c>
      <c r="Z181" s="11">
        <v>0.19665299999999999</v>
      </c>
      <c r="AA181" s="11">
        <v>9.9638000000000004E-2</v>
      </c>
      <c r="AB181" s="11">
        <v>7.4999999999999997E-2</v>
      </c>
      <c r="AC181" s="11">
        <v>1.4730019999999999</v>
      </c>
      <c r="AD181" s="11">
        <v>2.5229999999999999E-2</v>
      </c>
      <c r="AE181" s="11">
        <v>6.8080000000000002E-2</v>
      </c>
    </row>
    <row r="182" spans="1:31" ht="13.5" customHeight="1" x14ac:dyDescent="0.15">
      <c r="A182" s="1"/>
      <c r="B182" s="16" t="s">
        <v>473</v>
      </c>
      <c r="C182" s="13"/>
      <c r="D182" s="14"/>
      <c r="E182" s="14">
        <v>5.7000000000000002E-2</v>
      </c>
      <c r="F182" s="14">
        <v>4.0000000000000001E-3</v>
      </c>
      <c r="G182" s="14"/>
      <c r="H182" s="14"/>
      <c r="I182" s="14"/>
      <c r="J182" s="14">
        <v>1E-3</v>
      </c>
      <c r="K182" s="14"/>
      <c r="L182" s="14">
        <v>1.6E-2</v>
      </c>
      <c r="M182" s="14">
        <v>3.0000000000000001E-3</v>
      </c>
      <c r="N182" s="14">
        <v>0.157</v>
      </c>
      <c r="O182" s="14"/>
      <c r="P182" s="14">
        <v>1.6085640000000001</v>
      </c>
      <c r="Q182" s="14">
        <v>1.488</v>
      </c>
      <c r="R182" s="14">
        <v>0.97899999999999998</v>
      </c>
      <c r="S182" s="14">
        <v>5.6890000000000001</v>
      </c>
      <c r="T182" s="14">
        <v>5.3109999999999999</v>
      </c>
      <c r="U182" s="14">
        <v>10.54</v>
      </c>
      <c r="V182" s="14">
        <v>10.250204999999999</v>
      </c>
      <c r="W182" s="14">
        <v>28.106556999999999</v>
      </c>
      <c r="X182" s="14">
        <v>506.85725100000002</v>
      </c>
      <c r="Y182" s="14">
        <v>1432.1592619999999</v>
      </c>
      <c r="Z182" s="14">
        <v>1749.5938839999999</v>
      </c>
      <c r="AA182" s="14">
        <v>170.02040400000001</v>
      </c>
      <c r="AB182" s="14">
        <v>236.101</v>
      </c>
      <c r="AC182" s="14">
        <v>348.348116</v>
      </c>
      <c r="AD182" s="14">
        <v>177.05126000000001</v>
      </c>
      <c r="AE182" s="14">
        <v>197.45492999999999</v>
      </c>
    </row>
    <row r="183" spans="1:31" ht="13.5" customHeight="1" x14ac:dyDescent="0.15">
      <c r="A183" s="1"/>
      <c r="B183" s="16" t="s">
        <v>474</v>
      </c>
      <c r="C183" s="10"/>
      <c r="D183" s="11"/>
      <c r="E183" s="11">
        <v>275.12900000000002</v>
      </c>
      <c r="F183" s="11">
        <v>433.17</v>
      </c>
      <c r="G183" s="11">
        <v>702.5</v>
      </c>
      <c r="H183" s="11">
        <v>664.51800000000003</v>
      </c>
      <c r="I183" s="11">
        <v>789.80499999999995</v>
      </c>
      <c r="J183" s="11">
        <v>690.95799999999997</v>
      </c>
      <c r="K183" s="11">
        <v>861.18100000000027</v>
      </c>
      <c r="L183" s="11">
        <v>1037.296</v>
      </c>
      <c r="M183" s="11">
        <v>1172.799</v>
      </c>
      <c r="N183" s="11">
        <v>1269.058</v>
      </c>
      <c r="O183" s="11">
        <v>1842.779</v>
      </c>
      <c r="P183" s="11">
        <v>2955.322275</v>
      </c>
      <c r="Q183" s="11">
        <v>3443.64</v>
      </c>
      <c r="R183" s="11">
        <v>4095.2950000000001</v>
      </c>
      <c r="S183" s="11">
        <v>6608.11</v>
      </c>
      <c r="T183" s="11">
        <v>9205.9459999999999</v>
      </c>
      <c r="U183" s="11">
        <v>8675.9369999999999</v>
      </c>
      <c r="V183" s="11">
        <v>11423.584625</v>
      </c>
      <c r="W183" s="11">
        <v>32065.330059</v>
      </c>
      <c r="X183" s="11">
        <v>44615.457252</v>
      </c>
      <c r="Y183" s="11">
        <v>48313.950750000004</v>
      </c>
      <c r="Z183" s="11">
        <v>44669.713538999997</v>
      </c>
      <c r="AA183" s="11">
        <v>15354.250542</v>
      </c>
      <c r="AB183" s="11">
        <v>22542.547999999999</v>
      </c>
      <c r="AC183" s="11">
        <v>23241.434681999999</v>
      </c>
      <c r="AD183" s="11">
        <v>27405.557990000001</v>
      </c>
      <c r="AE183" s="11">
        <v>25931.258399999999</v>
      </c>
    </row>
    <row r="184" spans="1:31" ht="13.5" customHeight="1" x14ac:dyDescent="0.15">
      <c r="A184" s="1"/>
      <c r="B184" s="16" t="s">
        <v>475</v>
      </c>
      <c r="C184" s="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>
        <v>4.0309999999999999E-3</v>
      </c>
      <c r="Y184" s="14">
        <v>2453.4380379999998</v>
      </c>
      <c r="Z184" s="14">
        <v>4328.7636300000004</v>
      </c>
      <c r="AA184" s="14">
        <v>2321.9150289999998</v>
      </c>
      <c r="AB184" s="14">
        <v>1448.742</v>
      </c>
      <c r="AC184" s="14">
        <v>1266.2801119999999</v>
      </c>
      <c r="AD184" s="14">
        <v>1585.7939200000001</v>
      </c>
      <c r="AE184" s="14">
        <v>1510.9379300000001</v>
      </c>
    </row>
    <row r="185" spans="1:31" ht="13.5" customHeight="1" x14ac:dyDescent="0.15">
      <c r="A185" s="1"/>
      <c r="B185" s="16" t="s">
        <v>476</v>
      </c>
      <c r="C185" s="10">
        <v>0.441</v>
      </c>
      <c r="D185" s="11">
        <v>0.70199999999999996</v>
      </c>
      <c r="E185" s="11">
        <v>1.1499999999999999</v>
      </c>
      <c r="F185" s="11">
        <v>9.2260000000000009</v>
      </c>
      <c r="G185" s="11">
        <v>9.5980000000000008</v>
      </c>
      <c r="H185" s="11">
        <v>18.986000000000001</v>
      </c>
      <c r="I185" s="11">
        <v>17.623999999999999</v>
      </c>
      <c r="J185" s="11">
        <v>9.6859999999999999</v>
      </c>
      <c r="K185" s="11">
        <v>5.7439999999999989</v>
      </c>
      <c r="L185" s="11">
        <v>4.7690000000000001</v>
      </c>
      <c r="M185" s="11">
        <v>3.286</v>
      </c>
      <c r="N185" s="11">
        <v>6.62</v>
      </c>
      <c r="O185" s="11">
        <v>27.579000000000001</v>
      </c>
      <c r="P185" s="11">
        <v>70.448852000000002</v>
      </c>
      <c r="Q185" s="11">
        <v>170.92699999999999</v>
      </c>
      <c r="R185" s="11">
        <v>151.78100000000001</v>
      </c>
      <c r="S185" s="11">
        <v>199.46199999999999</v>
      </c>
      <c r="T185" s="11">
        <v>131.65600000000001</v>
      </c>
      <c r="U185" s="11">
        <v>194.07599999999999</v>
      </c>
      <c r="V185" s="11">
        <v>401.576911</v>
      </c>
      <c r="W185" s="11">
        <v>470.88472899999999</v>
      </c>
      <c r="X185" s="11">
        <v>381.670796</v>
      </c>
      <c r="Y185" s="11">
        <v>559.72705900000005</v>
      </c>
      <c r="Z185" s="11">
        <v>437.90673800000002</v>
      </c>
      <c r="AA185" s="11">
        <v>377.32677999999999</v>
      </c>
      <c r="AB185" s="11">
        <v>316.96899999999999</v>
      </c>
      <c r="AC185" s="11">
        <v>337.03779200000002</v>
      </c>
      <c r="AD185" s="11">
        <v>394.96244999999999</v>
      </c>
      <c r="AE185" s="11">
        <v>366.33949999999999</v>
      </c>
    </row>
    <row r="186" spans="1:31" ht="13.5" customHeight="1" x14ac:dyDescent="0.15">
      <c r="A186" s="1"/>
      <c r="B186" s="16" t="s">
        <v>477</v>
      </c>
      <c r="C186" s="13">
        <v>6.14</v>
      </c>
      <c r="D186" s="14">
        <v>1.657</v>
      </c>
      <c r="E186" s="14">
        <v>0.98099999999999998</v>
      </c>
      <c r="F186" s="14">
        <v>1.716</v>
      </c>
      <c r="G186" s="14">
        <v>0.59499999999999997</v>
      </c>
      <c r="H186" s="14">
        <v>1.823</v>
      </c>
      <c r="I186" s="14">
        <v>7.8019999999999996</v>
      </c>
      <c r="J186" s="14">
        <v>3.1429999999999998</v>
      </c>
      <c r="K186" s="14">
        <v>6.3E-2</v>
      </c>
      <c r="L186" s="14">
        <v>6.3E-2</v>
      </c>
      <c r="M186" s="14">
        <v>0.22600000000000001</v>
      </c>
      <c r="N186" s="14">
        <v>5.3490000000000002</v>
      </c>
      <c r="O186" s="14">
        <v>22.113</v>
      </c>
      <c r="P186" s="14">
        <v>46.471916999999998</v>
      </c>
      <c r="Q186" s="14">
        <v>32.393000000000001</v>
      </c>
      <c r="R186" s="14">
        <v>21.602</v>
      </c>
      <c r="S186" s="14">
        <v>26.103000000000002</v>
      </c>
      <c r="T186" s="14">
        <v>30.943000000000001</v>
      </c>
      <c r="U186" s="14">
        <v>36.460999999999999</v>
      </c>
      <c r="V186" s="14">
        <v>61.845032000000003</v>
      </c>
      <c r="W186" s="14">
        <v>76.921588999999997</v>
      </c>
      <c r="X186" s="14">
        <v>84.775090000000006</v>
      </c>
      <c r="Y186" s="14">
        <v>118.19157300000001</v>
      </c>
      <c r="Z186" s="14">
        <v>166.627771</v>
      </c>
      <c r="AA186" s="14">
        <v>214.94469000000001</v>
      </c>
      <c r="AB186" s="14">
        <v>105.33</v>
      </c>
      <c r="AC186" s="14">
        <v>72.934000999999995</v>
      </c>
      <c r="AD186" s="14">
        <v>145.76186999999999</v>
      </c>
      <c r="AE186" s="14">
        <v>180.43164999999999</v>
      </c>
    </row>
    <row r="187" spans="1:31" ht="13.5" customHeight="1" x14ac:dyDescent="0.15">
      <c r="A187" s="1"/>
      <c r="B187" s="16" t="s">
        <v>478</v>
      </c>
      <c r="C187" s="10">
        <v>4.2999999999999997E-2</v>
      </c>
      <c r="D187" s="11">
        <v>3.0000000000000001E-3</v>
      </c>
      <c r="E187" s="11">
        <v>1.2999999999999999E-2</v>
      </c>
      <c r="F187" s="11">
        <v>0.18099999999999999</v>
      </c>
      <c r="G187" s="11">
        <v>1.0999999999999999E-2</v>
      </c>
      <c r="H187" s="11">
        <v>1.2470000000000001</v>
      </c>
      <c r="I187" s="11">
        <v>1.7410000000000001</v>
      </c>
      <c r="J187" s="11">
        <v>0.13400000000000001</v>
      </c>
      <c r="K187" s="11">
        <v>0.2</v>
      </c>
      <c r="L187" s="11">
        <v>0.83699999999999997</v>
      </c>
      <c r="M187" s="11">
        <v>1.2350000000000001</v>
      </c>
      <c r="N187" s="11">
        <v>5.6029999999999998</v>
      </c>
      <c r="O187" s="11">
        <v>3.5019999999999998</v>
      </c>
      <c r="P187" s="11">
        <v>11.641230999999999</v>
      </c>
      <c r="Q187" s="11">
        <v>20.001999999999999</v>
      </c>
      <c r="R187" s="11">
        <v>17.702000000000002</v>
      </c>
      <c r="S187" s="11">
        <v>19.853000000000002</v>
      </c>
      <c r="T187" s="11">
        <v>17.106000000000002</v>
      </c>
      <c r="U187" s="11">
        <v>20.129000000000001</v>
      </c>
      <c r="V187" s="11">
        <v>26.537196999999999</v>
      </c>
      <c r="W187" s="11">
        <v>39.772759000000001</v>
      </c>
      <c r="X187" s="11">
        <v>42.608074000000002</v>
      </c>
      <c r="Y187" s="11">
        <v>71.920623000000006</v>
      </c>
      <c r="Z187" s="11">
        <v>111.561758</v>
      </c>
      <c r="AA187" s="11">
        <v>85.576274999999995</v>
      </c>
      <c r="AB187" s="11">
        <v>37.780999999999999</v>
      </c>
      <c r="AC187" s="11">
        <v>33.410313000000002</v>
      </c>
      <c r="AD187" s="11">
        <v>47.187860000000001</v>
      </c>
      <c r="AE187" s="11">
        <v>42.278170000000003</v>
      </c>
    </row>
    <row r="188" spans="1:31" ht="13.5" customHeight="1" x14ac:dyDescent="0.15">
      <c r="A188" s="1"/>
      <c r="B188" s="16" t="s">
        <v>479</v>
      </c>
      <c r="C188" s="13">
        <v>5.31</v>
      </c>
      <c r="D188" s="14">
        <v>15.805999999999999</v>
      </c>
      <c r="E188" s="14">
        <v>10.965999999999999</v>
      </c>
      <c r="F188" s="14">
        <v>2.1110000000000002</v>
      </c>
      <c r="G188" s="14">
        <v>1.821</v>
      </c>
      <c r="H188" s="14">
        <v>5.7389999999999999</v>
      </c>
      <c r="I188" s="14">
        <v>26.504000000000001</v>
      </c>
      <c r="J188" s="14">
        <v>6.218</v>
      </c>
      <c r="K188" s="14">
        <v>17.623000000000001</v>
      </c>
      <c r="L188" s="14">
        <v>69.39</v>
      </c>
      <c r="M188" s="14">
        <v>35.683</v>
      </c>
      <c r="N188" s="14">
        <v>46.055</v>
      </c>
      <c r="O188" s="14">
        <v>47.883000000000003</v>
      </c>
      <c r="P188" s="14">
        <v>171.08185900000001</v>
      </c>
      <c r="Q188" s="14">
        <v>251.77600000000001</v>
      </c>
      <c r="R188" s="14">
        <v>269.13400000000001</v>
      </c>
      <c r="S188" s="14">
        <v>393.73099999999999</v>
      </c>
      <c r="T188" s="14">
        <v>541.98199999999997</v>
      </c>
      <c r="U188" s="14">
        <v>1240.623</v>
      </c>
      <c r="V188" s="14">
        <v>2549.2210369999998</v>
      </c>
      <c r="W188" s="14">
        <v>2789.1164669999998</v>
      </c>
      <c r="X188" s="14">
        <v>2688.5563149999998</v>
      </c>
      <c r="Y188" s="14">
        <v>3110.13681</v>
      </c>
      <c r="Z188" s="14">
        <v>3104.9387270000002</v>
      </c>
      <c r="AA188" s="14">
        <v>1820.7696599999999</v>
      </c>
      <c r="AB188" s="14">
        <v>2185.7950000000001</v>
      </c>
      <c r="AC188" s="14">
        <v>3069.8050069999999</v>
      </c>
      <c r="AD188" s="14">
        <v>4156.1133</v>
      </c>
      <c r="AE188" s="14">
        <v>3298.4621999999999</v>
      </c>
    </row>
    <row r="189" spans="1:31" ht="13.5" customHeight="1" x14ac:dyDescent="0.15">
      <c r="A189" s="1"/>
      <c r="B189" s="16" t="s">
        <v>480</v>
      </c>
      <c r="C189" s="10">
        <v>45.542999999999999</v>
      </c>
      <c r="D189" s="11">
        <v>97.903999999999996</v>
      </c>
      <c r="E189" s="11">
        <v>51.316000000000003</v>
      </c>
      <c r="F189" s="11">
        <v>26.183</v>
      </c>
      <c r="G189" s="11">
        <v>36.905000000000001</v>
      </c>
      <c r="H189" s="11">
        <v>68.460999999999999</v>
      </c>
      <c r="I189" s="11">
        <v>74.588999999999999</v>
      </c>
      <c r="J189" s="11">
        <v>27.867000000000001</v>
      </c>
      <c r="K189" s="11">
        <v>44.34</v>
      </c>
      <c r="L189" s="11">
        <v>102.273</v>
      </c>
      <c r="M189" s="11">
        <v>114.89100000000001</v>
      </c>
      <c r="N189" s="11">
        <v>159.59399999999999</v>
      </c>
      <c r="O189" s="11">
        <v>167.08</v>
      </c>
      <c r="P189" s="11">
        <v>141.13980000000001</v>
      </c>
      <c r="Q189" s="11">
        <v>157.91800000000001</v>
      </c>
      <c r="R189" s="11">
        <v>138.952</v>
      </c>
      <c r="S189" s="11">
        <v>142.327</v>
      </c>
      <c r="T189" s="11">
        <v>148.20599999999999</v>
      </c>
      <c r="U189" s="11">
        <v>140.69900000000001</v>
      </c>
      <c r="V189" s="11">
        <v>246.149969</v>
      </c>
      <c r="W189" s="11">
        <v>463.77617299999997</v>
      </c>
      <c r="X189" s="11">
        <v>584.60445600000003</v>
      </c>
      <c r="Y189" s="11">
        <v>688.44063500000004</v>
      </c>
      <c r="Z189" s="11">
        <v>835.05293700000004</v>
      </c>
      <c r="AA189" s="11">
        <v>766.41245700000002</v>
      </c>
      <c r="AB189" s="11">
        <v>728.44799999999998</v>
      </c>
      <c r="AC189" s="11">
        <v>873.17464700000005</v>
      </c>
      <c r="AD189" s="11">
        <v>890.81759999999997</v>
      </c>
      <c r="AE189" s="11">
        <v>974.02522999999997</v>
      </c>
    </row>
    <row r="190" spans="1:31" ht="13.5" customHeight="1" x14ac:dyDescent="0.15">
      <c r="A190" s="1"/>
      <c r="B190" s="16" t="s">
        <v>481</v>
      </c>
      <c r="C190" s="13">
        <v>0.14199999999999999</v>
      </c>
      <c r="D190" s="14">
        <v>4.4740000000000002</v>
      </c>
      <c r="E190" s="14">
        <v>16.321999999999999</v>
      </c>
      <c r="F190" s="14">
        <v>1.0029999999999999</v>
      </c>
      <c r="G190" s="14">
        <v>1.819</v>
      </c>
      <c r="H190" s="14"/>
      <c r="I190" s="14">
        <v>2.0049999999999999</v>
      </c>
      <c r="J190" s="14">
        <v>1.7000000000000001E-2</v>
      </c>
      <c r="K190" s="14">
        <v>6.4000000000000001E-2</v>
      </c>
      <c r="L190" s="14">
        <v>0.24299999999999999</v>
      </c>
      <c r="M190" s="14"/>
      <c r="N190" s="14">
        <v>143.12299999999999</v>
      </c>
      <c r="O190" s="14"/>
      <c r="P190" s="14">
        <v>0.471414</v>
      </c>
      <c r="Q190" s="14">
        <v>1.081</v>
      </c>
      <c r="R190" s="14">
        <v>0.93700000000000006</v>
      </c>
      <c r="S190" s="14">
        <v>0.46600000000000003</v>
      </c>
      <c r="T190" s="14">
        <v>0.17799999999999999</v>
      </c>
      <c r="U190" s="14"/>
      <c r="V190" s="14">
        <v>1.4929E-2</v>
      </c>
      <c r="W190" s="14">
        <v>4.6272209999999996</v>
      </c>
      <c r="X190" s="14">
        <v>0.206265</v>
      </c>
      <c r="Y190" s="14">
        <v>4.1447999999999999E-2</v>
      </c>
      <c r="Z190" s="14">
        <v>1.2382000000000001E-2</v>
      </c>
      <c r="AA190" s="14">
        <v>0.307112</v>
      </c>
      <c r="AB190" s="14">
        <v>1.4999999999999999E-2</v>
      </c>
      <c r="AC190" s="14">
        <v>1.33</v>
      </c>
      <c r="AD190" s="14">
        <v>1.044E-2</v>
      </c>
      <c r="AE190" s="14">
        <v>9.4199999999999996E-3</v>
      </c>
    </row>
    <row r="191" spans="1:31" ht="13.5" customHeight="1" x14ac:dyDescent="0.15">
      <c r="A191" s="1"/>
      <c r="B191" s="15" t="s">
        <v>482</v>
      </c>
      <c r="C191" s="10">
        <v>1358.8453586475846</v>
      </c>
      <c r="D191" s="11">
        <v>1726.2501546738879</v>
      </c>
      <c r="E191" s="11">
        <v>1870.8630000000001</v>
      </c>
      <c r="F191" s="11">
        <v>2126.1149999999998</v>
      </c>
      <c r="G191" s="11">
        <v>2751.2730000000001</v>
      </c>
      <c r="H191" s="11">
        <v>3477.1030000000001</v>
      </c>
      <c r="I191" s="11">
        <v>3654.6979999999999</v>
      </c>
      <c r="J191" s="11">
        <v>2898.085</v>
      </c>
      <c r="K191" s="11">
        <v>2928.3069999999998</v>
      </c>
      <c r="L191" s="11">
        <v>5321.5110000000004</v>
      </c>
      <c r="M191" s="11">
        <v>6585.5529999999999</v>
      </c>
      <c r="N191" s="11">
        <v>8211.2659999999996</v>
      </c>
      <c r="O191" s="11">
        <v>14756.396000000001</v>
      </c>
      <c r="P191" s="11">
        <v>21476.655726000001</v>
      </c>
      <c r="Q191" s="11">
        <v>26240.609</v>
      </c>
      <c r="R191" s="11">
        <v>33513.512999999999</v>
      </c>
      <c r="S191" s="11">
        <v>49769.72</v>
      </c>
      <c r="T191" s="11">
        <v>70276.206000000006</v>
      </c>
      <c r="U191" s="11">
        <v>63165.587</v>
      </c>
      <c r="V191" s="11">
        <v>89696.286909000002</v>
      </c>
      <c r="W191" s="11">
        <v>117825.053696</v>
      </c>
      <c r="X191" s="11">
        <v>124311.405409</v>
      </c>
      <c r="Y191" s="11">
        <v>125536.989713</v>
      </c>
      <c r="Z191" s="11">
        <v>126391.201265</v>
      </c>
      <c r="AA191" s="11">
        <v>103624.80898</v>
      </c>
      <c r="AB191" s="11">
        <v>101314.906</v>
      </c>
      <c r="AC191" s="11">
        <v>125687.661997</v>
      </c>
      <c r="AD191" s="11">
        <v>157163.40307999999</v>
      </c>
      <c r="AE191" s="11">
        <v>163636.81278000001</v>
      </c>
    </row>
    <row r="192" spans="1:31" ht="13.5" customHeight="1" x14ac:dyDescent="0.15">
      <c r="A192" s="1"/>
      <c r="B192" s="16" t="s">
        <v>483</v>
      </c>
      <c r="C192" s="13">
        <v>0.25800000000000001</v>
      </c>
      <c r="D192" s="14">
        <v>0.23499999999999999</v>
      </c>
      <c r="E192" s="14">
        <v>0.127</v>
      </c>
      <c r="F192" s="14">
        <v>5.6000000000000001E-2</v>
      </c>
      <c r="G192" s="14">
        <v>0.06</v>
      </c>
      <c r="H192" s="14"/>
      <c r="I192" s="14">
        <v>4.5999999999999999E-2</v>
      </c>
      <c r="J192" s="14">
        <v>8.8999999999999996E-2</v>
      </c>
      <c r="K192" s="14">
        <v>8.4000000000000005E-2</v>
      </c>
      <c r="L192" s="14">
        <v>2.7E-2</v>
      </c>
      <c r="M192" s="14"/>
      <c r="N192" s="14">
        <v>1E-3</v>
      </c>
      <c r="O192" s="14"/>
      <c r="P192" s="14"/>
      <c r="Q192" s="14"/>
      <c r="R192" s="14">
        <v>4.0000000000000001E-3</v>
      </c>
      <c r="S192" s="14"/>
      <c r="T192" s="14">
        <v>7.5999999999999998E-2</v>
      </c>
      <c r="U192" s="14">
        <v>9.6000000000000002E-2</v>
      </c>
      <c r="V192" s="14">
        <v>5.2714999999999998E-2</v>
      </c>
      <c r="W192" s="14">
        <v>5.0890999999999999E-2</v>
      </c>
      <c r="X192" s="14">
        <v>7.1083999999999994E-2</v>
      </c>
      <c r="Y192" s="14">
        <v>0.33865000000000001</v>
      </c>
      <c r="Z192" s="14">
        <v>3.8431E-2</v>
      </c>
      <c r="AA192" s="14">
        <v>6.6639999999999998E-3</v>
      </c>
      <c r="AB192" s="14">
        <v>3.5000000000000003E-2</v>
      </c>
      <c r="AC192" s="14">
        <v>7.5329999999999998E-3</v>
      </c>
      <c r="AD192" s="14">
        <v>4.4549999999999999E-2</v>
      </c>
      <c r="AE192" s="14">
        <v>7.3200000000000001E-2</v>
      </c>
    </row>
    <row r="193" spans="1:31" ht="13.5" customHeight="1" x14ac:dyDescent="0.15">
      <c r="A193" s="1"/>
      <c r="B193" s="16" t="s">
        <v>484</v>
      </c>
      <c r="C193" s="10">
        <v>304.83499999999998</v>
      </c>
      <c r="D193" s="11">
        <v>200.13</v>
      </c>
      <c r="E193" s="11">
        <v>219.90899999999999</v>
      </c>
      <c r="F193" s="11">
        <v>268.56400000000002</v>
      </c>
      <c r="G193" s="11">
        <v>370.39699999999999</v>
      </c>
      <c r="H193" s="11">
        <v>518.28300000000002</v>
      </c>
      <c r="I193" s="11">
        <v>721.41399999999999</v>
      </c>
      <c r="J193" s="11">
        <v>723.15099999999995</v>
      </c>
      <c r="K193" s="11">
        <v>589.68700000000001</v>
      </c>
      <c r="L193" s="11">
        <v>929.96500000000003</v>
      </c>
      <c r="M193" s="11">
        <v>1281.098</v>
      </c>
      <c r="N193" s="11">
        <v>1239.5889999999999</v>
      </c>
      <c r="O193" s="11">
        <v>2729.7689999999998</v>
      </c>
      <c r="P193" s="11">
        <v>3255.5402140000001</v>
      </c>
      <c r="Q193" s="11">
        <v>3799.73</v>
      </c>
      <c r="R193" s="11">
        <v>3696.1790000000001</v>
      </c>
      <c r="S193" s="11">
        <v>6313.0789999999997</v>
      </c>
      <c r="T193" s="11">
        <v>9372.3790000000008</v>
      </c>
      <c r="U193" s="11">
        <v>4304.9160000000002</v>
      </c>
      <c r="V193" s="11">
        <v>6799.6365669999996</v>
      </c>
      <c r="W193" s="11">
        <v>6280.5475820000001</v>
      </c>
      <c r="X193" s="11">
        <v>6563.3384079999996</v>
      </c>
      <c r="Y193" s="11">
        <v>6096.0425869999999</v>
      </c>
      <c r="Z193" s="11">
        <v>5258.0684220000003</v>
      </c>
      <c r="AA193" s="11">
        <v>5714.0968810000004</v>
      </c>
      <c r="AB193" s="11">
        <v>5122.4889999999996</v>
      </c>
      <c r="AC193" s="11">
        <v>4731.1261590000004</v>
      </c>
      <c r="AD193" s="11">
        <v>3490.0395899999999</v>
      </c>
      <c r="AE193" s="11">
        <v>7392.2615500000002</v>
      </c>
    </row>
    <row r="194" spans="1:31" ht="13.5" customHeight="1" x14ac:dyDescent="0.15">
      <c r="A194" s="1"/>
      <c r="B194" s="16" t="s">
        <v>485</v>
      </c>
      <c r="C194" s="13">
        <v>2.5999999999999999E-2</v>
      </c>
      <c r="D194" s="14">
        <v>0.11899999999999999</v>
      </c>
      <c r="E194" s="14">
        <v>0.249</v>
      </c>
      <c r="F194" s="14">
        <v>1E-3</v>
      </c>
      <c r="G194" s="14"/>
      <c r="H194" s="14"/>
      <c r="I194" s="14"/>
      <c r="J194" s="14"/>
      <c r="K194" s="14">
        <v>2E-3</v>
      </c>
      <c r="L194" s="14"/>
      <c r="M194" s="14">
        <v>3.4000000000000002E-2</v>
      </c>
      <c r="N194" s="14">
        <v>4.1000000000000002E-2</v>
      </c>
      <c r="O194" s="14">
        <v>2.5000000000000001E-2</v>
      </c>
      <c r="P194" s="14">
        <v>5.9607E-2</v>
      </c>
      <c r="Q194" s="14">
        <v>0.13700000000000001</v>
      </c>
      <c r="R194" s="14">
        <v>9.9000000000000005E-2</v>
      </c>
      <c r="S194" s="14">
        <v>0.124</v>
      </c>
      <c r="T194" s="14">
        <v>0.22500000000000001</v>
      </c>
      <c r="U194" s="14">
        <v>0.14599999999999999</v>
      </c>
      <c r="V194" s="14">
        <v>0.142092</v>
      </c>
      <c r="W194" s="14">
        <v>3.4937000000000003E-2</v>
      </c>
      <c r="X194" s="14">
        <v>13.692776</v>
      </c>
      <c r="Y194" s="14">
        <v>0.15662499999999999</v>
      </c>
      <c r="Z194" s="14">
        <v>184.284278</v>
      </c>
      <c r="AA194" s="14">
        <v>5.6550000000000003E-3</v>
      </c>
      <c r="AB194" s="14">
        <v>0.378</v>
      </c>
      <c r="AC194" s="14">
        <v>6.4999999999999997E-3</v>
      </c>
      <c r="AD194" s="14">
        <v>3.4270000000000002E-2</v>
      </c>
      <c r="AE194" s="14">
        <v>5.5719999999999999E-2</v>
      </c>
    </row>
    <row r="195" spans="1:31" ht="13.5" customHeight="1" x14ac:dyDescent="0.15">
      <c r="A195" s="1"/>
      <c r="B195" s="16" t="s">
        <v>486</v>
      </c>
      <c r="C195" s="10"/>
      <c r="D195" s="11"/>
      <c r="E195" s="11">
        <v>1.7000000000000001E-2</v>
      </c>
      <c r="F195" s="11"/>
      <c r="G195" s="11">
        <v>12.292</v>
      </c>
      <c r="H195" s="11">
        <v>1.4E-2</v>
      </c>
      <c r="I195" s="11">
        <v>3.2000000000000001E-2</v>
      </c>
      <c r="J195" s="11"/>
      <c r="K195" s="11"/>
      <c r="L195" s="11"/>
      <c r="M195" s="11">
        <v>2.1999999999999999E-2</v>
      </c>
      <c r="N195" s="11">
        <v>5.8000000000000003E-2</v>
      </c>
      <c r="O195" s="11">
        <v>0.78100000000000003</v>
      </c>
      <c r="P195" s="11">
        <v>0.69484000000000001</v>
      </c>
      <c r="Q195" s="11">
        <v>0.189</v>
      </c>
      <c r="R195" s="11">
        <v>6.8000000000000005E-2</v>
      </c>
      <c r="S195" s="11">
        <v>18.12</v>
      </c>
      <c r="T195" s="11">
        <v>0.60699999999999998</v>
      </c>
      <c r="U195" s="11">
        <v>0.14499999999999999</v>
      </c>
      <c r="V195" s="11">
        <v>0.15306600000000001</v>
      </c>
      <c r="W195" s="11">
        <v>62.901398999999998</v>
      </c>
      <c r="X195" s="11">
        <v>116.884947</v>
      </c>
      <c r="Y195" s="11">
        <v>7.6522999999999994E-2</v>
      </c>
      <c r="Z195" s="11">
        <v>0.18807199999999999</v>
      </c>
      <c r="AA195" s="11">
        <v>38.944510999999999</v>
      </c>
      <c r="AB195" s="11">
        <v>51.601999999999997</v>
      </c>
      <c r="AC195" s="11">
        <v>17.603891999999998</v>
      </c>
      <c r="AD195" s="11">
        <v>12.8765</v>
      </c>
      <c r="AE195" s="11">
        <v>78.588949999999997</v>
      </c>
    </row>
    <row r="196" spans="1:31" ht="13.5" customHeight="1" x14ac:dyDescent="0.15">
      <c r="A196" s="1"/>
      <c r="B196" s="16" t="s">
        <v>487</v>
      </c>
      <c r="C196" s="13">
        <v>1.4999999999999999E-2</v>
      </c>
      <c r="D196" s="14"/>
      <c r="E196" s="14"/>
      <c r="F196" s="14">
        <v>2.1000000000000001E-2</v>
      </c>
      <c r="G196" s="14"/>
      <c r="H196" s="14"/>
      <c r="I196" s="14"/>
      <c r="J196" s="14"/>
      <c r="K196" s="14">
        <v>1.2999999999999999E-2</v>
      </c>
      <c r="L196" s="14">
        <v>1.2999999999999999E-2</v>
      </c>
      <c r="M196" s="14">
        <v>5.6000000000000001E-2</v>
      </c>
      <c r="N196" s="14">
        <v>0.128</v>
      </c>
      <c r="O196" s="14">
        <v>4.4999999999999998E-2</v>
      </c>
      <c r="P196" s="14">
        <v>0.25745600000000002</v>
      </c>
      <c r="Q196" s="14">
        <v>0.21099999999999999</v>
      </c>
      <c r="R196" s="14">
        <v>0.29399999999999998</v>
      </c>
      <c r="S196" s="14">
        <v>1.1319999999999999</v>
      </c>
      <c r="T196" s="14">
        <v>1.417</v>
      </c>
      <c r="U196" s="14">
        <v>2.2320000000000002</v>
      </c>
      <c r="V196" s="14">
        <v>3.807871</v>
      </c>
      <c r="W196" s="14">
        <v>6.7078949999999997</v>
      </c>
      <c r="X196" s="14">
        <v>10.333748999999999</v>
      </c>
      <c r="Y196" s="14">
        <v>12.687984999999999</v>
      </c>
      <c r="Z196" s="14">
        <v>14.802018</v>
      </c>
      <c r="AA196" s="14">
        <v>18.830383999999999</v>
      </c>
      <c r="AB196" s="14">
        <v>18.631</v>
      </c>
      <c r="AC196" s="14">
        <v>24.761374</v>
      </c>
      <c r="AD196" s="14">
        <v>21.27298</v>
      </c>
      <c r="AE196" s="14">
        <v>20.262080000000001</v>
      </c>
    </row>
    <row r="197" spans="1:31" ht="13.5" customHeight="1" x14ac:dyDescent="0.15">
      <c r="A197" s="1"/>
      <c r="B197" s="16" t="s">
        <v>488</v>
      </c>
      <c r="C197" s="10"/>
      <c r="D197" s="11"/>
      <c r="E197" s="11">
        <v>0.2</v>
      </c>
      <c r="F197" s="11"/>
      <c r="G197" s="11">
        <v>1.0999999999999999E-2</v>
      </c>
      <c r="H197" s="11"/>
      <c r="I197" s="11">
        <v>0.25800000000000001</v>
      </c>
      <c r="J197" s="11">
        <v>0.25800000000000001</v>
      </c>
      <c r="K197" s="11"/>
      <c r="L197" s="11">
        <v>0.20699999999999999</v>
      </c>
      <c r="M197" s="11"/>
      <c r="N197" s="11">
        <v>0.159</v>
      </c>
      <c r="O197" s="11">
        <v>0.98799999999999999</v>
      </c>
      <c r="P197" s="11"/>
      <c r="Q197" s="11">
        <v>0.20499999999999999</v>
      </c>
      <c r="R197" s="11">
        <v>0.02</v>
      </c>
      <c r="S197" s="11"/>
      <c r="T197" s="11">
        <v>2.7E-2</v>
      </c>
      <c r="U197" s="11">
        <v>1.0999999999999999E-2</v>
      </c>
      <c r="V197" s="11">
        <v>0.25692999999999999</v>
      </c>
      <c r="W197" s="11">
        <v>2.8512520000000001</v>
      </c>
      <c r="X197" s="11">
        <v>7.6573099999999998</v>
      </c>
      <c r="Y197" s="11">
        <v>8.3851099999999992</v>
      </c>
      <c r="Z197" s="11">
        <v>7.2551839999999999</v>
      </c>
      <c r="AA197" s="11">
        <v>1.7861340000000001</v>
      </c>
      <c r="AB197" s="11">
        <v>0.93500000000000005</v>
      </c>
      <c r="AC197" s="11">
        <v>0.41235300000000003</v>
      </c>
      <c r="AD197" s="11">
        <v>0.24822</v>
      </c>
      <c r="AE197" s="11">
        <v>0.14903</v>
      </c>
    </row>
    <row r="198" spans="1:31" ht="13.5" customHeight="1" x14ac:dyDescent="0.15">
      <c r="A198" s="1"/>
      <c r="B198" s="16" t="s">
        <v>489</v>
      </c>
      <c r="C198" s="13">
        <v>0.378</v>
      </c>
      <c r="D198" s="14">
        <v>0.09</v>
      </c>
      <c r="E198" s="14">
        <v>5.6000000000000001E-2</v>
      </c>
      <c r="F198" s="14"/>
      <c r="G198" s="14"/>
      <c r="H198" s="14"/>
      <c r="I198" s="14">
        <v>2.8000000000000001E-2</v>
      </c>
      <c r="J198" s="14"/>
      <c r="K198" s="14"/>
      <c r="L198" s="14"/>
      <c r="M198" s="14">
        <v>4.0000000000000001E-3</v>
      </c>
      <c r="N198" s="14"/>
      <c r="O198" s="14"/>
      <c r="P198" s="14"/>
      <c r="Q198" s="14">
        <v>3.0000000000000001E-3</v>
      </c>
      <c r="R198" s="14"/>
      <c r="S198" s="14">
        <v>2.3E-2</v>
      </c>
      <c r="T198" s="14">
        <v>4.0000000000000001E-3</v>
      </c>
      <c r="U198" s="14">
        <v>4.0000000000000001E-3</v>
      </c>
      <c r="V198" s="14"/>
      <c r="W198" s="14">
        <v>3.0000000000000001E-3</v>
      </c>
      <c r="X198" s="14"/>
      <c r="Y198" s="14">
        <v>4.2400000000000001E-4</v>
      </c>
      <c r="Z198" s="14">
        <v>1.0524E-2</v>
      </c>
      <c r="AA198" s="14">
        <v>1.508E-3</v>
      </c>
      <c r="AB198" s="14">
        <v>7.2999999999999995E-2</v>
      </c>
      <c r="AC198" s="14">
        <v>1.0447E-2</v>
      </c>
      <c r="AD198" s="14">
        <v>8.3979999999999999E-2</v>
      </c>
      <c r="AE198" s="14">
        <v>8.4499999999999992E-3</v>
      </c>
    </row>
    <row r="199" spans="1:31" ht="13.5" customHeight="1" x14ac:dyDescent="0.15">
      <c r="A199" s="1"/>
      <c r="B199" s="16" t="s">
        <v>490</v>
      </c>
      <c r="C199" s="10"/>
      <c r="D199" s="11"/>
      <c r="E199" s="11">
        <v>3.0000000000000001E-3</v>
      </c>
      <c r="F199" s="11">
        <v>6.0000000000000001E-3</v>
      </c>
      <c r="G199" s="11">
        <v>0.01</v>
      </c>
      <c r="H199" s="11">
        <v>2.2589999999999999</v>
      </c>
      <c r="I199" s="11">
        <v>1.25</v>
      </c>
      <c r="J199" s="11">
        <v>7.5999999999999998E-2</v>
      </c>
      <c r="K199" s="11">
        <v>2.4750000000000001</v>
      </c>
      <c r="L199" s="11">
        <v>10.747</v>
      </c>
      <c r="M199" s="11">
        <v>9.5139999999999993</v>
      </c>
      <c r="N199" s="11">
        <v>12.255000000000001</v>
      </c>
      <c r="O199" s="11">
        <v>7.0940000000000003</v>
      </c>
      <c r="P199" s="11">
        <v>29.638055999999999</v>
      </c>
      <c r="Q199" s="11">
        <v>31.338000000000001</v>
      </c>
      <c r="R199" s="11">
        <v>47.033000000000001</v>
      </c>
      <c r="S199" s="11">
        <v>56.533999999999999</v>
      </c>
      <c r="T199" s="11">
        <v>154.34899999999999</v>
      </c>
      <c r="U199" s="11">
        <v>124.6</v>
      </c>
      <c r="V199" s="11">
        <v>185.10608500000001</v>
      </c>
      <c r="W199" s="11">
        <v>274.42851200000001</v>
      </c>
      <c r="X199" s="11">
        <v>323.36012299999999</v>
      </c>
      <c r="Y199" s="11">
        <v>280.07522999999998</v>
      </c>
      <c r="Z199" s="11">
        <v>495.61267400000003</v>
      </c>
      <c r="AA199" s="11">
        <v>447.62897600000002</v>
      </c>
      <c r="AB199" s="11">
        <v>317.06799999999998</v>
      </c>
      <c r="AC199" s="11">
        <v>351.51608299999998</v>
      </c>
      <c r="AD199" s="11">
        <v>331.63675999999998</v>
      </c>
      <c r="AE199" s="11">
        <v>324.11648000000002</v>
      </c>
    </row>
    <row r="200" spans="1:31" ht="13.5" customHeight="1" x14ac:dyDescent="0.15">
      <c r="A200" s="1"/>
      <c r="B200" s="16" t="s">
        <v>491</v>
      </c>
      <c r="C200" s="13">
        <v>345.81200000000001</v>
      </c>
      <c r="D200" s="14">
        <v>519.30899999999997</v>
      </c>
      <c r="E200" s="14">
        <v>863.07500000000005</v>
      </c>
      <c r="F200" s="14">
        <v>1058.8150000000001</v>
      </c>
      <c r="G200" s="14">
        <v>1228.192</v>
      </c>
      <c r="H200" s="14">
        <v>1484.0609999999999</v>
      </c>
      <c r="I200" s="14">
        <v>1486.1780000000001</v>
      </c>
      <c r="J200" s="14">
        <v>1133.229</v>
      </c>
      <c r="K200" s="14">
        <v>968.56799999999987</v>
      </c>
      <c r="L200" s="14">
        <v>1621.423</v>
      </c>
      <c r="M200" s="14">
        <v>2347.2420000000002</v>
      </c>
      <c r="N200" s="14">
        <v>3003.096</v>
      </c>
      <c r="O200" s="14">
        <v>5845.5870000000004</v>
      </c>
      <c r="P200" s="14">
        <v>8656.1047870000002</v>
      </c>
      <c r="Q200" s="14">
        <v>9981.7939999999999</v>
      </c>
      <c r="R200" s="14">
        <v>12907.226000000001</v>
      </c>
      <c r="S200" s="14">
        <v>18342.165000000001</v>
      </c>
      <c r="T200" s="14">
        <v>29632.218000000001</v>
      </c>
      <c r="U200" s="14">
        <v>28311.203000000001</v>
      </c>
      <c r="V200" s="14">
        <v>38038.090207000001</v>
      </c>
      <c r="W200" s="14">
        <v>52648.797467999997</v>
      </c>
      <c r="X200" s="14">
        <v>52059.670888000001</v>
      </c>
      <c r="Y200" s="14">
        <v>53666.056926999998</v>
      </c>
      <c r="Z200" s="14">
        <v>51975.640599999999</v>
      </c>
      <c r="AA200" s="14">
        <v>44380.369514999999</v>
      </c>
      <c r="AB200" s="14">
        <v>45407.631999999998</v>
      </c>
      <c r="AC200" s="14">
        <v>58304.334822999997</v>
      </c>
      <c r="AD200" s="14">
        <v>76866.718309999997</v>
      </c>
      <c r="AE200" s="14">
        <v>79203.56856</v>
      </c>
    </row>
    <row r="201" spans="1:31" ht="13.5" customHeight="1" x14ac:dyDescent="0.15">
      <c r="A201" s="1"/>
      <c r="B201" s="16" t="s">
        <v>492</v>
      </c>
      <c r="C201" s="10">
        <v>106.99</v>
      </c>
      <c r="D201" s="11">
        <v>409.642</v>
      </c>
      <c r="E201" s="11">
        <v>281.65800000000002</v>
      </c>
      <c r="F201" s="11">
        <v>183.09299999999999</v>
      </c>
      <c r="G201" s="11">
        <v>230.49100000000001</v>
      </c>
      <c r="H201" s="11">
        <v>455.25099999999998</v>
      </c>
      <c r="I201" s="11">
        <v>415.11</v>
      </c>
      <c r="J201" s="11">
        <v>421.45100000000002</v>
      </c>
      <c r="K201" s="11">
        <v>663.57600000000002</v>
      </c>
      <c r="L201" s="11">
        <v>1338.508</v>
      </c>
      <c r="M201" s="11">
        <v>1303.385</v>
      </c>
      <c r="N201" s="11">
        <v>1565.2159999999999</v>
      </c>
      <c r="O201" s="11">
        <v>2245.3249999999998</v>
      </c>
      <c r="P201" s="11">
        <v>3672.0365839999999</v>
      </c>
      <c r="Q201" s="11">
        <v>4942.665</v>
      </c>
      <c r="R201" s="11">
        <v>5688.8959999999997</v>
      </c>
      <c r="S201" s="11">
        <v>10239.234</v>
      </c>
      <c r="T201" s="11">
        <v>11361.948</v>
      </c>
      <c r="U201" s="11">
        <v>12561.116</v>
      </c>
      <c r="V201" s="11">
        <v>17755.002904000001</v>
      </c>
      <c r="W201" s="11">
        <v>20576.033338000001</v>
      </c>
      <c r="X201" s="11">
        <v>20611.186375000001</v>
      </c>
      <c r="Y201" s="11">
        <v>20800.172642000001</v>
      </c>
      <c r="Z201" s="11">
        <v>21132.512789</v>
      </c>
      <c r="AA201" s="11">
        <v>18708.677598999999</v>
      </c>
      <c r="AB201" s="11">
        <v>18407.319</v>
      </c>
      <c r="AC201" s="11">
        <v>20808.740374000001</v>
      </c>
      <c r="AD201" s="11">
        <v>27076.697329999999</v>
      </c>
      <c r="AE201" s="11">
        <v>26291.330389999999</v>
      </c>
    </row>
    <row r="202" spans="1:31" ht="13.5" customHeight="1" x14ac:dyDescent="0.15">
      <c r="A202" s="1"/>
      <c r="B202" s="16" t="s">
        <v>493</v>
      </c>
      <c r="C202" s="13">
        <v>2.4470000000000001</v>
      </c>
      <c r="D202" s="14">
        <v>23.045000000000002</v>
      </c>
      <c r="E202" s="14">
        <v>0.77600000000000002</v>
      </c>
      <c r="F202" s="14">
        <v>0.71099999999999997</v>
      </c>
      <c r="G202" s="14">
        <v>13.689</v>
      </c>
      <c r="H202" s="14">
        <v>0.88</v>
      </c>
      <c r="I202" s="14">
        <v>3.38</v>
      </c>
      <c r="J202" s="14">
        <v>8.2200000000000006</v>
      </c>
      <c r="K202" s="14">
        <v>20.684000000000001</v>
      </c>
      <c r="L202" s="14">
        <v>32.158000000000001</v>
      </c>
      <c r="M202" s="14">
        <v>25.521999999999998</v>
      </c>
      <c r="N202" s="14">
        <v>29.114000000000001</v>
      </c>
      <c r="O202" s="14">
        <v>60.465000000000003</v>
      </c>
      <c r="P202" s="14">
        <v>173.32905600000001</v>
      </c>
      <c r="Q202" s="14">
        <v>205.06800000000001</v>
      </c>
      <c r="R202" s="14">
        <v>263.82299999999998</v>
      </c>
      <c r="S202" s="14">
        <v>1095.241</v>
      </c>
      <c r="T202" s="14">
        <v>1121.5419999999999</v>
      </c>
      <c r="U202" s="14">
        <v>971.53899999999999</v>
      </c>
      <c r="V202" s="14">
        <v>2081.5245319999999</v>
      </c>
      <c r="W202" s="14">
        <v>2388.713287</v>
      </c>
      <c r="X202" s="14">
        <v>3153.4271819999999</v>
      </c>
      <c r="Y202" s="14">
        <v>3622.4830550000001</v>
      </c>
      <c r="Z202" s="14">
        <v>7459.9184560000003</v>
      </c>
      <c r="AA202" s="14">
        <v>3538.9801590000002</v>
      </c>
      <c r="AB202" s="14">
        <v>2496.0419999999999</v>
      </c>
      <c r="AC202" s="14">
        <v>3880.0760369999998</v>
      </c>
      <c r="AD202" s="14">
        <v>5859.9595900000004</v>
      </c>
      <c r="AE202" s="14">
        <v>6276.6264899999996</v>
      </c>
    </row>
    <row r="203" spans="1:31" ht="13.5" customHeight="1" x14ac:dyDescent="0.15">
      <c r="A203" s="1"/>
      <c r="B203" s="16" t="s">
        <v>494</v>
      </c>
      <c r="C203" s="10">
        <v>3.63</v>
      </c>
      <c r="D203" s="11">
        <v>10.35</v>
      </c>
      <c r="E203" s="11">
        <v>1.3939999999999999</v>
      </c>
      <c r="F203" s="11">
        <v>0.72499999999999998</v>
      </c>
      <c r="G203" s="11">
        <v>29.181999999999999</v>
      </c>
      <c r="H203" s="11">
        <v>0.88800000000000001</v>
      </c>
      <c r="I203" s="11">
        <v>1.357</v>
      </c>
      <c r="J203" s="11">
        <v>16.838999999999999</v>
      </c>
      <c r="K203" s="11">
        <v>7.1539999999999981</v>
      </c>
      <c r="L203" s="11">
        <v>10.311999999999999</v>
      </c>
      <c r="M203" s="11">
        <v>26.507999999999999</v>
      </c>
      <c r="N203" s="11">
        <v>184.49600000000001</v>
      </c>
      <c r="O203" s="11">
        <v>560.88400000000001</v>
      </c>
      <c r="P203" s="11">
        <v>641.26467400000001</v>
      </c>
      <c r="Q203" s="11">
        <v>918.54100000000005</v>
      </c>
      <c r="R203" s="11">
        <v>1747.2819999999999</v>
      </c>
      <c r="S203" s="11">
        <v>2306.5639999999999</v>
      </c>
      <c r="T203" s="11">
        <v>2270.348</v>
      </c>
      <c r="U203" s="11">
        <v>2646.444</v>
      </c>
      <c r="V203" s="11">
        <v>3106.8651340000001</v>
      </c>
      <c r="W203" s="11">
        <v>3844.2369509999999</v>
      </c>
      <c r="X203" s="11">
        <v>5270.5825400000003</v>
      </c>
      <c r="Y203" s="11">
        <v>4755.0587519999999</v>
      </c>
      <c r="Z203" s="11">
        <v>4197.3981229999999</v>
      </c>
      <c r="AA203" s="11">
        <v>826.03410699999995</v>
      </c>
      <c r="AB203" s="11">
        <v>697.01599999999996</v>
      </c>
      <c r="AC203" s="11">
        <v>789.51560400000005</v>
      </c>
      <c r="AD203" s="11">
        <v>775.85319000000004</v>
      </c>
      <c r="AE203" s="11">
        <v>720.41706999999997</v>
      </c>
    </row>
    <row r="204" spans="1:31" ht="13.5" customHeight="1" x14ac:dyDescent="0.15">
      <c r="A204" s="1"/>
      <c r="B204" s="16" t="s">
        <v>495</v>
      </c>
      <c r="C204" s="1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>
        <v>2E-3</v>
      </c>
      <c r="AC204" s="14">
        <v>6.6100000000000004E-3</v>
      </c>
      <c r="AD204" s="14">
        <v>1.874E-2</v>
      </c>
      <c r="AE204" s="14">
        <v>4.0299999999999997E-3</v>
      </c>
    </row>
    <row r="205" spans="1:31" ht="13.5" customHeight="1" x14ac:dyDescent="0.15">
      <c r="A205" s="1"/>
      <c r="B205" s="16" t="s">
        <v>496</v>
      </c>
      <c r="C205" s="10"/>
      <c r="D205" s="11">
        <v>3.5000000000000003E-2</v>
      </c>
      <c r="E205" s="11">
        <v>7.0000000000000007E-2</v>
      </c>
      <c r="F205" s="11">
        <v>3.0000000000000001E-3</v>
      </c>
      <c r="G205" s="11">
        <v>0.23</v>
      </c>
      <c r="H205" s="11">
        <v>1.6E-2</v>
      </c>
      <c r="I205" s="11">
        <v>3.7999999999999999E-2</v>
      </c>
      <c r="J205" s="11">
        <v>0.22800000000000001</v>
      </c>
      <c r="K205" s="11">
        <v>1.401</v>
      </c>
      <c r="L205" s="11">
        <v>2.46</v>
      </c>
      <c r="M205" s="11">
        <v>0.90100000000000002</v>
      </c>
      <c r="N205" s="11">
        <v>0.74199999999999999</v>
      </c>
      <c r="O205" s="11">
        <v>0.76</v>
      </c>
      <c r="P205" s="11">
        <v>1.7528570000000001</v>
      </c>
      <c r="Q205" s="11">
        <v>0.94599999999999995</v>
      </c>
      <c r="R205" s="11">
        <v>8.1859999999999999</v>
      </c>
      <c r="S205" s="11">
        <v>30.608000000000001</v>
      </c>
      <c r="T205" s="11">
        <v>38.152000000000001</v>
      </c>
      <c r="U205" s="11">
        <v>1.159</v>
      </c>
      <c r="V205" s="11">
        <v>2.5288279999999999</v>
      </c>
      <c r="W205" s="11">
        <v>0.39216000000000001</v>
      </c>
      <c r="X205" s="11">
        <v>1.146363</v>
      </c>
      <c r="Y205" s="11">
        <v>0.10939500000000001</v>
      </c>
      <c r="Z205" s="11">
        <v>0.56642400000000004</v>
      </c>
      <c r="AA205" s="11">
        <v>0.65406299999999995</v>
      </c>
      <c r="AB205" s="11">
        <v>0.94199999999999995</v>
      </c>
      <c r="AC205" s="11">
        <v>0.77269600000000005</v>
      </c>
      <c r="AD205" s="11">
        <v>0.11906</v>
      </c>
      <c r="AE205" s="11">
        <v>0.47660999999999998</v>
      </c>
    </row>
    <row r="206" spans="1:31" ht="13.5" customHeight="1" x14ac:dyDescent="0.15">
      <c r="A206" s="1"/>
      <c r="B206" s="16" t="s">
        <v>497</v>
      </c>
      <c r="C206" s="13"/>
      <c r="D206" s="14">
        <v>7.0000000000000001E-3</v>
      </c>
      <c r="E206" s="14"/>
      <c r="F206" s="14">
        <v>1.4999999999999999E-2</v>
      </c>
      <c r="G206" s="14">
        <v>1.4999999999999999E-2</v>
      </c>
      <c r="H206" s="14">
        <v>4.7E-2</v>
      </c>
      <c r="I206" s="14">
        <v>5.3999999999999999E-2</v>
      </c>
      <c r="J206" s="14">
        <v>0.32700000000000001</v>
      </c>
      <c r="K206" s="14">
        <v>0.51800000000000002</v>
      </c>
      <c r="L206" s="14">
        <v>0.88900000000000001</v>
      </c>
      <c r="M206" s="14">
        <v>0.223</v>
      </c>
      <c r="N206" s="14">
        <v>1.8140000000000001</v>
      </c>
      <c r="O206" s="14">
        <v>3.5139999999999998</v>
      </c>
      <c r="P206" s="14">
        <v>15.578746000000001</v>
      </c>
      <c r="Q206" s="14">
        <v>29.100999999999999</v>
      </c>
      <c r="R206" s="14">
        <v>94.445999999999998</v>
      </c>
      <c r="S206" s="14">
        <v>99.844999999999999</v>
      </c>
      <c r="T206" s="14">
        <v>110.572</v>
      </c>
      <c r="U206" s="14">
        <v>95.277000000000001</v>
      </c>
      <c r="V206" s="14">
        <v>129.07302100000001</v>
      </c>
      <c r="W206" s="14">
        <v>291.80465500000003</v>
      </c>
      <c r="X206" s="14">
        <v>410.920164</v>
      </c>
      <c r="Y206" s="14">
        <v>293.74455499999999</v>
      </c>
      <c r="Z206" s="14">
        <v>280.36374000000001</v>
      </c>
      <c r="AA206" s="14">
        <v>211.83490399999999</v>
      </c>
      <c r="AB206" s="14">
        <v>130.727</v>
      </c>
      <c r="AC206" s="14">
        <v>168.57995199999999</v>
      </c>
      <c r="AD206" s="14">
        <v>182.16497000000001</v>
      </c>
      <c r="AE206" s="14">
        <v>471.55606999999998</v>
      </c>
    </row>
    <row r="207" spans="1:31" ht="13.5" customHeight="1" x14ac:dyDescent="0.15">
      <c r="A207" s="1"/>
      <c r="B207" s="16" t="s">
        <v>498</v>
      </c>
      <c r="C207" s="10">
        <v>1.097</v>
      </c>
      <c r="D207" s="11">
        <v>3.5139999999999998</v>
      </c>
      <c r="E207" s="11">
        <v>3.2610000000000001</v>
      </c>
      <c r="F207" s="11">
        <v>19.425999999999998</v>
      </c>
      <c r="G207" s="11">
        <v>28.84</v>
      </c>
      <c r="H207" s="11">
        <v>93.587999999999994</v>
      </c>
      <c r="I207" s="11">
        <v>99.929000000000002</v>
      </c>
      <c r="J207" s="11">
        <v>73.11</v>
      </c>
      <c r="K207" s="11">
        <v>78.622</v>
      </c>
      <c r="L207" s="11">
        <v>80.132000000000005</v>
      </c>
      <c r="M207" s="11">
        <v>28.094999999999999</v>
      </c>
      <c r="N207" s="11">
        <v>13.571</v>
      </c>
      <c r="O207" s="11">
        <v>39.295000000000002</v>
      </c>
      <c r="P207" s="11">
        <v>92.217045999999996</v>
      </c>
      <c r="Q207" s="11">
        <v>42.688000000000002</v>
      </c>
      <c r="R207" s="11">
        <v>87.201999999999998</v>
      </c>
      <c r="S207" s="11">
        <v>141.185</v>
      </c>
      <c r="T207" s="11">
        <v>849.01499999999999</v>
      </c>
      <c r="U207" s="11">
        <v>738.654</v>
      </c>
      <c r="V207" s="11">
        <v>507.72543000000002</v>
      </c>
      <c r="W207" s="11">
        <v>580.30514600000004</v>
      </c>
      <c r="X207" s="11">
        <v>936.87274200000002</v>
      </c>
      <c r="Y207" s="11">
        <v>775.49215600000002</v>
      </c>
      <c r="Z207" s="11">
        <v>1061.4328860000001</v>
      </c>
      <c r="AA207" s="11">
        <v>1237.3602100000001</v>
      </c>
      <c r="AB207" s="11">
        <v>939.423</v>
      </c>
      <c r="AC207" s="11">
        <v>1117.8232390000001</v>
      </c>
      <c r="AD207" s="11">
        <v>1989.16616</v>
      </c>
      <c r="AE207" s="11">
        <v>3604.9991599999998</v>
      </c>
    </row>
    <row r="208" spans="1:31" ht="13.5" customHeight="1" x14ac:dyDescent="0.15">
      <c r="A208" s="1"/>
      <c r="B208" s="16" t="s">
        <v>499</v>
      </c>
      <c r="C208" s="13">
        <v>0.23499999999999999</v>
      </c>
      <c r="D208" s="14">
        <v>0.30099999999999999</v>
      </c>
      <c r="E208" s="14">
        <v>0.309</v>
      </c>
      <c r="F208" s="14">
        <v>0.311</v>
      </c>
      <c r="G208" s="14">
        <v>5.0919999999999996</v>
      </c>
      <c r="H208" s="14">
        <v>1.2999999999999999E-2</v>
      </c>
      <c r="I208" s="14">
        <v>4.0000000000000001E-3</v>
      </c>
      <c r="J208" s="14">
        <v>7.5999999999999998E-2</v>
      </c>
      <c r="K208" s="14"/>
      <c r="L208" s="14">
        <v>0.48299999999999998</v>
      </c>
      <c r="M208" s="14">
        <v>0.43099999999999999</v>
      </c>
      <c r="N208" s="14">
        <v>1.8979999999999999</v>
      </c>
      <c r="O208" s="14">
        <v>2.056</v>
      </c>
      <c r="P208" s="14">
        <v>3.7781449999999999</v>
      </c>
      <c r="Q208" s="14">
        <v>10.317</v>
      </c>
      <c r="R208" s="14">
        <v>3.89</v>
      </c>
      <c r="S208" s="14">
        <v>4.7290000000000001</v>
      </c>
      <c r="T208" s="14">
        <v>5.9459999999999997</v>
      </c>
      <c r="U208" s="14">
        <v>3.472</v>
      </c>
      <c r="V208" s="14">
        <v>7.4683260000000002</v>
      </c>
      <c r="W208" s="14">
        <v>6.373926</v>
      </c>
      <c r="X208" s="14">
        <v>7.3642209999999997</v>
      </c>
      <c r="Y208" s="14">
        <v>8.9868229999999993</v>
      </c>
      <c r="Z208" s="14">
        <v>10.472054999999999</v>
      </c>
      <c r="AA208" s="14">
        <v>53.907635999999997</v>
      </c>
      <c r="AB208" s="14">
        <v>45.8</v>
      </c>
      <c r="AC208" s="14">
        <v>114.980431</v>
      </c>
      <c r="AD208" s="14">
        <v>164.52681999999999</v>
      </c>
      <c r="AE208" s="14">
        <v>113.26781</v>
      </c>
    </row>
    <row r="209" spans="1:31" ht="13.5" customHeight="1" x14ac:dyDescent="0.15">
      <c r="A209" s="1"/>
      <c r="B209" s="16" t="s">
        <v>500</v>
      </c>
      <c r="C209" s="10">
        <v>9.0999999999999998E-2</v>
      </c>
      <c r="D209" s="11">
        <v>0.27400000000000002</v>
      </c>
      <c r="E209" s="11">
        <v>8.0609999999999999</v>
      </c>
      <c r="F209" s="11">
        <v>0.128</v>
      </c>
      <c r="G209" s="11">
        <v>0.13</v>
      </c>
      <c r="H209" s="11">
        <v>0.158</v>
      </c>
      <c r="I209" s="11">
        <v>0.57699999999999996</v>
      </c>
      <c r="J209" s="11">
        <v>0.13200000000000001</v>
      </c>
      <c r="K209" s="11">
        <v>2.379</v>
      </c>
      <c r="L209" s="11">
        <v>5.3559999999999999</v>
      </c>
      <c r="M209" s="11">
        <v>10.461</v>
      </c>
      <c r="N209" s="11">
        <v>12.394</v>
      </c>
      <c r="O209" s="11">
        <v>22.172000000000001</v>
      </c>
      <c r="P209" s="11">
        <v>20.583932999999998</v>
      </c>
      <c r="Q209" s="11">
        <v>29.49</v>
      </c>
      <c r="R209" s="11">
        <v>29.663</v>
      </c>
      <c r="S209" s="11">
        <v>37.994</v>
      </c>
      <c r="T209" s="11">
        <v>36.383000000000003</v>
      </c>
      <c r="U209" s="11">
        <v>44.262</v>
      </c>
      <c r="V209" s="11">
        <v>54.349415999999998</v>
      </c>
      <c r="W209" s="11">
        <v>47.937286</v>
      </c>
      <c r="X209" s="11">
        <v>57.441167</v>
      </c>
      <c r="Y209" s="11">
        <v>72.172500999999997</v>
      </c>
      <c r="Z209" s="11">
        <v>64.541533000000001</v>
      </c>
      <c r="AA209" s="11">
        <v>90.070244000000002</v>
      </c>
      <c r="AB209" s="11">
        <v>101.199</v>
      </c>
      <c r="AC209" s="11">
        <v>133.37893</v>
      </c>
      <c r="AD209" s="11">
        <v>231.92269999999999</v>
      </c>
      <c r="AE209" s="11">
        <v>273.71447999999998</v>
      </c>
    </row>
    <row r="210" spans="1:31" ht="13.5" customHeight="1" x14ac:dyDescent="0.15">
      <c r="A210" s="1"/>
      <c r="B210" s="16" t="s">
        <v>501</v>
      </c>
      <c r="C210" s="13">
        <v>1E-3</v>
      </c>
      <c r="D210" s="14">
        <v>7.0000000000000001E-3</v>
      </c>
      <c r="E210" s="14">
        <v>4.0000000000000001E-3</v>
      </c>
      <c r="F210" s="14">
        <v>2.5999999999999999E-2</v>
      </c>
      <c r="G210" s="14">
        <v>1E-3</v>
      </c>
      <c r="H210" s="14"/>
      <c r="I210" s="14">
        <v>1E-3</v>
      </c>
      <c r="J210" s="14">
        <v>1.4E-2</v>
      </c>
      <c r="K210" s="14"/>
      <c r="L210" s="14"/>
      <c r="M210" s="14"/>
      <c r="N210" s="14"/>
      <c r="O210" s="14">
        <v>0.30599999999999999</v>
      </c>
      <c r="P210" s="14">
        <v>6.9999999999999994E-5</v>
      </c>
      <c r="Q210" s="14">
        <v>2E-3</v>
      </c>
      <c r="R210" s="14">
        <v>1.9E-2</v>
      </c>
      <c r="S210" s="14">
        <v>4.3999999999999997E-2</v>
      </c>
      <c r="T210" s="14">
        <v>4.1000000000000002E-2</v>
      </c>
      <c r="U210" s="14">
        <v>3.1E-2</v>
      </c>
      <c r="V210" s="14">
        <v>9.0600000000000003E-3</v>
      </c>
      <c r="W210" s="14">
        <v>5.1800000000000001E-4</v>
      </c>
      <c r="X210" s="14">
        <v>1.7049999999999999E-3</v>
      </c>
      <c r="Y210" s="14">
        <v>3.1623999999999999E-2</v>
      </c>
      <c r="Z210" s="14">
        <v>4.9969999999999997E-3</v>
      </c>
      <c r="AA210" s="14"/>
      <c r="AB210" s="14">
        <v>8.0000000000000002E-3</v>
      </c>
      <c r="AC210" s="14">
        <v>1.1528E-2</v>
      </c>
      <c r="AD210" s="14">
        <v>2.7699999999999999E-3</v>
      </c>
      <c r="AE210" s="14">
        <v>2.4099999999999998E-3</v>
      </c>
    </row>
    <row r="211" spans="1:31" ht="13.5" customHeight="1" x14ac:dyDescent="0.15">
      <c r="A211" s="1"/>
      <c r="B211" s="16" t="s">
        <v>502</v>
      </c>
      <c r="C211" s="10">
        <v>0.23200000000000001</v>
      </c>
      <c r="D211" s="11">
        <v>5.5E-2</v>
      </c>
      <c r="E211" s="11">
        <v>0.23899999999999999</v>
      </c>
      <c r="F211" s="11">
        <v>0.28499999999999998</v>
      </c>
      <c r="G211" s="11">
        <v>35.058999999999997</v>
      </c>
      <c r="H211" s="11">
        <v>0.151</v>
      </c>
      <c r="I211" s="11">
        <v>0.39700000000000002</v>
      </c>
      <c r="J211" s="11">
        <v>0.376</v>
      </c>
      <c r="K211" s="11">
        <v>0.30399999999999999</v>
      </c>
      <c r="L211" s="11">
        <v>4.6050000000000004</v>
      </c>
      <c r="M211" s="11">
        <v>0.21</v>
      </c>
      <c r="N211" s="11">
        <v>0.57499999999999996</v>
      </c>
      <c r="O211" s="11">
        <v>1.8220000000000001</v>
      </c>
      <c r="P211" s="11">
        <v>42.879730000000002</v>
      </c>
      <c r="Q211" s="11">
        <v>94.694999999999993</v>
      </c>
      <c r="R211" s="11">
        <v>43.731000000000002</v>
      </c>
      <c r="S211" s="11">
        <v>47.084000000000003</v>
      </c>
      <c r="T211" s="11">
        <v>11.797000000000001</v>
      </c>
      <c r="U211" s="11">
        <v>23.318999999999999</v>
      </c>
      <c r="V211" s="11">
        <v>36.053491999999999</v>
      </c>
      <c r="W211" s="11">
        <v>23.259817000000002</v>
      </c>
      <c r="X211" s="11">
        <v>68.519299000000004</v>
      </c>
      <c r="Y211" s="11">
        <v>173.88766799999999</v>
      </c>
      <c r="Z211" s="11">
        <v>51.904176999999997</v>
      </c>
      <c r="AA211" s="11">
        <v>203.496297</v>
      </c>
      <c r="AB211" s="11">
        <v>99.436999999999998</v>
      </c>
      <c r="AC211" s="11">
        <v>112.344082</v>
      </c>
      <c r="AD211" s="11">
        <v>86.860889999999998</v>
      </c>
      <c r="AE211" s="11">
        <v>193.01664</v>
      </c>
    </row>
    <row r="212" spans="1:31" ht="13.5" customHeight="1" x14ac:dyDescent="0.15">
      <c r="A212" s="1"/>
      <c r="B212" s="16" t="s">
        <v>503</v>
      </c>
      <c r="C212" s="13"/>
      <c r="D212" s="14"/>
      <c r="E212" s="14">
        <v>5.0000000000000001E-3</v>
      </c>
      <c r="F212" s="14"/>
      <c r="G212" s="14"/>
      <c r="H212" s="14">
        <v>3.7999999999999999E-2</v>
      </c>
      <c r="I212" s="14">
        <v>3.0000000000000001E-3</v>
      </c>
      <c r="J212" s="14">
        <v>0.45</v>
      </c>
      <c r="K212" s="14">
        <v>3.0989999999999989</v>
      </c>
      <c r="L212" s="14">
        <v>3.948</v>
      </c>
      <c r="M212" s="14">
        <v>2.3719999999999999</v>
      </c>
      <c r="N212" s="14">
        <v>3.996</v>
      </c>
      <c r="O212" s="14">
        <v>0.3</v>
      </c>
      <c r="P212" s="14">
        <v>1.1432549999999999</v>
      </c>
      <c r="Q212" s="14">
        <v>7.4969999999999999</v>
      </c>
      <c r="R212" s="14">
        <v>17.917999999999999</v>
      </c>
      <c r="S212" s="14">
        <v>18.154</v>
      </c>
      <c r="T212" s="14">
        <v>17.277999999999999</v>
      </c>
      <c r="U212" s="14">
        <v>10.757999999999999</v>
      </c>
      <c r="V212" s="14">
        <v>17.29974</v>
      </c>
      <c r="W212" s="14">
        <v>14.539375</v>
      </c>
      <c r="X212" s="14">
        <v>26.056131000000001</v>
      </c>
      <c r="Y212" s="14">
        <v>21.113288000000001</v>
      </c>
      <c r="Z212" s="14">
        <v>40.233719000000001</v>
      </c>
      <c r="AA212" s="14">
        <v>49.407038999999997</v>
      </c>
      <c r="AB212" s="14">
        <v>28.292000000000002</v>
      </c>
      <c r="AC212" s="14">
        <v>38.378597999999997</v>
      </c>
      <c r="AD212" s="14">
        <v>43.082810000000002</v>
      </c>
      <c r="AE212" s="14">
        <v>45.985999999999997</v>
      </c>
    </row>
    <row r="213" spans="1:31" ht="13.5" customHeight="1" x14ac:dyDescent="0.15">
      <c r="A213" s="1"/>
      <c r="B213" s="16" t="s">
        <v>504</v>
      </c>
      <c r="C213" s="10">
        <v>3.4000000000000002E-2</v>
      </c>
      <c r="D213" s="11"/>
      <c r="E213" s="11">
        <v>5.0000000000000001E-3</v>
      </c>
      <c r="F213" s="11">
        <v>7.3999999999999996E-2</v>
      </c>
      <c r="G213" s="11">
        <v>5.5E-2</v>
      </c>
      <c r="H213" s="11">
        <v>7.2999999999999995E-2</v>
      </c>
      <c r="I213" s="11">
        <v>1E-3</v>
      </c>
      <c r="J213" s="11"/>
      <c r="K213" s="11"/>
      <c r="L213" s="11">
        <v>8.9999999999999993E-3</v>
      </c>
      <c r="M213" s="11">
        <v>2.7E-2</v>
      </c>
      <c r="N213" s="11">
        <v>3.0000000000000001E-3</v>
      </c>
      <c r="O213" s="11">
        <v>0.02</v>
      </c>
      <c r="P213" s="11">
        <v>0.25977299999999998</v>
      </c>
      <c r="Q213" s="11">
        <v>0.27100000000000002</v>
      </c>
      <c r="R213" s="11">
        <v>1.3660000000000001</v>
      </c>
      <c r="S213" s="11">
        <v>6.3310000000000004</v>
      </c>
      <c r="T213" s="11">
        <v>7.4720000000000004</v>
      </c>
      <c r="U213" s="11">
        <v>2.8839999999999999</v>
      </c>
      <c r="V213" s="11">
        <v>5.9501289999999996</v>
      </c>
      <c r="W213" s="11">
        <v>7.3678860000000004</v>
      </c>
      <c r="X213" s="11">
        <v>9.9737989999999996</v>
      </c>
      <c r="Y213" s="11">
        <v>15.183083</v>
      </c>
      <c r="Z213" s="11">
        <v>15.341638</v>
      </c>
      <c r="AA213" s="11">
        <v>10.718399</v>
      </c>
      <c r="AB213" s="11">
        <v>6.4089999999999998</v>
      </c>
      <c r="AC213" s="11">
        <v>7.607278</v>
      </c>
      <c r="AD213" s="11">
        <v>7.64785</v>
      </c>
      <c r="AE213" s="11">
        <v>4.4883499999999996</v>
      </c>
    </row>
    <row r="214" spans="1:31" ht="13.5" customHeight="1" x14ac:dyDescent="0.15">
      <c r="A214" s="1"/>
      <c r="B214" s="16" t="s">
        <v>505</v>
      </c>
      <c r="C214" s="13">
        <v>0.28499999999999998</v>
      </c>
      <c r="D214" s="14">
        <v>2.9000000000000001E-2</v>
      </c>
      <c r="E214" s="14">
        <v>0.2</v>
      </c>
      <c r="F214" s="14">
        <v>1.379</v>
      </c>
      <c r="G214" s="14">
        <v>0.09</v>
      </c>
      <c r="H214" s="14">
        <v>2.1749999999999998</v>
      </c>
      <c r="I214" s="14">
        <v>0.83</v>
      </c>
      <c r="J214" s="14">
        <v>0.97</v>
      </c>
      <c r="K214" s="14">
        <v>3.0000000000000001E-3</v>
      </c>
      <c r="L214" s="14">
        <v>0.107</v>
      </c>
      <c r="M214" s="14">
        <v>0.112</v>
      </c>
      <c r="N214" s="14">
        <v>0.745</v>
      </c>
      <c r="O214" s="14">
        <v>3.38</v>
      </c>
      <c r="P214" s="14">
        <v>11.675235000000001</v>
      </c>
      <c r="Q214" s="14">
        <v>14.164999999999999</v>
      </c>
      <c r="R214" s="14">
        <v>18.619</v>
      </c>
      <c r="S214" s="14">
        <v>15.712</v>
      </c>
      <c r="T214" s="14">
        <v>17.343</v>
      </c>
      <c r="U214" s="14">
        <v>50.597999999999999</v>
      </c>
      <c r="V214" s="14">
        <v>87.148188000000005</v>
      </c>
      <c r="W214" s="14">
        <v>145.946934</v>
      </c>
      <c r="X214" s="14">
        <v>254.03468000000001</v>
      </c>
      <c r="Y214" s="14">
        <v>232.920782</v>
      </c>
      <c r="Z214" s="14">
        <v>164.981494</v>
      </c>
      <c r="AA214" s="14">
        <v>35.876052999999999</v>
      </c>
      <c r="AB214" s="14">
        <v>27.771000000000001</v>
      </c>
      <c r="AC214" s="14">
        <v>23.837548000000002</v>
      </c>
      <c r="AD214" s="14">
        <v>48.793840000000003</v>
      </c>
      <c r="AE214" s="14">
        <v>31.780329999999999</v>
      </c>
    </row>
    <row r="215" spans="1:31" ht="13.5" customHeight="1" x14ac:dyDescent="0.15">
      <c r="A215" s="1"/>
      <c r="B215" s="16" t="s">
        <v>506</v>
      </c>
      <c r="C215" s="10">
        <v>3.3000000000000002E-2</v>
      </c>
      <c r="D215" s="11"/>
      <c r="E215" s="11">
        <v>0.53600000000000003</v>
      </c>
      <c r="F215" s="11">
        <v>9.4999999999999904E-2</v>
      </c>
      <c r="G215" s="11">
        <v>4.3170000000000002</v>
      </c>
      <c r="H215" s="11">
        <v>0.14899999999999999</v>
      </c>
      <c r="I215" s="11">
        <v>0.129</v>
      </c>
      <c r="J215" s="11">
        <v>17.928999999999998</v>
      </c>
      <c r="K215" s="11">
        <v>8.3710000000000004</v>
      </c>
      <c r="L215" s="11">
        <v>29.556000000000001</v>
      </c>
      <c r="M215" s="11">
        <v>33.93</v>
      </c>
      <c r="N215" s="11">
        <v>48.802</v>
      </c>
      <c r="O215" s="11">
        <v>105.453</v>
      </c>
      <c r="P215" s="11">
        <v>269.86741599999999</v>
      </c>
      <c r="Q215" s="11">
        <v>220.99799999999999</v>
      </c>
      <c r="R215" s="11">
        <v>358.767</v>
      </c>
      <c r="S215" s="11">
        <v>38.465000000000003</v>
      </c>
      <c r="T215" s="11">
        <v>5.5709999999999997</v>
      </c>
      <c r="U215" s="11">
        <v>21.561</v>
      </c>
      <c r="V215" s="11">
        <v>3.7375620000000001</v>
      </c>
      <c r="W215" s="11">
        <v>3.9706199999999998</v>
      </c>
      <c r="X215" s="11">
        <v>30.686375999999999</v>
      </c>
      <c r="Y215" s="11">
        <v>3.8105289999999998</v>
      </c>
      <c r="Z215" s="11">
        <v>37.514336</v>
      </c>
      <c r="AA215" s="11">
        <v>31.174346</v>
      </c>
      <c r="AB215" s="11">
        <v>15.717000000000001</v>
      </c>
      <c r="AC215" s="11">
        <v>47.424872999999998</v>
      </c>
      <c r="AD215" s="11">
        <v>75.379959999999997</v>
      </c>
      <c r="AE215" s="11">
        <v>29.254960000000001</v>
      </c>
    </row>
    <row r="216" spans="1:31" ht="13.5" customHeight="1" x14ac:dyDescent="0.15">
      <c r="A216" s="1"/>
      <c r="B216" s="16" t="s">
        <v>507</v>
      </c>
      <c r="C216" s="13">
        <v>148.69499999999999</v>
      </c>
      <c r="D216" s="14">
        <v>113.98399999999999</v>
      </c>
      <c r="E216" s="14">
        <v>124.822</v>
      </c>
      <c r="F216" s="14">
        <v>93.858999999999995</v>
      </c>
      <c r="G216" s="14">
        <v>194.69900000000001</v>
      </c>
      <c r="H216" s="14">
        <v>297.24</v>
      </c>
      <c r="I216" s="14">
        <v>183.64</v>
      </c>
      <c r="J216" s="14">
        <v>151.71</v>
      </c>
      <c r="K216" s="14">
        <v>159.27000000000001</v>
      </c>
      <c r="L216" s="14">
        <v>488.262</v>
      </c>
      <c r="M216" s="14">
        <v>762.52300000000002</v>
      </c>
      <c r="N216" s="14">
        <v>1115.231</v>
      </c>
      <c r="O216" s="14">
        <v>1676.9960000000001</v>
      </c>
      <c r="P216" s="14">
        <v>2131.7975289999999</v>
      </c>
      <c r="Q216" s="14">
        <v>2226.828</v>
      </c>
      <c r="R216" s="14">
        <v>2606.0500000000002</v>
      </c>
      <c r="S216" s="14">
        <v>3259.73</v>
      </c>
      <c r="T216" s="14">
        <v>3699.05</v>
      </c>
      <c r="U216" s="14">
        <v>3851.9940000000001</v>
      </c>
      <c r="V216" s="14">
        <v>6808.6452310000004</v>
      </c>
      <c r="W216" s="14">
        <v>9362.4022910000003</v>
      </c>
      <c r="X216" s="14">
        <v>9166.6954179999993</v>
      </c>
      <c r="Y216" s="14">
        <v>10271.06812</v>
      </c>
      <c r="Z216" s="14">
        <v>11232.095944999999</v>
      </c>
      <c r="AA216" s="14">
        <v>10086.106008999999</v>
      </c>
      <c r="AB216" s="14">
        <v>10295.663</v>
      </c>
      <c r="AC216" s="14">
        <v>11749.581372000001</v>
      </c>
      <c r="AD216" s="14">
        <v>14067.075510000001</v>
      </c>
      <c r="AE216" s="14">
        <v>14348.7673</v>
      </c>
    </row>
    <row r="217" spans="1:31" ht="13.5" customHeight="1" x14ac:dyDescent="0.15">
      <c r="A217" s="1"/>
      <c r="B217" s="16" t="s">
        <v>508</v>
      </c>
      <c r="C217" s="1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>
        <v>5.2906000000000002E-2</v>
      </c>
      <c r="AD217" s="11">
        <v>2.7299999999999998E-3</v>
      </c>
      <c r="AE217" s="11">
        <v>2.9399999999999999E-3</v>
      </c>
    </row>
    <row r="218" spans="1:31" ht="13.5" customHeight="1" x14ac:dyDescent="0.15">
      <c r="A218" s="1"/>
      <c r="B218" s="16" t="s">
        <v>509</v>
      </c>
      <c r="C218" s="13">
        <v>0.28799999999999998</v>
      </c>
      <c r="D218" s="14">
        <v>0.01</v>
      </c>
      <c r="E218" s="14">
        <v>1.9850000000000001</v>
      </c>
      <c r="F218" s="14">
        <v>1E-3</v>
      </c>
      <c r="G218" s="14">
        <v>1E-3</v>
      </c>
      <c r="H218" s="14"/>
      <c r="I218" s="14"/>
      <c r="J218" s="14"/>
      <c r="K218" s="14">
        <v>8.0000000000000002E-3</v>
      </c>
      <c r="L218" s="14"/>
      <c r="M218" s="14"/>
      <c r="N218" s="14"/>
      <c r="O218" s="14">
        <v>0.32200000000000001</v>
      </c>
      <c r="P218" s="14">
        <v>0.55635199999999996</v>
      </c>
      <c r="Q218" s="14">
        <v>1.3149999999999999</v>
      </c>
      <c r="R218" s="14">
        <v>0.17</v>
      </c>
      <c r="S218" s="14"/>
      <c r="T218" s="14">
        <v>0.249</v>
      </c>
      <c r="U218" s="14"/>
      <c r="V218" s="14">
        <v>2.4500000000000001E-2</v>
      </c>
      <c r="W218" s="14"/>
      <c r="X218" s="14"/>
      <c r="Y218" s="14"/>
      <c r="Z218" s="14"/>
      <c r="AA218" s="14"/>
      <c r="AB218" s="14"/>
      <c r="AC218" s="14"/>
      <c r="AD218" s="14"/>
      <c r="AE218" s="14"/>
    </row>
    <row r="219" spans="1:31" ht="13.5" customHeight="1" x14ac:dyDescent="0.15">
      <c r="A219" s="1"/>
      <c r="B219" s="16" t="s">
        <v>510</v>
      </c>
      <c r="C219" s="10"/>
      <c r="D219" s="11">
        <v>0.216</v>
      </c>
      <c r="E219" s="11">
        <v>0.23</v>
      </c>
      <c r="F219" s="11">
        <v>7.0999999999999994E-2</v>
      </c>
      <c r="G219" s="11">
        <v>1.9E-2</v>
      </c>
      <c r="H219" s="11">
        <v>5.6000000000000001E-2</v>
      </c>
      <c r="I219" s="11">
        <v>5.0000000000000001E-3</v>
      </c>
      <c r="J219" s="11">
        <v>2E-3</v>
      </c>
      <c r="K219" s="11">
        <v>2E-3</v>
      </c>
      <c r="L219" s="11">
        <v>0.35</v>
      </c>
      <c r="M219" s="11">
        <v>8.6999999999999994E-2</v>
      </c>
      <c r="N219" s="11">
        <v>3.3000000000000002E-2</v>
      </c>
      <c r="O219" s="11">
        <v>0.36399999999999999</v>
      </c>
      <c r="P219" s="11">
        <v>2.9501089999999999</v>
      </c>
      <c r="Q219" s="11">
        <v>14.204000000000001</v>
      </c>
      <c r="R219" s="11">
        <v>0.76200000000000001</v>
      </c>
      <c r="S219" s="11">
        <v>3.3860000000000001</v>
      </c>
      <c r="T219" s="11">
        <v>3.4660000000000002</v>
      </c>
      <c r="U219" s="11">
        <v>3.2410000000000001</v>
      </c>
      <c r="V219" s="11">
        <v>7.1181109999999999</v>
      </c>
      <c r="W219" s="11">
        <v>24.453403999999999</v>
      </c>
      <c r="X219" s="11">
        <v>115.35286600000001</v>
      </c>
      <c r="Y219" s="11">
        <v>91.802930000000003</v>
      </c>
      <c r="Z219" s="11">
        <v>43.568311000000001</v>
      </c>
      <c r="AA219" s="11">
        <v>34.829680000000003</v>
      </c>
      <c r="AB219" s="11">
        <v>17.847000000000001</v>
      </c>
      <c r="AC219" s="11">
        <v>28.430143000000001</v>
      </c>
      <c r="AD219" s="11">
        <v>105.74042</v>
      </c>
      <c r="AE219" s="11">
        <v>45.55151</v>
      </c>
    </row>
    <row r="220" spans="1:31" ht="13.5" customHeight="1" x14ac:dyDescent="0.15">
      <c r="A220" s="1"/>
      <c r="B220" s="16" t="s">
        <v>511</v>
      </c>
      <c r="C220" s="13">
        <v>0.57199999999999995</v>
      </c>
      <c r="D220" s="14">
        <v>3.0819999999999999</v>
      </c>
      <c r="E220" s="14">
        <v>10.465</v>
      </c>
      <c r="F220" s="14">
        <v>3.8559999999999999</v>
      </c>
      <c r="G220" s="14">
        <v>8.4</v>
      </c>
      <c r="H220" s="14">
        <v>1.738</v>
      </c>
      <c r="I220" s="14">
        <v>1.5760000000000001</v>
      </c>
      <c r="J220" s="14">
        <v>1.1910000000000001</v>
      </c>
      <c r="K220" s="14">
        <v>1.0689999999999991</v>
      </c>
      <c r="L220" s="14">
        <v>1.016</v>
      </c>
      <c r="M220" s="14">
        <v>1.95</v>
      </c>
      <c r="N220" s="14">
        <v>3.7149999999999999</v>
      </c>
      <c r="O220" s="14">
        <v>28.597000000000001</v>
      </c>
      <c r="P220" s="14">
        <v>14.921602</v>
      </c>
      <c r="Q220" s="14">
        <v>22.09</v>
      </c>
      <c r="R220" s="14">
        <v>14.304</v>
      </c>
      <c r="S220" s="14">
        <v>7.8049999999999997</v>
      </c>
      <c r="T220" s="14">
        <v>49.905000000000001</v>
      </c>
      <c r="U220" s="14">
        <v>28.765999999999998</v>
      </c>
      <c r="V220" s="14">
        <v>25.324667000000002</v>
      </c>
      <c r="W220" s="14">
        <v>42.865886000000003</v>
      </c>
      <c r="X220" s="14">
        <v>53.055380999999997</v>
      </c>
      <c r="Y220" s="14">
        <v>44.084059000000003</v>
      </c>
      <c r="Z220" s="14">
        <v>260.92821300000003</v>
      </c>
      <c r="AA220" s="14">
        <v>315.38991600000003</v>
      </c>
      <c r="AB220" s="14">
        <v>37.445</v>
      </c>
      <c r="AC220" s="14">
        <v>61.996969</v>
      </c>
      <c r="AD220" s="14">
        <v>81.859819999999999</v>
      </c>
      <c r="AE220" s="14">
        <v>443.93279000000001</v>
      </c>
    </row>
    <row r="221" spans="1:31" ht="13.5" customHeight="1" x14ac:dyDescent="0.15">
      <c r="A221" s="1"/>
      <c r="B221" s="16" t="s">
        <v>512</v>
      </c>
      <c r="C221" s="10">
        <v>19.818999999999999</v>
      </c>
      <c r="D221" s="11">
        <v>25.396999999999998</v>
      </c>
      <c r="E221" s="11">
        <v>2.2050000000000001</v>
      </c>
      <c r="F221" s="11">
        <v>2.363</v>
      </c>
      <c r="G221" s="11">
        <v>27.364000000000001</v>
      </c>
      <c r="H221" s="11">
        <v>2.3069999999999999</v>
      </c>
      <c r="I221" s="11">
        <v>0.66500000000000004</v>
      </c>
      <c r="J221" s="11">
        <v>1.8740000000000001</v>
      </c>
      <c r="K221" s="11">
        <v>1.8310000000000008</v>
      </c>
      <c r="L221" s="11">
        <v>3.2250000000000001</v>
      </c>
      <c r="M221" s="11">
        <v>2.8330000000000002</v>
      </c>
      <c r="N221" s="11">
        <v>7.8730000000000002</v>
      </c>
      <c r="O221" s="11">
        <v>12.74</v>
      </c>
      <c r="P221" s="11">
        <v>58.276102999999999</v>
      </c>
      <c r="Q221" s="11">
        <v>58.555999999999997</v>
      </c>
      <c r="R221" s="11">
        <v>53.674999999999997</v>
      </c>
      <c r="S221" s="11">
        <v>19.66</v>
      </c>
      <c r="T221" s="11">
        <v>25.323</v>
      </c>
      <c r="U221" s="11">
        <v>27.454999999999998</v>
      </c>
      <c r="V221" s="11">
        <v>45.634549</v>
      </c>
      <c r="W221" s="11">
        <v>44.408267000000002</v>
      </c>
      <c r="X221" s="11">
        <v>47.876052999999999</v>
      </c>
      <c r="Y221" s="11">
        <v>60.707284999999999</v>
      </c>
      <c r="Z221" s="11">
        <v>56.445165000000003</v>
      </c>
      <c r="AA221" s="11">
        <v>41.922438</v>
      </c>
      <c r="AB221" s="11">
        <v>22.387</v>
      </c>
      <c r="AC221" s="11">
        <v>32.903640000000003</v>
      </c>
      <c r="AD221" s="11">
        <v>40.331139999999998</v>
      </c>
      <c r="AE221" s="11">
        <v>16.572590000000002</v>
      </c>
    </row>
    <row r="222" spans="1:31" ht="13.5" customHeight="1" x14ac:dyDescent="0.15">
      <c r="A222" s="1"/>
      <c r="B222" s="16" t="s">
        <v>513</v>
      </c>
      <c r="C222" s="13">
        <v>294.40600000000001</v>
      </c>
      <c r="D222" s="14">
        <v>310.07499999999999</v>
      </c>
      <c r="E222" s="14">
        <v>249.108</v>
      </c>
      <c r="F222" s="14">
        <v>384.28500000000003</v>
      </c>
      <c r="G222" s="14">
        <v>459.52</v>
      </c>
      <c r="H222" s="14">
        <v>522.53300000000002</v>
      </c>
      <c r="I222" s="14">
        <v>616.98599999999999</v>
      </c>
      <c r="J222" s="14">
        <v>288.137</v>
      </c>
      <c r="K222" s="14">
        <v>309.95699999999988</v>
      </c>
      <c r="L222" s="14">
        <v>560.25800000000004</v>
      </c>
      <c r="M222" s="14">
        <v>498.03500000000003</v>
      </c>
      <c r="N222" s="14">
        <v>731.60799999999995</v>
      </c>
      <c r="O222" s="14">
        <v>760.29200000000003</v>
      </c>
      <c r="P222" s="14">
        <v>1523.1378460000001</v>
      </c>
      <c r="Q222" s="14">
        <v>2264.6669999999999</v>
      </c>
      <c r="R222" s="14">
        <v>2875.3789999999999</v>
      </c>
      <c r="S222" s="14">
        <v>4296.9340000000002</v>
      </c>
      <c r="T222" s="14">
        <v>4675.616</v>
      </c>
      <c r="U222" s="14">
        <v>4169.433</v>
      </c>
      <c r="V222" s="14">
        <v>6115.4059909999996</v>
      </c>
      <c r="W222" s="14">
        <v>7865.8070760000001</v>
      </c>
      <c r="X222" s="14">
        <v>8475.0699480000003</v>
      </c>
      <c r="Y222" s="14">
        <v>8488.5431489999992</v>
      </c>
      <c r="Z222" s="14">
        <v>8257.9419319999997</v>
      </c>
      <c r="AA222" s="14">
        <v>8205.7520480000003</v>
      </c>
      <c r="AB222" s="14">
        <v>9413.3070000000007</v>
      </c>
      <c r="AC222" s="14">
        <v>13092.290870999999</v>
      </c>
      <c r="AD222" s="14">
        <v>15274.128489999999</v>
      </c>
      <c r="AE222" s="14">
        <v>15212.398789999999</v>
      </c>
    </row>
    <row r="223" spans="1:31" ht="13.5" customHeight="1" x14ac:dyDescent="0.15">
      <c r="A223" s="1"/>
      <c r="B223" s="16" t="s">
        <v>514</v>
      </c>
      <c r="C223" s="1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>
        <v>1.7000000000000001E-4</v>
      </c>
      <c r="AD223" s="11">
        <v>7.9000000000000001E-4</v>
      </c>
      <c r="AE223" s="11">
        <v>6.8599999999999998E-3</v>
      </c>
    </row>
    <row r="224" spans="1:31" ht="13.5" customHeight="1" x14ac:dyDescent="0.15">
      <c r="A224" s="1"/>
      <c r="B224" s="16" t="s">
        <v>515</v>
      </c>
      <c r="C224" s="13"/>
      <c r="D224" s="14"/>
      <c r="E224" s="14"/>
      <c r="F224" s="14"/>
      <c r="G224" s="14"/>
      <c r="H224" s="14"/>
      <c r="I224" s="14"/>
      <c r="J224" s="14"/>
      <c r="K224" s="14"/>
      <c r="L224" s="14"/>
      <c r="M224" s="14">
        <v>1.4E-2</v>
      </c>
      <c r="N224" s="14"/>
      <c r="O224" s="14"/>
      <c r="P224" s="14">
        <v>1.06E-3</v>
      </c>
      <c r="Q224" s="14"/>
      <c r="R224" s="14"/>
      <c r="S224" s="14">
        <v>8.9999999999999993E-3</v>
      </c>
      <c r="T224" s="14">
        <v>0.14299999999999999</v>
      </c>
      <c r="U224" s="14">
        <v>4.2999999999999997E-2</v>
      </c>
      <c r="V224" s="14">
        <v>0.30372700000000002</v>
      </c>
      <c r="W224" s="14">
        <v>0.475607</v>
      </c>
      <c r="X224" s="14">
        <v>0.133801</v>
      </c>
      <c r="Y224" s="14">
        <v>0.27633000000000002</v>
      </c>
      <c r="Z224" s="14">
        <v>0.42367100000000002</v>
      </c>
      <c r="AA224" s="14">
        <v>0.33794400000000002</v>
      </c>
      <c r="AB224" s="14">
        <v>0.442</v>
      </c>
      <c r="AC224" s="14">
        <v>0.70050699999999999</v>
      </c>
      <c r="AD224" s="14">
        <v>1.1892199999999999</v>
      </c>
      <c r="AE224" s="14">
        <v>0.36276999999999998</v>
      </c>
    </row>
    <row r="225" spans="1:31" ht="13.5" customHeight="1" x14ac:dyDescent="0.15">
      <c r="A225" s="1"/>
      <c r="B225" s="16" t="s">
        <v>516</v>
      </c>
      <c r="C225" s="10"/>
      <c r="D225" s="11">
        <v>3.0000000000000001E-3</v>
      </c>
      <c r="E225" s="11"/>
      <c r="F225" s="11"/>
      <c r="G225" s="11"/>
      <c r="H225" s="11"/>
      <c r="I225" s="11"/>
      <c r="J225" s="11"/>
      <c r="K225" s="11"/>
      <c r="L225" s="11">
        <v>2E-3</v>
      </c>
      <c r="M225" s="11"/>
      <c r="N225" s="11"/>
      <c r="O225" s="11">
        <v>7.0000000000000001E-3</v>
      </c>
      <c r="P225" s="11">
        <v>2.7011E-2</v>
      </c>
      <c r="Q225" s="11">
        <v>32.707000000000001</v>
      </c>
      <c r="R225" s="11">
        <v>2.5999999999999999E-2</v>
      </c>
      <c r="S225" s="11">
        <v>0.115</v>
      </c>
      <c r="T225" s="11">
        <v>0.05</v>
      </c>
      <c r="U225" s="11">
        <v>0.18099999999999999</v>
      </c>
      <c r="V225" s="11">
        <v>0.123205</v>
      </c>
      <c r="W225" s="11">
        <v>0.28786400000000001</v>
      </c>
      <c r="X225" s="11">
        <v>0.11964</v>
      </c>
      <c r="Y225" s="11">
        <v>2.6556E-2</v>
      </c>
      <c r="Z225" s="11">
        <v>3.3241E-2</v>
      </c>
      <c r="AA225" s="11">
        <v>6.8599999999999994E-2</v>
      </c>
      <c r="AB225" s="11">
        <v>3.5999999999999997E-2</v>
      </c>
      <c r="AC225" s="11">
        <v>5.5036000000000002E-2</v>
      </c>
      <c r="AD225" s="11">
        <v>5.9389999999999998E-2</v>
      </c>
      <c r="AE225" s="11">
        <v>0.18751999999999999</v>
      </c>
    </row>
    <row r="226" spans="1:31" ht="13.5" customHeight="1" x14ac:dyDescent="0.15">
      <c r="A226" s="1"/>
      <c r="B226" s="16" t="s">
        <v>517</v>
      </c>
      <c r="C226" s="13"/>
      <c r="D226" s="14"/>
      <c r="E226" s="14"/>
      <c r="F226" s="14">
        <v>0.01</v>
      </c>
      <c r="G226" s="14"/>
      <c r="H226" s="14"/>
      <c r="I226" s="14">
        <v>0.25800000000000001</v>
      </c>
      <c r="J226" s="14">
        <v>0.25800000000000001</v>
      </c>
      <c r="K226" s="14">
        <v>0.129</v>
      </c>
      <c r="L226" s="14"/>
      <c r="M226" s="14"/>
      <c r="N226" s="14">
        <v>2.4E-2</v>
      </c>
      <c r="O226" s="14"/>
      <c r="P226" s="14"/>
      <c r="Q226" s="14"/>
      <c r="R226" s="14"/>
      <c r="S226" s="14"/>
      <c r="T226" s="14">
        <v>26.198</v>
      </c>
      <c r="U226" s="14">
        <v>0.104</v>
      </c>
      <c r="V226" s="14">
        <v>2.1999999999999999E-2</v>
      </c>
      <c r="W226" s="14">
        <v>2.3695999999999998E-2</v>
      </c>
      <c r="X226" s="14">
        <v>2.4329999999999998E-3</v>
      </c>
      <c r="Y226" s="14"/>
      <c r="Z226" s="14">
        <v>3.3000000000000003E-5</v>
      </c>
      <c r="AA226" s="14">
        <v>4.9311000000000001E-2</v>
      </c>
      <c r="AB226" s="14">
        <v>6.2E-2</v>
      </c>
      <c r="AC226" s="14">
        <v>0.38042599999999999</v>
      </c>
      <c r="AD226" s="14">
        <v>0.22614000000000001</v>
      </c>
      <c r="AE226" s="14">
        <v>1.2600000000000001E-3</v>
      </c>
    </row>
    <row r="227" spans="1:31" ht="13.5" customHeight="1" x14ac:dyDescent="0.15">
      <c r="A227" s="1"/>
      <c r="B227" s="16" t="s">
        <v>518</v>
      </c>
      <c r="C227" s="10"/>
      <c r="D227" s="11">
        <v>0.48499999999999999</v>
      </c>
      <c r="E227" s="11">
        <v>0.23300000000000001</v>
      </c>
      <c r="F227" s="11">
        <v>0.315</v>
      </c>
      <c r="G227" s="11">
        <v>2.1110000000000002</v>
      </c>
      <c r="H227" s="11">
        <v>0.24399999999999999</v>
      </c>
      <c r="I227" s="11">
        <v>0.622</v>
      </c>
      <c r="J227" s="11">
        <v>0.99</v>
      </c>
      <c r="K227" s="11">
        <v>1.8000000000000006E-2</v>
      </c>
      <c r="L227" s="11">
        <v>0.80600000000000005</v>
      </c>
      <c r="M227" s="11">
        <v>8.3870000000000005</v>
      </c>
      <c r="N227" s="11">
        <v>5.6310000000000002</v>
      </c>
      <c r="O227" s="11">
        <v>17.954000000000001</v>
      </c>
      <c r="P227" s="11">
        <v>0.96146100000000001</v>
      </c>
      <c r="Q227" s="11">
        <v>7.1139999999999999</v>
      </c>
      <c r="R227" s="11">
        <v>3.9409999999999998</v>
      </c>
      <c r="S227" s="11">
        <v>3.0630000000000002</v>
      </c>
      <c r="T227" s="11">
        <v>3.6669999999999998</v>
      </c>
      <c r="U227" s="11">
        <v>11.958</v>
      </c>
      <c r="V227" s="11">
        <v>13.241318</v>
      </c>
      <c r="W227" s="11">
        <v>15.869505999999999</v>
      </c>
      <c r="X227" s="11">
        <v>23.467634</v>
      </c>
      <c r="Y227" s="11">
        <v>27.956447000000001</v>
      </c>
      <c r="Z227" s="11">
        <v>52.557158999999999</v>
      </c>
      <c r="AA227" s="11">
        <v>50.796258000000002</v>
      </c>
      <c r="AB227" s="11">
        <v>29.09</v>
      </c>
      <c r="AC227" s="11">
        <v>26.222394999999999</v>
      </c>
      <c r="AD227" s="11">
        <v>53.013159999999999</v>
      </c>
      <c r="AE227" s="11">
        <v>53.512979999999999</v>
      </c>
    </row>
    <row r="228" spans="1:31" ht="13.5" customHeight="1" x14ac:dyDescent="0.15">
      <c r="A228" s="1"/>
      <c r="B228" s="16" t="s">
        <v>519</v>
      </c>
      <c r="C228" s="13">
        <v>4.282</v>
      </c>
      <c r="D228" s="14">
        <v>2.7719999999999998</v>
      </c>
      <c r="E228" s="14">
        <v>0.52200000000000002</v>
      </c>
      <c r="F228" s="14">
        <v>0.54</v>
      </c>
      <c r="G228" s="14"/>
      <c r="H228" s="14">
        <v>0.96099999999999997</v>
      </c>
      <c r="I228" s="14">
        <v>3.4000000000000002E-2</v>
      </c>
      <c r="J228" s="14">
        <v>1E-3</v>
      </c>
      <c r="K228" s="14">
        <v>10.954000000000002</v>
      </c>
      <c r="L228" s="14">
        <v>0.44400000000000001</v>
      </c>
      <c r="M228" s="14">
        <v>6.7000000000000004E-2</v>
      </c>
      <c r="N228" s="14">
        <v>4.8099999999999996</v>
      </c>
      <c r="O228" s="14">
        <v>10.242000000000001</v>
      </c>
      <c r="P228" s="14">
        <v>3.6860840000000001</v>
      </c>
      <c r="Q228" s="14">
        <v>18.231999999999999</v>
      </c>
      <c r="R228" s="14">
        <v>10.210000000000001</v>
      </c>
      <c r="S228" s="14">
        <v>20.532</v>
      </c>
      <c r="T228" s="14">
        <v>24.126000000000001</v>
      </c>
      <c r="U228" s="14">
        <v>103.27500000000001</v>
      </c>
      <c r="V228" s="14">
        <v>108.066638</v>
      </c>
      <c r="W228" s="14">
        <v>339.36424499999998</v>
      </c>
      <c r="X228" s="14">
        <v>138.31705099999999</v>
      </c>
      <c r="Y228" s="14">
        <v>125.237816</v>
      </c>
      <c r="Z228" s="14">
        <v>108.24552199999999</v>
      </c>
      <c r="AA228" s="14">
        <v>39.251629000000001</v>
      </c>
      <c r="AB228" s="14">
        <v>174.84200000000001</v>
      </c>
      <c r="AC228" s="14">
        <v>182.294016</v>
      </c>
      <c r="AD228" s="14">
        <v>388.35406999999998</v>
      </c>
      <c r="AE228" s="14">
        <v>682.02512999999999</v>
      </c>
    </row>
    <row r="229" spans="1:31" ht="13.5" customHeight="1" x14ac:dyDescent="0.15">
      <c r="A229" s="1"/>
      <c r="B229" s="16" t="s">
        <v>520</v>
      </c>
      <c r="C229" s="10">
        <v>118.13200000000001</v>
      </c>
      <c r="D229" s="11">
        <v>93.290999999999997</v>
      </c>
      <c r="E229" s="11">
        <v>66.638000000000005</v>
      </c>
      <c r="F229" s="11">
        <v>78.466999999999999</v>
      </c>
      <c r="G229" s="11">
        <v>85.248000000000005</v>
      </c>
      <c r="H229" s="11">
        <v>68.701999999999998</v>
      </c>
      <c r="I229" s="11">
        <v>88.248999999999995</v>
      </c>
      <c r="J229" s="11">
        <v>44.502000000000002</v>
      </c>
      <c r="K229" s="11">
        <v>70.461999999999975</v>
      </c>
      <c r="L229" s="11">
        <v>101.33499999999999</v>
      </c>
      <c r="M229" s="11">
        <v>95.557000000000002</v>
      </c>
      <c r="N229" s="11">
        <v>78.102999999999994</v>
      </c>
      <c r="O229" s="11">
        <v>75.742999999999995</v>
      </c>
      <c r="P229" s="11">
        <v>110.62584</v>
      </c>
      <c r="Q229" s="11">
        <v>157.88300000000001</v>
      </c>
      <c r="R229" s="11">
        <v>269.96800000000002</v>
      </c>
      <c r="S229" s="11">
        <v>341.65</v>
      </c>
      <c r="T229" s="11">
        <v>622.99099999999999</v>
      </c>
      <c r="U229" s="11">
        <v>736.39400000000001</v>
      </c>
      <c r="V229" s="11">
        <v>1151.1256209999999</v>
      </c>
      <c r="W229" s="11">
        <v>1413.742573</v>
      </c>
      <c r="X229" s="11">
        <v>1927.1536900000001</v>
      </c>
      <c r="Y229" s="11">
        <v>2465.2374300000001</v>
      </c>
      <c r="Z229" s="11">
        <v>2634.96884</v>
      </c>
      <c r="AA229" s="11">
        <v>2410.5981569999999</v>
      </c>
      <c r="AB229" s="11">
        <v>1957.1510000000001</v>
      </c>
      <c r="AC229" s="11">
        <v>2653.549814</v>
      </c>
      <c r="AD229" s="11">
        <v>2558.7433799999999</v>
      </c>
      <c r="AE229" s="11">
        <v>2968.1714200000001</v>
      </c>
    </row>
    <row r="230" spans="1:31" ht="13.5" customHeight="1" x14ac:dyDescent="0.15">
      <c r="A230" s="1"/>
      <c r="B230" s="16" t="s">
        <v>521</v>
      </c>
      <c r="C230" s="13">
        <v>6.1719999999999997</v>
      </c>
      <c r="D230" s="14">
        <v>8.9469999999999992</v>
      </c>
      <c r="E230" s="14">
        <v>30.233000000000001</v>
      </c>
      <c r="F230" s="14">
        <v>28.119</v>
      </c>
      <c r="G230" s="14">
        <v>15.75</v>
      </c>
      <c r="H230" s="14">
        <v>25.277999999999999</v>
      </c>
      <c r="I230" s="14">
        <v>31.646999999999998</v>
      </c>
      <c r="J230" s="14">
        <v>12.468999999999999</v>
      </c>
      <c r="K230" s="14">
        <v>27.657000000000011</v>
      </c>
      <c r="L230" s="14">
        <v>94.787000000000006</v>
      </c>
      <c r="M230" s="14">
        <v>145.77500000000001</v>
      </c>
      <c r="N230" s="14">
        <v>144.95500000000001</v>
      </c>
      <c r="O230" s="14">
        <v>542.178</v>
      </c>
      <c r="P230" s="14">
        <v>738.33131500000002</v>
      </c>
      <c r="Q230" s="14">
        <v>1106.23</v>
      </c>
      <c r="R230" s="14">
        <v>2651.3649999999998</v>
      </c>
      <c r="S230" s="14">
        <v>3004.3409999999999</v>
      </c>
      <c r="T230" s="14">
        <v>6129.848</v>
      </c>
      <c r="U230" s="14">
        <v>4317.9759999999997</v>
      </c>
      <c r="V230" s="14">
        <v>6598.8303210000004</v>
      </c>
      <c r="W230" s="14">
        <v>11507.930254999999</v>
      </c>
      <c r="X230" s="14">
        <v>14430.487687000001</v>
      </c>
      <c r="Y230" s="14">
        <v>13121.891723999999</v>
      </c>
      <c r="Z230" s="14">
        <v>11289.757347999999</v>
      </c>
      <c r="AA230" s="14">
        <v>6839.4413679999998</v>
      </c>
      <c r="AB230" s="14">
        <v>5450.402</v>
      </c>
      <c r="AC230" s="14">
        <v>7182.718081</v>
      </c>
      <c r="AD230" s="14">
        <v>7327.3299399999996</v>
      </c>
      <c r="AE230" s="14">
        <v>4788.3652899999997</v>
      </c>
    </row>
    <row r="231" spans="1:31" ht="13.5" customHeight="1" x14ac:dyDescent="0.15">
      <c r="A231" s="1"/>
      <c r="B231" s="16" t="s">
        <v>522</v>
      </c>
      <c r="C231" s="10">
        <v>8.0358647584572604E-2</v>
      </c>
      <c r="D231" s="11">
        <v>0.84615467388787002</v>
      </c>
      <c r="E231" s="11">
        <v>4.2679999999999998</v>
      </c>
      <c r="F231" s="11">
        <v>0.495</v>
      </c>
      <c r="G231" s="11">
        <v>8.0000000000000002E-3</v>
      </c>
      <c r="H231" s="11"/>
      <c r="I231" s="11"/>
      <c r="J231" s="11">
        <v>2.5999999999999999E-2</v>
      </c>
      <c r="K231" s="11">
        <v>0.01</v>
      </c>
      <c r="L231" s="11">
        <v>0.121</v>
      </c>
      <c r="M231" s="11">
        <v>0.17799999999999999</v>
      </c>
      <c r="N231" s="11">
        <v>0.59</v>
      </c>
      <c r="O231" s="11">
        <v>0.92</v>
      </c>
      <c r="P231" s="11">
        <v>2.7219340000000001</v>
      </c>
      <c r="Q231" s="11">
        <v>0.73199999999999998</v>
      </c>
      <c r="R231" s="11">
        <v>12.932</v>
      </c>
      <c r="S231" s="11">
        <v>0.128</v>
      </c>
      <c r="T231" s="11">
        <v>0.86399999999999999</v>
      </c>
      <c r="U231" s="11">
        <v>0.34</v>
      </c>
      <c r="V231" s="11">
        <v>0.43973499999999999</v>
      </c>
      <c r="W231" s="11">
        <v>0.218191</v>
      </c>
      <c r="X231" s="11">
        <v>0.45177800000000001</v>
      </c>
      <c r="Y231" s="11">
        <v>1.1709529999999999</v>
      </c>
      <c r="Z231" s="11">
        <v>1.1493150000000001</v>
      </c>
      <c r="AA231" s="11">
        <v>0.40433799999999998</v>
      </c>
      <c r="AB231" s="11">
        <v>1.2849999999999999</v>
      </c>
      <c r="AC231" s="11">
        <v>3.228707</v>
      </c>
      <c r="AD231" s="11">
        <v>0.19703999999999999</v>
      </c>
      <c r="AE231" s="11">
        <v>0.94881000000000004</v>
      </c>
    </row>
    <row r="232" spans="1:31" ht="13.5" customHeight="1" x14ac:dyDescent="0.15">
      <c r="A232" s="1"/>
      <c r="B232" s="9" t="s">
        <v>523</v>
      </c>
      <c r="C232" s="13">
        <v>287.31900000000002</v>
      </c>
      <c r="D232" s="14">
        <v>327.32</v>
      </c>
      <c r="E232" s="14">
        <v>369.29300000000001</v>
      </c>
      <c r="F232" s="14">
        <v>319.90600000000001</v>
      </c>
      <c r="G232" s="14">
        <v>277.15600000000001</v>
      </c>
      <c r="H232" s="14">
        <v>206.26599999999999</v>
      </c>
      <c r="I232" s="14">
        <v>221.244</v>
      </c>
      <c r="J232" s="14">
        <v>145.00700000000001</v>
      </c>
      <c r="K232" s="14">
        <v>98.356999999999999</v>
      </c>
      <c r="L232" s="14">
        <v>122.754</v>
      </c>
      <c r="M232" s="14">
        <v>280.846</v>
      </c>
      <c r="N232" s="14">
        <v>386.53399999999999</v>
      </c>
      <c r="O232" s="14">
        <v>516.28099999999995</v>
      </c>
      <c r="P232" s="14">
        <v>777.14885500000003</v>
      </c>
      <c r="Q232" s="14">
        <v>733.86099999999999</v>
      </c>
      <c r="R232" s="14">
        <v>996.02800000000002</v>
      </c>
      <c r="S232" s="14">
        <v>1686.893</v>
      </c>
      <c r="T232" s="14">
        <v>1657.1010000000001</v>
      </c>
      <c r="U232" s="14">
        <v>1364.307</v>
      </c>
      <c r="V232" s="14">
        <v>1952.920302</v>
      </c>
      <c r="W232" s="14">
        <v>3368.3614769999999</v>
      </c>
      <c r="X232" s="14">
        <v>3053.6731840000002</v>
      </c>
      <c r="Y232" s="14">
        <v>3418.4270259999998</v>
      </c>
      <c r="Z232" s="14">
        <v>3174.5578609999998</v>
      </c>
      <c r="AA232" s="14">
        <v>2814.6032949999999</v>
      </c>
      <c r="AB232" s="14">
        <v>2980.788</v>
      </c>
      <c r="AC232" s="14">
        <v>2099.6281330000002</v>
      </c>
      <c r="AD232" s="14">
        <v>701.19731000000002</v>
      </c>
      <c r="AE232" s="14">
        <v>707.46348</v>
      </c>
    </row>
    <row r="233" spans="1:31" ht="13.5" customHeight="1" x14ac:dyDescent="0.15">
      <c r="A233" s="1"/>
      <c r="B233" s="12" t="s">
        <v>524</v>
      </c>
      <c r="C233" s="10">
        <v>201.65299999999999</v>
      </c>
      <c r="D233" s="11">
        <v>173.79400000000001</v>
      </c>
      <c r="E233" s="11">
        <v>73.638000000000005</v>
      </c>
      <c r="F233" s="11">
        <v>120.687</v>
      </c>
      <c r="G233" s="11">
        <v>213.554</v>
      </c>
      <c r="H233" s="11">
        <v>137.63800000000001</v>
      </c>
      <c r="I233" s="11">
        <v>99.635000000000005</v>
      </c>
      <c r="J233" s="11">
        <v>93.918999999999997</v>
      </c>
      <c r="K233" s="11">
        <v>56.648000000000003</v>
      </c>
      <c r="L233" s="11">
        <v>85.54</v>
      </c>
      <c r="M233" s="11">
        <v>114.04900000000001</v>
      </c>
      <c r="N233" s="11">
        <v>115.672</v>
      </c>
      <c r="O233" s="11">
        <v>120.736</v>
      </c>
      <c r="P233" s="11">
        <v>194.955793</v>
      </c>
      <c r="Q233" s="11">
        <v>237.351</v>
      </c>
      <c r="R233" s="11">
        <v>528.31200000000001</v>
      </c>
      <c r="S233" s="11">
        <v>1105.3710000000001</v>
      </c>
      <c r="T233" s="11">
        <v>903.05600000000004</v>
      </c>
      <c r="U233" s="11">
        <v>574.64599999999996</v>
      </c>
      <c r="V233" s="11">
        <v>765.05788099999995</v>
      </c>
      <c r="W233" s="11">
        <v>904.175343</v>
      </c>
      <c r="X233" s="11">
        <v>568.97398699999997</v>
      </c>
      <c r="Y233" s="11">
        <v>504.80289800000003</v>
      </c>
      <c r="Z233" s="11">
        <v>333.08149400000002</v>
      </c>
      <c r="AA233" s="11">
        <v>330.65963799999997</v>
      </c>
      <c r="AB233" s="11">
        <v>273.803</v>
      </c>
      <c r="AC233" s="11">
        <v>395.88185700000002</v>
      </c>
      <c r="AD233" s="11">
        <v>479.98514</v>
      </c>
      <c r="AE233" s="11">
        <v>491.94429000000002</v>
      </c>
    </row>
    <row r="234" spans="1:31" ht="13.5" customHeight="1" x14ac:dyDescent="0.15">
      <c r="A234" s="1"/>
      <c r="B234" s="12" t="s">
        <v>525</v>
      </c>
      <c r="C234" s="13">
        <v>85.665999999999997</v>
      </c>
      <c r="D234" s="14">
        <v>153.52600000000001</v>
      </c>
      <c r="E234" s="14">
        <v>295.65499999999997</v>
      </c>
      <c r="F234" s="14">
        <v>199.21899999999999</v>
      </c>
      <c r="G234" s="14">
        <v>63.601999999999997</v>
      </c>
      <c r="H234" s="14">
        <v>68.628</v>
      </c>
      <c r="I234" s="14">
        <v>121.60899999999999</v>
      </c>
      <c r="J234" s="14">
        <v>51.088000000000001</v>
      </c>
      <c r="K234" s="14">
        <v>41.709000000000003</v>
      </c>
      <c r="L234" s="14">
        <v>37.213999999999999</v>
      </c>
      <c r="M234" s="14">
        <v>166.797</v>
      </c>
      <c r="N234" s="14">
        <v>270.86200000000002</v>
      </c>
      <c r="O234" s="14">
        <v>395.54500000000002</v>
      </c>
      <c r="P234" s="14">
        <v>582.19306200000005</v>
      </c>
      <c r="Q234" s="14">
        <v>496.51</v>
      </c>
      <c r="R234" s="14">
        <v>467.71600000000001</v>
      </c>
      <c r="S234" s="14">
        <v>581.52200000000005</v>
      </c>
      <c r="T234" s="14">
        <v>754.04499999999996</v>
      </c>
      <c r="U234" s="14">
        <v>789.66099999999994</v>
      </c>
      <c r="V234" s="14">
        <v>1187.862421</v>
      </c>
      <c r="W234" s="14">
        <v>2464.186134</v>
      </c>
      <c r="X234" s="14">
        <v>2484.6991969999999</v>
      </c>
      <c r="Y234" s="14">
        <v>2913.6241279999999</v>
      </c>
      <c r="Z234" s="14">
        <v>2841.4763670000002</v>
      </c>
      <c r="AA234" s="14">
        <v>2483.9436569999998</v>
      </c>
      <c r="AB234" s="14">
        <v>2706.9850000000001</v>
      </c>
      <c r="AC234" s="14">
        <v>1703.7462760000001</v>
      </c>
      <c r="AD234" s="14">
        <v>221.21216999999999</v>
      </c>
      <c r="AE234" s="14">
        <v>215.51919000000001</v>
      </c>
    </row>
    <row r="235" spans="1:31" ht="13.5" customHeight="1" x14ac:dyDescent="0.15">
      <c r="A235" s="1"/>
      <c r="B235" s="9" t="s">
        <v>526</v>
      </c>
      <c r="C235" s="10">
        <v>136.15799999999999</v>
      </c>
      <c r="D235" s="11">
        <v>178.214</v>
      </c>
      <c r="E235" s="11">
        <v>1180.5329999999999</v>
      </c>
      <c r="F235" s="11">
        <v>1774.71</v>
      </c>
      <c r="G235" s="11">
        <v>2255.2190000000001</v>
      </c>
      <c r="H235" s="11">
        <v>2416.0070000000001</v>
      </c>
      <c r="I235" s="11">
        <v>2903.0039999999999</v>
      </c>
      <c r="J235" s="11">
        <v>3021.0509999999999</v>
      </c>
      <c r="K235" s="11">
        <v>4140.3289999999997</v>
      </c>
      <c r="L235" s="11">
        <v>7179.6450000000004</v>
      </c>
      <c r="M235" s="11">
        <v>8768.8070000000007</v>
      </c>
      <c r="N235" s="11">
        <v>14983.946</v>
      </c>
      <c r="O235" s="11">
        <v>25111.494999999999</v>
      </c>
      <c r="P235" s="11">
        <v>38795.282649000001</v>
      </c>
      <c r="Q235" s="11">
        <v>55178.455999999998</v>
      </c>
      <c r="R235" s="11">
        <v>73365.578999999998</v>
      </c>
      <c r="S235" s="11">
        <v>85695.668999999994</v>
      </c>
      <c r="T235" s="11">
        <v>92433.538</v>
      </c>
      <c r="U235" s="11">
        <v>86395.883000000002</v>
      </c>
      <c r="V235" s="11">
        <v>106777.593955</v>
      </c>
      <c r="W235" s="11">
        <v>122382.028548</v>
      </c>
      <c r="X235" s="11">
        <v>142819.21025</v>
      </c>
      <c r="Y235" s="11">
        <v>156799.284617</v>
      </c>
      <c r="Z235" s="11">
        <v>143805.50975200001</v>
      </c>
      <c r="AA235" s="11">
        <v>143442.35308199999</v>
      </c>
      <c r="AB235" s="11">
        <v>129270.046</v>
      </c>
      <c r="AC235" s="11"/>
      <c r="AD235" s="11"/>
      <c r="AE235" s="11"/>
    </row>
    <row r="236" spans="1:31" ht="13.5" customHeight="1" x14ac:dyDescent="0.15">
      <c r="A236" s="1"/>
      <c r="B236" s="9" t="s">
        <v>527</v>
      </c>
      <c r="C236" s="13">
        <v>107.59</v>
      </c>
      <c r="D236" s="14">
        <v>1465.431</v>
      </c>
      <c r="E236" s="14">
        <v>158.749</v>
      </c>
      <c r="F236" s="14">
        <v>29.183</v>
      </c>
      <c r="G236" s="14">
        <v>4.2770000000000001</v>
      </c>
      <c r="H236" s="14">
        <v>3.3039999999999998</v>
      </c>
      <c r="I236" s="14">
        <v>2.0529999999999999</v>
      </c>
      <c r="J236" s="14">
        <v>0.93</v>
      </c>
      <c r="K236" s="14">
        <v>0.38900000000000012</v>
      </c>
      <c r="L236" s="14">
        <v>6.7770000000000001</v>
      </c>
      <c r="M236" s="14">
        <v>0.14899999999999999</v>
      </c>
      <c r="N236" s="14">
        <v>0.88400000000000001</v>
      </c>
      <c r="O236" s="14">
        <v>12.116</v>
      </c>
      <c r="P236" s="14">
        <v>45.023829999999997</v>
      </c>
      <c r="Q236" s="14">
        <v>19.158000000000001</v>
      </c>
      <c r="R236" s="14">
        <v>43.828000000000003</v>
      </c>
      <c r="S236" s="14">
        <v>59.198999999999998</v>
      </c>
      <c r="T236" s="14">
        <v>52.274999999999999</v>
      </c>
      <c r="U236" s="14">
        <v>36.978000000000002</v>
      </c>
      <c r="V236" s="14">
        <v>18910.324118</v>
      </c>
      <c r="W236" s="14">
        <v>13816.30904</v>
      </c>
      <c r="X236" s="14">
        <v>20306.270489999999</v>
      </c>
      <c r="Y236" s="14">
        <v>21763.416761</v>
      </c>
      <c r="Z236" s="14">
        <v>23165.090351999999</v>
      </c>
      <c r="AA236" s="14">
        <v>857.92888700000003</v>
      </c>
      <c r="AB236" s="14">
        <v>1168.405</v>
      </c>
      <c r="AC236" s="14">
        <v>133289.69711000001</v>
      </c>
      <c r="AD236" s="14">
        <v>147336.62002999999</v>
      </c>
      <c r="AE236" s="14">
        <v>130724.27188</v>
      </c>
    </row>
    <row r="237" spans="1:31" ht="13.5" customHeight="1" x14ac:dyDescent="0.15">
      <c r="A237" s="1"/>
      <c r="B237" s="9" t="s">
        <v>528</v>
      </c>
      <c r="C237" s="1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spans="1:31" ht="13.5" customHeight="1" x14ac:dyDescent="0.15">
      <c r="A238" s="1"/>
      <c r="B238" s="12" t="s">
        <v>529</v>
      </c>
      <c r="C238" s="13">
        <v>426.93200000000002</v>
      </c>
      <c r="D238" s="14">
        <v>503.75099999999998</v>
      </c>
      <c r="E238" s="14">
        <v>885.14599999999996</v>
      </c>
      <c r="F238" s="14">
        <v>788.221</v>
      </c>
      <c r="G238" s="14">
        <v>1438.915</v>
      </c>
      <c r="H238" s="14">
        <v>1464.5830000000001</v>
      </c>
      <c r="I238" s="14">
        <v>2463.8110000000001</v>
      </c>
      <c r="J238" s="14">
        <v>1478.614</v>
      </c>
      <c r="K238" s="14">
        <v>2375.069</v>
      </c>
      <c r="L238" s="14">
        <v>5540.2370000000001</v>
      </c>
      <c r="M238" s="14">
        <v>4656.1980000000003</v>
      </c>
      <c r="N238" s="14">
        <v>5522.4340000000002</v>
      </c>
      <c r="O238" s="14">
        <v>8364.7749999999996</v>
      </c>
      <c r="P238" s="14">
        <v>15640.836351</v>
      </c>
      <c r="Q238" s="14">
        <v>21114.169000000002</v>
      </c>
      <c r="R238" s="14">
        <v>28767.648000000001</v>
      </c>
      <c r="S238" s="14">
        <v>36229.6849</v>
      </c>
      <c r="T238" s="14">
        <v>55883.334000000003</v>
      </c>
      <c r="U238" s="14">
        <v>43184.01</v>
      </c>
      <c r="V238" s="14">
        <v>63495.591998000004</v>
      </c>
      <c r="W238" s="14">
        <v>93145.037349000006</v>
      </c>
      <c r="X238" s="14">
        <v>113086.95813899999</v>
      </c>
      <c r="Y238" s="14">
        <v>116992.30622699999</v>
      </c>
      <c r="Z238" s="14">
        <v>115691.853938</v>
      </c>
      <c r="AA238" s="14">
        <v>55479.728157999998</v>
      </c>
      <c r="AB238" s="14">
        <v>56673.06</v>
      </c>
      <c r="AC238" s="14">
        <v>73733.018553999995</v>
      </c>
      <c r="AD238" s="14">
        <v>98679.455010000005</v>
      </c>
      <c r="AE238" s="14">
        <v>95019.177360000001</v>
      </c>
    </row>
    <row r="239" spans="1:31" ht="13.5" customHeight="1" x14ac:dyDescent="0.15">
      <c r="A239" s="1"/>
      <c r="B239" s="12" t="s">
        <v>530</v>
      </c>
      <c r="C239" s="10">
        <v>810.31100000000004</v>
      </c>
      <c r="D239" s="11">
        <v>1007.712</v>
      </c>
      <c r="E239" s="11">
        <v>1600.4839999999999</v>
      </c>
      <c r="F239" s="11">
        <v>1261.05</v>
      </c>
      <c r="G239" s="11">
        <v>2069.846</v>
      </c>
      <c r="H239" s="11">
        <v>2960.4969999999998</v>
      </c>
      <c r="I239" s="11">
        <v>3786.346</v>
      </c>
      <c r="J239" s="11">
        <v>3028.433</v>
      </c>
      <c r="K239" s="11">
        <v>3434.681</v>
      </c>
      <c r="L239" s="11">
        <v>9767.2749999999996</v>
      </c>
      <c r="M239" s="11">
        <v>8823.7049999999999</v>
      </c>
      <c r="N239" s="11">
        <v>9054.2559999999994</v>
      </c>
      <c r="O239" s="11">
        <v>13972.041999999999</v>
      </c>
      <c r="P239" s="11">
        <v>21294.331692</v>
      </c>
      <c r="Q239" s="11">
        <v>31220.131000000001</v>
      </c>
      <c r="R239" s="11">
        <v>41417.211000000003</v>
      </c>
      <c r="S239" s="11">
        <v>47983.326999999997</v>
      </c>
      <c r="T239" s="11">
        <v>81167.051000000007</v>
      </c>
      <c r="U239" s="11">
        <v>58371.9</v>
      </c>
      <c r="V239" s="11">
        <v>89300.556601999997</v>
      </c>
      <c r="W239" s="11">
        <v>134549.28454399999</v>
      </c>
      <c r="X239" s="11">
        <v>149962.787618</v>
      </c>
      <c r="Y239" s="11">
        <v>156037.26934200001</v>
      </c>
      <c r="Z239" s="11">
        <v>159911.11152999999</v>
      </c>
      <c r="AA239" s="11">
        <v>100394.737824</v>
      </c>
      <c r="AB239" s="11">
        <v>82654.240999999995</v>
      </c>
      <c r="AC239" s="11">
        <v>108270.30836700001</v>
      </c>
      <c r="AD239" s="11">
        <v>157390.32855000001</v>
      </c>
      <c r="AE239" s="11">
        <v>155401.35492000001</v>
      </c>
    </row>
    <row r="240" spans="1:31" ht="13.5" customHeight="1" x14ac:dyDescent="0.15">
      <c r="A240" s="1"/>
      <c r="B240" s="12" t="s">
        <v>531</v>
      </c>
      <c r="C240" s="13">
        <v>8775.3259999999991</v>
      </c>
      <c r="D240" s="14">
        <v>10241.790000000001</v>
      </c>
      <c r="E240" s="14">
        <v>14922.011</v>
      </c>
      <c r="F240" s="14">
        <v>17518.222000000002</v>
      </c>
      <c r="G240" s="14">
        <v>19832.725999999999</v>
      </c>
      <c r="H240" s="14">
        <v>18381.937000000002</v>
      </c>
      <c r="I240" s="14">
        <v>17436.934000000001</v>
      </c>
      <c r="J240" s="14">
        <v>18918.312999999998</v>
      </c>
      <c r="K240" s="14">
        <v>22865.962</v>
      </c>
      <c r="L240" s="14">
        <v>27259.53</v>
      </c>
      <c r="M240" s="14">
        <v>32956.529000000002</v>
      </c>
      <c r="N240" s="14">
        <v>36519.906999999999</v>
      </c>
      <c r="O240" s="14">
        <v>51499.785000000003</v>
      </c>
      <c r="P240" s="14">
        <v>65543.770678999994</v>
      </c>
      <c r="Q240" s="14">
        <v>68474.868000000002</v>
      </c>
      <c r="R240" s="14">
        <v>84221.671000000002</v>
      </c>
      <c r="S240" s="14">
        <v>103336.923</v>
      </c>
      <c r="T240" s="14">
        <v>123404.209</v>
      </c>
      <c r="U240" s="14">
        <v>120110.826</v>
      </c>
      <c r="V240" s="14">
        <v>157194.63766400001</v>
      </c>
      <c r="W240" s="14">
        <v>196735.738407</v>
      </c>
      <c r="X240" s="14">
        <v>195755.357154</v>
      </c>
      <c r="Y240" s="14">
        <v>200742.86900499999</v>
      </c>
      <c r="Z240" s="14">
        <v>220324.170484</v>
      </c>
      <c r="AA240" s="14">
        <v>190130.150482</v>
      </c>
      <c r="AB240" s="14">
        <v>189868.454</v>
      </c>
      <c r="AC240" s="14">
        <v>222953.88042999999</v>
      </c>
      <c r="AD240" s="14">
        <v>249710.78117</v>
      </c>
      <c r="AE240" s="14">
        <v>252698.14082</v>
      </c>
    </row>
    <row r="241" spans="1:31" ht="13.5" customHeight="1" x14ac:dyDescent="0.15">
      <c r="A241" s="1"/>
      <c r="B241" s="12" t="s">
        <v>532</v>
      </c>
      <c r="C241" s="10">
        <v>2930.0549999999998</v>
      </c>
      <c r="D241" s="11">
        <v>4741.1469999999999</v>
      </c>
      <c r="E241" s="11">
        <v>7081.9110000000001</v>
      </c>
      <c r="F241" s="11">
        <v>5091.6450000000004</v>
      </c>
      <c r="G241" s="11">
        <v>6557.9669999999996</v>
      </c>
      <c r="H241" s="11">
        <v>9029.0300000000007</v>
      </c>
      <c r="I241" s="11">
        <v>9526.7729999999992</v>
      </c>
      <c r="J241" s="11">
        <v>7557.6220000000003</v>
      </c>
      <c r="K241" s="11">
        <v>9457.152</v>
      </c>
      <c r="L241" s="11">
        <v>19670.142</v>
      </c>
      <c r="M241" s="11">
        <v>19772.527999999998</v>
      </c>
      <c r="N241" s="11">
        <v>21167.973999999998</v>
      </c>
      <c r="O241" s="11">
        <v>30027.15</v>
      </c>
      <c r="P241" s="11">
        <v>45116.469435999999</v>
      </c>
      <c r="Q241" s="11">
        <v>62896.171999999999</v>
      </c>
      <c r="R241" s="11">
        <v>82983.930999999997</v>
      </c>
      <c r="S241" s="11">
        <v>97392.849000000002</v>
      </c>
      <c r="T241" s="11">
        <v>150876.83600000001</v>
      </c>
      <c r="U241" s="11">
        <v>110502.736</v>
      </c>
      <c r="V241" s="11">
        <v>164234.948367</v>
      </c>
      <c r="W241" s="11">
        <v>240577.10931199999</v>
      </c>
      <c r="X241" s="11">
        <v>275269.65383999998</v>
      </c>
      <c r="Y241" s="11">
        <v>280049.10304399999</v>
      </c>
      <c r="Z241" s="11">
        <v>281995.80424899998</v>
      </c>
      <c r="AA241" s="11">
        <v>179726.704329</v>
      </c>
      <c r="AB241" s="11">
        <v>152358.791</v>
      </c>
      <c r="AC241" s="11">
        <v>201045.68502800001</v>
      </c>
      <c r="AD241" s="11">
        <v>282512.8383</v>
      </c>
      <c r="AE241" s="11">
        <v>283879.79982000001</v>
      </c>
    </row>
    <row r="242" spans="1:31" ht="13.5" customHeight="1" x14ac:dyDescent="0.15">
      <c r="A242" s="1"/>
      <c r="B242" s="17" t="s">
        <v>533</v>
      </c>
      <c r="C242" s="13">
        <v>5537.875358647585</v>
      </c>
      <c r="D242" s="14">
        <v>6633.6131546738879</v>
      </c>
      <c r="E242" s="14">
        <v>8724.1039999999994</v>
      </c>
      <c r="F242" s="14">
        <v>10035.531999999999</v>
      </c>
      <c r="G242" s="14">
        <v>12355.868</v>
      </c>
      <c r="H242" s="14">
        <v>13946.527</v>
      </c>
      <c r="I242" s="14">
        <v>15188.48</v>
      </c>
      <c r="J242" s="14">
        <v>14228.348</v>
      </c>
      <c r="K242" s="14">
        <v>17264.102999999999</v>
      </c>
      <c r="L242" s="14">
        <v>28650.780695000001</v>
      </c>
      <c r="M242" s="14">
        <v>31296.32</v>
      </c>
      <c r="N242" s="14">
        <v>40676.500999999997</v>
      </c>
      <c r="O242" s="14">
        <v>64071.535000000003</v>
      </c>
      <c r="P242" s="14">
        <v>88948.539611</v>
      </c>
      <c r="Q242" s="14">
        <v>107528.329</v>
      </c>
      <c r="R242" s="14">
        <v>129476.738</v>
      </c>
      <c r="S242" s="14">
        <v>176058.86489999999</v>
      </c>
      <c r="T242" s="14">
        <v>213594.34</v>
      </c>
      <c r="U242" s="14">
        <v>192324.54500000001</v>
      </c>
      <c r="V242" s="14">
        <v>279809.486232</v>
      </c>
      <c r="W242" s="14">
        <v>370831.89218299999</v>
      </c>
      <c r="X242" s="14">
        <v>381543.88297999999</v>
      </c>
      <c r="Y242" s="14">
        <v>392800.72521300003</v>
      </c>
      <c r="Z242" s="14">
        <v>403591.23229199997</v>
      </c>
      <c r="AA242" s="14">
        <v>326420.1471</v>
      </c>
      <c r="AB242" s="14">
        <v>337561.82900000003</v>
      </c>
      <c r="AC242" s="14">
        <v>407871.98832200002</v>
      </c>
      <c r="AD242" s="14">
        <v>490641.41570000001</v>
      </c>
      <c r="AE242" s="14">
        <v>506171.36807000003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E90A-14FF-F44C-8466-814F6A257382}">
  <dimension ref="A1:AF70"/>
  <sheetViews>
    <sheetView tabSelected="1" workbookViewId="0">
      <selection activeCell="L1" sqref="A1:XFD1048576"/>
    </sheetView>
  </sheetViews>
  <sheetFormatPr baseColWidth="10" defaultRowHeight="13" x14ac:dyDescent="0.15"/>
  <cols>
    <col min="1" max="1" width="18.1640625" style="20" bestFit="1" customWidth="1"/>
    <col min="2" max="3" width="9.33203125" style="21" bestFit="1" customWidth="1"/>
    <col min="4" max="17" width="9.5" style="21" bestFit="1" customWidth="1"/>
    <col min="18" max="19" width="9.83203125" style="21" bestFit="1" customWidth="1"/>
    <col min="20" max="20" width="9.5" style="21" bestFit="1" customWidth="1"/>
    <col min="21" max="28" width="9.83203125" style="21" bestFit="1" customWidth="1"/>
    <col min="29" max="30" width="10" style="21" bestFit="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217</v>
      </c>
      <c r="B3" s="25">
        <f>VLOOKUP($A3,'Exports, FOB'!$B:$AE,B$1,FALSE)+VLOOKUP($A3,'Imports, CIF'!$B:$AE,B$1,FALSE)</f>
        <v>356.55799999999999</v>
      </c>
      <c r="C3" s="25">
        <f>VLOOKUP($A3,'Exports, FOB'!$B:$AE,C$1,FALSE)+VLOOKUP($A3,'Imports, CIF'!$B:$AE,C$1,FALSE)</f>
        <v>324.27699999999999</v>
      </c>
      <c r="D3" s="25">
        <f>VLOOKUP($A3,'Exports, FOB'!$B:$AE,D$1,FALSE)+VLOOKUP($A3,'Imports, CIF'!$B:$AE,D$1,FALSE)</f>
        <v>467.04399999999998</v>
      </c>
      <c r="E3" s="25">
        <f>VLOOKUP($A3,'Exports, FOB'!$B:$AE,E$1,FALSE)+VLOOKUP($A3,'Imports, CIF'!$B:$AE,E$1,FALSE)</f>
        <v>559.68600000000004</v>
      </c>
      <c r="F3" s="25">
        <f>VLOOKUP($A3,'Exports, FOB'!$B:$AE,F$1,FALSE)+VLOOKUP($A3,'Imports, CIF'!$B:$AE,F$1,FALSE)</f>
        <v>643.91100000000006</v>
      </c>
      <c r="G3" s="25">
        <f>VLOOKUP($A3,'Exports, FOB'!$B:$AE,G$1,FALSE)+VLOOKUP($A3,'Imports, CIF'!$B:$AE,G$1,FALSE)</f>
        <v>854.93799999999999</v>
      </c>
      <c r="H3" s="25">
        <f>VLOOKUP($A3,'Exports, FOB'!$B:$AE,H$1,FALSE)+VLOOKUP($A3,'Imports, CIF'!$B:$AE,H$1,FALSE)</f>
        <v>1186.742</v>
      </c>
      <c r="I3" s="25">
        <f>VLOOKUP($A3,'Exports, FOB'!$B:$AE,I$1,FALSE)+VLOOKUP($A3,'Imports, CIF'!$B:$AE,I$1,FALSE)</f>
        <v>1272.761</v>
      </c>
      <c r="J3" s="25">
        <f>VLOOKUP($A3,'Exports, FOB'!$B:$AE,J$1,FALSE)+VLOOKUP($A3,'Imports, CIF'!$B:$AE,J$1,FALSE)</f>
        <v>1085.623</v>
      </c>
      <c r="K3" s="25">
        <f>VLOOKUP($A3,'Exports, FOB'!$B:$AE,K$1,FALSE)+VLOOKUP($A3,'Imports, CIF'!$B:$AE,K$1,FALSE)</f>
        <v>1540.9360000000001</v>
      </c>
      <c r="L3" s="25">
        <f>VLOOKUP($A3,'Exports, FOB'!$B:$AE,L$1,FALSE)+VLOOKUP($A3,'Imports, CIF'!$B:$AE,L$1,FALSE)</f>
        <v>1855.261</v>
      </c>
      <c r="M3" s="25">
        <f>VLOOKUP($A3,'Exports, FOB'!$B:$AE,M$1,FALSE)+VLOOKUP($A3,'Imports, CIF'!$B:$AE,M$1,FALSE)</f>
        <v>1424.9829999999999</v>
      </c>
      <c r="N3" s="25">
        <f>VLOOKUP($A3,'Exports, FOB'!$B:$AE,N$1,FALSE)+VLOOKUP($A3,'Imports, CIF'!$B:$AE,N$1,FALSE)</f>
        <v>3177.1299999999997</v>
      </c>
      <c r="O3" s="25">
        <f>VLOOKUP($A3,'Exports, FOB'!$B:$AE,O$1,FALSE)+VLOOKUP($A3,'Imports, CIF'!$B:$AE,O$1,FALSE)</f>
        <v>4107.5405529999998</v>
      </c>
      <c r="P3" s="25">
        <f>VLOOKUP($A3,'Exports, FOB'!$B:$AE,P$1,FALSE)+VLOOKUP($A3,'Imports, CIF'!$B:$AE,P$1,FALSE)</f>
        <v>5125.2240000000002</v>
      </c>
      <c r="Q3" s="25">
        <f>VLOOKUP($A3,'Exports, FOB'!$B:$AE,Q$1,FALSE)+VLOOKUP($A3,'Imports, CIF'!$B:$AE,Q$1,FALSE)</f>
        <v>5699.45</v>
      </c>
      <c r="R3" s="25">
        <f>VLOOKUP($A3,'Exports, FOB'!$B:$AE,R$1,FALSE)+VLOOKUP($A3,'Imports, CIF'!$B:$AE,R$1,FALSE)</f>
        <v>9878.8649999999998</v>
      </c>
      <c r="S3" s="25">
        <f>VLOOKUP($A3,'Exports, FOB'!$B:$AE,S$1,FALSE)+VLOOKUP($A3,'Imports, CIF'!$B:$AE,S$1,FALSE)</f>
        <v>14412.693000000001</v>
      </c>
      <c r="T3" s="25">
        <f>VLOOKUP($A3,'Exports, FOB'!$B:$AE,T$1,FALSE)+VLOOKUP($A3,'Imports, CIF'!$B:$AE,T$1,FALSE)</f>
        <v>7789.2569999999996</v>
      </c>
      <c r="U3" s="25">
        <f>VLOOKUP($A3,'Exports, FOB'!$B:$AE,U$1,FALSE)+VLOOKUP($A3,'Imports, CIF'!$B:$AE,U$1,FALSE)</f>
        <v>12917.483550999999</v>
      </c>
      <c r="V3" s="25">
        <f>VLOOKUP($A3,'Exports, FOB'!$B:$AE,V$1,FALSE)+VLOOKUP($A3,'Imports, CIF'!$B:$AE,V$1,FALSE)</f>
        <v>14783.941967999999</v>
      </c>
      <c r="W3" s="25">
        <f>VLOOKUP($A3,'Exports, FOB'!$B:$AE,W$1,FALSE)+VLOOKUP($A3,'Imports, CIF'!$B:$AE,W$1,FALSE)</f>
        <v>14436.441369</v>
      </c>
      <c r="X3" s="25">
        <f>VLOOKUP($A3,'Exports, FOB'!$B:$AE,X$1,FALSE)+VLOOKUP($A3,'Imports, CIF'!$B:$AE,X$1,FALSE)</f>
        <v>14845.598884999999</v>
      </c>
      <c r="Y3" s="25">
        <f>VLOOKUP($A3,'Exports, FOB'!$B:$AE,Y$1,FALSE)+VLOOKUP($A3,'Imports, CIF'!$B:$AE,Y$1,FALSE)</f>
        <v>12944.800206</v>
      </c>
      <c r="Z3" s="25">
        <f>VLOOKUP($A3,'Exports, FOB'!$B:$AE,Z$1,FALSE)+VLOOKUP($A3,'Imports, CIF'!$B:$AE,Z$1,FALSE)</f>
        <v>14603.733883000001</v>
      </c>
      <c r="AA3" s="25">
        <f>VLOOKUP($A3,'Exports, FOB'!$B:$AE,AA$1,FALSE)+VLOOKUP($A3,'Imports, CIF'!$B:$AE,AA$1,FALSE)</f>
        <v>12378.616</v>
      </c>
      <c r="AB3" s="25">
        <f>VLOOKUP($A3,'Exports, FOB'!$B:$AE,AB$1,FALSE)+VLOOKUP($A3,'Imports, CIF'!$B:$AE,AB$1,FALSE)</f>
        <v>13810.654192000002</v>
      </c>
      <c r="AC3" s="25">
        <f>VLOOKUP($A3,'Exports, FOB'!$B:$AE,AC$1,FALSE)+VLOOKUP($A3,'Imports, CIF'!$B:$AE,AC$1,FALSE)</f>
        <v>11923.54211</v>
      </c>
      <c r="AD3" s="25">
        <f>VLOOKUP($A3,'Exports, FOB'!$B:$AE,AD$1,FALSE)+VLOOKUP($A3,'Imports, CIF'!$B:$AE,AD$1,FALSE)</f>
        <v>14275.459429999999</v>
      </c>
    </row>
    <row r="4" spans="1:30" x14ac:dyDescent="0.15">
      <c r="A4" s="26" t="s">
        <v>32</v>
      </c>
      <c r="B4" s="25">
        <f>VLOOKUP($A4,'Exports, FOB'!$B:$AE,B$1,FALSE)+VLOOKUP($A4,'Imports, CIF'!$B:$AE,B$1,FALSE)</f>
        <v>2110.5339999999997</v>
      </c>
      <c r="C4" s="25">
        <f>VLOOKUP($A4,'Exports, FOB'!$B:$AE,C$1,FALSE)+VLOOKUP($A4,'Imports, CIF'!$B:$AE,C$1,FALSE)</f>
        <v>2331.893</v>
      </c>
      <c r="D4" s="25">
        <f>VLOOKUP($A4,'Exports, FOB'!$B:$AE,D$1,FALSE)+VLOOKUP($A4,'Imports, CIF'!$B:$AE,D$1,FALSE)</f>
        <v>3015.4369999999999</v>
      </c>
      <c r="E4" s="25">
        <f>VLOOKUP($A4,'Exports, FOB'!$B:$AE,E$1,FALSE)+VLOOKUP($A4,'Imports, CIF'!$B:$AE,E$1,FALSE)</f>
        <v>3935.8069999999998</v>
      </c>
      <c r="F4" s="25">
        <f>VLOOKUP($A4,'Exports, FOB'!$B:$AE,F$1,FALSE)+VLOOKUP($A4,'Imports, CIF'!$B:$AE,F$1,FALSE)</f>
        <v>4210.9680000000008</v>
      </c>
      <c r="G4" s="25">
        <f>VLOOKUP($A4,'Exports, FOB'!$B:$AE,G$1,FALSE)+VLOOKUP($A4,'Imports, CIF'!$B:$AE,G$1,FALSE)</f>
        <v>5111.8760000000002</v>
      </c>
      <c r="H4" s="25">
        <f>VLOOKUP($A4,'Exports, FOB'!$B:$AE,H$1,FALSE)+VLOOKUP($A4,'Imports, CIF'!$B:$AE,H$1,FALSE)</f>
        <v>5299.4699999999993</v>
      </c>
      <c r="I4" s="25">
        <f>VLOOKUP($A4,'Exports, FOB'!$B:$AE,I$1,FALSE)+VLOOKUP($A4,'Imports, CIF'!$B:$AE,I$1,FALSE)</f>
        <v>5032.7389999999996</v>
      </c>
      <c r="J4" s="25">
        <f>VLOOKUP($A4,'Exports, FOB'!$B:$AE,J$1,FALSE)+VLOOKUP($A4,'Imports, CIF'!$B:$AE,J$1,FALSE)</f>
        <v>6311.3679999999968</v>
      </c>
      <c r="K4" s="25">
        <f>VLOOKUP($A4,'Exports, FOB'!$B:$AE,K$1,FALSE)+VLOOKUP($A4,'Imports, CIF'!$B:$AE,K$1,FALSE)</f>
        <v>8576.134</v>
      </c>
      <c r="L4" s="25">
        <f>VLOOKUP($A4,'Exports, FOB'!$B:$AE,L$1,FALSE)+VLOOKUP($A4,'Imports, CIF'!$B:$AE,L$1,FALSE)</f>
        <v>9003.5650000000005</v>
      </c>
      <c r="M4" s="25">
        <f>VLOOKUP($A4,'Exports, FOB'!$B:$AE,M$1,FALSE)+VLOOKUP($A4,'Imports, CIF'!$B:$AE,M$1,FALSE)</f>
        <v>10441.011</v>
      </c>
      <c r="N4" s="25">
        <f>VLOOKUP($A4,'Exports, FOB'!$B:$AE,N$1,FALSE)+VLOOKUP($A4,'Imports, CIF'!$B:$AE,N$1,FALSE)</f>
        <v>13567.197</v>
      </c>
      <c r="O4" s="25">
        <f>VLOOKUP($A4,'Exports, FOB'!$B:$AE,O$1,FALSE)+VLOOKUP($A4,'Imports, CIF'!$B:$AE,O$1,FALSE)</f>
        <v>20370.337862</v>
      </c>
      <c r="P4" s="25">
        <f>VLOOKUP($A4,'Exports, FOB'!$B:$AE,P$1,FALSE)+VLOOKUP($A4,'Imports, CIF'!$B:$AE,P$1,FALSE)</f>
        <v>27212.226000000002</v>
      </c>
      <c r="Q4" s="25">
        <f>VLOOKUP($A4,'Exports, FOB'!$B:$AE,Q$1,FALSE)+VLOOKUP($A4,'Imports, CIF'!$B:$AE,Q$1,FALSE)</f>
        <v>32820.748</v>
      </c>
      <c r="R4" s="25">
        <f>VLOOKUP($A4,'Exports, FOB'!$B:$AE,R$1,FALSE)+VLOOKUP($A4,'Imports, CIF'!$B:$AE,R$1,FALSE)</f>
        <v>43755.864999999998</v>
      </c>
      <c r="S4" s="25">
        <f>VLOOKUP($A4,'Exports, FOB'!$B:$AE,S$1,FALSE)+VLOOKUP($A4,'Imports, CIF'!$B:$AE,S$1,FALSE)</f>
        <v>58527.968999999997</v>
      </c>
      <c r="T4" s="25">
        <f>VLOOKUP($A4,'Exports, FOB'!$B:$AE,T$1,FALSE)+VLOOKUP($A4,'Imports, CIF'!$B:$AE,T$1,FALSE)</f>
        <v>59905.226999999999</v>
      </c>
      <c r="U4" s="25">
        <f>VLOOKUP($A4,'Exports, FOB'!$B:$AE,U$1,FALSE)+VLOOKUP($A4,'Imports, CIF'!$B:$AE,U$1,FALSE)</f>
        <v>86925.727818999992</v>
      </c>
      <c r="V4" s="25">
        <f>VLOOKUP($A4,'Exports, FOB'!$B:$AE,V$1,FALSE)+VLOOKUP($A4,'Imports, CIF'!$B:$AE,V$1,FALSE)</f>
        <v>114836.227203</v>
      </c>
      <c r="W4" s="25">
        <f>VLOOKUP($A4,'Exports, FOB'!$B:$AE,W$1,FALSE)+VLOOKUP($A4,'Imports, CIF'!$B:$AE,W$1,FALSE)</f>
        <v>116354.588793</v>
      </c>
      <c r="X4" s="25">
        <f>VLOOKUP($A4,'Exports, FOB'!$B:$AE,X$1,FALSE)+VLOOKUP($A4,'Imports, CIF'!$B:$AE,X$1,FALSE)</f>
        <v>129114.09385499998</v>
      </c>
      <c r="Y4" s="25">
        <f>VLOOKUP($A4,'Exports, FOB'!$B:$AE,Y$1,FALSE)+VLOOKUP($A4,'Imports, CIF'!$B:$AE,Y$1,FALSE)</f>
        <v>129254.19476899999</v>
      </c>
      <c r="Z4" s="25">
        <f>VLOOKUP($A4,'Exports, FOB'!$B:$AE,Z$1,FALSE)+VLOOKUP($A4,'Imports, CIF'!$B:$AE,Z$1,FALSE)</f>
        <v>105521.701596</v>
      </c>
      <c r="AA4" s="25">
        <f>VLOOKUP($A4,'Exports, FOB'!$B:$AE,AA$1,FALSE)+VLOOKUP($A4,'Imports, CIF'!$B:$AE,AA$1,FALSE)</f>
        <v>108188.364</v>
      </c>
      <c r="AB4" s="25">
        <f>VLOOKUP($A4,'Exports, FOB'!$B:$AE,AB$1,FALSE)+VLOOKUP($A4,'Imports, CIF'!$B:$AE,AB$1,FALSE)</f>
        <v>134509.10124400002</v>
      </c>
      <c r="AC4" s="25">
        <f>VLOOKUP($A4,'Exports, FOB'!$B:$AE,AC$1,FALSE)+VLOOKUP($A4,'Imports, CIF'!$B:$AE,AC$1,FALSE)</f>
        <v>152787.74100000001</v>
      </c>
      <c r="AD4" s="25">
        <f>VLOOKUP($A4,'Exports, FOB'!$B:$AE,AD$1,FALSE)+VLOOKUP($A4,'Imports, CIF'!$B:$AE,AD$1,FALSE)</f>
        <v>167711.90752000001</v>
      </c>
    </row>
    <row r="5" spans="1:30" x14ac:dyDescent="0.15">
      <c r="A5" s="26" t="s">
        <v>36</v>
      </c>
      <c r="B5" s="25">
        <f>VLOOKUP($A5,'Exports, FOB'!$B:$AE,B$1,FALSE)+VLOOKUP($A5,'Imports, CIF'!$B:$AE,B$1,FALSE)</f>
        <v>418.55399999999997</v>
      </c>
      <c r="C5" s="25">
        <f>VLOOKUP($A5,'Exports, FOB'!$B:$AE,C$1,FALSE)+VLOOKUP($A5,'Imports, CIF'!$B:$AE,C$1,FALSE)</f>
        <v>390.92099999999999</v>
      </c>
      <c r="D5" s="25">
        <f>VLOOKUP($A5,'Exports, FOB'!$B:$AE,D$1,FALSE)+VLOOKUP($A5,'Imports, CIF'!$B:$AE,D$1,FALSE)</f>
        <v>433.12299999999999</v>
      </c>
      <c r="E5" s="25">
        <f>VLOOKUP($A5,'Exports, FOB'!$B:$AE,E$1,FALSE)+VLOOKUP($A5,'Imports, CIF'!$B:$AE,E$1,FALSE)</f>
        <v>538.81899999999996</v>
      </c>
      <c r="F5" s="25">
        <f>VLOOKUP($A5,'Exports, FOB'!$B:$AE,F$1,FALSE)+VLOOKUP($A5,'Imports, CIF'!$B:$AE,F$1,FALSE)</f>
        <v>733.072</v>
      </c>
      <c r="G5" s="25">
        <f>VLOOKUP($A5,'Exports, FOB'!$B:$AE,G$1,FALSE)+VLOOKUP($A5,'Imports, CIF'!$B:$AE,G$1,FALSE)</f>
        <v>469.64099999999996</v>
      </c>
      <c r="H5" s="25">
        <f>VLOOKUP($A5,'Exports, FOB'!$B:$AE,H$1,FALSE)+VLOOKUP($A5,'Imports, CIF'!$B:$AE,H$1,FALSE)</f>
        <v>455.52300000000002</v>
      </c>
      <c r="I5" s="25">
        <f>VLOOKUP($A5,'Exports, FOB'!$B:$AE,I$1,FALSE)+VLOOKUP($A5,'Imports, CIF'!$B:$AE,I$1,FALSE)</f>
        <v>483.61099999999999</v>
      </c>
      <c r="J5" s="25">
        <f>VLOOKUP($A5,'Exports, FOB'!$B:$AE,J$1,FALSE)+VLOOKUP($A5,'Imports, CIF'!$B:$AE,J$1,FALSE)</f>
        <v>685.40699999999993</v>
      </c>
      <c r="K5" s="25">
        <f>VLOOKUP($A5,'Exports, FOB'!$B:$AE,K$1,FALSE)+VLOOKUP($A5,'Imports, CIF'!$B:$AE,K$1,FALSE)</f>
        <v>1252.2460000000001</v>
      </c>
      <c r="L5" s="25">
        <f>VLOOKUP($A5,'Exports, FOB'!$B:$AE,L$1,FALSE)+VLOOKUP($A5,'Imports, CIF'!$B:$AE,L$1,FALSE)</f>
        <v>1015.64</v>
      </c>
      <c r="M5" s="25">
        <f>VLOOKUP($A5,'Exports, FOB'!$B:$AE,M$1,FALSE)+VLOOKUP($A5,'Imports, CIF'!$B:$AE,M$1,FALSE)</f>
        <v>1373.9569999999999</v>
      </c>
      <c r="N5" s="25">
        <f>VLOOKUP($A5,'Exports, FOB'!$B:$AE,N$1,FALSE)+VLOOKUP($A5,'Imports, CIF'!$B:$AE,N$1,FALSE)</f>
        <v>1778.251</v>
      </c>
      <c r="O5" s="25">
        <f>VLOOKUP($A5,'Exports, FOB'!$B:$AE,O$1,FALSE)+VLOOKUP($A5,'Imports, CIF'!$B:$AE,O$1,FALSE)</f>
        <v>2291.4369740000002</v>
      </c>
      <c r="P5" s="25">
        <f>VLOOKUP($A5,'Exports, FOB'!$B:$AE,P$1,FALSE)+VLOOKUP($A5,'Imports, CIF'!$B:$AE,P$1,FALSE)</f>
        <v>2494.9749999999999</v>
      </c>
      <c r="Q5" s="25">
        <f>VLOOKUP($A5,'Exports, FOB'!$B:$AE,Q$1,FALSE)+VLOOKUP($A5,'Imports, CIF'!$B:$AE,Q$1,FALSE)</f>
        <v>3102.4960000000001</v>
      </c>
      <c r="R5" s="25">
        <f>VLOOKUP($A5,'Exports, FOB'!$B:$AE,R$1,FALSE)+VLOOKUP($A5,'Imports, CIF'!$B:$AE,R$1,FALSE)</f>
        <v>4017.5470000000005</v>
      </c>
      <c r="S5" s="25">
        <f>VLOOKUP($A5,'Exports, FOB'!$B:$AE,S$1,FALSE)+VLOOKUP($A5,'Imports, CIF'!$B:$AE,S$1,FALSE)</f>
        <v>4884.6819999999998</v>
      </c>
      <c r="T5" s="25">
        <f>VLOOKUP($A5,'Exports, FOB'!$B:$AE,T$1,FALSE)+VLOOKUP($A5,'Imports, CIF'!$B:$AE,T$1,FALSE)</f>
        <v>4828.6939999999995</v>
      </c>
      <c r="U5" s="25">
        <f>VLOOKUP($A5,'Exports, FOB'!$B:$AE,U$1,FALSE)+VLOOKUP($A5,'Imports, CIF'!$B:$AE,U$1,FALSE)</f>
        <v>6090.2267249999995</v>
      </c>
      <c r="V5" s="25">
        <f>VLOOKUP($A5,'Exports, FOB'!$B:$AE,V$1,FALSE)+VLOOKUP($A5,'Imports, CIF'!$B:$AE,V$1,FALSE)</f>
        <v>6993.5750100000005</v>
      </c>
      <c r="W5" s="25">
        <f>VLOOKUP($A5,'Exports, FOB'!$B:$AE,W$1,FALSE)+VLOOKUP($A5,'Imports, CIF'!$B:$AE,W$1,FALSE)</f>
        <v>6764.4568440000003</v>
      </c>
      <c r="X5" s="25">
        <f>VLOOKUP($A5,'Exports, FOB'!$B:$AE,X$1,FALSE)+VLOOKUP($A5,'Imports, CIF'!$B:$AE,X$1,FALSE)</f>
        <v>7074.2979859999996</v>
      </c>
      <c r="Y5" s="25">
        <f>VLOOKUP($A5,'Exports, FOB'!$B:$AE,Y$1,FALSE)+VLOOKUP($A5,'Imports, CIF'!$B:$AE,Y$1,FALSE)</f>
        <v>8253.1961879999999</v>
      </c>
      <c r="Z5" s="25">
        <f>VLOOKUP($A5,'Exports, FOB'!$B:$AE,Z$1,FALSE)+VLOOKUP($A5,'Imports, CIF'!$B:$AE,Z$1,FALSE)</f>
        <v>7463.7183480000003</v>
      </c>
      <c r="AA5" s="25">
        <f>VLOOKUP($A5,'Exports, FOB'!$B:$AE,AA$1,FALSE)+VLOOKUP($A5,'Imports, CIF'!$B:$AE,AA$1,FALSE)</f>
        <v>7249.7209999999995</v>
      </c>
      <c r="AB5" s="25">
        <f>VLOOKUP($A5,'Exports, FOB'!$B:$AE,AB$1,FALSE)+VLOOKUP($A5,'Imports, CIF'!$B:$AE,AB$1,FALSE)</f>
        <v>8384.1506580000005</v>
      </c>
      <c r="AC5" s="25">
        <f>VLOOKUP($A5,'Exports, FOB'!$B:$AE,AC$1,FALSE)+VLOOKUP($A5,'Imports, CIF'!$B:$AE,AC$1,FALSE)</f>
        <v>9757.3702400000002</v>
      </c>
      <c r="AD5" s="25">
        <f>VLOOKUP($A5,'Exports, FOB'!$B:$AE,AD$1,FALSE)+VLOOKUP($A5,'Imports, CIF'!$B:$AE,AD$1,FALSE)</f>
        <v>10644.64415</v>
      </c>
    </row>
    <row r="6" spans="1:30" x14ac:dyDescent="0.1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2282.998</v>
      </c>
      <c r="I6" s="25">
        <f>VLOOKUP($A6,'Exports, FOB'!$B:$AE,I$1,FALSE)+VLOOKUP($A6,'Imports, CIF'!$B:$AE,I$1,FALSE)</f>
        <v>2518.9569999999999</v>
      </c>
      <c r="J6" s="25">
        <f>VLOOKUP($A6,'Exports, FOB'!$B:$AE,J$1,FALSE)+VLOOKUP($A6,'Imports, CIF'!$B:$AE,J$1,FALSE)</f>
        <v>2792.8550000000005</v>
      </c>
      <c r="K6" s="25">
        <f>VLOOKUP($A6,'Exports, FOB'!$B:$AE,K$1,FALSE)+VLOOKUP($A6,'Imports, CIF'!$B:$AE,K$1,FALSE)</f>
        <v>3687.0009999999997</v>
      </c>
      <c r="L6" s="25">
        <f>VLOOKUP($A6,'Exports, FOB'!$B:$AE,L$1,FALSE)+VLOOKUP($A6,'Imports, CIF'!$B:$AE,L$1,FALSE)</f>
        <v>4268.4610000000002</v>
      </c>
      <c r="M6" s="25">
        <f>VLOOKUP($A6,'Exports, FOB'!$B:$AE,M$1,FALSE)+VLOOKUP($A6,'Imports, CIF'!$B:$AE,M$1,FALSE)</f>
        <v>4898.7539999999999</v>
      </c>
      <c r="N6" s="25">
        <f>VLOOKUP($A6,'Exports, FOB'!$B:$AE,N$1,FALSE)+VLOOKUP($A6,'Imports, CIF'!$B:$AE,N$1,FALSE)</f>
        <v>6703.2160000000003</v>
      </c>
      <c r="O6" s="25">
        <f>VLOOKUP($A6,'Exports, FOB'!$B:$AE,O$1,FALSE)+VLOOKUP($A6,'Imports, CIF'!$B:$AE,O$1,FALSE)</f>
        <v>9376.1851549999992</v>
      </c>
      <c r="P6" s="25">
        <f>VLOOKUP($A6,'Exports, FOB'!$B:$AE,P$1,FALSE)+VLOOKUP($A6,'Imports, CIF'!$B:$AE,P$1,FALSE)</f>
        <v>11746.314999999999</v>
      </c>
      <c r="Q6" s="25">
        <f>VLOOKUP($A6,'Exports, FOB'!$B:$AE,Q$1,FALSE)+VLOOKUP($A6,'Imports, CIF'!$B:$AE,Q$1,FALSE)</f>
        <v>14212.897000000001</v>
      </c>
      <c r="R6" s="25">
        <f>VLOOKUP($A6,'Exports, FOB'!$B:$AE,R$1,FALSE)+VLOOKUP($A6,'Imports, CIF'!$B:$AE,R$1,FALSE)</f>
        <v>17652.170999999998</v>
      </c>
      <c r="S6" s="25">
        <f>VLOOKUP($A6,'Exports, FOB'!$B:$AE,S$1,FALSE)+VLOOKUP($A6,'Imports, CIF'!$B:$AE,S$1,FALSE)</f>
        <v>20201.912</v>
      </c>
      <c r="T6" s="25">
        <f>VLOOKUP($A6,'Exports, FOB'!$B:$AE,T$1,FALSE)+VLOOKUP($A6,'Imports, CIF'!$B:$AE,T$1,FALSE)</f>
        <v>16723.645</v>
      </c>
      <c r="U6" s="25">
        <f>VLOOKUP($A6,'Exports, FOB'!$B:$AE,U$1,FALSE)+VLOOKUP($A6,'Imports, CIF'!$B:$AE,U$1,FALSE)</f>
        <v>22130.124606000001</v>
      </c>
      <c r="V6" s="25">
        <f>VLOOKUP($A6,'Exports, FOB'!$B:$AE,V$1,FALSE)+VLOOKUP($A6,'Imports, CIF'!$B:$AE,V$1,FALSE)</f>
        <v>29104.736705000003</v>
      </c>
      <c r="W6" s="25">
        <f>VLOOKUP($A6,'Exports, FOB'!$B:$AE,W$1,FALSE)+VLOOKUP($A6,'Imports, CIF'!$B:$AE,W$1,FALSE)</f>
        <v>26340.415648000002</v>
      </c>
      <c r="X6" s="25">
        <f>VLOOKUP($A6,'Exports, FOB'!$B:$AE,X$1,FALSE)+VLOOKUP($A6,'Imports, CIF'!$B:$AE,X$1,FALSE)</f>
        <v>25425.122622999999</v>
      </c>
      <c r="Y6" s="25">
        <f>VLOOKUP($A6,'Exports, FOB'!$B:$AE,Y$1,FALSE)+VLOOKUP($A6,'Imports, CIF'!$B:$AE,Y$1,FALSE)</f>
        <v>27278.061180000001</v>
      </c>
      <c r="Z6" s="25">
        <f>VLOOKUP($A6,'Exports, FOB'!$B:$AE,Z$1,FALSE)+VLOOKUP($A6,'Imports, CIF'!$B:$AE,Z$1,FALSE)</f>
        <v>23252.496825999999</v>
      </c>
      <c r="AA6" s="25">
        <f>VLOOKUP($A6,'Exports, FOB'!$B:$AE,AA$1,FALSE)+VLOOKUP($A6,'Imports, CIF'!$B:$AE,AA$1,FALSE)</f>
        <v>21854.353999999999</v>
      </c>
      <c r="AB6" s="25">
        <f>VLOOKUP($A6,'Exports, FOB'!$B:$AE,AB$1,FALSE)+VLOOKUP($A6,'Imports, CIF'!$B:$AE,AB$1,FALSE)</f>
        <v>23438.474279000002</v>
      </c>
      <c r="AC6" s="25">
        <f>VLOOKUP($A6,'Exports, FOB'!$B:$AE,AC$1,FALSE)+VLOOKUP($A6,'Imports, CIF'!$B:$AE,AC$1,FALSE)</f>
        <v>24158.862379999999</v>
      </c>
      <c r="AD6" s="25">
        <f>VLOOKUP($A6,'Exports, FOB'!$B:$AE,AD$1,FALSE)+VLOOKUP($A6,'Imports, CIF'!$B:$AE,AD$1,FALSE)</f>
        <v>25112.169470000001</v>
      </c>
    </row>
    <row r="7" spans="1:30" x14ac:dyDescent="0.15">
      <c r="A7" s="26" t="s">
        <v>224</v>
      </c>
      <c r="B7" s="25">
        <f>VLOOKUP($A7,'Exports, FOB'!$B:$AE,B$1,FALSE)+VLOOKUP($A7,'Imports, CIF'!$B:$AE,B$1,FALSE)</f>
        <v>413.846</v>
      </c>
      <c r="C7" s="25">
        <f>VLOOKUP($A7,'Exports, FOB'!$B:$AE,C$1,FALSE)+VLOOKUP($A7,'Imports, CIF'!$B:$AE,C$1,FALSE)</f>
        <v>584.06600000000003</v>
      </c>
      <c r="D7" s="25">
        <f>VLOOKUP($A7,'Exports, FOB'!$B:$AE,D$1,FALSE)+VLOOKUP($A7,'Imports, CIF'!$B:$AE,D$1,FALSE)</f>
        <v>1055.2460000000001</v>
      </c>
      <c r="E7" s="25">
        <f>VLOOKUP($A7,'Exports, FOB'!$B:$AE,E$1,FALSE)+VLOOKUP($A7,'Imports, CIF'!$B:$AE,E$1,FALSE)</f>
        <v>1421.2150000000001</v>
      </c>
      <c r="F7" s="25">
        <f>VLOOKUP($A7,'Exports, FOB'!$B:$AE,F$1,FALSE)+VLOOKUP($A7,'Imports, CIF'!$B:$AE,F$1,FALSE)</f>
        <v>1987.328</v>
      </c>
      <c r="G7" s="25">
        <f>VLOOKUP($A7,'Exports, FOB'!$B:$AE,G$1,FALSE)+VLOOKUP($A7,'Imports, CIF'!$B:$AE,G$1,FALSE)</f>
        <v>2252.056</v>
      </c>
      <c r="H7" s="25">
        <f>VLOOKUP($A7,'Exports, FOB'!$B:$AE,H$1,FALSE)+VLOOKUP($A7,'Imports, CIF'!$B:$AE,H$1,FALSE)</f>
        <v>2542.7690000000002</v>
      </c>
      <c r="I7" s="25">
        <f>VLOOKUP($A7,'Exports, FOB'!$B:$AE,I$1,FALSE)+VLOOKUP($A7,'Imports, CIF'!$B:$AE,I$1,FALSE)</f>
        <v>2218.7950000000001</v>
      </c>
      <c r="J7" s="25">
        <f>VLOOKUP($A7,'Exports, FOB'!$B:$AE,J$1,FALSE)+VLOOKUP($A7,'Imports, CIF'!$B:$AE,J$1,FALSE)</f>
        <v>1844.7059999999999</v>
      </c>
      <c r="K7" s="25">
        <f>VLOOKUP($A7,'Exports, FOB'!$B:$AE,K$1,FALSE)+VLOOKUP($A7,'Imports, CIF'!$B:$AE,K$1,FALSE)</f>
        <v>2845.1419999999998</v>
      </c>
      <c r="L7" s="25">
        <f>VLOOKUP($A7,'Exports, FOB'!$B:$AE,L$1,FALSE)+VLOOKUP($A7,'Imports, CIF'!$B:$AE,L$1,FALSE)</f>
        <v>3710.5930000000003</v>
      </c>
      <c r="M7" s="25">
        <f>VLOOKUP($A7,'Exports, FOB'!$B:$AE,M$1,FALSE)+VLOOKUP($A7,'Imports, CIF'!$B:$AE,M$1,FALSE)</f>
        <v>4469.5150000000003</v>
      </c>
      <c r="N7" s="25">
        <f>VLOOKUP($A7,'Exports, FOB'!$B:$AE,N$1,FALSE)+VLOOKUP($A7,'Imports, CIF'!$B:$AE,N$1,FALSE)</f>
        <v>7991.3870000000006</v>
      </c>
      <c r="O7" s="25">
        <f>VLOOKUP($A7,'Exports, FOB'!$B:$AE,O$1,FALSE)+VLOOKUP($A7,'Imports, CIF'!$B:$AE,O$1,FALSE)</f>
        <v>12331.211081000001</v>
      </c>
      <c r="P7" s="25">
        <f>VLOOKUP($A7,'Exports, FOB'!$B:$AE,P$1,FALSE)+VLOOKUP($A7,'Imports, CIF'!$B:$AE,P$1,FALSE)</f>
        <v>14811.057000000001</v>
      </c>
      <c r="Q7" s="25">
        <f>VLOOKUP($A7,'Exports, FOB'!$B:$AE,Q$1,FALSE)+VLOOKUP($A7,'Imports, CIF'!$B:$AE,Q$1,FALSE)</f>
        <v>20287.522000000001</v>
      </c>
      <c r="R7" s="25">
        <f>VLOOKUP($A7,'Exports, FOB'!$B:$AE,R$1,FALSE)+VLOOKUP($A7,'Imports, CIF'!$B:$AE,R$1,FALSE)</f>
        <v>29718.880000000001</v>
      </c>
      <c r="S7" s="25">
        <f>VLOOKUP($A7,'Exports, FOB'!$B:$AE,S$1,FALSE)+VLOOKUP($A7,'Imports, CIF'!$B:$AE,S$1,FALSE)</f>
        <v>48407.419000000002</v>
      </c>
      <c r="T7" s="25">
        <f>VLOOKUP($A7,'Exports, FOB'!$B:$AE,T$1,FALSE)+VLOOKUP($A7,'Imports, CIF'!$B:$AE,T$1,FALSE)</f>
        <v>42437.453000000001</v>
      </c>
      <c r="U7" s="25">
        <f>VLOOKUP($A7,'Exports, FOB'!$B:$AE,U$1,FALSE)+VLOOKUP($A7,'Imports, CIF'!$B:$AE,U$1,FALSE)</f>
        <v>62501.82228</v>
      </c>
      <c r="V7" s="25">
        <f>VLOOKUP($A7,'Exports, FOB'!$B:$AE,V$1,FALSE)+VLOOKUP($A7,'Imports, CIF'!$B:$AE,V$1,FALSE)</f>
        <v>84503.060163000002</v>
      </c>
      <c r="W7" s="25">
        <f>VLOOKUP($A7,'Exports, FOB'!$B:$AE,W$1,FALSE)+VLOOKUP($A7,'Imports, CIF'!$B:$AE,W$1,FALSE)</f>
        <v>85484.725582999992</v>
      </c>
      <c r="X7" s="25">
        <f>VLOOKUP($A7,'Exports, FOB'!$B:$AE,X$1,FALSE)+VLOOKUP($A7,'Imports, CIF'!$B:$AE,X$1,FALSE)</f>
        <v>89855.745536000002</v>
      </c>
      <c r="Y7" s="25">
        <f>VLOOKUP($A7,'Exports, FOB'!$B:$AE,Y$1,FALSE)+VLOOKUP($A7,'Imports, CIF'!$B:$AE,Y$1,FALSE)</f>
        <v>86900.860801999996</v>
      </c>
      <c r="Z7" s="25">
        <f>VLOOKUP($A7,'Exports, FOB'!$B:$AE,Z$1,FALSE)+VLOOKUP($A7,'Imports, CIF'!$B:$AE,Z$1,FALSE)</f>
        <v>71808.835343999992</v>
      </c>
      <c r="AA7" s="25">
        <f>VLOOKUP($A7,'Exports, FOB'!$B:$AE,AA$1,FALSE)+VLOOKUP($A7,'Imports, CIF'!$B:$AE,AA$1,FALSE)</f>
        <v>67583.34</v>
      </c>
      <c r="AB7" s="25">
        <f>VLOOKUP($A7,'Exports, FOB'!$B:$AE,AB$1,FALSE)+VLOOKUP($A7,'Imports, CIF'!$B:$AE,AB$1,FALSE)</f>
        <v>87561.326811000006</v>
      </c>
      <c r="AC7" s="25">
        <f>VLOOKUP($A7,'Exports, FOB'!$B:$AE,AC$1,FALSE)+VLOOKUP($A7,'Imports, CIF'!$B:$AE,AC$1,FALSE)</f>
        <v>110659.86163999999</v>
      </c>
      <c r="AD7" s="25">
        <f>VLOOKUP($A7,'Exports, FOB'!$B:$AE,AD$1,FALSE)+VLOOKUP($A7,'Imports, CIF'!$B:$AE,AD$1,FALSE)</f>
        <v>114680.55115</v>
      </c>
    </row>
    <row r="8" spans="1:30" x14ac:dyDescent="0.15">
      <c r="A8" s="26" t="s">
        <v>58</v>
      </c>
      <c r="B8" s="25">
        <f>VLOOKUP($A8,'Exports, FOB'!$B:$AE,B$1,FALSE)+VLOOKUP($A8,'Imports, CIF'!$B:$AE,B$1,FALSE)</f>
        <v>2201.2829999999999</v>
      </c>
      <c r="C8" s="25">
        <f>VLOOKUP($A8,'Exports, FOB'!$B:$AE,C$1,FALSE)+VLOOKUP($A8,'Imports, CIF'!$B:$AE,C$1,FALSE)</f>
        <v>2579.7399999999998</v>
      </c>
      <c r="D8" s="25">
        <f>VLOOKUP($A8,'Exports, FOB'!$B:$AE,D$1,FALSE)+VLOOKUP($A8,'Imports, CIF'!$B:$AE,D$1,FALSE)</f>
        <v>2567.58</v>
      </c>
      <c r="E8" s="25">
        <f>VLOOKUP($A8,'Exports, FOB'!$B:$AE,E$1,FALSE)+VLOOKUP($A8,'Imports, CIF'!$B:$AE,E$1,FALSE)</f>
        <v>3227.567</v>
      </c>
      <c r="F8" s="25">
        <f>VLOOKUP($A8,'Exports, FOB'!$B:$AE,F$1,FALSE)+VLOOKUP($A8,'Imports, CIF'!$B:$AE,F$1,FALSE)</f>
        <v>4214.2460000000001</v>
      </c>
      <c r="G8" s="25">
        <f>VLOOKUP($A8,'Exports, FOB'!$B:$AE,G$1,FALSE)+VLOOKUP($A8,'Imports, CIF'!$B:$AE,G$1,FALSE)</f>
        <v>4175.7109999999993</v>
      </c>
      <c r="H8" s="25">
        <f>VLOOKUP($A8,'Exports, FOB'!$B:$AE,H$1,FALSE)+VLOOKUP($A8,'Imports, CIF'!$B:$AE,H$1,FALSE)</f>
        <v>3907.576</v>
      </c>
      <c r="I8" s="25">
        <f>VLOOKUP($A8,'Exports, FOB'!$B:$AE,I$1,FALSE)+VLOOKUP($A8,'Imports, CIF'!$B:$AE,I$1,FALSE)</f>
        <v>4363.665</v>
      </c>
      <c r="J8" s="25">
        <f>VLOOKUP($A8,'Exports, FOB'!$B:$AE,J$1,FALSE)+VLOOKUP($A8,'Imports, CIF'!$B:$AE,J$1,FALSE)</f>
        <v>4766.768</v>
      </c>
      <c r="K8" s="25">
        <f>VLOOKUP($A8,'Exports, FOB'!$B:$AE,K$1,FALSE)+VLOOKUP($A8,'Imports, CIF'!$B:$AE,K$1,FALSE)</f>
        <v>6908.9130000000005</v>
      </c>
      <c r="L8" s="25">
        <f>VLOOKUP($A8,'Exports, FOB'!$B:$AE,L$1,FALSE)+VLOOKUP($A8,'Imports, CIF'!$B:$AE,L$1,FALSE)</f>
        <v>7379.3109999999997</v>
      </c>
      <c r="M8" s="25">
        <f>VLOOKUP($A8,'Exports, FOB'!$B:$AE,M$1,FALSE)+VLOOKUP($A8,'Imports, CIF'!$B:$AE,M$1,FALSE)</f>
        <v>7931.9610000000002</v>
      </c>
      <c r="N8" s="25">
        <f>VLOOKUP($A8,'Exports, FOB'!$B:$AE,N$1,FALSE)+VLOOKUP($A8,'Imports, CIF'!$B:$AE,N$1,FALSE)</f>
        <v>10011.458999999999</v>
      </c>
      <c r="O8" s="25">
        <f>VLOOKUP($A8,'Exports, FOB'!$B:$AE,O$1,FALSE)+VLOOKUP($A8,'Imports, CIF'!$B:$AE,O$1,FALSE)</f>
        <v>15509.956321000001</v>
      </c>
      <c r="P8" s="25">
        <f>VLOOKUP($A8,'Exports, FOB'!$B:$AE,P$1,FALSE)+VLOOKUP($A8,'Imports, CIF'!$B:$AE,P$1,FALSE)</f>
        <v>19174.092000000001</v>
      </c>
      <c r="Q8" s="25">
        <f>VLOOKUP($A8,'Exports, FOB'!$B:$AE,Q$1,FALSE)+VLOOKUP($A8,'Imports, CIF'!$B:$AE,Q$1,FALSE)</f>
        <v>23186.742999999999</v>
      </c>
      <c r="R8" s="25">
        <f>VLOOKUP($A8,'Exports, FOB'!$B:$AE,R$1,FALSE)+VLOOKUP($A8,'Imports, CIF'!$B:$AE,R$1,FALSE)</f>
        <v>30337.883000000002</v>
      </c>
      <c r="S8" s="25">
        <f>VLOOKUP($A8,'Exports, FOB'!$B:$AE,S$1,FALSE)+VLOOKUP($A8,'Imports, CIF'!$B:$AE,S$1,FALSE)</f>
        <v>34566.926999999996</v>
      </c>
      <c r="T8" s="25">
        <f>VLOOKUP($A8,'Exports, FOB'!$B:$AE,T$1,FALSE)+VLOOKUP($A8,'Imports, CIF'!$B:$AE,T$1,FALSE)</f>
        <v>29613.288999999997</v>
      </c>
      <c r="U8" s="25">
        <f>VLOOKUP($A8,'Exports, FOB'!$B:$AE,U$1,FALSE)+VLOOKUP($A8,'Imports, CIF'!$B:$AE,U$1,FALSE)</f>
        <v>36999.282684999998</v>
      </c>
      <c r="V8" s="25">
        <f>VLOOKUP($A8,'Exports, FOB'!$B:$AE,V$1,FALSE)+VLOOKUP($A8,'Imports, CIF'!$B:$AE,V$1,FALSE)</f>
        <v>46813.233013000005</v>
      </c>
      <c r="W8" s="25">
        <f>VLOOKUP($A8,'Exports, FOB'!$B:$AE,W$1,FALSE)+VLOOKUP($A8,'Imports, CIF'!$B:$AE,W$1,FALSE)</f>
        <v>50866.449519000002</v>
      </c>
      <c r="X8" s="25">
        <f>VLOOKUP($A8,'Exports, FOB'!$B:$AE,X$1,FALSE)+VLOOKUP($A8,'Imports, CIF'!$B:$AE,X$1,FALSE)</f>
        <v>53329.951864000002</v>
      </c>
      <c r="Y8" s="25">
        <f>VLOOKUP($A8,'Exports, FOB'!$B:$AE,Y$1,FALSE)+VLOOKUP($A8,'Imports, CIF'!$B:$AE,Y$1,FALSE)</f>
        <v>51133.907785999996</v>
      </c>
      <c r="Z8" s="25">
        <f>VLOOKUP($A8,'Exports, FOB'!$B:$AE,Z$1,FALSE)+VLOOKUP($A8,'Imports, CIF'!$B:$AE,Z$1,FALSE)</f>
        <v>47956.185341999997</v>
      </c>
      <c r="AA8" s="25">
        <f>VLOOKUP($A8,'Exports, FOB'!$B:$AE,AA$1,FALSE)+VLOOKUP($A8,'Imports, CIF'!$B:$AE,AA$1,FALSE)</f>
        <v>46102.804000000004</v>
      </c>
      <c r="AB8" s="25">
        <f>VLOOKUP($A8,'Exports, FOB'!$B:$AE,AB$1,FALSE)+VLOOKUP($A8,'Imports, CIF'!$B:$AE,AB$1,FALSE)</f>
        <v>52112.261734</v>
      </c>
      <c r="AC8" s="25">
        <f>VLOOKUP($A8,'Exports, FOB'!$B:$AE,AC$1,FALSE)+VLOOKUP($A8,'Imports, CIF'!$B:$AE,AC$1,FALSE)</f>
        <v>64022.904259999996</v>
      </c>
      <c r="AD8" s="25">
        <f>VLOOKUP($A8,'Exports, FOB'!$B:$AE,AD$1,FALSE)+VLOOKUP($A8,'Imports, CIF'!$B:$AE,AD$1,FALSE)</f>
        <v>64859.880560000005</v>
      </c>
    </row>
    <row r="9" spans="1:30" x14ac:dyDescent="0.15">
      <c r="A9" s="26" t="s">
        <v>225</v>
      </c>
      <c r="B9" s="25">
        <f>VLOOKUP($A9,'Exports, FOB'!$B:$AE,B$1,FALSE)+VLOOKUP($A9,'Imports, CIF'!$B:$AE,B$1,FALSE)</f>
        <v>201.19399999999999</v>
      </c>
      <c r="C9" s="25">
        <f>VLOOKUP($A9,'Exports, FOB'!$B:$AE,C$1,FALSE)+VLOOKUP($A9,'Imports, CIF'!$B:$AE,C$1,FALSE)</f>
        <v>537.79300000000001</v>
      </c>
      <c r="D9" s="25">
        <f>VLOOKUP($A9,'Exports, FOB'!$B:$AE,D$1,FALSE)+VLOOKUP($A9,'Imports, CIF'!$B:$AE,D$1,FALSE)</f>
        <v>485.75700000000001</v>
      </c>
      <c r="E9" s="25">
        <f>VLOOKUP($A9,'Exports, FOB'!$B:$AE,E$1,FALSE)+VLOOKUP($A9,'Imports, CIF'!$B:$AE,E$1,FALSE)</f>
        <v>468.40200000000004</v>
      </c>
      <c r="F9" s="25">
        <f>VLOOKUP($A9,'Exports, FOB'!$B:$AE,F$1,FALSE)+VLOOKUP($A9,'Imports, CIF'!$B:$AE,F$1,FALSE)</f>
        <v>641.20000000000005</v>
      </c>
      <c r="G9" s="25">
        <f>VLOOKUP($A9,'Exports, FOB'!$B:$AE,G$1,FALSE)+VLOOKUP($A9,'Imports, CIF'!$B:$AE,G$1,FALSE)</f>
        <v>919.08999999999992</v>
      </c>
      <c r="H9" s="25">
        <f>VLOOKUP($A9,'Exports, FOB'!$B:$AE,H$1,FALSE)+VLOOKUP($A9,'Imports, CIF'!$B:$AE,H$1,FALSE)</f>
        <v>977.91800000000001</v>
      </c>
      <c r="I9" s="25">
        <f>VLOOKUP($A9,'Exports, FOB'!$B:$AE,I$1,FALSE)+VLOOKUP($A9,'Imports, CIF'!$B:$AE,I$1,FALSE)</f>
        <v>1040.903</v>
      </c>
      <c r="J9" s="25">
        <f>VLOOKUP($A9,'Exports, FOB'!$B:$AE,J$1,FALSE)+VLOOKUP($A9,'Imports, CIF'!$B:$AE,J$1,FALSE)</f>
        <v>1268.634</v>
      </c>
      <c r="K9" s="25">
        <f>VLOOKUP($A9,'Exports, FOB'!$B:$AE,K$1,FALSE)+VLOOKUP($A9,'Imports, CIF'!$B:$AE,K$1,FALSE)</f>
        <v>2122.1210000000001</v>
      </c>
      <c r="L9" s="25">
        <f>VLOOKUP($A9,'Exports, FOB'!$B:$AE,L$1,FALSE)+VLOOKUP($A9,'Imports, CIF'!$B:$AE,L$1,FALSE)</f>
        <v>2119.14</v>
      </c>
      <c r="M9" s="25">
        <f>VLOOKUP($A9,'Exports, FOB'!$B:$AE,M$1,FALSE)+VLOOKUP($A9,'Imports, CIF'!$B:$AE,M$1,FALSE)</f>
        <v>2563.54</v>
      </c>
      <c r="N9" s="25">
        <f>VLOOKUP($A9,'Exports, FOB'!$B:$AE,N$1,FALSE)+VLOOKUP($A9,'Imports, CIF'!$B:$AE,N$1,FALSE)</f>
        <v>3529.2839999999997</v>
      </c>
      <c r="O9" s="25">
        <f>VLOOKUP($A9,'Exports, FOB'!$B:$AE,O$1,FALSE)+VLOOKUP($A9,'Imports, CIF'!$B:$AE,O$1,FALSE)</f>
        <v>5362.2142480000002</v>
      </c>
      <c r="P9" s="25">
        <f>VLOOKUP($A9,'Exports, FOB'!$B:$AE,P$1,FALSE)+VLOOKUP($A9,'Imports, CIF'!$B:$AE,P$1,FALSE)</f>
        <v>7093.3879999999999</v>
      </c>
      <c r="Q9" s="25">
        <f>VLOOKUP($A9,'Exports, FOB'!$B:$AE,Q$1,FALSE)+VLOOKUP($A9,'Imports, CIF'!$B:$AE,Q$1,FALSE)</f>
        <v>8798.8970000000008</v>
      </c>
      <c r="R9" s="25">
        <f>VLOOKUP($A9,'Exports, FOB'!$B:$AE,R$1,FALSE)+VLOOKUP($A9,'Imports, CIF'!$B:$AE,R$1,FALSE)</f>
        <v>14655.043000000001</v>
      </c>
      <c r="S9" s="25">
        <f>VLOOKUP($A9,'Exports, FOB'!$B:$AE,S$1,FALSE)+VLOOKUP($A9,'Imports, CIF'!$B:$AE,S$1,FALSE)</f>
        <v>17513.055</v>
      </c>
      <c r="T9" s="25">
        <f>VLOOKUP($A9,'Exports, FOB'!$B:$AE,T$1,FALSE)+VLOOKUP($A9,'Imports, CIF'!$B:$AE,T$1,FALSE)</f>
        <v>17496.284</v>
      </c>
      <c r="U9" s="25">
        <f>VLOOKUP($A9,'Exports, FOB'!$B:$AE,U$1,FALSE)+VLOOKUP($A9,'Imports, CIF'!$B:$AE,U$1,FALSE)</f>
        <v>25782.870116000002</v>
      </c>
      <c r="V9" s="25">
        <f>VLOOKUP($A9,'Exports, FOB'!$B:$AE,V$1,FALSE)+VLOOKUP($A9,'Imports, CIF'!$B:$AE,V$1,FALSE)</f>
        <v>31398.728992</v>
      </c>
      <c r="W9" s="25">
        <f>VLOOKUP($A9,'Exports, FOB'!$B:$AE,W$1,FALSE)+VLOOKUP($A9,'Imports, CIF'!$B:$AE,W$1,FALSE)</f>
        <v>33217.694413999998</v>
      </c>
      <c r="X9" s="25">
        <f>VLOOKUP($A9,'Exports, FOB'!$B:$AE,X$1,FALSE)+VLOOKUP($A9,'Imports, CIF'!$B:$AE,X$1,FALSE)</f>
        <v>33909.77893</v>
      </c>
      <c r="Y9" s="25">
        <f>VLOOKUP($A9,'Exports, FOB'!$B:$AE,Y$1,FALSE)+VLOOKUP($A9,'Imports, CIF'!$B:$AE,Y$1,FALSE)</f>
        <v>34151.937512000004</v>
      </c>
      <c r="Z9" s="25">
        <f>VLOOKUP($A9,'Exports, FOB'!$B:$AE,Z$1,FALSE)+VLOOKUP($A9,'Imports, CIF'!$B:$AE,Z$1,FALSE)</f>
        <v>32003.608283999998</v>
      </c>
      <c r="AA9" s="25">
        <f>VLOOKUP($A9,'Exports, FOB'!$B:$AE,AA$1,FALSE)+VLOOKUP($A9,'Imports, CIF'!$B:$AE,AA$1,FALSE)</f>
        <v>31372.231</v>
      </c>
      <c r="AB9" s="25">
        <f>VLOOKUP($A9,'Exports, FOB'!$B:$AE,AB$1,FALSE)+VLOOKUP($A9,'Imports, CIF'!$B:$AE,AB$1,FALSE)</f>
        <v>35320.185638000003</v>
      </c>
      <c r="AC9" s="25">
        <f>VLOOKUP($A9,'Exports, FOB'!$B:$AE,AC$1,FALSE)+VLOOKUP($A9,'Imports, CIF'!$B:$AE,AC$1,FALSE)</f>
        <v>43040.564409999999</v>
      </c>
      <c r="AD9" s="25">
        <f>VLOOKUP($A9,'Exports, FOB'!$B:$AE,AD$1,FALSE)+VLOOKUP($A9,'Imports, CIF'!$B:$AE,AD$1,FALSE)</f>
        <v>40979.021099999998</v>
      </c>
    </row>
    <row r="10" spans="1:30" x14ac:dyDescent="0.15">
      <c r="A10" s="26" t="s">
        <v>42</v>
      </c>
      <c r="B10" s="25">
        <f>VLOOKUP($A10,'Exports, FOB'!$B:$AE,B$1,FALSE)+VLOOKUP($A10,'Imports, CIF'!$B:$AE,B$1,FALSE)</f>
        <v>272.85599999999999</v>
      </c>
      <c r="C10" s="25">
        <f>VLOOKUP($A10,'Exports, FOB'!$B:$AE,C$1,FALSE)+VLOOKUP($A10,'Imports, CIF'!$B:$AE,C$1,FALSE)</f>
        <v>344.93599999999998</v>
      </c>
      <c r="D10" s="25">
        <f>VLOOKUP($A10,'Exports, FOB'!$B:$AE,D$1,FALSE)+VLOOKUP($A10,'Imports, CIF'!$B:$AE,D$1,FALSE)</f>
        <v>425.94600000000003</v>
      </c>
      <c r="E10" s="25">
        <f>VLOOKUP($A10,'Exports, FOB'!$B:$AE,E$1,FALSE)+VLOOKUP($A10,'Imports, CIF'!$B:$AE,E$1,FALSE)</f>
        <v>603.27099999999996</v>
      </c>
      <c r="F10" s="25">
        <f>VLOOKUP($A10,'Exports, FOB'!$B:$AE,F$1,FALSE)+VLOOKUP($A10,'Imports, CIF'!$B:$AE,F$1,FALSE)</f>
        <v>797.42600000000004</v>
      </c>
      <c r="G10" s="25">
        <f>VLOOKUP($A10,'Exports, FOB'!$B:$AE,G$1,FALSE)+VLOOKUP($A10,'Imports, CIF'!$B:$AE,G$1,FALSE)</f>
        <v>749.81000000000006</v>
      </c>
      <c r="H10" s="25">
        <f>VLOOKUP($A10,'Exports, FOB'!$B:$AE,H$1,FALSE)+VLOOKUP($A10,'Imports, CIF'!$B:$AE,H$1,FALSE)</f>
        <v>957.34300000000007</v>
      </c>
      <c r="I10" s="25">
        <f>VLOOKUP($A10,'Exports, FOB'!$B:$AE,I$1,FALSE)+VLOOKUP($A10,'Imports, CIF'!$B:$AE,I$1,FALSE)</f>
        <v>1577.643</v>
      </c>
      <c r="J10" s="25">
        <f>VLOOKUP($A10,'Exports, FOB'!$B:$AE,J$1,FALSE)+VLOOKUP($A10,'Imports, CIF'!$B:$AE,J$1,FALSE)</f>
        <v>2196.3490000000002</v>
      </c>
      <c r="K10" s="25">
        <f>VLOOKUP($A10,'Exports, FOB'!$B:$AE,K$1,FALSE)+VLOOKUP($A10,'Imports, CIF'!$B:$AE,K$1,FALSE)</f>
        <v>2568.37</v>
      </c>
      <c r="L10" s="25">
        <f>VLOOKUP($A10,'Exports, FOB'!$B:$AE,L$1,FALSE)+VLOOKUP($A10,'Imports, CIF'!$B:$AE,L$1,FALSE)</f>
        <v>3288.0079999999998</v>
      </c>
      <c r="M10" s="25">
        <f>VLOOKUP($A10,'Exports, FOB'!$B:$AE,M$1,FALSE)+VLOOKUP($A10,'Imports, CIF'!$B:$AE,M$1,FALSE)</f>
        <v>2666.8589999999999</v>
      </c>
      <c r="N10" s="25">
        <f>VLOOKUP($A10,'Exports, FOB'!$B:$AE,N$1,FALSE)+VLOOKUP($A10,'Imports, CIF'!$B:$AE,N$1,FALSE)</f>
        <v>3463.96</v>
      </c>
      <c r="O10" s="25">
        <f>VLOOKUP($A10,'Exports, FOB'!$B:$AE,O$1,FALSE)+VLOOKUP($A10,'Imports, CIF'!$B:$AE,O$1,FALSE)</f>
        <v>5508.081518</v>
      </c>
      <c r="P10" s="25">
        <f>VLOOKUP($A10,'Exports, FOB'!$B:$AE,P$1,FALSE)+VLOOKUP($A10,'Imports, CIF'!$B:$AE,P$1,FALSE)</f>
        <v>6255.1589999999997</v>
      </c>
      <c r="Q10" s="25">
        <f>VLOOKUP($A10,'Exports, FOB'!$B:$AE,Q$1,FALSE)+VLOOKUP($A10,'Imports, CIF'!$B:$AE,Q$1,FALSE)</f>
        <v>8082.701</v>
      </c>
      <c r="R10" s="25">
        <f>VLOOKUP($A10,'Exports, FOB'!$B:$AE,R$1,FALSE)+VLOOKUP($A10,'Imports, CIF'!$B:$AE,R$1,FALSE)</f>
        <v>10363.475</v>
      </c>
      <c r="S10" s="25">
        <f>VLOOKUP($A10,'Exports, FOB'!$B:$AE,S$1,FALSE)+VLOOKUP($A10,'Imports, CIF'!$B:$AE,S$1,FALSE)</f>
        <v>10865.23</v>
      </c>
      <c r="T10" s="25">
        <f>VLOOKUP($A10,'Exports, FOB'!$B:$AE,T$1,FALSE)+VLOOKUP($A10,'Imports, CIF'!$B:$AE,T$1,FALSE)</f>
        <v>7798.4769999999999</v>
      </c>
      <c r="U10" s="25">
        <f>VLOOKUP($A10,'Exports, FOB'!$B:$AE,U$1,FALSE)+VLOOKUP($A10,'Imports, CIF'!$B:$AE,U$1,FALSE)</f>
        <v>9531.3229339999998</v>
      </c>
      <c r="V10" s="25">
        <f>VLOOKUP($A10,'Exports, FOB'!$B:$AE,V$1,FALSE)+VLOOKUP($A10,'Imports, CIF'!$B:$AE,V$1,FALSE)</f>
        <v>11177.702965</v>
      </c>
      <c r="W10" s="25">
        <f>VLOOKUP($A10,'Exports, FOB'!$B:$AE,W$1,FALSE)+VLOOKUP($A10,'Imports, CIF'!$B:$AE,W$1,FALSE)</f>
        <v>11278.728664</v>
      </c>
      <c r="X10" s="25">
        <f>VLOOKUP($A10,'Exports, FOB'!$B:$AE,X$1,FALSE)+VLOOKUP($A10,'Imports, CIF'!$B:$AE,X$1,FALSE)</f>
        <v>9741.7589399999997</v>
      </c>
      <c r="Y10" s="25">
        <f>VLOOKUP($A10,'Exports, FOB'!$B:$AE,Y$1,FALSE)+VLOOKUP($A10,'Imports, CIF'!$B:$AE,Y$1,FALSE)</f>
        <v>9172.8088559999997</v>
      </c>
      <c r="Z10" s="25">
        <f>VLOOKUP($A10,'Exports, FOB'!$B:$AE,Z$1,FALSE)+VLOOKUP($A10,'Imports, CIF'!$B:$AE,Z$1,FALSE)</f>
        <v>7038.2925290000003</v>
      </c>
      <c r="AA10" s="25">
        <f>VLOOKUP($A10,'Exports, FOB'!$B:$AE,AA$1,FALSE)+VLOOKUP($A10,'Imports, CIF'!$B:$AE,AA$1,FALSE)</f>
        <v>6364.6469999999999</v>
      </c>
      <c r="AB10" s="25">
        <f>VLOOKUP($A10,'Exports, FOB'!$B:$AE,AB$1,FALSE)+VLOOKUP($A10,'Imports, CIF'!$B:$AE,AB$1,FALSE)</f>
        <v>7101.6541989999996</v>
      </c>
      <c r="AC10" s="25">
        <f>VLOOKUP($A10,'Exports, FOB'!$B:$AE,AC$1,FALSE)+VLOOKUP($A10,'Imports, CIF'!$B:$AE,AC$1,FALSE)</f>
        <v>7851.5103099999997</v>
      </c>
      <c r="AD10" s="25">
        <f>VLOOKUP($A10,'Exports, FOB'!$B:$AE,AD$1,FALSE)+VLOOKUP($A10,'Imports, CIF'!$B:$AE,AD$1,FALSE)</f>
        <v>7655.40301</v>
      </c>
    </row>
    <row r="11" spans="1:30" x14ac:dyDescent="0.15">
      <c r="A11" s="26" t="s">
        <v>43</v>
      </c>
      <c r="B11" s="25">
        <f>VLOOKUP($A11,'Exports, FOB'!$B:$AE,B$1,FALSE)+VLOOKUP($A11,'Imports, CIF'!$B:$AE,B$1,FALSE)</f>
        <v>2306.8150000000001</v>
      </c>
      <c r="C11" s="25">
        <f>VLOOKUP($A11,'Exports, FOB'!$B:$AE,C$1,FALSE)+VLOOKUP($A11,'Imports, CIF'!$B:$AE,C$1,FALSE)</f>
        <v>2264.7539999999999</v>
      </c>
      <c r="D11" s="25">
        <f>VLOOKUP($A11,'Exports, FOB'!$B:$AE,D$1,FALSE)+VLOOKUP($A11,'Imports, CIF'!$B:$AE,D$1,FALSE)</f>
        <v>2937.8049999999998</v>
      </c>
      <c r="E11" s="25">
        <f>VLOOKUP($A11,'Exports, FOB'!$B:$AE,E$1,FALSE)+VLOOKUP($A11,'Imports, CIF'!$B:$AE,E$1,FALSE)</f>
        <v>3366.9749999999999</v>
      </c>
      <c r="F11" s="25">
        <f>VLOOKUP($A11,'Exports, FOB'!$B:$AE,F$1,FALSE)+VLOOKUP($A11,'Imports, CIF'!$B:$AE,F$1,FALSE)</f>
        <v>4493.1499999999996</v>
      </c>
      <c r="G11" s="25">
        <f>VLOOKUP($A11,'Exports, FOB'!$B:$AE,G$1,FALSE)+VLOOKUP($A11,'Imports, CIF'!$B:$AE,G$1,FALSE)</f>
        <v>4148.1840000000002</v>
      </c>
      <c r="H11" s="25">
        <f>VLOOKUP($A11,'Exports, FOB'!$B:$AE,H$1,FALSE)+VLOOKUP($A11,'Imports, CIF'!$B:$AE,H$1,FALSE)</f>
        <v>5578.7469999999994</v>
      </c>
      <c r="I11" s="25">
        <f>VLOOKUP($A11,'Exports, FOB'!$B:$AE,I$1,FALSE)+VLOOKUP($A11,'Imports, CIF'!$B:$AE,I$1,FALSE)</f>
        <v>6035.509</v>
      </c>
      <c r="J11" s="25">
        <f>VLOOKUP($A11,'Exports, FOB'!$B:$AE,J$1,FALSE)+VLOOKUP($A11,'Imports, CIF'!$B:$AE,J$1,FALSE)</f>
        <v>6714.7430000000004</v>
      </c>
      <c r="K11" s="25">
        <f>VLOOKUP($A11,'Exports, FOB'!$B:$AE,K$1,FALSE)+VLOOKUP($A11,'Imports, CIF'!$B:$AE,K$1,FALSE)</f>
        <v>7680.8159999999998</v>
      </c>
      <c r="L11" s="25">
        <f>VLOOKUP($A11,'Exports, FOB'!$B:$AE,L$1,FALSE)+VLOOKUP($A11,'Imports, CIF'!$B:$AE,L$1,FALSE)</f>
        <v>7948.3590000000004</v>
      </c>
      <c r="M11" s="25">
        <f>VLOOKUP($A11,'Exports, FOB'!$B:$AE,M$1,FALSE)+VLOOKUP($A11,'Imports, CIF'!$B:$AE,M$1,FALSE)</f>
        <v>8387.0930000000008</v>
      </c>
      <c r="N11" s="25">
        <f>VLOOKUP($A11,'Exports, FOB'!$B:$AE,N$1,FALSE)+VLOOKUP($A11,'Imports, CIF'!$B:$AE,N$1,FALSE)</f>
        <v>13436.564</v>
      </c>
      <c r="O11" s="25">
        <f>VLOOKUP($A11,'Exports, FOB'!$B:$AE,O$1,FALSE)+VLOOKUP($A11,'Imports, CIF'!$B:$AE,O$1,FALSE)</f>
        <v>17639.645249000001</v>
      </c>
      <c r="P11" s="25">
        <f>VLOOKUP($A11,'Exports, FOB'!$B:$AE,P$1,FALSE)+VLOOKUP($A11,'Imports, CIF'!$B:$AE,P$1,FALSE)</f>
        <v>20727.375</v>
      </c>
      <c r="Q11" s="25">
        <f>VLOOKUP($A11,'Exports, FOB'!$B:$AE,Q$1,FALSE)+VLOOKUP($A11,'Imports, CIF'!$B:$AE,Q$1,FALSE)</f>
        <v>25264.799999999999</v>
      </c>
      <c r="R11" s="25">
        <f>VLOOKUP($A11,'Exports, FOB'!$B:$AE,R$1,FALSE)+VLOOKUP($A11,'Imports, CIF'!$B:$AE,R$1,FALSE)</f>
        <v>33825.377</v>
      </c>
      <c r="S11" s="25">
        <f>VLOOKUP($A11,'Exports, FOB'!$B:$AE,S$1,FALSE)+VLOOKUP($A11,'Imports, CIF'!$B:$AE,S$1,FALSE)</f>
        <v>39162.425999999999</v>
      </c>
      <c r="T11" s="25">
        <f>VLOOKUP($A11,'Exports, FOB'!$B:$AE,T$1,FALSE)+VLOOKUP($A11,'Imports, CIF'!$B:$AE,T$1,FALSE)</f>
        <v>34660.543999999994</v>
      </c>
      <c r="U11" s="25">
        <f>VLOOKUP($A11,'Exports, FOB'!$B:$AE,U$1,FALSE)+VLOOKUP($A11,'Imports, CIF'!$B:$AE,U$1,FALSE)</f>
        <v>44971.819430000003</v>
      </c>
      <c r="V11" s="25">
        <f>VLOOKUP($A11,'Exports, FOB'!$B:$AE,V$1,FALSE)+VLOOKUP($A11,'Imports, CIF'!$B:$AE,V$1,FALSE)</f>
        <v>52329.401332000001</v>
      </c>
      <c r="W11" s="25">
        <f>VLOOKUP($A11,'Exports, FOB'!$B:$AE,W$1,FALSE)+VLOOKUP($A11,'Imports, CIF'!$B:$AE,W$1,FALSE)</f>
        <v>51444.613811000003</v>
      </c>
      <c r="X11" s="25">
        <f>VLOOKUP($A11,'Exports, FOB'!$B:$AE,X$1,FALSE)+VLOOKUP($A11,'Imports, CIF'!$B:$AE,X$1,FALSE)</f>
        <v>50029.429743000001</v>
      </c>
      <c r="Y11" s="25">
        <f>VLOOKUP($A11,'Exports, FOB'!$B:$AE,Y$1,FALSE)+VLOOKUP($A11,'Imports, CIF'!$B:$AE,Y$1,FALSE)</f>
        <v>56091.156180000005</v>
      </c>
      <c r="Z11" s="25">
        <f>VLOOKUP($A11,'Exports, FOB'!$B:$AE,Z$1,FALSE)+VLOOKUP($A11,'Imports, CIF'!$B:$AE,Z$1,FALSE)</f>
        <v>52022.580555</v>
      </c>
      <c r="AA11" s="25">
        <f>VLOOKUP($A11,'Exports, FOB'!$B:$AE,AA$1,FALSE)+VLOOKUP($A11,'Imports, CIF'!$B:$AE,AA$1,FALSE)</f>
        <v>48002.853000000003</v>
      </c>
      <c r="AB11" s="25">
        <f>VLOOKUP($A11,'Exports, FOB'!$B:$AE,AB$1,FALSE)+VLOOKUP($A11,'Imports, CIF'!$B:$AE,AB$1,FALSE)</f>
        <v>55423.278135</v>
      </c>
      <c r="AC11" s="25">
        <f>VLOOKUP($A11,'Exports, FOB'!$B:$AE,AC$1,FALSE)+VLOOKUP($A11,'Imports, CIF'!$B:$AE,AC$1,FALSE)</f>
        <v>63535.281340000001</v>
      </c>
      <c r="AD11" s="25">
        <f>VLOOKUP($A11,'Exports, FOB'!$B:$AE,AD$1,FALSE)+VLOOKUP($A11,'Imports, CIF'!$B:$AE,AD$1,FALSE)</f>
        <v>65684.903630000001</v>
      </c>
    </row>
    <row r="12" spans="1:30" x14ac:dyDescent="0.15">
      <c r="A12" s="26" t="s">
        <v>44</v>
      </c>
      <c r="B12" s="25">
        <f>VLOOKUP($A12,'Exports, FOB'!$B:$AE,B$1,FALSE)+VLOOKUP($A12,'Imports, CIF'!$B:$AE,B$1,FALSE)</f>
        <v>5404.2240000000002</v>
      </c>
      <c r="C12" s="25">
        <f>VLOOKUP($A12,'Exports, FOB'!$B:$AE,C$1,FALSE)+VLOOKUP($A12,'Imports, CIF'!$B:$AE,C$1,FALSE)</f>
        <v>6469.4740000000002</v>
      </c>
      <c r="D12" s="25">
        <f>VLOOKUP($A12,'Exports, FOB'!$B:$AE,D$1,FALSE)+VLOOKUP($A12,'Imports, CIF'!$B:$AE,D$1,FALSE)</f>
        <v>10026.583999999999</v>
      </c>
      <c r="E12" s="25">
        <f>VLOOKUP($A12,'Exports, FOB'!$B:$AE,E$1,FALSE)+VLOOKUP($A12,'Imports, CIF'!$B:$AE,E$1,FALSE)</f>
        <v>11898.072</v>
      </c>
      <c r="F12" s="25">
        <f>VLOOKUP($A12,'Exports, FOB'!$B:$AE,F$1,FALSE)+VLOOKUP($A12,'Imports, CIF'!$B:$AE,F$1,FALSE)</f>
        <v>13706.922999999999</v>
      </c>
      <c r="G12" s="25">
        <f>VLOOKUP($A12,'Exports, FOB'!$B:$AE,G$1,FALSE)+VLOOKUP($A12,'Imports, CIF'!$B:$AE,G$1,FALSE)</f>
        <v>13176.811</v>
      </c>
      <c r="H12" s="25">
        <f>VLOOKUP($A12,'Exports, FOB'!$B:$AE,H$1,FALSE)+VLOOKUP($A12,'Imports, CIF'!$B:$AE,H$1,FALSE)</f>
        <v>12677.202000000001</v>
      </c>
      <c r="I12" s="25">
        <f>VLOOKUP($A12,'Exports, FOB'!$B:$AE,I$1,FALSE)+VLOOKUP($A12,'Imports, CIF'!$B:$AE,I$1,FALSE)</f>
        <v>14348.17</v>
      </c>
      <c r="J12" s="25">
        <f>VLOOKUP($A12,'Exports, FOB'!$B:$AE,J$1,FALSE)+VLOOKUP($A12,'Imports, CIF'!$B:$AE,J$1,FALSE)</f>
        <v>16114.215</v>
      </c>
      <c r="K12" s="25">
        <f>VLOOKUP($A12,'Exports, FOB'!$B:$AE,K$1,FALSE)+VLOOKUP($A12,'Imports, CIF'!$B:$AE,K$1,FALSE)</f>
        <v>19689.79</v>
      </c>
      <c r="L12" s="25">
        <f>VLOOKUP($A12,'Exports, FOB'!$B:$AE,L$1,FALSE)+VLOOKUP($A12,'Imports, CIF'!$B:$AE,L$1,FALSE)</f>
        <v>23454.18</v>
      </c>
      <c r="M12" s="25">
        <f>VLOOKUP($A12,'Exports, FOB'!$B:$AE,M$1,FALSE)+VLOOKUP($A12,'Imports, CIF'!$B:$AE,M$1,FALSE)</f>
        <v>27815.769</v>
      </c>
      <c r="N12" s="25">
        <f>VLOOKUP($A12,'Exports, FOB'!$B:$AE,N$1,FALSE)+VLOOKUP($A12,'Imports, CIF'!$B:$AE,N$1,FALSE)</f>
        <v>41838.251000000004</v>
      </c>
      <c r="O12" s="25">
        <f>VLOOKUP($A12,'Exports, FOB'!$B:$AE,O$1,FALSE)+VLOOKUP($A12,'Imports, CIF'!$B:$AE,O$1,FALSE)</f>
        <v>53913.190529</v>
      </c>
      <c r="P12" s="25">
        <f>VLOOKUP($A12,'Exports, FOB'!$B:$AE,P$1,FALSE)+VLOOKUP($A12,'Imports, CIF'!$B:$AE,P$1,FALSE)</f>
        <v>63205.267</v>
      </c>
      <c r="Q12" s="25">
        <f>VLOOKUP($A12,'Exports, FOB'!$B:$AE,Q$1,FALSE)+VLOOKUP($A12,'Imports, CIF'!$B:$AE,Q$1,FALSE)</f>
        <v>78189.777000000002</v>
      </c>
      <c r="R12" s="25">
        <f>VLOOKUP($A12,'Exports, FOB'!$B:$AE,R$1,FALSE)+VLOOKUP($A12,'Imports, CIF'!$B:$AE,R$1,FALSE)</f>
        <v>94150.438999999998</v>
      </c>
      <c r="S12" s="25">
        <f>VLOOKUP($A12,'Exports, FOB'!$B:$AE,S$1,FALSE)+VLOOKUP($A12,'Imports, CIF'!$B:$AE,S$1,FALSE)</f>
        <v>115102.88800000001</v>
      </c>
      <c r="T12" s="25">
        <f>VLOOKUP($A12,'Exports, FOB'!$B:$AE,T$1,FALSE)+VLOOKUP($A12,'Imports, CIF'!$B:$AE,T$1,FALSE)</f>
        <v>105859.421</v>
      </c>
      <c r="U12" s="25">
        <f>VLOOKUP($A12,'Exports, FOB'!$B:$AE,U$1,FALSE)+VLOOKUP($A12,'Imports, CIF'!$B:$AE,U$1,FALSE)</f>
        <v>142447.161077</v>
      </c>
      <c r="V12" s="25">
        <f>VLOOKUP($A12,'Exports, FOB'!$B:$AE,V$1,FALSE)+VLOOKUP($A12,'Imports, CIF'!$B:$AE,V$1,FALSE)</f>
        <v>169192.37942899999</v>
      </c>
      <c r="W12" s="25">
        <f>VLOOKUP($A12,'Exports, FOB'!$B:$AE,W$1,FALSE)+VLOOKUP($A12,'Imports, CIF'!$B:$AE,W$1,FALSE)</f>
        <v>161204.800166</v>
      </c>
      <c r="X12" s="25">
        <f>VLOOKUP($A12,'Exports, FOB'!$B:$AE,X$1,FALSE)+VLOOKUP($A12,'Imports, CIF'!$B:$AE,X$1,FALSE)</f>
        <v>161480.11567500001</v>
      </c>
      <c r="Y12" s="25">
        <f>VLOOKUP($A12,'Exports, FOB'!$B:$AE,Y$1,FALSE)+VLOOKUP($A12,'Imports, CIF'!$B:$AE,Y$1,FALSE)</f>
        <v>177507.18161900001</v>
      </c>
      <c r="Z12" s="25">
        <f>VLOOKUP($A12,'Exports, FOB'!$B:$AE,Z$1,FALSE)+VLOOKUP($A12,'Imports, CIF'!$B:$AE,Z$1,FALSE)</f>
        <v>156673.77980299998</v>
      </c>
      <c r="AA12" s="25">
        <f>VLOOKUP($A12,'Exports, FOB'!$B:$AE,AA$1,FALSE)+VLOOKUP($A12,'Imports, CIF'!$B:$AE,AA$1,FALSE)</f>
        <v>152421.02100000001</v>
      </c>
      <c r="AB12" s="25">
        <f>VLOOKUP($A12,'Exports, FOB'!$B:$AE,AB$1,FALSE)+VLOOKUP($A12,'Imports, CIF'!$B:$AE,AB$1,FALSE)</f>
        <v>168409.03522600001</v>
      </c>
      <c r="AC12" s="25">
        <f>VLOOKUP($A12,'Exports, FOB'!$B:$AE,AC$1,FALSE)+VLOOKUP($A12,'Imports, CIF'!$B:$AE,AC$1,FALSE)</f>
        <v>184368.30684999999</v>
      </c>
      <c r="AD12" s="25">
        <f>VLOOKUP($A12,'Exports, FOB'!$B:$AE,AD$1,FALSE)+VLOOKUP($A12,'Imports, CIF'!$B:$AE,AD$1,FALSE)</f>
        <v>184743.30312</v>
      </c>
    </row>
    <row r="13" spans="1:30" x14ac:dyDescent="0.15">
      <c r="A13" s="26" t="s">
        <v>86</v>
      </c>
      <c r="B13" s="25">
        <f>VLOOKUP($A13,'Exports, FOB'!$B:$AE,B$1,FALSE)+VLOOKUP($A13,'Imports, CIF'!$B:$AE,B$1,FALSE)</f>
        <v>264.81599999999997</v>
      </c>
      <c r="C13" s="25">
        <f>VLOOKUP($A13,'Exports, FOB'!$B:$AE,C$1,FALSE)+VLOOKUP($A13,'Imports, CIF'!$B:$AE,C$1,FALSE)</f>
        <v>339.40899999999999</v>
      </c>
      <c r="D13" s="25">
        <f>VLOOKUP($A13,'Exports, FOB'!$B:$AE,D$1,FALSE)+VLOOKUP($A13,'Imports, CIF'!$B:$AE,D$1,FALSE)</f>
        <v>670.75099999999998</v>
      </c>
      <c r="E13" s="25">
        <f>VLOOKUP($A13,'Exports, FOB'!$B:$AE,E$1,FALSE)+VLOOKUP($A13,'Imports, CIF'!$B:$AE,E$1,FALSE)</f>
        <v>893.04200000000003</v>
      </c>
      <c r="F13" s="25">
        <f>VLOOKUP($A13,'Exports, FOB'!$B:$AE,F$1,FALSE)+VLOOKUP($A13,'Imports, CIF'!$B:$AE,F$1,FALSE)</f>
        <v>1162.778</v>
      </c>
      <c r="G13" s="25">
        <f>VLOOKUP($A13,'Exports, FOB'!$B:$AE,G$1,FALSE)+VLOOKUP($A13,'Imports, CIF'!$B:$AE,G$1,FALSE)</f>
        <v>1417.077</v>
      </c>
      <c r="H13" s="25">
        <f>VLOOKUP($A13,'Exports, FOB'!$B:$AE,H$1,FALSE)+VLOOKUP($A13,'Imports, CIF'!$B:$AE,H$1,FALSE)</f>
        <v>1835.3519999999999</v>
      </c>
      <c r="I13" s="25">
        <f>VLOOKUP($A13,'Exports, FOB'!$B:$AE,I$1,FALSE)+VLOOKUP($A13,'Imports, CIF'!$B:$AE,I$1,FALSE)</f>
        <v>1924.0160000000001</v>
      </c>
      <c r="J13" s="25">
        <f>VLOOKUP($A13,'Exports, FOB'!$B:$AE,J$1,FALSE)+VLOOKUP($A13,'Imports, CIF'!$B:$AE,J$1,FALSE)</f>
        <v>1987.6820000000002</v>
      </c>
      <c r="K13" s="25">
        <f>VLOOKUP($A13,'Exports, FOB'!$B:$AE,K$1,FALSE)+VLOOKUP($A13,'Imports, CIF'!$B:$AE,K$1,FALSE)</f>
        <v>2919.8789999999999</v>
      </c>
      <c r="L13" s="25">
        <f>VLOOKUP($A13,'Exports, FOB'!$B:$AE,L$1,FALSE)+VLOOKUP($A13,'Imports, CIF'!$B:$AE,L$1,FALSE)</f>
        <v>3602.9079999999999</v>
      </c>
      <c r="M13" s="25">
        <f>VLOOKUP($A13,'Exports, FOB'!$B:$AE,M$1,FALSE)+VLOOKUP($A13,'Imports, CIF'!$B:$AE,M$1,FALSE)</f>
        <v>4946.5630000000001</v>
      </c>
      <c r="N13" s="25">
        <f>VLOOKUP($A13,'Exports, FOB'!$B:$AE,N$1,FALSE)+VLOOKUP($A13,'Imports, CIF'!$B:$AE,N$1,FALSE)</f>
        <v>7597.7960000000003</v>
      </c>
      <c r="O13" s="25">
        <f>VLOOKUP($A13,'Exports, FOB'!$B:$AE,O$1,FALSE)+VLOOKUP($A13,'Imports, CIF'!$B:$AE,O$1,FALSE)</f>
        <v>13598.091474000001</v>
      </c>
      <c r="P13" s="25">
        <f>VLOOKUP($A13,'Exports, FOB'!$B:$AE,P$1,FALSE)+VLOOKUP($A13,'Imports, CIF'!$B:$AE,P$1,FALSE)</f>
        <v>18716.998</v>
      </c>
      <c r="Q13" s="25">
        <f>VLOOKUP($A13,'Exports, FOB'!$B:$AE,Q$1,FALSE)+VLOOKUP($A13,'Imports, CIF'!$B:$AE,Q$1,FALSE)</f>
        <v>25057.682999999997</v>
      </c>
      <c r="R13" s="25">
        <f>VLOOKUP($A13,'Exports, FOB'!$B:$AE,R$1,FALSE)+VLOOKUP($A13,'Imports, CIF'!$B:$AE,R$1,FALSE)</f>
        <v>38695.231999999996</v>
      </c>
      <c r="S13" s="25">
        <f>VLOOKUP($A13,'Exports, FOB'!$B:$AE,S$1,FALSE)+VLOOKUP($A13,'Imports, CIF'!$B:$AE,S$1,FALSE)</f>
        <v>51857.642999999996</v>
      </c>
      <c r="T13" s="25">
        <f>VLOOKUP($A13,'Exports, FOB'!$B:$AE,T$1,FALSE)+VLOOKUP($A13,'Imports, CIF'!$B:$AE,T$1,FALSE)</f>
        <v>43407.327000000005</v>
      </c>
      <c r="U13" s="25">
        <f>VLOOKUP($A13,'Exports, FOB'!$B:$AE,U$1,FALSE)+VLOOKUP($A13,'Imports, CIF'!$B:$AE,U$1,FALSE)</f>
        <v>61735.721627999999</v>
      </c>
      <c r="V13" s="25">
        <f>VLOOKUP($A13,'Exports, FOB'!$B:$AE,V$1,FALSE)+VLOOKUP($A13,'Imports, CIF'!$B:$AE,V$1,FALSE)</f>
        <v>73900.986099000002</v>
      </c>
      <c r="W13" s="25">
        <f>VLOOKUP($A13,'Exports, FOB'!$B:$AE,W$1,FALSE)+VLOOKUP($A13,'Imports, CIF'!$B:$AE,W$1,FALSE)</f>
        <v>66566.093750999993</v>
      </c>
      <c r="X13" s="25">
        <f>VLOOKUP($A13,'Exports, FOB'!$B:$AE,X$1,FALSE)+VLOOKUP($A13,'Imports, CIF'!$B:$AE,X$1,FALSE)</f>
        <v>65491.649262999999</v>
      </c>
      <c r="Y13" s="25">
        <f>VLOOKUP($A13,'Exports, FOB'!$B:$AE,Y$1,FALSE)+VLOOKUP($A13,'Imports, CIF'!$B:$AE,Y$1,FALSE)</f>
        <v>70649.807509000006</v>
      </c>
      <c r="Z13" s="25">
        <f>VLOOKUP($A13,'Exports, FOB'!$B:$AE,Z$1,FALSE)+VLOOKUP($A13,'Imports, CIF'!$B:$AE,Z$1,FALSE)</f>
        <v>71654.075261000005</v>
      </c>
      <c r="AA13" s="25">
        <f>VLOOKUP($A13,'Exports, FOB'!$B:$AE,AA$1,FALSE)+VLOOKUP($A13,'Imports, CIF'!$B:$AE,AA$1,FALSE)</f>
        <v>71194.777999999991</v>
      </c>
      <c r="AB13" s="25">
        <f>VLOOKUP($A13,'Exports, FOB'!$B:$AE,AB$1,FALSE)+VLOOKUP($A13,'Imports, CIF'!$B:$AE,AB$1,FALSE)</f>
        <v>84498.965546000007</v>
      </c>
      <c r="AC13" s="25">
        <f>VLOOKUP($A13,'Exports, FOB'!$B:$AE,AC$1,FALSE)+VLOOKUP($A13,'Imports, CIF'!$B:$AE,AC$1,FALSE)</f>
        <v>95871.049070000008</v>
      </c>
      <c r="AD13" s="25">
        <f>VLOOKUP($A13,'Exports, FOB'!$B:$AE,AD$1,FALSE)+VLOOKUP($A13,'Imports, CIF'!$B:$AE,AD$1,FALSE)</f>
        <v>92894.350189999997</v>
      </c>
    </row>
    <row r="14" spans="1:30" x14ac:dyDescent="0.15">
      <c r="A14" s="26" t="s">
        <v>87</v>
      </c>
      <c r="B14" s="25">
        <f>VLOOKUP($A14,'Exports, FOB'!$B:$AE,B$1,FALSE)+VLOOKUP($A14,'Imports, CIF'!$B:$AE,B$1,FALSE)</f>
        <v>1884.4770000000001</v>
      </c>
      <c r="C14" s="25">
        <f>VLOOKUP($A14,'Exports, FOB'!$B:$AE,C$1,FALSE)+VLOOKUP($A14,'Imports, CIF'!$B:$AE,C$1,FALSE)</f>
        <v>2025.5639999999999</v>
      </c>
      <c r="D14" s="25">
        <f>VLOOKUP($A14,'Exports, FOB'!$B:$AE,D$1,FALSE)+VLOOKUP($A14,'Imports, CIF'!$B:$AE,D$1,FALSE)</f>
        <v>2139.3720000000003</v>
      </c>
      <c r="E14" s="25">
        <f>VLOOKUP($A14,'Exports, FOB'!$B:$AE,E$1,FALSE)+VLOOKUP($A14,'Imports, CIF'!$B:$AE,E$1,FALSE)</f>
        <v>2640.9470000000001</v>
      </c>
      <c r="F14" s="25">
        <f>VLOOKUP($A14,'Exports, FOB'!$B:$AE,F$1,FALSE)+VLOOKUP($A14,'Imports, CIF'!$B:$AE,F$1,FALSE)</f>
        <v>3490.6149999999998</v>
      </c>
      <c r="G14" s="25">
        <f>VLOOKUP($A14,'Exports, FOB'!$B:$AE,G$1,FALSE)+VLOOKUP($A14,'Imports, CIF'!$B:$AE,G$1,FALSE)</f>
        <v>3717.163</v>
      </c>
      <c r="H14" s="25">
        <f>VLOOKUP($A14,'Exports, FOB'!$B:$AE,H$1,FALSE)+VLOOKUP($A14,'Imports, CIF'!$B:$AE,H$1,FALSE)</f>
        <v>4518.1230000000005</v>
      </c>
      <c r="I14" s="25">
        <f>VLOOKUP($A14,'Exports, FOB'!$B:$AE,I$1,FALSE)+VLOOKUP($A14,'Imports, CIF'!$B:$AE,I$1,FALSE)</f>
        <v>3633.4630000000002</v>
      </c>
      <c r="J14" s="25">
        <f>VLOOKUP($A14,'Exports, FOB'!$B:$AE,J$1,FALSE)+VLOOKUP($A14,'Imports, CIF'!$B:$AE,J$1,FALSE)</f>
        <v>4829.83</v>
      </c>
      <c r="K14" s="25">
        <f>VLOOKUP($A14,'Exports, FOB'!$B:$AE,K$1,FALSE)+VLOOKUP($A14,'Imports, CIF'!$B:$AE,K$1,FALSE)</f>
        <v>7463.25</v>
      </c>
      <c r="L14" s="25">
        <f>VLOOKUP($A14,'Exports, FOB'!$B:$AE,L$1,FALSE)+VLOOKUP($A14,'Imports, CIF'!$B:$AE,L$1,FALSE)</f>
        <v>6735.4760000000006</v>
      </c>
      <c r="M14" s="25">
        <f>VLOOKUP($A14,'Exports, FOB'!$B:$AE,M$1,FALSE)+VLOOKUP($A14,'Imports, CIF'!$B:$AE,M$1,FALSE)</f>
        <v>7927.7350000000006</v>
      </c>
      <c r="N14" s="25">
        <f>VLOOKUP($A14,'Exports, FOB'!$B:$AE,N$1,FALSE)+VLOOKUP($A14,'Imports, CIF'!$B:$AE,N$1,FALSE)</f>
        <v>10236.072</v>
      </c>
      <c r="O14" s="25">
        <f>VLOOKUP($A14,'Exports, FOB'!$B:$AE,O$1,FALSE)+VLOOKUP($A14,'Imports, CIF'!$B:$AE,O$1,FALSE)</f>
        <v>13469.507087999998</v>
      </c>
      <c r="P14" s="25">
        <f>VLOOKUP($A14,'Exports, FOB'!$B:$AE,P$1,FALSE)+VLOOKUP($A14,'Imports, CIF'!$B:$AE,P$1,FALSE)</f>
        <v>16798.466</v>
      </c>
      <c r="Q14" s="25">
        <f>VLOOKUP($A14,'Exports, FOB'!$B:$AE,Q$1,FALSE)+VLOOKUP($A14,'Imports, CIF'!$B:$AE,Q$1,FALSE)</f>
        <v>19078.131000000001</v>
      </c>
      <c r="R14" s="25">
        <f>VLOOKUP($A14,'Exports, FOB'!$B:$AE,R$1,FALSE)+VLOOKUP($A14,'Imports, CIF'!$B:$AE,R$1,FALSE)</f>
        <v>24998.612999999998</v>
      </c>
      <c r="S14" s="25">
        <f>VLOOKUP($A14,'Exports, FOB'!$B:$AE,S$1,FALSE)+VLOOKUP($A14,'Imports, CIF'!$B:$AE,S$1,FALSE)</f>
        <v>31601.654999999999</v>
      </c>
      <c r="T14" s="25">
        <f>VLOOKUP($A14,'Exports, FOB'!$B:$AE,T$1,FALSE)+VLOOKUP($A14,'Imports, CIF'!$B:$AE,T$1,FALSE)</f>
        <v>28281.906999999999</v>
      </c>
      <c r="U14" s="25">
        <f>VLOOKUP($A14,'Exports, FOB'!$B:$AE,U$1,FALSE)+VLOOKUP($A14,'Imports, CIF'!$B:$AE,U$1,FALSE)</f>
        <v>42733.179459999999</v>
      </c>
      <c r="V14" s="25">
        <f>VLOOKUP($A14,'Exports, FOB'!$B:$AE,V$1,FALSE)+VLOOKUP($A14,'Imports, CIF'!$B:$AE,V$1,FALSE)</f>
        <v>60579.172663000005</v>
      </c>
      <c r="W14" s="25">
        <f>VLOOKUP($A14,'Exports, FOB'!$B:$AE,W$1,FALSE)+VLOOKUP($A14,'Imports, CIF'!$B:$AE,W$1,FALSE)</f>
        <v>66323.803612000003</v>
      </c>
      <c r="X14" s="25">
        <f>VLOOKUP($A14,'Exports, FOB'!$B:$AE,X$1,FALSE)+VLOOKUP($A14,'Imports, CIF'!$B:$AE,X$1,FALSE)</f>
        <v>68421.936367999995</v>
      </c>
      <c r="Y14" s="25">
        <f>VLOOKUP($A14,'Exports, FOB'!$B:$AE,Y$1,FALSE)+VLOOKUP($A14,'Imports, CIF'!$B:$AE,Y$1,FALSE)</f>
        <v>63661.752867999996</v>
      </c>
      <c r="Z14" s="25">
        <f>VLOOKUP($A14,'Exports, FOB'!$B:$AE,Z$1,FALSE)+VLOOKUP($A14,'Imports, CIF'!$B:$AE,Z$1,FALSE)</f>
        <v>54186.183190000003</v>
      </c>
      <c r="AA14" s="25">
        <f>VLOOKUP($A14,'Exports, FOB'!$B:$AE,AA$1,FALSE)+VLOOKUP($A14,'Imports, CIF'!$B:$AE,AA$1,FALSE)</f>
        <v>54091.633999999998</v>
      </c>
      <c r="AB14" s="25">
        <f>VLOOKUP($A14,'Exports, FOB'!$B:$AE,AB$1,FALSE)+VLOOKUP($A14,'Imports, CIF'!$B:$AE,AB$1,FALSE)</f>
        <v>63391.317781999998</v>
      </c>
      <c r="AC14" s="25">
        <f>VLOOKUP($A14,'Exports, FOB'!$B:$AE,AC$1,FALSE)+VLOOKUP($A14,'Imports, CIF'!$B:$AE,AC$1,FALSE)</f>
        <v>77463.68952</v>
      </c>
      <c r="AD14" s="25">
        <f>VLOOKUP($A14,'Exports, FOB'!$B:$AE,AD$1,FALSE)+VLOOKUP($A14,'Imports, CIF'!$B:$AE,AD$1,FALSE)</f>
        <v>79678.219370000006</v>
      </c>
    </row>
    <row r="15" spans="1:30" x14ac:dyDescent="0.15">
      <c r="A15" s="26" t="s">
        <v>47</v>
      </c>
      <c r="B15" s="25">
        <f>VLOOKUP($A15,'Exports, FOB'!$B:$AE,B$1,FALSE)+VLOOKUP($A15,'Imports, CIF'!$B:$AE,B$1,FALSE)</f>
        <v>2390.2910000000002</v>
      </c>
      <c r="C15" s="25">
        <f>VLOOKUP($A15,'Exports, FOB'!$B:$AE,C$1,FALSE)+VLOOKUP($A15,'Imports, CIF'!$B:$AE,C$1,FALSE)</f>
        <v>2843.7569999999996</v>
      </c>
      <c r="D15" s="25">
        <f>VLOOKUP($A15,'Exports, FOB'!$B:$AE,D$1,FALSE)+VLOOKUP($A15,'Imports, CIF'!$B:$AE,D$1,FALSE)</f>
        <v>4043.7929999999997</v>
      </c>
      <c r="E15" s="25">
        <f>VLOOKUP($A15,'Exports, FOB'!$B:$AE,E$1,FALSE)+VLOOKUP($A15,'Imports, CIF'!$B:$AE,E$1,FALSE)</f>
        <v>4658.7280000000001</v>
      </c>
      <c r="F15" s="25">
        <f>VLOOKUP($A15,'Exports, FOB'!$B:$AE,F$1,FALSE)+VLOOKUP($A15,'Imports, CIF'!$B:$AE,F$1,FALSE)</f>
        <v>5183.6580000000004</v>
      </c>
      <c r="G15" s="25">
        <f>VLOOKUP($A15,'Exports, FOB'!$B:$AE,G$1,FALSE)+VLOOKUP($A15,'Imports, CIF'!$B:$AE,G$1,FALSE)</f>
        <v>5085.24</v>
      </c>
      <c r="H15" s="25">
        <f>VLOOKUP($A15,'Exports, FOB'!$B:$AE,H$1,FALSE)+VLOOKUP($A15,'Imports, CIF'!$B:$AE,H$1,FALSE)</f>
        <v>4694.9480000000003</v>
      </c>
      <c r="I15" s="25">
        <f>VLOOKUP($A15,'Exports, FOB'!$B:$AE,I$1,FALSE)+VLOOKUP($A15,'Imports, CIF'!$B:$AE,I$1,FALSE)</f>
        <v>4856.2489999999998</v>
      </c>
      <c r="J15" s="25">
        <f>VLOOKUP($A15,'Exports, FOB'!$B:$AE,J$1,FALSE)+VLOOKUP($A15,'Imports, CIF'!$B:$AE,J$1,FALSE)</f>
        <v>5616.4290000000001</v>
      </c>
      <c r="K15" s="25">
        <f>VLOOKUP($A15,'Exports, FOB'!$B:$AE,K$1,FALSE)+VLOOKUP($A15,'Imports, CIF'!$B:$AE,K$1,FALSE)</f>
        <v>6935.6350000000002</v>
      </c>
      <c r="L15" s="25">
        <f>VLOOKUP($A15,'Exports, FOB'!$B:$AE,L$1,FALSE)+VLOOKUP($A15,'Imports, CIF'!$B:$AE,L$1,FALSE)</f>
        <v>7789.8279999999995</v>
      </c>
      <c r="M15" s="25">
        <f>VLOOKUP($A15,'Exports, FOB'!$B:$AE,M$1,FALSE)+VLOOKUP($A15,'Imports, CIF'!$B:$AE,M$1,FALSE)</f>
        <v>9148.4009999999998</v>
      </c>
      <c r="N15" s="25">
        <f>VLOOKUP($A15,'Exports, FOB'!$B:$AE,N$1,FALSE)+VLOOKUP($A15,'Imports, CIF'!$B:$AE,N$1,FALSE)</f>
        <v>11741.957999999999</v>
      </c>
      <c r="O15" s="25">
        <f>VLOOKUP($A15,'Exports, FOB'!$B:$AE,O$1,FALSE)+VLOOKUP($A15,'Imports, CIF'!$B:$AE,O$1,FALSE)</f>
        <v>15665.015788000001</v>
      </c>
      <c r="P15" s="25">
        <f>VLOOKUP($A15,'Exports, FOB'!$B:$AE,P$1,FALSE)+VLOOKUP($A15,'Imports, CIF'!$B:$AE,P$1,FALSE)</f>
        <v>18630.913</v>
      </c>
      <c r="Q15" s="25">
        <f>VLOOKUP($A15,'Exports, FOB'!$B:$AE,Q$1,FALSE)+VLOOKUP($A15,'Imports, CIF'!$B:$AE,Q$1,FALSE)</f>
        <v>24586.383000000002</v>
      </c>
      <c r="R15" s="25">
        <f>VLOOKUP($A15,'Exports, FOB'!$B:$AE,R$1,FALSE)+VLOOKUP($A15,'Imports, CIF'!$B:$AE,R$1,FALSE)</f>
        <v>31395.662000000004</v>
      </c>
      <c r="S15" s="25">
        <f>VLOOKUP($A15,'Exports, FOB'!$B:$AE,S$1,FALSE)+VLOOKUP($A15,'Imports, CIF'!$B:$AE,S$1,FALSE)</f>
        <v>38271.247000000003</v>
      </c>
      <c r="T15" s="25">
        <f>VLOOKUP($A15,'Exports, FOB'!$B:$AE,T$1,FALSE)+VLOOKUP($A15,'Imports, CIF'!$B:$AE,T$1,FALSE)</f>
        <v>31285.338</v>
      </c>
      <c r="U15" s="25">
        <f>VLOOKUP($A15,'Exports, FOB'!$B:$AE,U$1,FALSE)+VLOOKUP($A15,'Imports, CIF'!$B:$AE,U$1,FALSE)</f>
        <v>45131.557471</v>
      </c>
      <c r="V15" s="25">
        <f>VLOOKUP($A15,'Exports, FOB'!$B:$AE,V$1,FALSE)+VLOOKUP($A15,'Imports, CIF'!$B:$AE,V$1,FALSE)</f>
        <v>51282.946697000007</v>
      </c>
      <c r="W15" s="25">
        <f>VLOOKUP($A15,'Exports, FOB'!$B:$AE,W$1,FALSE)+VLOOKUP($A15,'Imports, CIF'!$B:$AE,W$1,FALSE)</f>
        <v>41900.840125000002</v>
      </c>
      <c r="X15" s="25">
        <f>VLOOKUP($A15,'Exports, FOB'!$B:$AE,X$1,FALSE)+VLOOKUP($A15,'Imports, CIF'!$B:$AE,X$1,FALSE)</f>
        <v>43307.313007999997</v>
      </c>
      <c r="Y15" s="25">
        <f>VLOOKUP($A15,'Exports, FOB'!$B:$AE,Y$1,FALSE)+VLOOKUP($A15,'Imports, CIF'!$B:$AE,Y$1,FALSE)</f>
        <v>48032.131874999999</v>
      </c>
      <c r="Z15" s="25">
        <f>VLOOKUP($A15,'Exports, FOB'!$B:$AE,Z$1,FALSE)+VLOOKUP($A15,'Imports, CIF'!$B:$AE,Z$1,FALSE)</f>
        <v>44633.920885</v>
      </c>
      <c r="AA15" s="25">
        <f>VLOOKUP($A15,'Exports, FOB'!$B:$AE,AA$1,FALSE)+VLOOKUP($A15,'Imports, CIF'!$B:$AE,AA$1,FALSE)</f>
        <v>43303.247000000003</v>
      </c>
      <c r="AB15" s="25">
        <f>VLOOKUP($A15,'Exports, FOB'!$B:$AE,AB$1,FALSE)+VLOOKUP($A15,'Imports, CIF'!$B:$AE,AB$1,FALSE)</f>
        <v>49696.548296000001</v>
      </c>
      <c r="AC15" s="25">
        <f>VLOOKUP($A15,'Exports, FOB'!$B:$AE,AC$1,FALSE)+VLOOKUP($A15,'Imports, CIF'!$B:$AE,AC$1,FALSE)</f>
        <v>54496.31366</v>
      </c>
      <c r="AD15" s="25">
        <f>VLOOKUP($A15,'Exports, FOB'!$B:$AE,AD$1,FALSE)+VLOOKUP($A15,'Imports, CIF'!$B:$AE,AD$1,FALSE)</f>
        <v>54832.03183</v>
      </c>
    </row>
    <row r="16" spans="1:30" x14ac:dyDescent="0.15">
      <c r="A16" s="26" t="s">
        <v>65</v>
      </c>
      <c r="B16" s="25">
        <f>VLOOKUP($A16,'Exports, FOB'!$B:$AE,B$1,FALSE)+VLOOKUP($A16,'Imports, CIF'!$B:$AE,B$1,FALSE)</f>
        <v>20283.547999999999</v>
      </c>
      <c r="C16" s="25">
        <f>VLOOKUP($A16,'Exports, FOB'!$B:$AE,C$1,FALSE)+VLOOKUP($A16,'Imports, CIF'!$B:$AE,C$1,FALSE)</f>
        <v>25384.9</v>
      </c>
      <c r="D16" s="25">
        <f>VLOOKUP($A16,'Exports, FOB'!$B:$AE,D$1,FALSE)+VLOOKUP($A16,'Imports, CIF'!$B:$AE,D$1,FALSE)</f>
        <v>39084.807000000001</v>
      </c>
      <c r="E16" s="25">
        <f>VLOOKUP($A16,'Exports, FOB'!$B:$AE,E$1,FALSE)+VLOOKUP($A16,'Imports, CIF'!$B:$AE,E$1,FALSE)</f>
        <v>47808.699000000001</v>
      </c>
      <c r="F16" s="25">
        <f>VLOOKUP($A16,'Exports, FOB'!$B:$AE,F$1,FALSE)+VLOOKUP($A16,'Imports, CIF'!$B:$AE,F$1,FALSE)</f>
        <v>57473.698000000004</v>
      </c>
      <c r="G16" s="25">
        <f>VLOOKUP($A16,'Exports, FOB'!$B:$AE,G$1,FALSE)+VLOOKUP($A16,'Imports, CIF'!$B:$AE,G$1,FALSE)</f>
        <v>60078.437999999995</v>
      </c>
      <c r="H16" s="25">
        <f>VLOOKUP($A16,'Exports, FOB'!$B:$AE,H$1,FALSE)+VLOOKUP($A16,'Imports, CIF'!$B:$AE,H$1,FALSE)</f>
        <v>60809.358999999997</v>
      </c>
      <c r="I16" s="25">
        <f>VLOOKUP($A16,'Exports, FOB'!$B:$AE,I$1,FALSE)+VLOOKUP($A16,'Imports, CIF'!$B:$AE,I$1,FALSE)</f>
        <v>58024.845000000001</v>
      </c>
      <c r="J16" s="25">
        <f>VLOOKUP($A16,'Exports, FOB'!$B:$AE,J$1,FALSE)+VLOOKUP($A16,'Imports, CIF'!$B:$AE,J$1,FALSE)</f>
        <v>66167.322000000015</v>
      </c>
      <c r="K16" s="25">
        <f>VLOOKUP($A16,'Exports, FOB'!$B:$AE,K$1,FALSE)+VLOOKUP($A16,'Imports, CIF'!$B:$AE,K$1,FALSE)</f>
        <v>83131.317999999999</v>
      </c>
      <c r="L16" s="25">
        <f>VLOOKUP($A16,'Exports, FOB'!$B:$AE,L$1,FALSE)+VLOOKUP($A16,'Imports, CIF'!$B:$AE,L$1,FALSE)</f>
        <v>87888.441000000006</v>
      </c>
      <c r="M16" s="25">
        <f>VLOOKUP($A16,'Exports, FOB'!$B:$AE,M$1,FALSE)+VLOOKUP($A16,'Imports, CIF'!$B:$AE,M$1,FALSE)</f>
        <v>101972.067</v>
      </c>
      <c r="N16" s="25">
        <f>VLOOKUP($A16,'Exports, FOB'!$B:$AE,N$1,FALSE)+VLOOKUP($A16,'Imports, CIF'!$B:$AE,N$1,FALSE)</f>
        <v>133658.06399999998</v>
      </c>
      <c r="O16" s="25">
        <f>VLOOKUP($A16,'Exports, FOB'!$B:$AE,O$1,FALSE)+VLOOKUP($A16,'Imports, CIF'!$B:$AE,O$1,FALSE)</f>
        <v>167727.93278199999</v>
      </c>
      <c r="P16" s="25">
        <f>VLOOKUP($A16,'Exports, FOB'!$B:$AE,P$1,FALSE)+VLOOKUP($A16,'Imports, CIF'!$B:$AE,P$1,FALSE)</f>
        <v>184564.75200000001</v>
      </c>
      <c r="Q16" s="25">
        <f>VLOOKUP($A16,'Exports, FOB'!$B:$AE,Q$1,FALSE)+VLOOKUP($A16,'Imports, CIF'!$B:$AE,Q$1,FALSE)</f>
        <v>207583.43700000001</v>
      </c>
      <c r="R16" s="25">
        <f>VLOOKUP($A16,'Exports, FOB'!$B:$AE,R$1,FALSE)+VLOOKUP($A16,'Imports, CIF'!$B:$AE,R$1,FALSE)</f>
        <v>236019.56900000002</v>
      </c>
      <c r="S16" s="25">
        <f>VLOOKUP($A16,'Exports, FOB'!$B:$AE,S$1,FALSE)+VLOOKUP($A16,'Imports, CIF'!$B:$AE,S$1,FALSE)</f>
        <v>266983.99199999997</v>
      </c>
      <c r="T16" s="25">
        <f>VLOOKUP($A16,'Exports, FOB'!$B:$AE,T$1,FALSE)+VLOOKUP($A16,'Imports, CIF'!$B:$AE,T$1,FALSE)</f>
        <v>228972.87599999999</v>
      </c>
      <c r="U16" s="25">
        <f>VLOOKUP($A16,'Exports, FOB'!$B:$AE,U$1,FALSE)+VLOOKUP($A16,'Imports, CIF'!$B:$AE,U$1,FALSE)</f>
        <v>296566.45232799998</v>
      </c>
      <c r="V16" s="25">
        <f>VLOOKUP($A16,'Exports, FOB'!$B:$AE,V$1,FALSE)+VLOOKUP($A16,'Imports, CIF'!$B:$AE,V$1,FALSE)</f>
        <v>341699.82665900001</v>
      </c>
      <c r="W16" s="25">
        <f>VLOOKUP($A16,'Exports, FOB'!$B:$AE,W$1,FALSE)+VLOOKUP($A16,'Imports, CIF'!$B:$AE,W$1,FALSE)</f>
        <v>329236.08182099997</v>
      </c>
      <c r="X16" s="25">
        <f>VLOOKUP($A16,'Exports, FOB'!$B:$AE,X$1,FALSE)+VLOOKUP($A16,'Imports, CIF'!$B:$AE,X$1,FALSE)</f>
        <v>312131.74705000001</v>
      </c>
      <c r="Y16" s="25">
        <f>VLOOKUP($A16,'Exports, FOB'!$B:$AE,Y$1,FALSE)+VLOOKUP($A16,'Imports, CIF'!$B:$AE,Y$1,FALSE)</f>
        <v>312137.355155</v>
      </c>
      <c r="Z16" s="25">
        <f>VLOOKUP($A16,'Exports, FOB'!$B:$AE,Z$1,FALSE)+VLOOKUP($A16,'Imports, CIF'!$B:$AE,Z$1,FALSE)</f>
        <v>278612.71785700001</v>
      </c>
      <c r="AA16" s="25">
        <f>VLOOKUP($A16,'Exports, FOB'!$B:$AE,AA$1,FALSE)+VLOOKUP($A16,'Imports, CIF'!$B:$AE,AA$1,FALSE)</f>
        <v>275141.495</v>
      </c>
      <c r="AB16" s="25">
        <f>VLOOKUP($A16,'Exports, FOB'!$B:$AE,AB$1,FALSE)+VLOOKUP($A16,'Imports, CIF'!$B:$AE,AB$1,FALSE)</f>
        <v>303301.73267299996</v>
      </c>
      <c r="AC16" s="25">
        <f>VLOOKUP($A16,'Exports, FOB'!$B:$AE,AC$1,FALSE)+VLOOKUP($A16,'Imports, CIF'!$B:$AE,AC$1,FALSE)</f>
        <v>328043.27272999997</v>
      </c>
      <c r="AD16" s="25">
        <f>VLOOKUP($A16,'Exports, FOB'!$B:$AE,AD$1,FALSE)+VLOOKUP($A16,'Imports, CIF'!$B:$AE,AD$1,FALSE)</f>
        <v>314747.28118000005</v>
      </c>
    </row>
    <row r="17" spans="1:30" x14ac:dyDescent="0.15">
      <c r="A17" s="26" t="s">
        <v>66</v>
      </c>
      <c r="B17" s="25">
        <f>VLOOKUP($A17,'Exports, FOB'!$B:$AE,B$1,FALSE)+VLOOKUP($A17,'Imports, CIF'!$B:$AE,B$1,FALSE)</f>
        <v>3244.835</v>
      </c>
      <c r="C17" s="25">
        <f>VLOOKUP($A17,'Exports, FOB'!$B:$AE,C$1,FALSE)+VLOOKUP($A17,'Imports, CIF'!$B:$AE,C$1,FALSE)</f>
        <v>5060.5619999999999</v>
      </c>
      <c r="D17" s="25">
        <f>VLOOKUP($A17,'Exports, FOB'!$B:$AE,D$1,FALSE)+VLOOKUP($A17,'Imports, CIF'!$B:$AE,D$1,FALSE)</f>
        <v>8219.9950000000008</v>
      </c>
      <c r="E17" s="25">
        <f>VLOOKUP($A17,'Exports, FOB'!$B:$AE,E$1,FALSE)+VLOOKUP($A17,'Imports, CIF'!$B:$AE,E$1,FALSE)</f>
        <v>11694.152</v>
      </c>
      <c r="F17" s="25">
        <f>VLOOKUP($A17,'Exports, FOB'!$B:$AE,F$1,FALSE)+VLOOKUP($A17,'Imports, CIF'!$B:$AE,F$1,FALSE)</f>
        <v>16975.572</v>
      </c>
      <c r="G17" s="25">
        <f>VLOOKUP($A17,'Exports, FOB'!$B:$AE,G$1,FALSE)+VLOOKUP($A17,'Imports, CIF'!$B:$AE,G$1,FALSE)</f>
        <v>20011.565999999999</v>
      </c>
      <c r="H17" s="25">
        <f>VLOOKUP($A17,'Exports, FOB'!$B:$AE,H$1,FALSE)+VLOOKUP($A17,'Imports, CIF'!$B:$AE,H$1,FALSE)</f>
        <v>24020.864999999998</v>
      </c>
      <c r="I17" s="25">
        <f>VLOOKUP($A17,'Exports, FOB'!$B:$AE,I$1,FALSE)+VLOOKUP($A17,'Imports, CIF'!$B:$AE,I$1,FALSE)</f>
        <v>21286.465</v>
      </c>
      <c r="J17" s="25">
        <f>VLOOKUP($A17,'Exports, FOB'!$B:$AE,J$1,FALSE)+VLOOKUP($A17,'Imports, CIF'!$B:$AE,J$1,FALSE)</f>
        <v>25035.603999999999</v>
      </c>
      <c r="K17" s="25">
        <f>VLOOKUP($A17,'Exports, FOB'!$B:$AE,K$1,FALSE)+VLOOKUP($A17,'Imports, CIF'!$B:$AE,K$1,FALSE)</f>
        <v>34494.561000000002</v>
      </c>
      <c r="L17" s="25">
        <f>VLOOKUP($A17,'Exports, FOB'!$B:$AE,L$1,FALSE)+VLOOKUP($A17,'Imports, CIF'!$B:$AE,L$1,FALSE)</f>
        <v>35940.089</v>
      </c>
      <c r="M17" s="25">
        <f>VLOOKUP($A17,'Exports, FOB'!$B:$AE,M$1,FALSE)+VLOOKUP($A17,'Imports, CIF'!$B:$AE,M$1,FALSE)</f>
        <v>44088.966999999997</v>
      </c>
      <c r="N17" s="25">
        <f>VLOOKUP($A17,'Exports, FOB'!$B:$AE,N$1,FALSE)+VLOOKUP($A17,'Imports, CIF'!$B:$AE,N$1,FALSE)</f>
        <v>63265.381999999998</v>
      </c>
      <c r="O17" s="25">
        <f>VLOOKUP($A17,'Exports, FOB'!$B:$AE,O$1,FALSE)+VLOOKUP($A17,'Imports, CIF'!$B:$AE,O$1,FALSE)</f>
        <v>89975.018662000002</v>
      </c>
      <c r="P17" s="25">
        <f>VLOOKUP($A17,'Exports, FOB'!$B:$AE,P$1,FALSE)+VLOOKUP($A17,'Imports, CIF'!$B:$AE,P$1,FALSE)</f>
        <v>111990.55299999999</v>
      </c>
      <c r="Q17" s="25">
        <f>VLOOKUP($A17,'Exports, FOB'!$B:$AE,Q$1,FALSE)+VLOOKUP($A17,'Imports, CIF'!$B:$AE,Q$1,FALSE)</f>
        <v>134376.54999999999</v>
      </c>
      <c r="R17" s="25">
        <f>VLOOKUP($A17,'Exports, FOB'!$B:$AE,R$1,FALSE)+VLOOKUP($A17,'Imports, CIF'!$B:$AE,R$1,FALSE)</f>
        <v>160173.166</v>
      </c>
      <c r="S17" s="25">
        <f>VLOOKUP($A17,'Exports, FOB'!$B:$AE,S$1,FALSE)+VLOOKUP($A17,'Imports, CIF'!$B:$AE,S$1,FALSE)</f>
        <v>186080.054</v>
      </c>
      <c r="T17" s="25">
        <f>VLOOKUP($A17,'Exports, FOB'!$B:$AE,T$1,FALSE)+VLOOKUP($A17,'Imports, CIF'!$B:$AE,T$1,FALSE)</f>
        <v>156140.17800000001</v>
      </c>
      <c r="U17" s="25">
        <f>VLOOKUP($A17,'Exports, FOB'!$B:$AE,U$1,FALSE)+VLOOKUP($A17,'Imports, CIF'!$B:$AE,U$1,FALSE)</f>
        <v>206834.39082199999</v>
      </c>
      <c r="V17" s="25">
        <f>VLOOKUP($A17,'Exports, FOB'!$B:$AE,V$1,FALSE)+VLOOKUP($A17,'Imports, CIF'!$B:$AE,V$1,FALSE)</f>
        <v>244598.007648</v>
      </c>
      <c r="W17" s="25">
        <f>VLOOKUP($A17,'Exports, FOB'!$B:$AE,W$1,FALSE)+VLOOKUP($A17,'Imports, CIF'!$B:$AE,W$1,FALSE)</f>
        <v>254236.54768600001</v>
      </c>
      <c r="X17" s="25">
        <f>VLOOKUP($A17,'Exports, FOB'!$B:$AE,X$1,FALSE)+VLOOKUP($A17,'Imports, CIF'!$B:$AE,X$1,FALSE)</f>
        <v>274055.89845099999</v>
      </c>
      <c r="Y17" s="25">
        <f>VLOOKUP($A17,'Exports, FOB'!$B:$AE,Y$1,FALSE)+VLOOKUP($A17,'Imports, CIF'!$B:$AE,Y$1,FALSE)</f>
        <v>290687.66636599996</v>
      </c>
      <c r="Z17" s="25">
        <f>VLOOKUP($A17,'Exports, FOB'!$B:$AE,Z$1,FALSE)+VLOOKUP($A17,'Imports, CIF'!$B:$AE,Z$1,FALSE)</f>
        <v>275717.45777899999</v>
      </c>
      <c r="AA17" s="25">
        <f>VLOOKUP($A17,'Exports, FOB'!$B:$AE,AA$1,FALSE)+VLOOKUP($A17,'Imports, CIF'!$B:$AE,AA$1,FALSE)</f>
        <v>255002.73200000002</v>
      </c>
      <c r="AB17" s="25">
        <f>VLOOKUP($A17,'Exports, FOB'!$B:$AE,AB$1,FALSE)+VLOOKUP($A17,'Imports, CIF'!$B:$AE,AB$1,FALSE)</f>
        <v>280604.04915099998</v>
      </c>
      <c r="AC17" s="25">
        <f>VLOOKUP($A17,'Exports, FOB'!$B:$AE,AC$1,FALSE)+VLOOKUP($A17,'Imports, CIF'!$B:$AE,AC$1,FALSE)</f>
        <v>312519.78758</v>
      </c>
      <c r="AD17" s="25">
        <f>VLOOKUP($A17,'Exports, FOB'!$B:$AE,AD$1,FALSE)+VLOOKUP($A17,'Imports, CIF'!$B:$AE,AD$1,FALSE)</f>
        <v>284538.12855000002</v>
      </c>
    </row>
    <row r="18" spans="1:30" x14ac:dyDescent="0.15">
      <c r="A18" s="26" t="s">
        <v>90</v>
      </c>
      <c r="B18" s="25">
        <f>VLOOKUP($A18,'Exports, FOB'!$B:$AE,B$1,FALSE)+VLOOKUP($A18,'Imports, CIF'!$B:$AE,B$1,FALSE)</f>
        <v>1331.9059999999999</v>
      </c>
      <c r="C18" s="25">
        <f>VLOOKUP($A18,'Exports, FOB'!$B:$AE,C$1,FALSE)+VLOOKUP($A18,'Imports, CIF'!$B:$AE,C$1,FALSE)</f>
        <v>1475.317</v>
      </c>
      <c r="D18" s="25">
        <f>VLOOKUP($A18,'Exports, FOB'!$B:$AE,D$1,FALSE)+VLOOKUP($A18,'Imports, CIF'!$B:$AE,D$1,FALSE)</f>
        <v>1788.1219999999998</v>
      </c>
      <c r="E18" s="25">
        <f>VLOOKUP($A18,'Exports, FOB'!$B:$AE,E$1,FALSE)+VLOOKUP($A18,'Imports, CIF'!$B:$AE,E$1,FALSE)</f>
        <v>2740.636</v>
      </c>
      <c r="F18" s="25">
        <f>VLOOKUP($A18,'Exports, FOB'!$B:$AE,F$1,FALSE)+VLOOKUP($A18,'Imports, CIF'!$B:$AE,F$1,FALSE)</f>
        <v>3346.21</v>
      </c>
      <c r="G18" s="25">
        <f>VLOOKUP($A18,'Exports, FOB'!$B:$AE,G$1,FALSE)+VLOOKUP($A18,'Imports, CIF'!$B:$AE,G$1,FALSE)</f>
        <v>3620.0079999999998</v>
      </c>
      <c r="H18" s="25">
        <f>VLOOKUP($A18,'Exports, FOB'!$B:$AE,H$1,FALSE)+VLOOKUP($A18,'Imports, CIF'!$B:$AE,H$1,FALSE)</f>
        <v>4406.0039999999999</v>
      </c>
      <c r="I18" s="25">
        <f>VLOOKUP($A18,'Exports, FOB'!$B:$AE,I$1,FALSE)+VLOOKUP($A18,'Imports, CIF'!$B:$AE,I$1,FALSE)</f>
        <v>4268.9470000000001</v>
      </c>
      <c r="J18" s="25">
        <f>VLOOKUP($A18,'Exports, FOB'!$B:$AE,J$1,FALSE)+VLOOKUP($A18,'Imports, CIF'!$B:$AE,J$1,FALSE)</f>
        <v>5279.4000000000005</v>
      </c>
      <c r="K18" s="25">
        <f>VLOOKUP($A18,'Exports, FOB'!$B:$AE,K$1,FALSE)+VLOOKUP($A18,'Imports, CIF'!$B:$AE,K$1,FALSE)</f>
        <v>8044.7049999999999</v>
      </c>
      <c r="L18" s="25">
        <f>VLOOKUP($A18,'Exports, FOB'!$B:$AE,L$1,FALSE)+VLOOKUP($A18,'Imports, CIF'!$B:$AE,L$1,FALSE)</f>
        <v>9428.8559999999998</v>
      </c>
      <c r="M18" s="25">
        <f>VLOOKUP($A18,'Exports, FOB'!$B:$AE,M$1,FALSE)+VLOOKUP($A18,'Imports, CIF'!$B:$AE,M$1,FALSE)</f>
        <v>14270.894</v>
      </c>
      <c r="N18" s="25">
        <f>VLOOKUP($A18,'Exports, FOB'!$B:$AE,N$1,FALSE)+VLOOKUP($A18,'Imports, CIF'!$B:$AE,N$1,FALSE)</f>
        <v>20140.598999999998</v>
      </c>
      <c r="O18" s="25">
        <f>VLOOKUP($A18,'Exports, FOB'!$B:$AE,O$1,FALSE)+VLOOKUP($A18,'Imports, CIF'!$B:$AE,O$1,FALSE)</f>
        <v>26247.679889999999</v>
      </c>
      <c r="P18" s="25">
        <f>VLOOKUP($A18,'Exports, FOB'!$B:$AE,P$1,FALSE)+VLOOKUP($A18,'Imports, CIF'!$B:$AE,P$1,FALSE)</f>
        <v>30725.499</v>
      </c>
      <c r="Q18" s="25">
        <f>VLOOKUP($A18,'Exports, FOB'!$B:$AE,Q$1,FALSE)+VLOOKUP($A18,'Imports, CIF'!$B:$AE,Q$1,FALSE)</f>
        <v>37116.951999999997</v>
      </c>
      <c r="R18" s="25">
        <f>VLOOKUP($A18,'Exports, FOB'!$B:$AE,R$1,FALSE)+VLOOKUP($A18,'Imports, CIF'!$B:$AE,R$1,FALSE)</f>
        <v>46439.053</v>
      </c>
      <c r="S18" s="25">
        <f>VLOOKUP($A18,'Exports, FOB'!$B:$AE,S$1,FALSE)+VLOOKUP($A18,'Imports, CIF'!$B:$AE,S$1,FALSE)</f>
        <v>53514.010999999999</v>
      </c>
      <c r="T18" s="25">
        <f>VLOOKUP($A18,'Exports, FOB'!$B:$AE,T$1,FALSE)+VLOOKUP($A18,'Imports, CIF'!$B:$AE,T$1,FALSE)</f>
        <v>51860.130000000005</v>
      </c>
      <c r="U18" s="25">
        <f>VLOOKUP($A18,'Exports, FOB'!$B:$AE,U$1,FALSE)+VLOOKUP($A18,'Imports, CIF'!$B:$AE,U$1,FALSE)</f>
        <v>74192.177920000002</v>
      </c>
      <c r="V18" s="25">
        <f>VLOOKUP($A18,'Exports, FOB'!$B:$AE,V$1,FALSE)+VLOOKUP($A18,'Imports, CIF'!$B:$AE,V$1,FALSE)</f>
        <v>89918.744963000005</v>
      </c>
      <c r="W18" s="25">
        <f>VLOOKUP($A18,'Exports, FOB'!$B:$AE,W$1,FALSE)+VLOOKUP($A18,'Imports, CIF'!$B:$AE,W$1,FALSE)</f>
        <v>94772.071625000011</v>
      </c>
      <c r="X18" s="25">
        <f>VLOOKUP($A18,'Exports, FOB'!$B:$AE,X$1,FALSE)+VLOOKUP($A18,'Imports, CIF'!$B:$AE,X$1,FALSE)</f>
        <v>105987.740565</v>
      </c>
      <c r="Y18" s="25">
        <f>VLOOKUP($A18,'Exports, FOB'!$B:$AE,Y$1,FALSE)+VLOOKUP($A18,'Imports, CIF'!$B:$AE,Y$1,FALSE)</f>
        <v>102054.978403</v>
      </c>
      <c r="Z18" s="25">
        <f>VLOOKUP($A18,'Exports, FOB'!$B:$AE,Z$1,FALSE)+VLOOKUP($A18,'Imports, CIF'!$B:$AE,Z$1,FALSE)</f>
        <v>97408.960324999993</v>
      </c>
      <c r="AA18" s="25">
        <f>VLOOKUP($A18,'Exports, FOB'!$B:$AE,AA$1,FALSE)+VLOOKUP($A18,'Imports, CIF'!$B:$AE,AA$1,FALSE)</f>
        <v>88470.712999999989</v>
      </c>
      <c r="AB18" s="25">
        <f>VLOOKUP($A18,'Exports, FOB'!$B:$AE,AB$1,FALSE)+VLOOKUP($A18,'Imports, CIF'!$B:$AE,AB$1,FALSE)</f>
        <v>96625.701604999995</v>
      </c>
      <c r="AC18" s="25">
        <f>VLOOKUP($A18,'Exports, FOB'!$B:$AE,AC$1,FALSE)+VLOOKUP($A18,'Imports, CIF'!$B:$AE,AC$1,FALSE)</f>
        <v>109635.94972999999</v>
      </c>
      <c r="AD18" s="25">
        <f>VLOOKUP($A18,'Exports, FOB'!$B:$AE,AD$1,FALSE)+VLOOKUP($A18,'Imports, CIF'!$B:$AE,AD$1,FALSE)</f>
        <v>124111.63096000001</v>
      </c>
    </row>
    <row r="19" spans="1:30" x14ac:dyDescent="0.15">
      <c r="A19" s="26" t="s">
        <v>240</v>
      </c>
      <c r="B19" s="25">
        <f>VLOOKUP($A19,'Exports, FOB'!$B:$AE,B$1,FALSE)+VLOOKUP($A19,'Imports, CIF'!$B:$AE,B$1,FALSE)</f>
        <v>234.93899999999999</v>
      </c>
      <c r="C19" s="25">
        <f>VLOOKUP($A19,'Exports, FOB'!$B:$AE,C$1,FALSE)+VLOOKUP($A19,'Imports, CIF'!$B:$AE,C$1,FALSE)</f>
        <v>271.69299999999998</v>
      </c>
      <c r="D19" s="25">
        <f>VLOOKUP($A19,'Exports, FOB'!$B:$AE,D$1,FALSE)+VLOOKUP($A19,'Imports, CIF'!$B:$AE,D$1,FALSE)</f>
        <v>280.18200000000002</v>
      </c>
      <c r="E19" s="25">
        <f>VLOOKUP($A19,'Exports, FOB'!$B:$AE,E$1,FALSE)+VLOOKUP($A19,'Imports, CIF'!$B:$AE,E$1,FALSE)</f>
        <v>295.33199999999999</v>
      </c>
      <c r="F19" s="25">
        <f>VLOOKUP($A19,'Exports, FOB'!$B:$AE,F$1,FALSE)+VLOOKUP($A19,'Imports, CIF'!$B:$AE,F$1,FALSE)</f>
        <v>389.85300000000001</v>
      </c>
      <c r="G19" s="25">
        <f>VLOOKUP($A19,'Exports, FOB'!$B:$AE,G$1,FALSE)+VLOOKUP($A19,'Imports, CIF'!$B:$AE,G$1,FALSE)</f>
        <v>518.41</v>
      </c>
      <c r="H19" s="25">
        <f>VLOOKUP($A19,'Exports, FOB'!$B:$AE,H$1,FALSE)+VLOOKUP($A19,'Imports, CIF'!$B:$AE,H$1,FALSE)</f>
        <v>598.68599999999992</v>
      </c>
      <c r="I19" s="25">
        <f>VLOOKUP($A19,'Exports, FOB'!$B:$AE,I$1,FALSE)+VLOOKUP($A19,'Imports, CIF'!$B:$AE,I$1,FALSE)</f>
        <v>840.59300000000007</v>
      </c>
      <c r="J19" s="25">
        <f>VLOOKUP($A19,'Exports, FOB'!$B:$AE,J$1,FALSE)+VLOOKUP($A19,'Imports, CIF'!$B:$AE,J$1,FALSE)</f>
        <v>950.87599999999998</v>
      </c>
      <c r="K19" s="25">
        <f>VLOOKUP($A19,'Exports, FOB'!$B:$AE,K$1,FALSE)+VLOOKUP($A19,'Imports, CIF'!$B:$AE,K$1,FALSE)</f>
        <v>1823.46</v>
      </c>
      <c r="L19" s="25">
        <f>VLOOKUP($A19,'Exports, FOB'!$B:$AE,L$1,FALSE)+VLOOKUP($A19,'Imports, CIF'!$B:$AE,L$1,FALSE)</f>
        <v>2581.873</v>
      </c>
      <c r="M19" s="25">
        <f>VLOOKUP($A19,'Exports, FOB'!$B:$AE,M$1,FALSE)+VLOOKUP($A19,'Imports, CIF'!$B:$AE,M$1,FALSE)</f>
        <v>3979.6729999999998</v>
      </c>
      <c r="N19" s="25">
        <f>VLOOKUP($A19,'Exports, FOB'!$B:$AE,N$1,FALSE)+VLOOKUP($A19,'Imports, CIF'!$B:$AE,N$1,FALSE)</f>
        <v>4944.79</v>
      </c>
      <c r="O19" s="25">
        <f>VLOOKUP($A19,'Exports, FOB'!$B:$AE,O$1,FALSE)+VLOOKUP($A19,'Imports, CIF'!$B:$AE,O$1,FALSE)</f>
        <v>7109.3025610000004</v>
      </c>
      <c r="P19" s="25">
        <f>VLOOKUP($A19,'Exports, FOB'!$B:$AE,P$1,FALSE)+VLOOKUP($A19,'Imports, CIF'!$B:$AE,P$1,FALSE)</f>
        <v>7763.6560000000009</v>
      </c>
      <c r="Q19" s="25">
        <f>VLOOKUP($A19,'Exports, FOB'!$B:$AE,Q$1,FALSE)+VLOOKUP($A19,'Imports, CIF'!$B:$AE,Q$1,FALSE)</f>
        <v>11430.278999999999</v>
      </c>
      <c r="R19" s="25">
        <f>VLOOKUP($A19,'Exports, FOB'!$B:$AE,R$1,FALSE)+VLOOKUP($A19,'Imports, CIF'!$B:$AE,R$1,FALSE)</f>
        <v>14966.366</v>
      </c>
      <c r="S19" s="25">
        <f>VLOOKUP($A19,'Exports, FOB'!$B:$AE,S$1,FALSE)+VLOOKUP($A19,'Imports, CIF'!$B:$AE,S$1,FALSE)</f>
        <v>17548.173999999999</v>
      </c>
      <c r="T19" s="25">
        <f>VLOOKUP($A19,'Exports, FOB'!$B:$AE,T$1,FALSE)+VLOOKUP($A19,'Imports, CIF'!$B:$AE,T$1,FALSE)</f>
        <v>16154.503000000001</v>
      </c>
      <c r="U19" s="25">
        <f>VLOOKUP($A19,'Exports, FOB'!$B:$AE,U$1,FALSE)+VLOOKUP($A19,'Imports, CIF'!$B:$AE,U$1,FALSE)</f>
        <v>24682.893704000002</v>
      </c>
      <c r="V19" s="25">
        <f>VLOOKUP($A19,'Exports, FOB'!$B:$AE,V$1,FALSE)+VLOOKUP($A19,'Imports, CIF'!$B:$AE,V$1,FALSE)</f>
        <v>33343.682574999999</v>
      </c>
      <c r="W19" s="25">
        <f>VLOOKUP($A19,'Exports, FOB'!$B:$AE,W$1,FALSE)+VLOOKUP($A19,'Imports, CIF'!$B:$AE,W$1,FALSE)</f>
        <v>36687.231859</v>
      </c>
      <c r="X19" s="25">
        <f>VLOOKUP($A19,'Exports, FOB'!$B:$AE,X$1,FALSE)+VLOOKUP($A19,'Imports, CIF'!$B:$AE,X$1,FALSE)</f>
        <v>39241.406583999997</v>
      </c>
      <c r="Y19" s="25">
        <f>VLOOKUP($A19,'Exports, FOB'!$B:$AE,Y$1,FALSE)+VLOOKUP($A19,'Imports, CIF'!$B:$AE,Y$1,FALSE)</f>
        <v>43491.430369000002</v>
      </c>
      <c r="Z19" s="25">
        <f>VLOOKUP($A19,'Exports, FOB'!$B:$AE,Z$1,FALSE)+VLOOKUP($A19,'Imports, CIF'!$B:$AE,Z$1,FALSE)</f>
        <v>43895.975951999993</v>
      </c>
      <c r="AA19" s="25">
        <f>VLOOKUP($A19,'Exports, FOB'!$B:$AE,AA$1,FALSE)+VLOOKUP($A19,'Imports, CIF'!$B:$AE,AA$1,FALSE)</f>
        <v>42845.832000000002</v>
      </c>
      <c r="AB19" s="25">
        <f>VLOOKUP($A19,'Exports, FOB'!$B:$AE,AB$1,FALSE)+VLOOKUP($A19,'Imports, CIF'!$B:$AE,AB$1,FALSE)</f>
        <v>47770.923425000001</v>
      </c>
      <c r="AC19" s="25">
        <f>VLOOKUP($A19,'Exports, FOB'!$B:$AE,AC$1,FALSE)+VLOOKUP($A19,'Imports, CIF'!$B:$AE,AC$1,FALSE)</f>
        <v>58250.87758</v>
      </c>
      <c r="AD19" s="25">
        <f>VLOOKUP($A19,'Exports, FOB'!$B:$AE,AD$1,FALSE)+VLOOKUP($A19,'Imports, CIF'!$B:$AE,AD$1,FALSE)</f>
        <v>60726.653729999998</v>
      </c>
    </row>
    <row r="20" spans="1:30" x14ac:dyDescent="0.15">
      <c r="A20" s="26" t="s">
        <v>52</v>
      </c>
      <c r="B20" s="25">
        <f>VLOOKUP($A20,'Exports, FOB'!$B:$AE,B$1,FALSE)+VLOOKUP($A20,'Imports, CIF'!$B:$AE,B$1,FALSE)</f>
        <v>1491.98</v>
      </c>
      <c r="C20" s="25">
        <f>VLOOKUP($A20,'Exports, FOB'!$B:$AE,C$1,FALSE)+VLOOKUP($A20,'Imports, CIF'!$B:$AE,C$1,FALSE)</f>
        <v>1708.1100000000001</v>
      </c>
      <c r="D20" s="25">
        <f>VLOOKUP($A20,'Exports, FOB'!$B:$AE,D$1,FALSE)+VLOOKUP($A20,'Imports, CIF'!$B:$AE,D$1,FALSE)</f>
        <v>2322.6849999999999</v>
      </c>
      <c r="E20" s="25">
        <f>VLOOKUP($A20,'Exports, FOB'!$B:$AE,E$1,FALSE)+VLOOKUP($A20,'Imports, CIF'!$B:$AE,E$1,FALSE)</f>
        <v>2979.393</v>
      </c>
      <c r="F20" s="25">
        <f>VLOOKUP($A20,'Exports, FOB'!$B:$AE,F$1,FALSE)+VLOOKUP($A20,'Imports, CIF'!$B:$AE,F$1,FALSE)</f>
        <v>4050.739</v>
      </c>
      <c r="G20" s="25">
        <f>VLOOKUP($A20,'Exports, FOB'!$B:$AE,G$1,FALSE)+VLOOKUP($A20,'Imports, CIF'!$B:$AE,G$1,FALSE)</f>
        <v>4457.4940000000006</v>
      </c>
      <c r="H20" s="25">
        <f>VLOOKUP($A20,'Exports, FOB'!$B:$AE,H$1,FALSE)+VLOOKUP($A20,'Imports, CIF'!$B:$AE,H$1,FALSE)</f>
        <v>5482.5850000000009</v>
      </c>
      <c r="I20" s="25">
        <f>VLOOKUP($A20,'Exports, FOB'!$B:$AE,I$1,FALSE)+VLOOKUP($A20,'Imports, CIF'!$B:$AE,I$1,FALSE)</f>
        <v>5996.9470000000001</v>
      </c>
      <c r="J20" s="25">
        <f>VLOOKUP($A20,'Exports, FOB'!$B:$AE,J$1,FALSE)+VLOOKUP($A20,'Imports, CIF'!$B:$AE,J$1,FALSE)</f>
        <v>6422.8909999999996</v>
      </c>
      <c r="K20" s="25">
        <f>VLOOKUP($A20,'Exports, FOB'!$B:$AE,K$1,FALSE)+VLOOKUP($A20,'Imports, CIF'!$B:$AE,K$1,FALSE)</f>
        <v>7919.9790000000003</v>
      </c>
      <c r="L20" s="25">
        <f>VLOOKUP($A20,'Exports, FOB'!$B:$AE,L$1,FALSE)+VLOOKUP($A20,'Imports, CIF'!$B:$AE,L$1,FALSE)</f>
        <v>8749.9320000000007</v>
      </c>
      <c r="M20" s="25">
        <f>VLOOKUP($A20,'Exports, FOB'!$B:$AE,M$1,FALSE)+VLOOKUP($A20,'Imports, CIF'!$B:$AE,M$1,FALSE)</f>
        <v>10643.323</v>
      </c>
      <c r="N20" s="25">
        <f>VLOOKUP($A20,'Exports, FOB'!$B:$AE,N$1,FALSE)+VLOOKUP($A20,'Imports, CIF'!$B:$AE,N$1,FALSE)</f>
        <v>15437.115000000002</v>
      </c>
      <c r="O20" s="25">
        <f>VLOOKUP($A20,'Exports, FOB'!$B:$AE,O$1,FALSE)+VLOOKUP($A20,'Imports, CIF'!$B:$AE,O$1,FALSE)</f>
        <v>21482.207135000001</v>
      </c>
      <c r="P20" s="25">
        <f>VLOOKUP($A20,'Exports, FOB'!$B:$AE,P$1,FALSE)+VLOOKUP($A20,'Imports, CIF'!$B:$AE,P$1,FALSE)</f>
        <v>28801.519</v>
      </c>
      <c r="Q20" s="25">
        <f>VLOOKUP($A20,'Exports, FOB'!$B:$AE,Q$1,FALSE)+VLOOKUP($A20,'Imports, CIF'!$B:$AE,Q$1,FALSE)</f>
        <v>34491.426999999996</v>
      </c>
      <c r="R20" s="25">
        <f>VLOOKUP($A20,'Exports, FOB'!$B:$AE,R$1,FALSE)+VLOOKUP($A20,'Imports, CIF'!$B:$AE,R$1,FALSE)</f>
        <v>46345.909999999996</v>
      </c>
      <c r="S20" s="25">
        <f>VLOOKUP($A20,'Exports, FOB'!$B:$AE,S$1,FALSE)+VLOOKUP($A20,'Imports, CIF'!$B:$AE,S$1,FALSE)</f>
        <v>51288.508999999998</v>
      </c>
      <c r="T20" s="25">
        <f>VLOOKUP($A20,'Exports, FOB'!$B:$AE,T$1,FALSE)+VLOOKUP($A20,'Imports, CIF'!$B:$AE,T$1,FALSE)</f>
        <v>41818.002999999997</v>
      </c>
      <c r="U20" s="25">
        <f>VLOOKUP($A20,'Exports, FOB'!$B:$AE,U$1,FALSE)+VLOOKUP($A20,'Imports, CIF'!$B:$AE,U$1,FALSE)</f>
        <v>56189.647202</v>
      </c>
      <c r="V20" s="25">
        <f>VLOOKUP($A20,'Exports, FOB'!$B:$AE,V$1,FALSE)+VLOOKUP($A20,'Imports, CIF'!$B:$AE,V$1,FALSE)</f>
        <v>68126.117358000003</v>
      </c>
      <c r="W20" s="25">
        <f>VLOOKUP($A20,'Exports, FOB'!$B:$AE,W$1,FALSE)+VLOOKUP($A20,'Imports, CIF'!$B:$AE,W$1,FALSE)</f>
        <v>67635.960053000003</v>
      </c>
      <c r="X20" s="25">
        <f>VLOOKUP($A20,'Exports, FOB'!$B:$AE,X$1,FALSE)+VLOOKUP($A20,'Imports, CIF'!$B:$AE,X$1,FALSE)</f>
        <v>70105.227278000006</v>
      </c>
      <c r="Y20" s="25">
        <f>VLOOKUP($A20,'Exports, FOB'!$B:$AE,Y$1,FALSE)+VLOOKUP($A20,'Imports, CIF'!$B:$AE,Y$1,FALSE)</f>
        <v>74291.839085</v>
      </c>
      <c r="Z20" s="25">
        <f>VLOOKUP($A20,'Exports, FOB'!$B:$AE,Z$1,FALSE)+VLOOKUP($A20,'Imports, CIF'!$B:$AE,Z$1,FALSE)</f>
        <v>68459.315209000008</v>
      </c>
      <c r="AA20" s="25">
        <f>VLOOKUP($A20,'Exports, FOB'!$B:$AE,AA$1,FALSE)+VLOOKUP($A20,'Imports, CIF'!$B:$AE,AA$1,FALSE)</f>
        <v>67793.570000000007</v>
      </c>
      <c r="AB20" s="25">
        <f>VLOOKUP($A20,'Exports, FOB'!$B:$AE,AB$1,FALSE)+VLOOKUP($A20,'Imports, CIF'!$B:$AE,AB$1,FALSE)</f>
        <v>78793.861611</v>
      </c>
      <c r="AC20" s="25">
        <f>VLOOKUP($A20,'Exports, FOB'!$B:$AE,AC$1,FALSE)+VLOOKUP($A20,'Imports, CIF'!$B:$AE,AC$1,FALSE)</f>
        <v>85592.004979999998</v>
      </c>
      <c r="AD20" s="25">
        <f>VLOOKUP($A20,'Exports, FOB'!$B:$AE,AD$1,FALSE)+VLOOKUP($A20,'Imports, CIF'!$B:$AE,AD$1,FALSE)</f>
        <v>85141.098010000002</v>
      </c>
    </row>
    <row r="21" spans="1:30" x14ac:dyDescent="0.15">
      <c r="A21" s="26" t="s">
        <v>67</v>
      </c>
      <c r="B21" s="25">
        <f>VLOOKUP($A21,'Exports, FOB'!$B:$AE,B$1,FALSE)+VLOOKUP($A21,'Imports, CIF'!$B:$AE,B$1,FALSE)</f>
        <v>235.285</v>
      </c>
      <c r="C21" s="25">
        <f>VLOOKUP($A21,'Exports, FOB'!$B:$AE,C$1,FALSE)+VLOOKUP($A21,'Imports, CIF'!$B:$AE,C$1,FALSE)</f>
        <v>367.39499999999998</v>
      </c>
      <c r="D21" s="25">
        <f>VLOOKUP($A21,'Exports, FOB'!$B:$AE,D$1,FALSE)+VLOOKUP($A21,'Imports, CIF'!$B:$AE,D$1,FALSE)</f>
        <v>396.26900000000001</v>
      </c>
      <c r="E21" s="25">
        <f>VLOOKUP($A21,'Exports, FOB'!$B:$AE,E$1,FALSE)+VLOOKUP($A21,'Imports, CIF'!$B:$AE,E$1,FALSE)</f>
        <v>504.74899999999997</v>
      </c>
      <c r="F21" s="25">
        <f>VLOOKUP($A21,'Exports, FOB'!$B:$AE,F$1,FALSE)+VLOOKUP($A21,'Imports, CIF'!$B:$AE,F$1,FALSE)</f>
        <v>577.98900000000003</v>
      </c>
      <c r="G21" s="25">
        <f>VLOOKUP($A21,'Exports, FOB'!$B:$AE,G$1,FALSE)+VLOOKUP($A21,'Imports, CIF'!$B:$AE,G$1,FALSE)</f>
        <v>634.52800000000002</v>
      </c>
      <c r="H21" s="25">
        <f>VLOOKUP($A21,'Exports, FOB'!$B:$AE,H$1,FALSE)+VLOOKUP($A21,'Imports, CIF'!$B:$AE,H$1,FALSE)</f>
        <v>584.05399999999997</v>
      </c>
      <c r="I21" s="25">
        <f>VLOOKUP($A21,'Exports, FOB'!$B:$AE,I$1,FALSE)+VLOOKUP($A21,'Imports, CIF'!$B:$AE,I$1,FALSE)</f>
        <v>682.42</v>
      </c>
      <c r="J21" s="25">
        <f>VLOOKUP($A21,'Exports, FOB'!$B:$AE,J$1,FALSE)+VLOOKUP($A21,'Imports, CIF'!$B:$AE,J$1,FALSE)</f>
        <v>824.17100000000005</v>
      </c>
      <c r="K21" s="25">
        <f>VLOOKUP($A21,'Exports, FOB'!$B:$AE,K$1,FALSE)+VLOOKUP($A21,'Imports, CIF'!$B:$AE,K$1,FALSE)</f>
        <v>1054.4860000000001</v>
      </c>
      <c r="L21" s="25">
        <f>VLOOKUP($A21,'Exports, FOB'!$B:$AE,L$1,FALSE)+VLOOKUP($A21,'Imports, CIF'!$B:$AE,L$1,FALSE)</f>
        <v>1171.9870000000001</v>
      </c>
      <c r="M21" s="25">
        <f>VLOOKUP($A21,'Exports, FOB'!$B:$AE,M$1,FALSE)+VLOOKUP($A21,'Imports, CIF'!$B:$AE,M$1,FALSE)</f>
        <v>1399.482</v>
      </c>
      <c r="N21" s="25">
        <f>VLOOKUP($A21,'Exports, FOB'!$B:$AE,N$1,FALSE)+VLOOKUP($A21,'Imports, CIF'!$B:$AE,N$1,FALSE)</f>
        <v>1825.9850000000001</v>
      </c>
      <c r="O21" s="25">
        <f>VLOOKUP($A21,'Exports, FOB'!$B:$AE,O$1,FALSE)+VLOOKUP($A21,'Imports, CIF'!$B:$AE,O$1,FALSE)</f>
        <v>2487.5380290000003</v>
      </c>
      <c r="P21" s="25">
        <f>VLOOKUP($A21,'Exports, FOB'!$B:$AE,P$1,FALSE)+VLOOKUP($A21,'Imports, CIF'!$B:$AE,P$1,FALSE)</f>
        <v>2680.674</v>
      </c>
      <c r="Q21" s="25">
        <f>VLOOKUP($A21,'Exports, FOB'!$B:$AE,Q$1,FALSE)+VLOOKUP($A21,'Imports, CIF'!$B:$AE,Q$1,FALSE)</f>
        <v>2934.3440000000001</v>
      </c>
      <c r="R21" s="25">
        <f>VLOOKUP($A21,'Exports, FOB'!$B:$AE,R$1,FALSE)+VLOOKUP($A21,'Imports, CIF'!$B:$AE,R$1,FALSE)</f>
        <v>3698.1220000000003</v>
      </c>
      <c r="S21" s="25">
        <f>VLOOKUP($A21,'Exports, FOB'!$B:$AE,S$1,FALSE)+VLOOKUP($A21,'Imports, CIF'!$B:$AE,S$1,FALSE)</f>
        <v>4395.6379999999999</v>
      </c>
      <c r="T21" s="25">
        <f>VLOOKUP($A21,'Exports, FOB'!$B:$AE,T$1,FALSE)+VLOOKUP($A21,'Imports, CIF'!$B:$AE,T$1,FALSE)</f>
        <v>4561.7829999999994</v>
      </c>
      <c r="U21" s="25">
        <f>VLOOKUP($A21,'Exports, FOB'!$B:$AE,U$1,FALSE)+VLOOKUP($A21,'Imports, CIF'!$B:$AE,U$1,FALSE)</f>
        <v>6519.0959560000001</v>
      </c>
      <c r="V21" s="25">
        <f>VLOOKUP($A21,'Exports, FOB'!$B:$AE,V$1,FALSE)+VLOOKUP($A21,'Imports, CIF'!$B:$AE,V$1,FALSE)</f>
        <v>8726.9009920000008</v>
      </c>
      <c r="W21" s="25">
        <f>VLOOKUP($A21,'Exports, FOB'!$B:$AE,W$1,FALSE)+VLOOKUP($A21,'Imports, CIF'!$B:$AE,W$1,FALSE)</f>
        <v>9682.5781630000001</v>
      </c>
      <c r="X21" s="25">
        <f>VLOOKUP($A21,'Exports, FOB'!$B:$AE,X$1,FALSE)+VLOOKUP($A21,'Imports, CIF'!$B:$AE,X$1,FALSE)</f>
        <v>12383.958366000001</v>
      </c>
      <c r="Y21" s="25">
        <f>VLOOKUP($A21,'Exports, FOB'!$B:$AE,Y$1,FALSE)+VLOOKUP($A21,'Imports, CIF'!$B:$AE,Y$1,FALSE)</f>
        <v>14246.255514</v>
      </c>
      <c r="Z21" s="25">
        <f>VLOOKUP($A21,'Exports, FOB'!$B:$AE,Z$1,FALSE)+VLOOKUP($A21,'Imports, CIF'!$B:$AE,Z$1,FALSE)</f>
        <v>11503.574195000001</v>
      </c>
      <c r="AA21" s="25">
        <f>VLOOKUP($A21,'Exports, FOB'!$B:$AE,AA$1,FALSE)+VLOOKUP($A21,'Imports, CIF'!$B:$AE,AA$1,FALSE)</f>
        <v>12025.636</v>
      </c>
      <c r="AB21" s="25">
        <f>VLOOKUP($A21,'Exports, FOB'!$B:$AE,AB$1,FALSE)+VLOOKUP($A21,'Imports, CIF'!$B:$AE,AB$1,FALSE)</f>
        <v>14507.115186999999</v>
      </c>
      <c r="AC21" s="25">
        <f>VLOOKUP($A21,'Exports, FOB'!$B:$AE,AC$1,FALSE)+VLOOKUP($A21,'Imports, CIF'!$B:$AE,AC$1,FALSE)</f>
        <v>16891.21818</v>
      </c>
      <c r="AD21" s="25">
        <f>VLOOKUP($A21,'Exports, FOB'!$B:$AE,AD$1,FALSE)+VLOOKUP($A21,'Imports, CIF'!$B:$AE,AD$1,FALSE)</f>
        <v>18195.642929999998</v>
      </c>
    </row>
    <row r="22" spans="1:30" x14ac:dyDescent="0.15">
      <c r="A22" s="26" t="s">
        <v>68</v>
      </c>
      <c r="B22" s="25">
        <f>VLOOKUP($A22,'Exports, FOB'!$B:$AE,B$1,FALSE)+VLOOKUP($A22,'Imports, CIF'!$B:$AE,B$1,FALSE)</f>
        <v>330.79500000000002</v>
      </c>
      <c r="C22" s="25">
        <f>VLOOKUP($A22,'Exports, FOB'!$B:$AE,C$1,FALSE)+VLOOKUP($A22,'Imports, CIF'!$B:$AE,C$1,FALSE)</f>
        <v>308.375</v>
      </c>
      <c r="D22" s="25">
        <f>VLOOKUP($A22,'Exports, FOB'!$B:$AE,D$1,FALSE)+VLOOKUP($A22,'Imports, CIF'!$B:$AE,D$1,FALSE)</f>
        <v>253.14</v>
      </c>
      <c r="E22" s="25">
        <f>VLOOKUP($A22,'Exports, FOB'!$B:$AE,E$1,FALSE)+VLOOKUP($A22,'Imports, CIF'!$B:$AE,E$1,FALSE)</f>
        <v>306.66499999999996</v>
      </c>
      <c r="F22" s="25">
        <f>VLOOKUP($A22,'Exports, FOB'!$B:$AE,F$1,FALSE)+VLOOKUP($A22,'Imports, CIF'!$B:$AE,F$1,FALSE)</f>
        <v>447.50599999999997</v>
      </c>
      <c r="G22" s="25">
        <f>VLOOKUP($A22,'Exports, FOB'!$B:$AE,G$1,FALSE)+VLOOKUP($A22,'Imports, CIF'!$B:$AE,G$1,FALSE)</f>
        <v>555.952</v>
      </c>
      <c r="H22" s="25">
        <f>VLOOKUP($A22,'Exports, FOB'!$B:$AE,H$1,FALSE)+VLOOKUP($A22,'Imports, CIF'!$B:$AE,H$1,FALSE)</f>
        <v>946.72400000000005</v>
      </c>
      <c r="I22" s="25">
        <f>VLOOKUP($A22,'Exports, FOB'!$B:$AE,I$1,FALSE)+VLOOKUP($A22,'Imports, CIF'!$B:$AE,I$1,FALSE)</f>
        <v>633.91599999999994</v>
      </c>
      <c r="J22" s="25">
        <f>VLOOKUP($A22,'Exports, FOB'!$B:$AE,J$1,FALSE)+VLOOKUP($A22,'Imports, CIF'!$B:$AE,J$1,FALSE)</f>
        <v>827.00599999999997</v>
      </c>
      <c r="K22" s="25">
        <f>VLOOKUP($A22,'Exports, FOB'!$B:$AE,K$1,FALSE)+VLOOKUP($A22,'Imports, CIF'!$B:$AE,K$1,FALSE)</f>
        <v>929.85300000000007</v>
      </c>
      <c r="L22" s="25">
        <f>VLOOKUP($A22,'Exports, FOB'!$B:$AE,L$1,FALSE)+VLOOKUP($A22,'Imports, CIF'!$B:$AE,L$1,FALSE)</f>
        <v>982.6400000000001</v>
      </c>
      <c r="M22" s="25">
        <f>VLOOKUP($A22,'Exports, FOB'!$B:$AE,M$1,FALSE)+VLOOKUP($A22,'Imports, CIF'!$B:$AE,M$1,FALSE)</f>
        <v>1450.922</v>
      </c>
      <c r="N22" s="25">
        <f>VLOOKUP($A22,'Exports, FOB'!$B:$AE,N$1,FALSE)+VLOOKUP($A22,'Imports, CIF'!$B:$AE,N$1,FALSE)</f>
        <v>1765.31</v>
      </c>
      <c r="O22" s="25">
        <f>VLOOKUP($A22,'Exports, FOB'!$B:$AE,O$1,FALSE)+VLOOKUP($A22,'Imports, CIF'!$B:$AE,O$1,FALSE)</f>
        <v>2425.5143680000001</v>
      </c>
      <c r="P22" s="25">
        <f>VLOOKUP($A22,'Exports, FOB'!$B:$AE,P$1,FALSE)+VLOOKUP($A22,'Imports, CIF'!$B:$AE,P$1,FALSE)</f>
        <v>2467.0450000000001</v>
      </c>
      <c r="Q22" s="25">
        <f>VLOOKUP($A22,'Exports, FOB'!$B:$AE,Q$1,FALSE)+VLOOKUP($A22,'Imports, CIF'!$B:$AE,Q$1,FALSE)</f>
        <v>2948.6099999999997</v>
      </c>
      <c r="R22" s="25">
        <f>VLOOKUP($A22,'Exports, FOB'!$B:$AE,R$1,FALSE)+VLOOKUP($A22,'Imports, CIF'!$B:$AE,R$1,FALSE)</f>
        <v>3813.8420000000001</v>
      </c>
      <c r="S22" s="25">
        <f>VLOOKUP($A22,'Exports, FOB'!$B:$AE,S$1,FALSE)+VLOOKUP($A22,'Imports, CIF'!$B:$AE,S$1,FALSE)</f>
        <v>4703.4889999999996</v>
      </c>
      <c r="T22" s="25">
        <f>VLOOKUP($A22,'Exports, FOB'!$B:$AE,T$1,FALSE)+VLOOKUP($A22,'Imports, CIF'!$B:$AE,T$1,FALSE)</f>
        <v>5663.1630000000005</v>
      </c>
      <c r="U22" s="25">
        <f>VLOOKUP($A22,'Exports, FOB'!$B:$AE,U$1,FALSE)+VLOOKUP($A22,'Imports, CIF'!$B:$AE,U$1,FALSE)</f>
        <v>6074.7268820000008</v>
      </c>
      <c r="V22" s="25">
        <f>VLOOKUP($A22,'Exports, FOB'!$B:$AE,V$1,FALSE)+VLOOKUP($A22,'Imports, CIF'!$B:$AE,V$1,FALSE)</f>
        <v>7410.7539990000005</v>
      </c>
      <c r="W22" s="25">
        <f>VLOOKUP($A22,'Exports, FOB'!$B:$AE,W$1,FALSE)+VLOOKUP($A22,'Imports, CIF'!$B:$AE,W$1,FALSE)</f>
        <v>6101.2991480000001</v>
      </c>
      <c r="X22" s="25">
        <f>VLOOKUP($A22,'Exports, FOB'!$B:$AE,X$1,FALSE)+VLOOKUP($A22,'Imports, CIF'!$B:$AE,X$1,FALSE)</f>
        <v>6222.5540209999999</v>
      </c>
      <c r="Y22" s="25">
        <f>VLOOKUP($A22,'Exports, FOB'!$B:$AE,Y$1,FALSE)+VLOOKUP($A22,'Imports, CIF'!$B:$AE,Y$1,FALSE)</f>
        <v>7209.3144439999996</v>
      </c>
      <c r="Z22" s="25">
        <f>VLOOKUP($A22,'Exports, FOB'!$B:$AE,Z$1,FALSE)+VLOOKUP($A22,'Imports, CIF'!$B:$AE,Z$1,FALSE)</f>
        <v>7004.6040430000003</v>
      </c>
      <c r="AA22" s="25">
        <f>VLOOKUP($A22,'Exports, FOB'!$B:$AE,AA$1,FALSE)+VLOOKUP($A22,'Imports, CIF'!$B:$AE,AA$1,FALSE)</f>
        <v>5807.9340000000002</v>
      </c>
      <c r="AB22" s="25">
        <f>VLOOKUP($A22,'Exports, FOB'!$B:$AE,AB$1,FALSE)+VLOOKUP($A22,'Imports, CIF'!$B:$AE,AB$1,FALSE)</f>
        <v>5617.3499169999996</v>
      </c>
      <c r="AC22" s="25">
        <f>VLOOKUP($A22,'Exports, FOB'!$B:$AE,AC$1,FALSE)+VLOOKUP($A22,'Imports, CIF'!$B:$AE,AC$1,FALSE)</f>
        <v>6075.6291000000001</v>
      </c>
      <c r="AD22" s="25">
        <f>VLOOKUP($A22,'Exports, FOB'!$B:$AE,AD$1,FALSE)+VLOOKUP($A22,'Imports, CIF'!$B:$AE,AD$1,FALSE)</f>
        <v>7290.8764000000001</v>
      </c>
    </row>
    <row r="23" spans="1:30" x14ac:dyDescent="0.15">
      <c r="A23" s="26" t="s">
        <v>246</v>
      </c>
      <c r="B23" s="25">
        <f>VLOOKUP($A23,'Exports, FOB'!$B:$AE,B$1,FALSE)+VLOOKUP($A23,'Imports, CIF'!$B:$AE,B$1,FALSE)</f>
        <v>325.71899999999999</v>
      </c>
      <c r="C23" s="25">
        <f>VLOOKUP($A23,'Exports, FOB'!$B:$AE,C$1,FALSE)+VLOOKUP($A23,'Imports, CIF'!$B:$AE,C$1,FALSE)</f>
        <v>345.54300000000001</v>
      </c>
      <c r="D23" s="25">
        <f>VLOOKUP($A23,'Exports, FOB'!$B:$AE,D$1,FALSE)+VLOOKUP($A23,'Imports, CIF'!$B:$AE,D$1,FALSE)</f>
        <v>310.69100000000003</v>
      </c>
      <c r="E23" s="25">
        <f>VLOOKUP($A23,'Exports, FOB'!$B:$AE,E$1,FALSE)+VLOOKUP($A23,'Imports, CIF'!$B:$AE,E$1,FALSE)</f>
        <v>470.75400000000002</v>
      </c>
      <c r="F23" s="25">
        <f>VLOOKUP($A23,'Exports, FOB'!$B:$AE,F$1,FALSE)+VLOOKUP($A23,'Imports, CIF'!$B:$AE,F$1,FALSE)</f>
        <v>605.22799999999995</v>
      </c>
      <c r="G23" s="25">
        <f>VLOOKUP($A23,'Exports, FOB'!$B:$AE,G$1,FALSE)+VLOOKUP($A23,'Imports, CIF'!$B:$AE,G$1,FALSE)</f>
        <v>661.01700000000005</v>
      </c>
      <c r="H23" s="25">
        <f>VLOOKUP($A23,'Exports, FOB'!$B:$AE,H$1,FALSE)+VLOOKUP($A23,'Imports, CIF'!$B:$AE,H$1,FALSE)</f>
        <v>714.62300000000005</v>
      </c>
      <c r="I23" s="25">
        <f>VLOOKUP($A23,'Exports, FOB'!$B:$AE,I$1,FALSE)+VLOOKUP($A23,'Imports, CIF'!$B:$AE,I$1,FALSE)</f>
        <v>395.24</v>
      </c>
      <c r="J23" s="25">
        <f>VLOOKUP($A23,'Exports, FOB'!$B:$AE,J$1,FALSE)+VLOOKUP($A23,'Imports, CIF'!$B:$AE,J$1,FALSE)</f>
        <v>440.74599999999987</v>
      </c>
      <c r="K23" s="25">
        <f>VLOOKUP($A23,'Exports, FOB'!$B:$AE,K$1,FALSE)+VLOOKUP($A23,'Imports, CIF'!$B:$AE,K$1,FALSE)</f>
        <v>704.58800000000008</v>
      </c>
      <c r="L23" s="25">
        <f>VLOOKUP($A23,'Exports, FOB'!$B:$AE,L$1,FALSE)+VLOOKUP($A23,'Imports, CIF'!$B:$AE,L$1,FALSE)</f>
        <v>675.23900000000003</v>
      </c>
      <c r="M23" s="25">
        <f>VLOOKUP($A23,'Exports, FOB'!$B:$AE,M$1,FALSE)+VLOOKUP($A23,'Imports, CIF'!$B:$AE,M$1,FALSE)</f>
        <v>978.69999999999993</v>
      </c>
      <c r="N23" s="25">
        <f>VLOOKUP($A23,'Exports, FOB'!$B:$AE,N$1,FALSE)+VLOOKUP($A23,'Imports, CIF'!$B:$AE,N$1,FALSE)</f>
        <v>1114.0640000000001</v>
      </c>
      <c r="O23" s="25">
        <f>VLOOKUP($A23,'Exports, FOB'!$B:$AE,O$1,FALSE)+VLOOKUP($A23,'Imports, CIF'!$B:$AE,O$1,FALSE)</f>
        <v>1941.632372</v>
      </c>
      <c r="P23" s="25">
        <f>VLOOKUP($A23,'Exports, FOB'!$B:$AE,P$1,FALSE)+VLOOKUP($A23,'Imports, CIF'!$B:$AE,P$1,FALSE)</f>
        <v>2873.5519999999997</v>
      </c>
      <c r="Q23" s="25">
        <f>VLOOKUP($A23,'Exports, FOB'!$B:$AE,Q$1,FALSE)+VLOOKUP($A23,'Imports, CIF'!$B:$AE,Q$1,FALSE)</f>
        <v>3887.681</v>
      </c>
      <c r="R23" s="25">
        <f>VLOOKUP($A23,'Exports, FOB'!$B:$AE,R$1,FALSE)+VLOOKUP($A23,'Imports, CIF'!$B:$AE,R$1,FALSE)</f>
        <v>5975.0120000000006</v>
      </c>
      <c r="S23" s="25">
        <f>VLOOKUP($A23,'Exports, FOB'!$B:$AE,S$1,FALSE)+VLOOKUP($A23,'Imports, CIF'!$B:$AE,S$1,FALSE)</f>
        <v>7446.0709999999999</v>
      </c>
      <c r="T23" s="25">
        <f>VLOOKUP($A23,'Exports, FOB'!$B:$AE,T$1,FALSE)+VLOOKUP($A23,'Imports, CIF'!$B:$AE,T$1,FALSE)</f>
        <v>6268.7080000000005</v>
      </c>
      <c r="U23" s="25">
        <f>VLOOKUP($A23,'Exports, FOB'!$B:$AE,U$1,FALSE)+VLOOKUP($A23,'Imports, CIF'!$B:$AE,U$1,FALSE)</f>
        <v>9668.0785739999992</v>
      </c>
      <c r="V23" s="25">
        <f>VLOOKUP($A23,'Exports, FOB'!$B:$AE,V$1,FALSE)+VLOOKUP($A23,'Imports, CIF'!$B:$AE,V$1,FALSE)</f>
        <v>12521.292735999999</v>
      </c>
      <c r="W23" s="25">
        <f>VLOOKUP($A23,'Exports, FOB'!$B:$AE,W$1,FALSE)+VLOOKUP($A23,'Imports, CIF'!$B:$AE,W$1,FALSE)</f>
        <v>13808.96162</v>
      </c>
      <c r="X23" s="25">
        <f>VLOOKUP($A23,'Exports, FOB'!$B:$AE,X$1,FALSE)+VLOOKUP($A23,'Imports, CIF'!$B:$AE,X$1,FALSE)</f>
        <v>14674.475553</v>
      </c>
      <c r="Y23" s="25">
        <f>VLOOKUP($A23,'Exports, FOB'!$B:$AE,Y$1,FALSE)+VLOOKUP($A23,'Imports, CIF'!$B:$AE,Y$1,FALSE)</f>
        <v>14357.448546</v>
      </c>
      <c r="Z23" s="25">
        <f>VLOOKUP($A23,'Exports, FOB'!$B:$AE,Z$1,FALSE)+VLOOKUP($A23,'Imports, CIF'!$B:$AE,Z$1,FALSE)</f>
        <v>14559.674779000001</v>
      </c>
      <c r="AA23" s="25">
        <f>VLOOKUP($A23,'Exports, FOB'!$B:$AE,AA$1,FALSE)+VLOOKUP($A23,'Imports, CIF'!$B:$AE,AA$1,FALSE)</f>
        <v>15494.802</v>
      </c>
      <c r="AB23" s="25">
        <f>VLOOKUP($A23,'Exports, FOB'!$B:$AE,AB$1,FALSE)+VLOOKUP($A23,'Imports, CIF'!$B:$AE,AB$1,FALSE)</f>
        <v>20095.730617000001</v>
      </c>
      <c r="AC23" s="25">
        <f>VLOOKUP($A23,'Exports, FOB'!$B:$AE,AC$1,FALSE)+VLOOKUP($A23,'Imports, CIF'!$B:$AE,AC$1,FALSE)</f>
        <v>23399.152759999997</v>
      </c>
      <c r="AD23" s="25">
        <f>VLOOKUP($A23,'Exports, FOB'!$B:$AE,AD$1,FALSE)+VLOOKUP($A23,'Imports, CIF'!$B:$AE,AD$1,FALSE)</f>
        <v>23720.987260000002</v>
      </c>
    </row>
    <row r="24" spans="1:30" x14ac:dyDescent="0.15">
      <c r="A24" s="26" t="s">
        <v>101</v>
      </c>
      <c r="B24" s="25">
        <f>VLOOKUP($A24,'Exports, FOB'!$B:$AE,B$1,FALSE)+VLOOKUP($A24,'Imports, CIF'!$B:$AE,B$1,FALSE)</f>
        <v>383.97500000000002</v>
      </c>
      <c r="C24" s="25">
        <f>VLOOKUP($A24,'Exports, FOB'!$B:$AE,C$1,FALSE)+VLOOKUP($A24,'Imports, CIF'!$B:$AE,C$1,FALSE)</f>
        <v>364.59799999999996</v>
      </c>
      <c r="D24" s="25">
        <f>VLOOKUP($A24,'Exports, FOB'!$B:$AE,D$1,FALSE)+VLOOKUP($A24,'Imports, CIF'!$B:$AE,D$1,FALSE)</f>
        <v>494.74600000000004</v>
      </c>
      <c r="E24" s="25">
        <f>VLOOKUP($A24,'Exports, FOB'!$B:$AE,E$1,FALSE)+VLOOKUP($A24,'Imports, CIF'!$B:$AE,E$1,FALSE)</f>
        <v>748.05400000000009</v>
      </c>
      <c r="F24" s="25">
        <f>VLOOKUP($A24,'Exports, FOB'!$B:$AE,F$1,FALSE)+VLOOKUP($A24,'Imports, CIF'!$B:$AE,F$1,FALSE)</f>
        <v>1305.8810000000001</v>
      </c>
      <c r="G24" s="25">
        <f>VLOOKUP($A24,'Exports, FOB'!$B:$AE,G$1,FALSE)+VLOOKUP($A24,'Imports, CIF'!$B:$AE,G$1,FALSE)</f>
        <v>1387.482</v>
      </c>
      <c r="H24" s="25">
        <f>VLOOKUP($A24,'Exports, FOB'!$B:$AE,H$1,FALSE)+VLOOKUP($A24,'Imports, CIF'!$B:$AE,H$1,FALSE)</f>
        <v>1661.671</v>
      </c>
      <c r="I24" s="25">
        <f>VLOOKUP($A24,'Exports, FOB'!$B:$AE,I$1,FALSE)+VLOOKUP($A24,'Imports, CIF'!$B:$AE,I$1,FALSE)</f>
        <v>2016.02</v>
      </c>
      <c r="J24" s="25">
        <f>VLOOKUP($A24,'Exports, FOB'!$B:$AE,J$1,FALSE)+VLOOKUP($A24,'Imports, CIF'!$B:$AE,J$1,FALSE)</f>
        <v>2286.9219999999996</v>
      </c>
      <c r="K24" s="25">
        <f>VLOOKUP($A24,'Exports, FOB'!$B:$AE,K$1,FALSE)+VLOOKUP($A24,'Imports, CIF'!$B:$AE,K$1,FALSE)</f>
        <v>3141.4650000000001</v>
      </c>
      <c r="L24" s="25">
        <f>VLOOKUP($A24,'Exports, FOB'!$B:$AE,L$1,FALSE)+VLOOKUP($A24,'Imports, CIF'!$B:$AE,L$1,FALSE)</f>
        <v>3567.08</v>
      </c>
      <c r="M24" s="25">
        <f>VLOOKUP($A24,'Exports, FOB'!$B:$AE,M$1,FALSE)+VLOOKUP($A24,'Imports, CIF'!$B:$AE,M$1,FALSE)</f>
        <v>5258.8450000000003</v>
      </c>
      <c r="N24" s="25">
        <f>VLOOKUP($A24,'Exports, FOB'!$B:$AE,N$1,FALSE)+VLOOKUP($A24,'Imports, CIF'!$B:$AE,N$1,FALSE)</f>
        <v>9403.5299999999988</v>
      </c>
      <c r="O24" s="25">
        <f>VLOOKUP($A24,'Exports, FOB'!$B:$AE,O$1,FALSE)+VLOOKUP($A24,'Imports, CIF'!$B:$AE,O$1,FALSE)</f>
        <v>13326.928354</v>
      </c>
      <c r="P24" s="25">
        <f>VLOOKUP($A24,'Exports, FOB'!$B:$AE,P$1,FALSE)+VLOOKUP($A24,'Imports, CIF'!$B:$AE,P$1,FALSE)</f>
        <v>17559.451000000001</v>
      </c>
      <c r="Q24" s="25">
        <f>VLOOKUP($A24,'Exports, FOB'!$B:$AE,Q$1,FALSE)+VLOOKUP($A24,'Imports, CIF'!$B:$AE,Q$1,FALSE)</f>
        <v>23413.89</v>
      </c>
      <c r="R24" s="25">
        <f>VLOOKUP($A24,'Exports, FOB'!$B:$AE,R$1,FALSE)+VLOOKUP($A24,'Imports, CIF'!$B:$AE,R$1,FALSE)</f>
        <v>30634.185000000001</v>
      </c>
      <c r="S24" s="25">
        <f>VLOOKUP($A24,'Exports, FOB'!$B:$AE,S$1,FALSE)+VLOOKUP($A24,'Imports, CIF'!$B:$AE,S$1,FALSE)</f>
        <v>28596.345000000001</v>
      </c>
      <c r="T24" s="25">
        <f>VLOOKUP($A24,'Exports, FOB'!$B:$AE,T$1,FALSE)+VLOOKUP($A24,'Imports, CIF'!$B:$AE,T$1,FALSE)</f>
        <v>20526.083999999999</v>
      </c>
      <c r="U24" s="25">
        <f>VLOOKUP($A24,'Exports, FOB'!$B:$AE,U$1,FALSE)+VLOOKUP($A24,'Imports, CIF'!$B:$AE,U$1,FALSE)</f>
        <v>27762.605252000001</v>
      </c>
      <c r="V24" s="25">
        <f>VLOOKUP($A24,'Exports, FOB'!$B:$AE,V$1,FALSE)+VLOOKUP($A24,'Imports, CIF'!$B:$AE,V$1,FALSE)</f>
        <v>32249.645114999999</v>
      </c>
      <c r="W24" s="25">
        <f>VLOOKUP($A24,'Exports, FOB'!$B:$AE,W$1,FALSE)+VLOOKUP($A24,'Imports, CIF'!$B:$AE,W$1,FALSE)</f>
        <v>36449.606006000002</v>
      </c>
      <c r="X24" s="25">
        <f>VLOOKUP($A24,'Exports, FOB'!$B:$AE,X$1,FALSE)+VLOOKUP($A24,'Imports, CIF'!$B:$AE,X$1,FALSE)</f>
        <v>38038.868132999996</v>
      </c>
      <c r="Y24" s="25">
        <f>VLOOKUP($A24,'Exports, FOB'!$B:$AE,Y$1,FALSE)+VLOOKUP($A24,'Imports, CIF'!$B:$AE,Y$1,FALSE)</f>
        <v>44505.836045999997</v>
      </c>
      <c r="Z24" s="25">
        <f>VLOOKUP($A24,'Exports, FOB'!$B:$AE,Z$1,FALSE)+VLOOKUP($A24,'Imports, CIF'!$B:$AE,Z$1,FALSE)</f>
        <v>45709.855662000002</v>
      </c>
      <c r="AA24" s="25">
        <f>VLOOKUP($A24,'Exports, FOB'!$B:$AE,AA$1,FALSE)+VLOOKUP($A24,'Imports, CIF'!$B:$AE,AA$1,FALSE)</f>
        <v>47706.841999999997</v>
      </c>
      <c r="AB24" s="25">
        <f>VLOOKUP($A24,'Exports, FOB'!$B:$AE,AB$1,FALSE)+VLOOKUP($A24,'Imports, CIF'!$B:$AE,AB$1,FALSE)</f>
        <v>51385.785672999998</v>
      </c>
      <c r="AC24" s="25">
        <f>VLOOKUP($A24,'Exports, FOB'!$B:$AE,AC$1,FALSE)+VLOOKUP($A24,'Imports, CIF'!$B:$AE,AC$1,FALSE)</f>
        <v>55806.593349999996</v>
      </c>
      <c r="AD24" s="25">
        <f>VLOOKUP($A24,'Exports, FOB'!$B:$AE,AD$1,FALSE)+VLOOKUP($A24,'Imports, CIF'!$B:$AE,AD$1,FALSE)</f>
        <v>60928.279049999997</v>
      </c>
    </row>
    <row r="25" spans="1:30" x14ac:dyDescent="0.15">
      <c r="A25" s="26" t="s">
        <v>156</v>
      </c>
      <c r="B25" s="25">
        <f>VLOOKUP($A25,'Exports, FOB'!$B:$AE,B$1,FALSE)+VLOOKUP($A25,'Imports, CIF'!$B:$AE,B$1,FALSE)</f>
        <v>525.66800000000001</v>
      </c>
      <c r="C25" s="25">
        <f>VLOOKUP($A25,'Exports, FOB'!$B:$AE,C$1,FALSE)+VLOOKUP($A25,'Imports, CIF'!$B:$AE,C$1,FALSE)</f>
        <v>571.70399999999995</v>
      </c>
      <c r="D25" s="25">
        <f>VLOOKUP($A25,'Exports, FOB'!$B:$AE,D$1,FALSE)+VLOOKUP($A25,'Imports, CIF'!$B:$AE,D$1,FALSE)</f>
        <v>697.39200000000005</v>
      </c>
      <c r="E25" s="25">
        <f>VLOOKUP($A25,'Exports, FOB'!$B:$AE,E$1,FALSE)+VLOOKUP($A25,'Imports, CIF'!$B:$AE,E$1,FALSE)</f>
        <v>1027.133</v>
      </c>
      <c r="F25" s="25">
        <f>VLOOKUP($A25,'Exports, FOB'!$B:$AE,F$1,FALSE)+VLOOKUP($A25,'Imports, CIF'!$B:$AE,F$1,FALSE)</f>
        <v>1287.4110000000001</v>
      </c>
      <c r="G25" s="25">
        <f>VLOOKUP($A25,'Exports, FOB'!$B:$AE,G$1,FALSE)+VLOOKUP($A25,'Imports, CIF'!$B:$AE,G$1,FALSE)</f>
        <v>1588.2040000000002</v>
      </c>
      <c r="H25" s="25">
        <f>VLOOKUP($A25,'Exports, FOB'!$B:$AE,H$1,FALSE)+VLOOKUP($A25,'Imports, CIF'!$B:$AE,H$1,FALSE)</f>
        <v>1679.9580000000001</v>
      </c>
      <c r="I25" s="25">
        <f>VLOOKUP($A25,'Exports, FOB'!$B:$AE,I$1,FALSE)+VLOOKUP($A25,'Imports, CIF'!$B:$AE,I$1,FALSE)</f>
        <v>1703.953</v>
      </c>
      <c r="J25" s="25">
        <f>VLOOKUP($A25,'Exports, FOB'!$B:$AE,J$1,FALSE)+VLOOKUP($A25,'Imports, CIF'!$B:$AE,J$1,FALSE)</f>
        <v>1855.3290000000002</v>
      </c>
      <c r="K25" s="25">
        <f>VLOOKUP($A25,'Exports, FOB'!$B:$AE,K$1,FALSE)+VLOOKUP($A25,'Imports, CIF'!$B:$AE,K$1,FALSE)</f>
        <v>3098.386</v>
      </c>
      <c r="L25" s="25">
        <f>VLOOKUP($A25,'Exports, FOB'!$B:$AE,L$1,FALSE)+VLOOKUP($A25,'Imports, CIF'!$B:$AE,L$1,FALSE)</f>
        <v>4079.576</v>
      </c>
      <c r="M25" s="25">
        <f>VLOOKUP($A25,'Exports, FOB'!$B:$AE,M$1,FALSE)+VLOOKUP($A25,'Imports, CIF'!$B:$AE,M$1,FALSE)</f>
        <v>5109.2299999999996</v>
      </c>
      <c r="N25" s="25">
        <f>VLOOKUP($A25,'Exports, FOB'!$B:$AE,N$1,FALSE)+VLOOKUP($A25,'Imports, CIF'!$B:$AE,N$1,FALSE)</f>
        <v>7351.7479999999996</v>
      </c>
      <c r="O25" s="25">
        <f>VLOOKUP($A25,'Exports, FOB'!$B:$AE,O$1,FALSE)+VLOOKUP($A25,'Imports, CIF'!$B:$AE,O$1,FALSE)</f>
        <v>10291.853947</v>
      </c>
      <c r="P25" s="25">
        <f>VLOOKUP($A25,'Exports, FOB'!$B:$AE,P$1,FALSE)+VLOOKUP($A25,'Imports, CIF'!$B:$AE,P$1,FALSE)</f>
        <v>16111.281999999999</v>
      </c>
      <c r="Q25" s="25">
        <f>VLOOKUP($A25,'Exports, FOB'!$B:$AE,Q$1,FALSE)+VLOOKUP($A25,'Imports, CIF'!$B:$AE,Q$1,FALSE)</f>
        <v>20140.918000000001</v>
      </c>
      <c r="R25" s="25">
        <f>VLOOKUP($A25,'Exports, FOB'!$B:$AE,R$1,FALSE)+VLOOKUP($A25,'Imports, CIF'!$B:$AE,R$1,FALSE)</f>
        <v>25360.151000000002</v>
      </c>
      <c r="S25" s="25">
        <f>VLOOKUP($A25,'Exports, FOB'!$B:$AE,S$1,FALSE)+VLOOKUP($A25,'Imports, CIF'!$B:$AE,S$1,FALSE)</f>
        <v>41853.262999999999</v>
      </c>
      <c r="T25" s="25">
        <f>VLOOKUP($A25,'Exports, FOB'!$B:$AE,T$1,FALSE)+VLOOKUP($A25,'Imports, CIF'!$B:$AE,T$1,FALSE)</f>
        <v>32566.256999999998</v>
      </c>
      <c r="U25" s="25">
        <f>VLOOKUP($A25,'Exports, FOB'!$B:$AE,U$1,FALSE)+VLOOKUP($A25,'Imports, CIF'!$B:$AE,U$1,FALSE)</f>
        <v>43230.419755000003</v>
      </c>
      <c r="V25" s="25">
        <f>VLOOKUP($A25,'Exports, FOB'!$B:$AE,V$1,FALSE)+VLOOKUP($A25,'Imports, CIF'!$B:$AE,V$1,FALSE)</f>
        <v>64395.640911999995</v>
      </c>
      <c r="W25" s="25">
        <f>VLOOKUP($A25,'Exports, FOB'!$B:$AE,W$1,FALSE)+VLOOKUP($A25,'Imports, CIF'!$B:$AE,W$1,FALSE)</f>
        <v>73396.393479999999</v>
      </c>
      <c r="X25" s="25">
        <f>VLOOKUP($A25,'Exports, FOB'!$B:$AE,X$1,FALSE)+VLOOKUP($A25,'Imports, CIF'!$B:$AE,X$1,FALSE)</f>
        <v>72233.485969000001</v>
      </c>
      <c r="Y25" s="25">
        <f>VLOOKUP($A25,'Exports, FOB'!$B:$AE,Y$1,FALSE)+VLOOKUP($A25,'Imports, CIF'!$B:$AE,Y$1,FALSE)</f>
        <v>69270.823869</v>
      </c>
      <c r="Z25" s="25">
        <f>VLOOKUP($A25,'Exports, FOB'!$B:$AE,Z$1,FALSE)+VLOOKUP($A25,'Imports, CIF'!$B:$AE,Z$1,FALSE)</f>
        <v>51834.878245</v>
      </c>
      <c r="AA25" s="25">
        <f>VLOOKUP($A25,'Exports, FOB'!$B:$AE,AA$1,FALSE)+VLOOKUP($A25,'Imports, CIF'!$B:$AE,AA$1,FALSE)</f>
        <v>43278.281000000003</v>
      </c>
      <c r="AB25" s="25">
        <f>VLOOKUP($A25,'Exports, FOB'!$B:$AE,AB$1,FALSE)+VLOOKUP($A25,'Imports, CIF'!$B:$AE,AB$1,FALSE)</f>
        <v>50156.214393000002</v>
      </c>
      <c r="AC25" s="25">
        <f>VLOOKUP($A25,'Exports, FOB'!$B:$AE,AC$1,FALSE)+VLOOKUP($A25,'Imports, CIF'!$B:$AE,AC$1,FALSE)</f>
        <v>63695.367989999999</v>
      </c>
      <c r="AD25" s="25">
        <f>VLOOKUP($A25,'Exports, FOB'!$B:$AE,AD$1,FALSE)+VLOOKUP($A25,'Imports, CIF'!$B:$AE,AD$1,FALSE)</f>
        <v>78181.752840000001</v>
      </c>
    </row>
    <row r="26" spans="1:30" x14ac:dyDescent="0.15">
      <c r="A26" s="26" t="s">
        <v>70</v>
      </c>
      <c r="B26" s="25">
        <f>VLOOKUP($A26,'Exports, FOB'!$B:$AE,B$1,FALSE)+VLOOKUP($A26,'Imports, CIF'!$B:$AE,B$1,FALSE)</f>
        <v>3076.7179999999998</v>
      </c>
      <c r="C26" s="25">
        <f>VLOOKUP($A26,'Exports, FOB'!$B:$AE,C$1,FALSE)+VLOOKUP($A26,'Imports, CIF'!$B:$AE,C$1,FALSE)</f>
        <v>3268.3540000000003</v>
      </c>
      <c r="D26" s="25">
        <f>VLOOKUP($A26,'Exports, FOB'!$B:$AE,D$1,FALSE)+VLOOKUP($A26,'Imports, CIF'!$B:$AE,D$1,FALSE)</f>
        <v>4891.5510000000004</v>
      </c>
      <c r="E26" s="25">
        <f>VLOOKUP($A26,'Exports, FOB'!$B:$AE,E$1,FALSE)+VLOOKUP($A26,'Imports, CIF'!$B:$AE,E$1,FALSE)</f>
        <v>5044.451</v>
      </c>
      <c r="F26" s="25">
        <f>VLOOKUP($A26,'Exports, FOB'!$B:$AE,F$1,FALSE)+VLOOKUP($A26,'Imports, CIF'!$B:$AE,F$1,FALSE)</f>
        <v>6897.9259999999995</v>
      </c>
      <c r="G26" s="25">
        <f>VLOOKUP($A26,'Exports, FOB'!$B:$AE,G$1,FALSE)+VLOOKUP($A26,'Imports, CIF'!$B:$AE,G$1,FALSE)</f>
        <v>7365.7880000000005</v>
      </c>
      <c r="H26" s="25">
        <f>VLOOKUP($A26,'Exports, FOB'!$B:$AE,H$1,FALSE)+VLOOKUP($A26,'Imports, CIF'!$B:$AE,H$1,FALSE)</f>
        <v>8706.5640000000003</v>
      </c>
      <c r="I26" s="25">
        <f>VLOOKUP($A26,'Exports, FOB'!$B:$AE,I$1,FALSE)+VLOOKUP($A26,'Imports, CIF'!$B:$AE,I$1,FALSE)</f>
        <v>8126.2269999999999</v>
      </c>
      <c r="J26" s="25">
        <f>VLOOKUP($A26,'Exports, FOB'!$B:$AE,J$1,FALSE)+VLOOKUP($A26,'Imports, CIF'!$B:$AE,J$1,FALSE)</f>
        <v>8563.3409999999967</v>
      </c>
      <c r="K26" s="25">
        <f>VLOOKUP($A26,'Exports, FOB'!$B:$AE,K$1,FALSE)+VLOOKUP($A26,'Imports, CIF'!$B:$AE,K$1,FALSE)</f>
        <v>10814.789000000001</v>
      </c>
      <c r="L26" s="25">
        <f>VLOOKUP($A26,'Exports, FOB'!$B:$AE,L$1,FALSE)+VLOOKUP($A26,'Imports, CIF'!$B:$AE,L$1,FALSE)</f>
        <v>10938.233</v>
      </c>
      <c r="M26" s="25">
        <f>VLOOKUP($A26,'Exports, FOB'!$B:$AE,M$1,FALSE)+VLOOKUP($A26,'Imports, CIF'!$B:$AE,M$1,FALSE)</f>
        <v>14023.18</v>
      </c>
      <c r="N26" s="25">
        <f>VLOOKUP($A26,'Exports, FOB'!$B:$AE,N$1,FALSE)+VLOOKUP($A26,'Imports, CIF'!$B:$AE,N$1,FALSE)</f>
        <v>19359.616999999998</v>
      </c>
      <c r="O26" s="25">
        <f>VLOOKUP($A26,'Exports, FOB'!$B:$AE,O$1,FALSE)+VLOOKUP($A26,'Imports, CIF'!$B:$AE,O$1,FALSE)</f>
        <v>26697.425450999999</v>
      </c>
      <c r="P26" s="25">
        <f>VLOOKUP($A26,'Exports, FOB'!$B:$AE,P$1,FALSE)+VLOOKUP($A26,'Imports, CIF'!$B:$AE,P$1,FALSE)</f>
        <v>33246.744999999995</v>
      </c>
      <c r="Q26" s="25">
        <f>VLOOKUP($A26,'Exports, FOB'!$B:$AE,Q$1,FALSE)+VLOOKUP($A26,'Imports, CIF'!$B:$AE,Q$1,FALSE)</f>
        <v>40862.747000000003</v>
      </c>
      <c r="R26" s="25">
        <f>VLOOKUP($A26,'Exports, FOB'!$B:$AE,R$1,FALSE)+VLOOKUP($A26,'Imports, CIF'!$B:$AE,R$1,FALSE)</f>
        <v>47199.771999999997</v>
      </c>
      <c r="S26" s="25">
        <f>VLOOKUP($A26,'Exports, FOB'!$B:$AE,S$1,FALSE)+VLOOKUP($A26,'Imports, CIF'!$B:$AE,S$1,FALSE)</f>
        <v>52417.267</v>
      </c>
      <c r="T26" s="25">
        <f>VLOOKUP($A26,'Exports, FOB'!$B:$AE,T$1,FALSE)+VLOOKUP($A26,'Imports, CIF'!$B:$AE,T$1,FALSE)</f>
        <v>47825.993999999999</v>
      </c>
      <c r="U26" s="25">
        <f>VLOOKUP($A26,'Exports, FOB'!$B:$AE,U$1,FALSE)+VLOOKUP($A26,'Imports, CIF'!$B:$AE,U$1,FALSE)</f>
        <v>56915.871556999999</v>
      </c>
      <c r="V26" s="25">
        <f>VLOOKUP($A26,'Exports, FOB'!$B:$AE,V$1,FALSE)+VLOOKUP($A26,'Imports, CIF'!$B:$AE,V$1,FALSE)</f>
        <v>63057.204979000002</v>
      </c>
      <c r="W26" s="25">
        <f>VLOOKUP($A26,'Exports, FOB'!$B:$AE,W$1,FALSE)+VLOOKUP($A26,'Imports, CIF'!$B:$AE,W$1,FALSE)</f>
        <v>68750.140293999997</v>
      </c>
      <c r="X26" s="25">
        <f>VLOOKUP($A26,'Exports, FOB'!$B:$AE,X$1,FALSE)+VLOOKUP($A26,'Imports, CIF'!$B:$AE,X$1,FALSE)</f>
        <v>75472.541453999991</v>
      </c>
      <c r="Y26" s="25">
        <f>VLOOKUP($A26,'Exports, FOB'!$B:$AE,Y$1,FALSE)+VLOOKUP($A26,'Imports, CIF'!$B:$AE,Y$1,FALSE)</f>
        <v>79241.193926000007</v>
      </c>
      <c r="Z26" s="25">
        <f>VLOOKUP($A26,'Exports, FOB'!$B:$AE,Z$1,FALSE)+VLOOKUP($A26,'Imports, CIF'!$B:$AE,Z$1,FALSE)</f>
        <v>79169.422006000008</v>
      </c>
      <c r="AA26" s="25">
        <f>VLOOKUP($A26,'Exports, FOB'!$B:$AE,AA$1,FALSE)+VLOOKUP($A26,'Imports, CIF'!$B:$AE,AA$1,FALSE)</f>
        <v>73368.366999999998</v>
      </c>
      <c r="AB26" s="25">
        <f>VLOOKUP($A26,'Exports, FOB'!$B:$AE,AB$1,FALSE)+VLOOKUP($A26,'Imports, CIF'!$B:$AE,AB$1,FALSE)</f>
        <v>79734.950444000002</v>
      </c>
      <c r="AC26" s="25">
        <f>VLOOKUP($A26,'Exports, FOB'!$B:$AE,AC$1,FALSE)+VLOOKUP($A26,'Imports, CIF'!$B:$AE,AC$1,FALSE)</f>
        <v>83704.177579999989</v>
      </c>
      <c r="AD26" s="25">
        <f>VLOOKUP($A26,'Exports, FOB'!$B:$AE,AD$1,FALSE)+VLOOKUP($A26,'Imports, CIF'!$B:$AE,AD$1,FALSE)</f>
        <v>90194.026400000002</v>
      </c>
    </row>
    <row r="27" spans="1:30" x14ac:dyDescent="0.15">
      <c r="A27" s="26" t="s">
        <v>207</v>
      </c>
      <c r="B27" s="25">
        <f>VLOOKUP($A27,'Exports, FOB'!$B:$AE,B$1,FALSE)+VLOOKUP($A27,'Imports, CIF'!$B:$AE,B$1,FALSE)</f>
        <v>0</v>
      </c>
      <c r="C27" s="25">
        <f>VLOOKUP($A27,'Exports, FOB'!$B:$AE,C$1,FALSE)+VLOOKUP($A27,'Imports, CIF'!$B:$AE,C$1,FALSE)</f>
        <v>0</v>
      </c>
      <c r="D27" s="25">
        <f>VLOOKUP($A27,'Exports, FOB'!$B:$AE,D$1,FALSE)+VLOOKUP($A27,'Imports, CIF'!$B:$AE,D$1,FALSE)</f>
        <v>456.53000000000003</v>
      </c>
      <c r="E27" s="25">
        <f>VLOOKUP($A27,'Exports, FOB'!$B:$AE,E$1,FALSE)+VLOOKUP($A27,'Imports, CIF'!$B:$AE,E$1,FALSE)</f>
        <v>744.22</v>
      </c>
      <c r="F27" s="25">
        <f>VLOOKUP($A27,'Exports, FOB'!$B:$AE,F$1,FALSE)+VLOOKUP($A27,'Imports, CIF'!$B:$AE,F$1,FALSE)</f>
        <v>1336.125</v>
      </c>
      <c r="G27" s="25">
        <f>VLOOKUP($A27,'Exports, FOB'!$B:$AE,G$1,FALSE)+VLOOKUP($A27,'Imports, CIF'!$B:$AE,G$1,FALSE)</f>
        <v>1347.501</v>
      </c>
      <c r="H27" s="25">
        <f>VLOOKUP($A27,'Exports, FOB'!$B:$AE,H$1,FALSE)+VLOOKUP($A27,'Imports, CIF'!$B:$AE,H$1,FALSE)</f>
        <v>1575.3679999999999</v>
      </c>
      <c r="I27" s="25">
        <f>VLOOKUP($A27,'Exports, FOB'!$B:$AE,I$1,FALSE)+VLOOKUP($A27,'Imports, CIF'!$B:$AE,I$1,FALSE)</f>
        <v>1557.5540000000001</v>
      </c>
      <c r="J27" s="25">
        <f>VLOOKUP($A27,'Exports, FOB'!$B:$AE,J$1,FALSE)+VLOOKUP($A27,'Imports, CIF'!$B:$AE,J$1,FALSE)</f>
        <v>1721.7740000000001</v>
      </c>
      <c r="K27" s="25">
        <f>VLOOKUP($A27,'Exports, FOB'!$B:$AE,K$1,FALSE)+VLOOKUP($A27,'Imports, CIF'!$B:$AE,K$1,FALSE)</f>
        <v>2051.0100000000002</v>
      </c>
      <c r="L27" s="25">
        <f>VLOOKUP($A27,'Exports, FOB'!$B:$AE,L$1,FALSE)+VLOOKUP($A27,'Imports, CIF'!$B:$AE,L$1,FALSE)</f>
        <v>2224.2190000000001</v>
      </c>
      <c r="M27" s="25">
        <f>VLOOKUP($A27,'Exports, FOB'!$B:$AE,M$1,FALSE)+VLOOKUP($A27,'Imports, CIF'!$B:$AE,M$1,FALSE)</f>
        <v>2580.6620000000003</v>
      </c>
      <c r="N27" s="25">
        <f>VLOOKUP($A27,'Exports, FOB'!$B:$AE,N$1,FALSE)+VLOOKUP($A27,'Imports, CIF'!$B:$AE,N$1,FALSE)</f>
        <v>3873.4859999999999</v>
      </c>
      <c r="O27" s="25">
        <f>VLOOKUP($A27,'Exports, FOB'!$B:$AE,O$1,FALSE)+VLOOKUP($A27,'Imports, CIF'!$B:$AE,O$1,FALSE)</f>
        <v>5907.1854509999994</v>
      </c>
      <c r="P27" s="25">
        <f>VLOOKUP($A27,'Exports, FOB'!$B:$AE,P$1,FALSE)+VLOOKUP($A27,'Imports, CIF'!$B:$AE,P$1,FALSE)</f>
        <v>7269.5209999999997</v>
      </c>
      <c r="Q27" s="25">
        <f>VLOOKUP($A27,'Exports, FOB'!$B:$AE,Q$1,FALSE)+VLOOKUP($A27,'Imports, CIF'!$B:$AE,Q$1,FALSE)</f>
        <v>9864.0829999999987</v>
      </c>
      <c r="R27" s="25">
        <f>VLOOKUP($A27,'Exports, FOB'!$B:$AE,R$1,FALSE)+VLOOKUP($A27,'Imports, CIF'!$B:$AE,R$1,FALSE)</f>
        <v>14037.053</v>
      </c>
      <c r="S27" s="25">
        <f>VLOOKUP($A27,'Exports, FOB'!$B:$AE,S$1,FALSE)+VLOOKUP($A27,'Imports, CIF'!$B:$AE,S$1,FALSE)</f>
        <v>17801.582000000002</v>
      </c>
      <c r="T27" s="25">
        <f>VLOOKUP($A27,'Exports, FOB'!$B:$AE,T$1,FALSE)+VLOOKUP($A27,'Imports, CIF'!$B:$AE,T$1,FALSE)</f>
        <v>16041.784</v>
      </c>
      <c r="U27" s="25">
        <f>VLOOKUP($A27,'Exports, FOB'!$B:$AE,U$1,FALSE)+VLOOKUP($A27,'Imports, CIF'!$B:$AE,U$1,FALSE)</f>
        <v>22230.768908999999</v>
      </c>
      <c r="V27" s="25">
        <f>VLOOKUP($A27,'Exports, FOB'!$B:$AE,V$1,FALSE)+VLOOKUP($A27,'Imports, CIF'!$B:$AE,V$1,FALSE)</f>
        <v>45434.520758999999</v>
      </c>
      <c r="W27" s="25">
        <f>VLOOKUP($A27,'Exports, FOB'!$B:$AE,W$1,FALSE)+VLOOKUP($A27,'Imports, CIF'!$B:$AE,W$1,FALSE)</f>
        <v>59949.825049999999</v>
      </c>
      <c r="X27" s="25">
        <f>VLOOKUP($A27,'Exports, FOB'!$B:$AE,X$1,FALSE)+VLOOKUP($A27,'Imports, CIF'!$B:$AE,X$1,FALSE)</f>
        <v>65146.667795000001</v>
      </c>
      <c r="Y27" s="25">
        <f>VLOOKUP($A27,'Exports, FOB'!$B:$AE,Y$1,FALSE)+VLOOKUP($A27,'Imports, CIF'!$B:$AE,Y$1,FALSE)</f>
        <v>60375.012797999996</v>
      </c>
      <c r="Z27" s="25">
        <f>VLOOKUP($A27,'Exports, FOB'!$B:$AE,Z$1,FALSE)+VLOOKUP($A27,'Imports, CIF'!$B:$AE,Z$1,FALSE)</f>
        <v>31234.217199999999</v>
      </c>
      <c r="AA27" s="25">
        <f>VLOOKUP($A27,'Exports, FOB'!$B:$AE,AA$1,FALSE)+VLOOKUP($A27,'Imports, CIF'!$B:$AE,AA$1,FALSE)</f>
        <v>35569.853999999999</v>
      </c>
      <c r="AB27" s="25">
        <f>VLOOKUP($A27,'Exports, FOB'!$B:$AE,AB$1,FALSE)+VLOOKUP($A27,'Imports, CIF'!$B:$AE,AB$1,FALSE)</f>
        <v>38211.997073999999</v>
      </c>
      <c r="AC27" s="25">
        <f>VLOOKUP($A27,'Exports, FOB'!$B:$AE,AC$1,FALSE)+VLOOKUP($A27,'Imports, CIF'!$B:$AE,AC$1,FALSE)</f>
        <v>43811.425210000001</v>
      </c>
      <c r="AD27" s="25">
        <f>VLOOKUP($A27,'Exports, FOB'!$B:$AE,AD$1,FALSE)+VLOOKUP($A27,'Imports, CIF'!$B:$AE,AD$1,FALSE)</f>
        <v>42492.191489999997</v>
      </c>
    </row>
    <row r="28" spans="1:30" x14ac:dyDescent="0.15">
      <c r="A28" s="26" t="s">
        <v>56</v>
      </c>
      <c r="B28" s="25">
        <f>VLOOKUP($A28,'Exports, FOB'!$B:$AE,B$1,FALSE)+VLOOKUP($A28,'Imports, CIF'!$B:$AE,B$1,FALSE)</f>
        <v>632.98900000000003</v>
      </c>
      <c r="C28" s="25">
        <f>VLOOKUP($A28,'Exports, FOB'!$B:$AE,C$1,FALSE)+VLOOKUP($A28,'Imports, CIF'!$B:$AE,C$1,FALSE)</f>
        <v>707.16599999999994</v>
      </c>
      <c r="D28" s="25">
        <f>VLOOKUP($A28,'Exports, FOB'!$B:$AE,D$1,FALSE)+VLOOKUP($A28,'Imports, CIF'!$B:$AE,D$1,FALSE)</f>
        <v>1025.3510000000001</v>
      </c>
      <c r="E28" s="25">
        <f>VLOOKUP($A28,'Exports, FOB'!$B:$AE,E$1,FALSE)+VLOOKUP($A28,'Imports, CIF'!$B:$AE,E$1,FALSE)</f>
        <v>1673.9740000000002</v>
      </c>
      <c r="F28" s="25">
        <f>VLOOKUP($A28,'Exports, FOB'!$B:$AE,F$1,FALSE)+VLOOKUP($A28,'Imports, CIF'!$B:$AE,F$1,FALSE)</f>
        <v>1922.384</v>
      </c>
      <c r="G28" s="25">
        <f>VLOOKUP($A28,'Exports, FOB'!$B:$AE,G$1,FALSE)+VLOOKUP($A28,'Imports, CIF'!$B:$AE,G$1,FALSE)</f>
        <v>1514.241</v>
      </c>
      <c r="H28" s="25">
        <f>VLOOKUP($A28,'Exports, FOB'!$B:$AE,H$1,FALSE)+VLOOKUP($A28,'Imports, CIF'!$B:$AE,H$1,FALSE)</f>
        <v>1828.74</v>
      </c>
      <c r="I28" s="25">
        <f>VLOOKUP($A28,'Exports, FOB'!$B:$AE,I$1,FALSE)+VLOOKUP($A28,'Imports, CIF'!$B:$AE,I$1,FALSE)</f>
        <v>2021.952</v>
      </c>
      <c r="J28" s="25">
        <f>VLOOKUP($A28,'Exports, FOB'!$B:$AE,J$1,FALSE)+VLOOKUP($A28,'Imports, CIF'!$B:$AE,J$1,FALSE)</f>
        <v>2361.4650000000001</v>
      </c>
      <c r="K28" s="25">
        <f>VLOOKUP($A28,'Exports, FOB'!$B:$AE,K$1,FALSE)+VLOOKUP($A28,'Imports, CIF'!$B:$AE,K$1,FALSE)</f>
        <v>2775.6179999999999</v>
      </c>
      <c r="L28" s="25">
        <f>VLOOKUP($A28,'Exports, FOB'!$B:$AE,L$1,FALSE)+VLOOKUP($A28,'Imports, CIF'!$B:$AE,L$1,FALSE)</f>
        <v>3013.453</v>
      </c>
      <c r="M28" s="25">
        <f>VLOOKUP($A28,'Exports, FOB'!$B:$AE,M$1,FALSE)+VLOOKUP($A28,'Imports, CIF'!$B:$AE,M$1,FALSE)</f>
        <v>3513.0039999999999</v>
      </c>
      <c r="N28" s="25">
        <f>VLOOKUP($A28,'Exports, FOB'!$B:$AE,N$1,FALSE)+VLOOKUP($A28,'Imports, CIF'!$B:$AE,N$1,FALSE)</f>
        <v>5296.8559999999998</v>
      </c>
      <c r="O28" s="25">
        <f>VLOOKUP($A28,'Exports, FOB'!$B:$AE,O$1,FALSE)+VLOOKUP($A28,'Imports, CIF'!$B:$AE,O$1,FALSE)</f>
        <v>7304.7189359999993</v>
      </c>
      <c r="P28" s="25">
        <f>VLOOKUP($A28,'Exports, FOB'!$B:$AE,P$1,FALSE)+VLOOKUP($A28,'Imports, CIF'!$B:$AE,P$1,FALSE)</f>
        <v>10569.405999999999</v>
      </c>
      <c r="Q28" s="25">
        <f>VLOOKUP($A28,'Exports, FOB'!$B:$AE,Q$1,FALSE)+VLOOKUP($A28,'Imports, CIF'!$B:$AE,Q$1,FALSE)</f>
        <v>14560.885999999999</v>
      </c>
      <c r="R28" s="25">
        <f>VLOOKUP($A28,'Exports, FOB'!$B:$AE,R$1,FALSE)+VLOOKUP($A28,'Imports, CIF'!$B:$AE,R$1,FALSE)</f>
        <v>21029.579999999998</v>
      </c>
      <c r="S28" s="25">
        <f>VLOOKUP($A28,'Exports, FOB'!$B:$AE,S$1,FALSE)+VLOOKUP($A28,'Imports, CIF'!$B:$AE,S$1,FALSE)</f>
        <v>26208.337</v>
      </c>
      <c r="T28" s="25">
        <f>VLOOKUP($A28,'Exports, FOB'!$B:$AE,T$1,FALSE)+VLOOKUP($A28,'Imports, CIF'!$B:$AE,T$1,FALSE)</f>
        <v>18377.188000000002</v>
      </c>
      <c r="U28" s="25">
        <f>VLOOKUP($A28,'Exports, FOB'!$B:$AE,U$1,FALSE)+VLOOKUP($A28,'Imports, CIF'!$B:$AE,U$1,FALSE)</f>
        <v>24405.129852999999</v>
      </c>
      <c r="V28" s="25">
        <f>VLOOKUP($A28,'Exports, FOB'!$B:$AE,V$1,FALSE)+VLOOKUP($A28,'Imports, CIF'!$B:$AE,V$1,FALSE)</f>
        <v>27274.900052999998</v>
      </c>
      <c r="W28" s="25">
        <f>VLOOKUP($A28,'Exports, FOB'!$B:$AE,W$1,FALSE)+VLOOKUP($A28,'Imports, CIF'!$B:$AE,W$1,FALSE)</f>
        <v>24576.439594000003</v>
      </c>
      <c r="X28" s="25">
        <f>VLOOKUP($A28,'Exports, FOB'!$B:$AE,X$1,FALSE)+VLOOKUP($A28,'Imports, CIF'!$B:$AE,X$1,FALSE)</f>
        <v>24933.703403</v>
      </c>
      <c r="Y28" s="25">
        <f>VLOOKUP($A28,'Exports, FOB'!$B:$AE,Y$1,FALSE)+VLOOKUP($A28,'Imports, CIF'!$B:$AE,Y$1,FALSE)</f>
        <v>27738.86263</v>
      </c>
      <c r="Z28" s="25">
        <f>VLOOKUP($A28,'Exports, FOB'!$B:$AE,Z$1,FALSE)+VLOOKUP($A28,'Imports, CIF'!$B:$AE,Z$1,FALSE)</f>
        <v>27516.934789999999</v>
      </c>
      <c r="AA28" s="25">
        <f>VLOOKUP($A28,'Exports, FOB'!$B:$AE,AA$1,FALSE)+VLOOKUP($A28,'Imports, CIF'!$B:$AE,AA$1,FALSE)</f>
        <v>27899.624</v>
      </c>
      <c r="AB28" s="25">
        <f>VLOOKUP($A28,'Exports, FOB'!$B:$AE,AB$1,FALSE)+VLOOKUP($A28,'Imports, CIF'!$B:$AE,AB$1,FALSE)</f>
        <v>31118.458628</v>
      </c>
      <c r="AC28" s="25">
        <f>VLOOKUP($A28,'Exports, FOB'!$B:$AE,AC$1,FALSE)+VLOOKUP($A28,'Imports, CIF'!$B:$AE,AC$1,FALSE)</f>
        <v>33939.116739999998</v>
      </c>
      <c r="AD28" s="25">
        <f>VLOOKUP($A28,'Exports, FOB'!$B:$AE,AD$1,FALSE)+VLOOKUP($A28,'Imports, CIF'!$B:$AE,AD$1,FALSE)</f>
        <v>35435.217420000001</v>
      </c>
    </row>
    <row r="29" spans="1:30" x14ac:dyDescent="0.15">
      <c r="A29" s="26" t="s">
        <v>71</v>
      </c>
      <c r="B29" s="25">
        <f>VLOOKUP($A29,'Exports, FOB'!$B:$AE,B$1,FALSE)+VLOOKUP($A29,'Imports, CIF'!$B:$AE,B$1,FALSE)</f>
        <v>512.745</v>
      </c>
      <c r="C29" s="25">
        <f>VLOOKUP($A29,'Exports, FOB'!$B:$AE,C$1,FALSE)+VLOOKUP($A29,'Imports, CIF'!$B:$AE,C$1,FALSE)</f>
        <v>690.95</v>
      </c>
      <c r="D29" s="25">
        <f>VLOOKUP($A29,'Exports, FOB'!$B:$AE,D$1,FALSE)+VLOOKUP($A29,'Imports, CIF'!$B:$AE,D$1,FALSE)</f>
        <v>993.07799999999997</v>
      </c>
      <c r="E29" s="25">
        <f>VLOOKUP($A29,'Exports, FOB'!$B:$AE,E$1,FALSE)+VLOOKUP($A29,'Imports, CIF'!$B:$AE,E$1,FALSE)</f>
        <v>1328.2639999999999</v>
      </c>
      <c r="F29" s="25">
        <f>VLOOKUP($A29,'Exports, FOB'!$B:$AE,F$1,FALSE)+VLOOKUP($A29,'Imports, CIF'!$B:$AE,F$1,FALSE)</f>
        <v>1395.9769999999999</v>
      </c>
      <c r="G29" s="25">
        <f>VLOOKUP($A29,'Exports, FOB'!$B:$AE,G$1,FALSE)+VLOOKUP($A29,'Imports, CIF'!$B:$AE,G$1,FALSE)</f>
        <v>1774.3330000000001</v>
      </c>
      <c r="H29" s="25">
        <f>VLOOKUP($A29,'Exports, FOB'!$B:$AE,H$1,FALSE)+VLOOKUP($A29,'Imports, CIF'!$B:$AE,H$1,FALSE)</f>
        <v>1828.5610000000001</v>
      </c>
      <c r="I29" s="25">
        <f>VLOOKUP($A29,'Exports, FOB'!$B:$AE,I$1,FALSE)+VLOOKUP($A29,'Imports, CIF'!$B:$AE,I$1,FALSE)</f>
        <v>2674.6149999999998</v>
      </c>
      <c r="J29" s="25">
        <f>VLOOKUP($A29,'Exports, FOB'!$B:$AE,J$1,FALSE)+VLOOKUP($A29,'Imports, CIF'!$B:$AE,J$1,FALSE)</f>
        <v>2761.7490000000007</v>
      </c>
      <c r="K29" s="25">
        <f>VLOOKUP($A29,'Exports, FOB'!$B:$AE,K$1,FALSE)+VLOOKUP($A29,'Imports, CIF'!$B:$AE,K$1,FALSE)</f>
        <v>2878.0279999999998</v>
      </c>
      <c r="L29" s="25">
        <f>VLOOKUP($A29,'Exports, FOB'!$B:$AE,L$1,FALSE)+VLOOKUP($A29,'Imports, CIF'!$B:$AE,L$1,FALSE)</f>
        <v>3105.0109999999995</v>
      </c>
      <c r="M29" s="25">
        <f>VLOOKUP($A29,'Exports, FOB'!$B:$AE,M$1,FALSE)+VLOOKUP($A29,'Imports, CIF'!$B:$AE,M$1,FALSE)</f>
        <v>2702.1869999999999</v>
      </c>
      <c r="N29" s="25">
        <f>VLOOKUP($A29,'Exports, FOB'!$B:$AE,N$1,FALSE)+VLOOKUP($A29,'Imports, CIF'!$B:$AE,N$1,FALSE)</f>
        <v>4169.7659999999996</v>
      </c>
      <c r="O29" s="25">
        <f>VLOOKUP($A29,'Exports, FOB'!$B:$AE,O$1,FALSE)+VLOOKUP($A29,'Imports, CIF'!$B:$AE,O$1,FALSE)</f>
        <v>5194.5634309999996</v>
      </c>
      <c r="P29" s="25">
        <f>VLOOKUP($A29,'Exports, FOB'!$B:$AE,P$1,FALSE)+VLOOKUP($A29,'Imports, CIF'!$B:$AE,P$1,FALSE)</f>
        <v>5707.3220000000001</v>
      </c>
      <c r="Q29" s="25">
        <f>VLOOKUP($A29,'Exports, FOB'!$B:$AE,Q$1,FALSE)+VLOOKUP($A29,'Imports, CIF'!$B:$AE,Q$1,FALSE)</f>
        <v>6723.96</v>
      </c>
      <c r="R29" s="25">
        <f>VLOOKUP($A29,'Exports, FOB'!$B:$AE,R$1,FALSE)+VLOOKUP($A29,'Imports, CIF'!$B:$AE,R$1,FALSE)</f>
        <v>8701.1539999999986</v>
      </c>
      <c r="S29" s="25">
        <f>VLOOKUP($A29,'Exports, FOB'!$B:$AE,S$1,FALSE)+VLOOKUP($A29,'Imports, CIF'!$B:$AE,S$1,FALSE)</f>
        <v>10152.272000000001</v>
      </c>
      <c r="T29" s="25">
        <f>VLOOKUP($A29,'Exports, FOB'!$B:$AE,T$1,FALSE)+VLOOKUP($A29,'Imports, CIF'!$B:$AE,T$1,FALSE)</f>
        <v>9609.0169999999998</v>
      </c>
      <c r="U29" s="25">
        <f>VLOOKUP($A29,'Exports, FOB'!$B:$AE,U$1,FALSE)+VLOOKUP($A29,'Imports, CIF'!$B:$AE,U$1,FALSE)</f>
        <v>11610.979366</v>
      </c>
      <c r="V29" s="25">
        <f>VLOOKUP($A29,'Exports, FOB'!$B:$AE,V$1,FALSE)+VLOOKUP($A29,'Imports, CIF'!$B:$AE,V$1,FALSE)</f>
        <v>13696.774497</v>
      </c>
      <c r="W29" s="25">
        <f>VLOOKUP($A29,'Exports, FOB'!$B:$AE,W$1,FALSE)+VLOOKUP($A29,'Imports, CIF'!$B:$AE,W$1,FALSE)</f>
        <v>13346.345916</v>
      </c>
      <c r="X29" s="25">
        <f>VLOOKUP($A29,'Exports, FOB'!$B:$AE,X$1,FALSE)+VLOOKUP($A29,'Imports, CIF'!$B:$AE,X$1,FALSE)</f>
        <v>13772.101373</v>
      </c>
      <c r="Y29" s="25">
        <f>VLOOKUP($A29,'Exports, FOB'!$B:$AE,Y$1,FALSE)+VLOOKUP($A29,'Imports, CIF'!$B:$AE,Y$1,FALSE)</f>
        <v>13966.898175999999</v>
      </c>
      <c r="Z29" s="25">
        <f>VLOOKUP($A29,'Exports, FOB'!$B:$AE,Z$1,FALSE)+VLOOKUP($A29,'Imports, CIF'!$B:$AE,Z$1,FALSE)</f>
        <v>13541.052513999999</v>
      </c>
      <c r="AA29" s="25">
        <f>VLOOKUP($A29,'Exports, FOB'!$B:$AE,AA$1,FALSE)+VLOOKUP($A29,'Imports, CIF'!$B:$AE,AA$1,FALSE)</f>
        <v>12485.791000000001</v>
      </c>
      <c r="AB29" s="25">
        <f>VLOOKUP($A29,'Exports, FOB'!$B:$AE,AB$1,FALSE)+VLOOKUP($A29,'Imports, CIF'!$B:$AE,AB$1,FALSE)</f>
        <v>14942.839838</v>
      </c>
      <c r="AC29" s="25">
        <f>VLOOKUP($A29,'Exports, FOB'!$B:$AE,AC$1,FALSE)+VLOOKUP($A29,'Imports, CIF'!$B:$AE,AC$1,FALSE)</f>
        <v>17238.525959999999</v>
      </c>
      <c r="AD29" s="25">
        <f>VLOOKUP($A29,'Exports, FOB'!$B:$AE,AD$1,FALSE)+VLOOKUP($A29,'Imports, CIF'!$B:$AE,AD$1,FALSE)</f>
        <v>17652.815569999999</v>
      </c>
    </row>
    <row r="30" spans="1:30" x14ac:dyDescent="0.15">
      <c r="A30" s="26" t="s">
        <v>72</v>
      </c>
      <c r="B30" s="25">
        <f>VLOOKUP($A30,'Exports, FOB'!$B:$AE,B$1,FALSE)+VLOOKUP($A30,'Imports, CIF'!$B:$AE,B$1,FALSE)</f>
        <v>608.245</v>
      </c>
      <c r="C30" s="25">
        <f>VLOOKUP($A30,'Exports, FOB'!$B:$AE,C$1,FALSE)+VLOOKUP($A30,'Imports, CIF'!$B:$AE,C$1,FALSE)</f>
        <v>683.18599999999992</v>
      </c>
      <c r="D30" s="25">
        <f>VLOOKUP($A30,'Exports, FOB'!$B:$AE,D$1,FALSE)+VLOOKUP($A30,'Imports, CIF'!$B:$AE,D$1,FALSE)</f>
        <v>1284.9760000000001</v>
      </c>
      <c r="E30" s="25">
        <f>VLOOKUP($A30,'Exports, FOB'!$B:$AE,E$1,FALSE)+VLOOKUP($A30,'Imports, CIF'!$B:$AE,E$1,FALSE)</f>
        <v>1354.9380000000001</v>
      </c>
      <c r="F30" s="25">
        <f>VLOOKUP($A30,'Exports, FOB'!$B:$AE,F$1,FALSE)+VLOOKUP($A30,'Imports, CIF'!$B:$AE,F$1,FALSE)</f>
        <v>1358.1610000000001</v>
      </c>
      <c r="G30" s="25">
        <f>VLOOKUP($A30,'Exports, FOB'!$B:$AE,G$1,FALSE)+VLOOKUP($A30,'Imports, CIF'!$B:$AE,G$1,FALSE)</f>
        <v>1404.8920000000001</v>
      </c>
      <c r="H30" s="25">
        <f>VLOOKUP($A30,'Exports, FOB'!$B:$AE,H$1,FALSE)+VLOOKUP($A30,'Imports, CIF'!$B:$AE,H$1,FALSE)</f>
        <v>1489.8969999999999</v>
      </c>
      <c r="I30" s="25">
        <f>VLOOKUP($A30,'Exports, FOB'!$B:$AE,I$1,FALSE)+VLOOKUP($A30,'Imports, CIF'!$B:$AE,I$1,FALSE)</f>
        <v>1429.799</v>
      </c>
      <c r="J30" s="25">
        <f>VLOOKUP($A30,'Exports, FOB'!$B:$AE,J$1,FALSE)+VLOOKUP($A30,'Imports, CIF'!$B:$AE,J$1,FALSE)</f>
        <v>1686.221</v>
      </c>
      <c r="K30" s="25">
        <f>VLOOKUP($A30,'Exports, FOB'!$B:$AE,K$1,FALSE)+VLOOKUP($A30,'Imports, CIF'!$B:$AE,K$1,FALSE)</f>
        <v>2220.6990000000001</v>
      </c>
      <c r="L30" s="25">
        <f>VLOOKUP($A30,'Exports, FOB'!$B:$AE,L$1,FALSE)+VLOOKUP($A30,'Imports, CIF'!$B:$AE,L$1,FALSE)</f>
        <v>2383.1910000000003</v>
      </c>
      <c r="M30" s="25">
        <f>VLOOKUP($A30,'Exports, FOB'!$B:$AE,M$1,FALSE)+VLOOKUP($A30,'Imports, CIF'!$B:$AE,M$1,FALSE)</f>
        <v>2679.7979999999998</v>
      </c>
      <c r="N30" s="25">
        <f>VLOOKUP($A30,'Exports, FOB'!$B:$AE,N$1,FALSE)+VLOOKUP($A30,'Imports, CIF'!$B:$AE,N$1,FALSE)</f>
        <v>3534.6559999999999</v>
      </c>
      <c r="O30" s="25">
        <f>VLOOKUP($A30,'Exports, FOB'!$B:$AE,O$1,FALSE)+VLOOKUP($A30,'Imports, CIF'!$B:$AE,O$1,FALSE)</f>
        <v>5150.8967869999997</v>
      </c>
      <c r="P30" s="25">
        <f>VLOOKUP($A30,'Exports, FOB'!$B:$AE,P$1,FALSE)+VLOOKUP($A30,'Imports, CIF'!$B:$AE,P$1,FALSE)</f>
        <v>5850.2950000000001</v>
      </c>
      <c r="Q30" s="25">
        <f>VLOOKUP($A30,'Exports, FOB'!$B:$AE,Q$1,FALSE)+VLOOKUP($A30,'Imports, CIF'!$B:$AE,Q$1,FALSE)</f>
        <v>6788.1080000000002</v>
      </c>
      <c r="R30" s="25">
        <f>VLOOKUP($A30,'Exports, FOB'!$B:$AE,R$1,FALSE)+VLOOKUP($A30,'Imports, CIF'!$B:$AE,R$1,FALSE)</f>
        <v>9481.2829999999994</v>
      </c>
      <c r="S30" s="25">
        <f>VLOOKUP($A30,'Exports, FOB'!$B:$AE,S$1,FALSE)+VLOOKUP($A30,'Imports, CIF'!$B:$AE,S$1,FALSE)</f>
        <v>11296.717000000001</v>
      </c>
      <c r="T30" s="25">
        <f>VLOOKUP($A30,'Exports, FOB'!$B:$AE,T$1,FALSE)+VLOOKUP($A30,'Imports, CIF'!$B:$AE,T$1,FALSE)</f>
        <v>9611.0409999999993</v>
      </c>
      <c r="U30" s="25">
        <f>VLOOKUP($A30,'Exports, FOB'!$B:$AE,U$1,FALSE)+VLOOKUP($A30,'Imports, CIF'!$B:$AE,U$1,FALSE)</f>
        <v>11478.565354</v>
      </c>
      <c r="V30" s="25">
        <f>VLOOKUP($A30,'Exports, FOB'!$B:$AE,V$1,FALSE)+VLOOKUP($A30,'Imports, CIF'!$B:$AE,V$1,FALSE)</f>
        <v>31009.495997999999</v>
      </c>
      <c r="W30" s="25">
        <f>VLOOKUP($A30,'Exports, FOB'!$B:$AE,W$1,FALSE)+VLOOKUP($A30,'Imports, CIF'!$B:$AE,W$1,FALSE)</f>
        <v>26388.685666000001</v>
      </c>
      <c r="X30" s="25">
        <f>VLOOKUP($A30,'Exports, FOB'!$B:$AE,X$1,FALSE)+VLOOKUP($A30,'Imports, CIF'!$B:$AE,X$1,FALSE)</f>
        <v>59655.010393000004</v>
      </c>
      <c r="Y30" s="25">
        <f>VLOOKUP($A30,'Exports, FOB'!$B:$AE,Y$1,FALSE)+VLOOKUP($A30,'Imports, CIF'!$B:$AE,Y$1,FALSE)</f>
        <v>43724.607967999997</v>
      </c>
      <c r="Z30" s="25">
        <f>VLOOKUP($A30,'Exports, FOB'!$B:$AE,Z$1,FALSE)+VLOOKUP($A30,'Imports, CIF'!$B:$AE,Z$1,FALSE)</f>
        <v>12342.80198</v>
      </c>
      <c r="AA30" s="25">
        <f>VLOOKUP($A30,'Exports, FOB'!$B:$AE,AA$1,FALSE)+VLOOKUP($A30,'Imports, CIF'!$B:$AE,AA$1,FALSE)</f>
        <v>43345.601999999999</v>
      </c>
      <c r="AB30" s="25">
        <f>VLOOKUP($A30,'Exports, FOB'!$B:$AE,AB$1,FALSE)+VLOOKUP($A30,'Imports, CIF'!$B:$AE,AB$1,FALSE)</f>
        <v>31371.814897</v>
      </c>
      <c r="AC30" s="25">
        <f>VLOOKUP($A30,'Exports, FOB'!$B:$AE,AC$1,FALSE)+VLOOKUP($A30,'Imports, CIF'!$B:$AE,AC$1,FALSE)</f>
        <v>42813.562960000003</v>
      </c>
      <c r="AD30" s="25">
        <f>VLOOKUP($A30,'Exports, FOB'!$B:$AE,AD$1,FALSE)+VLOOKUP($A30,'Imports, CIF'!$B:$AE,AD$1,FALSE)</f>
        <v>31831.180939999998</v>
      </c>
    </row>
    <row r="31" spans="1:30" x14ac:dyDescent="0.15">
      <c r="A31" s="26" t="s">
        <v>105</v>
      </c>
      <c r="B31" s="25">
        <f>VLOOKUP($A31,'Exports, FOB'!$B:$AE,B$1,FALSE)+VLOOKUP($A31,'Imports, CIF'!$B:$AE,B$1,FALSE)</f>
        <v>1269.472</v>
      </c>
      <c r="C31" s="25">
        <f>VLOOKUP($A31,'Exports, FOB'!$B:$AE,C$1,FALSE)+VLOOKUP($A31,'Imports, CIF'!$B:$AE,C$1,FALSE)</f>
        <v>1318.537</v>
      </c>
      <c r="D31" s="25">
        <f>VLOOKUP($A31,'Exports, FOB'!$B:$AE,D$1,FALSE)+VLOOKUP($A31,'Imports, CIF'!$B:$AE,D$1,FALSE)</f>
        <v>1351.357</v>
      </c>
      <c r="E31" s="25">
        <f>VLOOKUP($A31,'Exports, FOB'!$B:$AE,E$1,FALSE)+VLOOKUP($A31,'Imports, CIF'!$B:$AE,E$1,FALSE)</f>
        <v>2023.8690000000001</v>
      </c>
      <c r="F31" s="25">
        <f>VLOOKUP($A31,'Exports, FOB'!$B:$AE,F$1,FALSE)+VLOOKUP($A31,'Imports, CIF'!$B:$AE,F$1,FALSE)</f>
        <v>3363.0429999999997</v>
      </c>
      <c r="G31" s="25">
        <f>VLOOKUP($A31,'Exports, FOB'!$B:$AE,G$1,FALSE)+VLOOKUP($A31,'Imports, CIF'!$B:$AE,G$1,FALSE)</f>
        <v>3149.5299999999997</v>
      </c>
      <c r="H31" s="25">
        <f>VLOOKUP($A31,'Exports, FOB'!$B:$AE,H$1,FALSE)+VLOOKUP($A31,'Imports, CIF'!$B:$AE,H$1,FALSE)</f>
        <v>3506.7929999999997</v>
      </c>
      <c r="I31" s="25">
        <f>VLOOKUP($A31,'Exports, FOB'!$B:$AE,I$1,FALSE)+VLOOKUP($A31,'Imports, CIF'!$B:$AE,I$1,FALSE)</f>
        <v>3592.6890000000003</v>
      </c>
      <c r="J31" s="25">
        <f>VLOOKUP($A31,'Exports, FOB'!$B:$AE,J$1,FALSE)+VLOOKUP($A31,'Imports, CIF'!$B:$AE,J$1,FALSE)</f>
        <v>4216.1829999999991</v>
      </c>
      <c r="K31" s="25">
        <f>VLOOKUP($A31,'Exports, FOB'!$B:$AE,K$1,FALSE)+VLOOKUP($A31,'Imports, CIF'!$B:$AE,K$1,FALSE)</f>
        <v>6624.19</v>
      </c>
      <c r="L31" s="25">
        <f>VLOOKUP($A31,'Exports, FOB'!$B:$AE,L$1,FALSE)+VLOOKUP($A31,'Imports, CIF'!$B:$AE,L$1,FALSE)</f>
        <v>7216.32</v>
      </c>
      <c r="M31" s="25">
        <f>VLOOKUP($A31,'Exports, FOB'!$B:$AE,M$1,FALSE)+VLOOKUP($A31,'Imports, CIF'!$B:$AE,M$1,FALSE)</f>
        <v>8557.5390000000007</v>
      </c>
      <c r="N31" s="25">
        <f>VLOOKUP($A31,'Exports, FOB'!$B:$AE,N$1,FALSE)+VLOOKUP($A31,'Imports, CIF'!$B:$AE,N$1,FALSE)</f>
        <v>12657.743</v>
      </c>
      <c r="O31" s="25">
        <f>VLOOKUP($A31,'Exports, FOB'!$B:$AE,O$1,FALSE)+VLOOKUP($A31,'Imports, CIF'!$B:$AE,O$1,FALSE)</f>
        <v>17337.963786</v>
      </c>
      <c r="P31" s="25">
        <f>VLOOKUP($A31,'Exports, FOB'!$B:$AE,P$1,FALSE)+VLOOKUP($A31,'Imports, CIF'!$B:$AE,P$1,FALSE)</f>
        <v>21812.225999999999</v>
      </c>
      <c r="Q31" s="25">
        <f>VLOOKUP($A31,'Exports, FOB'!$B:$AE,Q$1,FALSE)+VLOOKUP($A31,'Imports, CIF'!$B:$AE,Q$1,FALSE)</f>
        <v>27725.017</v>
      </c>
      <c r="R31" s="25">
        <f>VLOOKUP($A31,'Exports, FOB'!$B:$AE,R$1,FALSE)+VLOOKUP($A31,'Imports, CIF'!$B:$AE,R$1,FALSE)</f>
        <v>34631.058000000005</v>
      </c>
      <c r="S31" s="25">
        <f>VLOOKUP($A31,'Exports, FOB'!$B:$AE,S$1,FALSE)+VLOOKUP($A31,'Imports, CIF'!$B:$AE,S$1,FALSE)</f>
        <v>41156.93</v>
      </c>
      <c r="T31" s="25">
        <f>VLOOKUP($A31,'Exports, FOB'!$B:$AE,T$1,FALSE)+VLOOKUP($A31,'Imports, CIF'!$B:$AE,T$1,FALSE)</f>
        <v>38171.974000000002</v>
      </c>
      <c r="U31" s="25">
        <f>VLOOKUP($A31,'Exports, FOB'!$B:$AE,U$1,FALSE)+VLOOKUP($A31,'Imports, CIF'!$B:$AE,U$1,FALSE)</f>
        <v>52956.466188999999</v>
      </c>
      <c r="V31" s="25">
        <f>VLOOKUP($A31,'Exports, FOB'!$B:$AE,V$1,FALSE)+VLOOKUP($A31,'Imports, CIF'!$B:$AE,V$1,FALSE)</f>
        <v>64739.873790999998</v>
      </c>
      <c r="W31" s="25">
        <f>VLOOKUP($A31,'Exports, FOB'!$B:$AE,W$1,FALSE)+VLOOKUP($A31,'Imports, CIF'!$B:$AE,W$1,FALSE)</f>
        <v>69678.714334000004</v>
      </c>
      <c r="X31" s="25">
        <f>VLOOKUP($A31,'Exports, FOB'!$B:$AE,X$1,FALSE)+VLOOKUP($A31,'Imports, CIF'!$B:$AE,X$1,FALSE)</f>
        <v>70840.638279000006</v>
      </c>
      <c r="Y31" s="25">
        <f>VLOOKUP($A31,'Exports, FOB'!$B:$AE,Y$1,FALSE)+VLOOKUP($A31,'Imports, CIF'!$B:$AE,Y$1,FALSE)</f>
        <v>72519.530346</v>
      </c>
      <c r="Z31" s="25">
        <f>VLOOKUP($A31,'Exports, FOB'!$B:$AE,Z$1,FALSE)+VLOOKUP($A31,'Imports, CIF'!$B:$AE,Z$1,FALSE)</f>
        <v>75508.710064999992</v>
      </c>
      <c r="AA31" s="25">
        <f>VLOOKUP($A31,'Exports, FOB'!$B:$AE,AA$1,FALSE)+VLOOKUP($A31,'Imports, CIF'!$B:$AE,AA$1,FALSE)</f>
        <v>76967.937000000005</v>
      </c>
      <c r="AB31" s="25">
        <f>VLOOKUP($A31,'Exports, FOB'!$B:$AE,AB$1,FALSE)+VLOOKUP($A31,'Imports, CIF'!$B:$AE,AB$1,FALSE)</f>
        <v>80744.369011000003</v>
      </c>
      <c r="AC31" s="25">
        <f>VLOOKUP($A31,'Exports, FOB'!$B:$AE,AC$1,FALSE)+VLOOKUP($A31,'Imports, CIF'!$B:$AE,AC$1,FALSE)</f>
        <v>88074.40797</v>
      </c>
      <c r="AD31" s="25">
        <f>VLOOKUP($A31,'Exports, FOB'!$B:$AE,AD$1,FALSE)+VLOOKUP($A31,'Imports, CIF'!$B:$AE,AD$1,FALSE)</f>
        <v>91754.308720000001</v>
      </c>
    </row>
    <row r="32" spans="1:30" x14ac:dyDescent="0.15">
      <c r="A32" s="26" t="s">
        <v>129</v>
      </c>
      <c r="B32" s="25">
        <f>VLOOKUP($A32,'Exports, FOB'!$B:$AE,B$1,FALSE)+VLOOKUP($A32,'Imports, CIF'!$B:$AE,B$1,FALSE)</f>
        <v>103.988</v>
      </c>
      <c r="C32" s="25">
        <f>VLOOKUP($A32,'Exports, FOB'!$B:$AE,C$1,FALSE)+VLOOKUP($A32,'Imports, CIF'!$B:$AE,C$1,FALSE)</f>
        <v>177.405</v>
      </c>
      <c r="D32" s="25">
        <f>VLOOKUP($A32,'Exports, FOB'!$B:$AE,D$1,FALSE)+VLOOKUP($A32,'Imports, CIF'!$B:$AE,D$1,FALSE)</f>
        <v>663.24400000000003</v>
      </c>
      <c r="E32" s="25">
        <f>VLOOKUP($A32,'Exports, FOB'!$B:$AE,E$1,FALSE)+VLOOKUP($A32,'Imports, CIF'!$B:$AE,E$1,FALSE)</f>
        <v>648.28700000000003</v>
      </c>
      <c r="F32" s="25">
        <f>VLOOKUP($A32,'Exports, FOB'!$B:$AE,F$1,FALSE)+VLOOKUP($A32,'Imports, CIF'!$B:$AE,F$1,FALSE)</f>
        <v>574.54200000000003</v>
      </c>
      <c r="G32" s="25">
        <f>VLOOKUP($A32,'Exports, FOB'!$B:$AE,G$1,FALSE)+VLOOKUP($A32,'Imports, CIF'!$B:$AE,G$1,FALSE)</f>
        <v>503.35899999999998</v>
      </c>
      <c r="H32" s="25">
        <f>VLOOKUP($A32,'Exports, FOB'!$B:$AE,H$1,FALSE)+VLOOKUP($A32,'Imports, CIF'!$B:$AE,H$1,FALSE)</f>
        <v>671.77700000000004</v>
      </c>
      <c r="I32" s="25">
        <f>VLOOKUP($A32,'Exports, FOB'!$B:$AE,I$1,FALSE)+VLOOKUP($A32,'Imports, CIF'!$B:$AE,I$1,FALSE)</f>
        <v>701.3839999999999</v>
      </c>
      <c r="J32" s="25">
        <f>VLOOKUP($A32,'Exports, FOB'!$B:$AE,J$1,FALSE)+VLOOKUP($A32,'Imports, CIF'!$B:$AE,J$1,FALSE)</f>
        <v>683.80700000000002</v>
      </c>
      <c r="K32" s="25">
        <f>VLOOKUP($A32,'Exports, FOB'!$B:$AE,K$1,FALSE)+VLOOKUP($A32,'Imports, CIF'!$B:$AE,K$1,FALSE)</f>
        <v>1204.6310000000001</v>
      </c>
      <c r="L32" s="25">
        <f>VLOOKUP($A32,'Exports, FOB'!$B:$AE,L$1,FALSE)+VLOOKUP($A32,'Imports, CIF'!$B:$AE,L$1,FALSE)</f>
        <v>906.92599999999993</v>
      </c>
      <c r="M32" s="25">
        <f>VLOOKUP($A32,'Exports, FOB'!$B:$AE,M$1,FALSE)+VLOOKUP($A32,'Imports, CIF'!$B:$AE,M$1,FALSE)</f>
        <v>1378.0610000000001</v>
      </c>
      <c r="N32" s="25">
        <f>VLOOKUP($A32,'Exports, FOB'!$B:$AE,N$1,FALSE)+VLOOKUP($A32,'Imports, CIF'!$B:$AE,N$1,FALSE)</f>
        <v>2598.0639999999999</v>
      </c>
      <c r="O32" s="25">
        <f>VLOOKUP($A32,'Exports, FOB'!$B:$AE,O$1,FALSE)+VLOOKUP($A32,'Imports, CIF'!$B:$AE,O$1,FALSE)</f>
        <v>3412.9878370000001</v>
      </c>
      <c r="P32" s="25">
        <f>VLOOKUP($A32,'Exports, FOB'!$B:$AE,P$1,FALSE)+VLOOKUP($A32,'Imports, CIF'!$B:$AE,P$1,FALSE)</f>
        <v>4884.5739999999996</v>
      </c>
      <c r="Q32" s="25">
        <f>VLOOKUP($A32,'Exports, FOB'!$B:$AE,Q$1,FALSE)+VLOOKUP($A32,'Imports, CIF'!$B:$AE,Q$1,FALSE)</f>
        <v>8071.3590000000004</v>
      </c>
      <c r="R32" s="25">
        <f>VLOOKUP($A32,'Exports, FOB'!$B:$AE,R$1,FALSE)+VLOOKUP($A32,'Imports, CIF'!$B:$AE,R$1,FALSE)</f>
        <v>11775.249</v>
      </c>
      <c r="S32" s="25">
        <f>VLOOKUP($A32,'Exports, FOB'!$B:$AE,S$1,FALSE)+VLOOKUP($A32,'Imports, CIF'!$B:$AE,S$1,FALSE)</f>
        <v>12573.139000000001</v>
      </c>
      <c r="T32" s="25">
        <f>VLOOKUP($A32,'Exports, FOB'!$B:$AE,T$1,FALSE)+VLOOKUP($A32,'Imports, CIF'!$B:$AE,T$1,FALSE)</f>
        <v>10072.017</v>
      </c>
      <c r="U32" s="25">
        <f>VLOOKUP($A32,'Exports, FOB'!$B:$AE,U$1,FALSE)+VLOOKUP($A32,'Imports, CIF'!$B:$AE,U$1,FALSE)</f>
        <v>15112.973387</v>
      </c>
      <c r="V32" s="25">
        <f>VLOOKUP($A32,'Exports, FOB'!$B:$AE,V$1,FALSE)+VLOOKUP($A32,'Imports, CIF'!$B:$AE,V$1,FALSE)</f>
        <v>18747.118966000002</v>
      </c>
      <c r="W32" s="25">
        <f>VLOOKUP($A32,'Exports, FOB'!$B:$AE,W$1,FALSE)+VLOOKUP($A32,'Imports, CIF'!$B:$AE,W$1,FALSE)</f>
        <v>19111.332667999999</v>
      </c>
      <c r="X32" s="25">
        <f>VLOOKUP($A32,'Exports, FOB'!$B:$AE,X$1,FALSE)+VLOOKUP($A32,'Imports, CIF'!$B:$AE,X$1,FALSE)</f>
        <v>22249.064300999999</v>
      </c>
      <c r="Y32" s="25">
        <f>VLOOKUP($A32,'Exports, FOB'!$B:$AE,Y$1,FALSE)+VLOOKUP($A32,'Imports, CIF'!$B:$AE,Y$1,FALSE)</f>
        <v>23025.476136000001</v>
      </c>
      <c r="Z32" s="25">
        <f>VLOOKUP($A32,'Exports, FOB'!$B:$AE,Z$1,FALSE)+VLOOKUP($A32,'Imports, CIF'!$B:$AE,Z$1,FALSE)</f>
        <v>21582.637921999998</v>
      </c>
      <c r="AA32" s="25">
        <f>VLOOKUP($A32,'Exports, FOB'!$B:$AE,AA$1,FALSE)+VLOOKUP($A32,'Imports, CIF'!$B:$AE,AA$1,FALSE)</f>
        <v>19664.878000000001</v>
      </c>
      <c r="AB32" s="25">
        <f>VLOOKUP($A32,'Exports, FOB'!$B:$AE,AB$1,FALSE)+VLOOKUP($A32,'Imports, CIF'!$B:$AE,AB$1,FALSE)</f>
        <v>21951.383945999998</v>
      </c>
      <c r="AC32" s="25">
        <f>VLOOKUP($A32,'Exports, FOB'!$B:$AE,AC$1,FALSE)+VLOOKUP($A32,'Imports, CIF'!$B:$AE,AC$1,FALSE)</f>
        <v>21701.608790000002</v>
      </c>
      <c r="AD32" s="25">
        <f>VLOOKUP($A32,'Exports, FOB'!$B:$AE,AD$1,FALSE)+VLOOKUP($A32,'Imports, CIF'!$B:$AE,AD$1,FALSE)</f>
        <v>20823.416700000002</v>
      </c>
    </row>
    <row r="33" spans="1:32" x14ac:dyDescent="0.15">
      <c r="A33" s="26" t="s">
        <v>74</v>
      </c>
      <c r="B33" s="25">
        <f>VLOOKUP($A33,'Exports, FOB'!$B:$AE,B$1,FALSE)+VLOOKUP($A33,'Imports, CIF'!$B:$AE,B$1,FALSE)</f>
        <v>1669.1860000000001</v>
      </c>
      <c r="C33" s="25">
        <f>VLOOKUP($A33,'Exports, FOB'!$B:$AE,C$1,FALSE)+VLOOKUP($A33,'Imports, CIF'!$B:$AE,C$1,FALSE)</f>
        <v>1936.288</v>
      </c>
      <c r="D33" s="25">
        <f>VLOOKUP($A33,'Exports, FOB'!$B:$AE,D$1,FALSE)+VLOOKUP($A33,'Imports, CIF'!$B:$AE,D$1,FALSE)</f>
        <v>3591.9850000000001</v>
      </c>
      <c r="E33" s="25">
        <f>VLOOKUP($A33,'Exports, FOB'!$B:$AE,E$1,FALSE)+VLOOKUP($A33,'Imports, CIF'!$B:$AE,E$1,FALSE)</f>
        <v>4184.2559999999994</v>
      </c>
      <c r="F33" s="25">
        <f>VLOOKUP($A33,'Exports, FOB'!$B:$AE,F$1,FALSE)+VLOOKUP($A33,'Imports, CIF'!$B:$AE,F$1,FALSE)</f>
        <v>4762.6610000000001</v>
      </c>
      <c r="G33" s="25">
        <f>VLOOKUP($A33,'Exports, FOB'!$B:$AE,G$1,FALSE)+VLOOKUP($A33,'Imports, CIF'!$B:$AE,G$1,FALSE)</f>
        <v>5090.942</v>
      </c>
      <c r="H33" s="25">
        <f>VLOOKUP($A33,'Exports, FOB'!$B:$AE,H$1,FALSE)+VLOOKUP($A33,'Imports, CIF'!$B:$AE,H$1,FALSE)</f>
        <v>5797.915</v>
      </c>
      <c r="I33" s="25">
        <f>VLOOKUP($A33,'Exports, FOB'!$B:$AE,I$1,FALSE)+VLOOKUP($A33,'Imports, CIF'!$B:$AE,I$1,FALSE)</f>
        <v>6585.7939999999999</v>
      </c>
      <c r="J33" s="25">
        <f>VLOOKUP($A33,'Exports, FOB'!$B:$AE,J$1,FALSE)+VLOOKUP($A33,'Imports, CIF'!$B:$AE,J$1,FALSE)</f>
        <v>7874.055000000003</v>
      </c>
      <c r="K33" s="25">
        <f>VLOOKUP($A33,'Exports, FOB'!$B:$AE,K$1,FALSE)+VLOOKUP($A33,'Imports, CIF'!$B:$AE,K$1,FALSE)</f>
        <v>9903.2729999999992</v>
      </c>
      <c r="L33" s="25">
        <f>VLOOKUP($A33,'Exports, FOB'!$B:$AE,L$1,FALSE)+VLOOKUP($A33,'Imports, CIF'!$B:$AE,L$1,FALSE)</f>
        <v>10311.097</v>
      </c>
      <c r="M33" s="25">
        <f>VLOOKUP($A33,'Exports, FOB'!$B:$AE,M$1,FALSE)+VLOOKUP($A33,'Imports, CIF'!$B:$AE,M$1,FALSE)</f>
        <v>11396.01</v>
      </c>
      <c r="N33" s="25">
        <f>VLOOKUP($A33,'Exports, FOB'!$B:$AE,N$1,FALSE)+VLOOKUP($A33,'Imports, CIF'!$B:$AE,N$1,FALSE)</f>
        <v>14400.564</v>
      </c>
      <c r="O33" s="25">
        <f>VLOOKUP($A33,'Exports, FOB'!$B:$AE,O$1,FALSE)+VLOOKUP($A33,'Imports, CIF'!$B:$AE,O$1,FALSE)</f>
        <v>19728.578218000002</v>
      </c>
      <c r="P33" s="25">
        <f>VLOOKUP($A33,'Exports, FOB'!$B:$AE,P$1,FALSE)+VLOOKUP($A33,'Imports, CIF'!$B:$AE,P$1,FALSE)</f>
        <v>24494.339</v>
      </c>
      <c r="Q33" s="25">
        <f>VLOOKUP($A33,'Exports, FOB'!$B:$AE,Q$1,FALSE)+VLOOKUP($A33,'Imports, CIF'!$B:$AE,Q$1,FALSE)</f>
        <v>30668.581000000002</v>
      </c>
      <c r="R33" s="25">
        <f>VLOOKUP($A33,'Exports, FOB'!$B:$AE,R$1,FALSE)+VLOOKUP($A33,'Imports, CIF'!$B:$AE,R$1,FALSE)</f>
        <v>39437.453000000001</v>
      </c>
      <c r="S33" s="25">
        <f>VLOOKUP($A33,'Exports, FOB'!$B:$AE,S$1,FALSE)+VLOOKUP($A33,'Imports, CIF'!$B:$AE,S$1,FALSE)</f>
        <v>45640.632999999994</v>
      </c>
      <c r="T33" s="25">
        <f>VLOOKUP($A33,'Exports, FOB'!$B:$AE,T$1,FALSE)+VLOOKUP($A33,'Imports, CIF'!$B:$AE,T$1,FALSE)</f>
        <v>39154.946000000004</v>
      </c>
      <c r="U33" s="25">
        <f>VLOOKUP($A33,'Exports, FOB'!$B:$AE,U$1,FALSE)+VLOOKUP($A33,'Imports, CIF'!$B:$AE,U$1,FALSE)</f>
        <v>50077.533511000001</v>
      </c>
      <c r="V33" s="25">
        <f>VLOOKUP($A33,'Exports, FOB'!$B:$AE,V$1,FALSE)+VLOOKUP($A33,'Imports, CIF'!$B:$AE,V$1,FALSE)</f>
        <v>58657.760062000001</v>
      </c>
      <c r="W33" s="25">
        <f>VLOOKUP($A33,'Exports, FOB'!$B:$AE,W$1,FALSE)+VLOOKUP($A33,'Imports, CIF'!$B:$AE,W$1,FALSE)</f>
        <v>63087.23674</v>
      </c>
      <c r="X33" s="25">
        <f>VLOOKUP($A33,'Exports, FOB'!$B:$AE,X$1,FALSE)+VLOOKUP($A33,'Imports, CIF'!$B:$AE,X$1,FALSE)</f>
        <v>69922.506076999998</v>
      </c>
      <c r="Y33" s="25">
        <f>VLOOKUP($A33,'Exports, FOB'!$B:$AE,Y$1,FALSE)+VLOOKUP($A33,'Imports, CIF'!$B:$AE,Y$1,FALSE)</f>
        <v>80683.206594000003</v>
      </c>
      <c r="Z33" s="25">
        <f>VLOOKUP($A33,'Exports, FOB'!$B:$AE,Z$1,FALSE)+VLOOKUP($A33,'Imports, CIF'!$B:$AE,Z$1,FALSE)</f>
        <v>78544.601186</v>
      </c>
      <c r="AA33" s="25">
        <f>VLOOKUP($A33,'Exports, FOB'!$B:$AE,AA$1,FALSE)+VLOOKUP($A33,'Imports, CIF'!$B:$AE,AA$1,FALSE)</f>
        <v>75293.754000000001</v>
      </c>
      <c r="AB33" s="25">
        <f>VLOOKUP($A33,'Exports, FOB'!$B:$AE,AB$1,FALSE)+VLOOKUP($A33,'Imports, CIF'!$B:$AE,AB$1,FALSE)</f>
        <v>79656.543812999997</v>
      </c>
      <c r="AC33" s="25">
        <f>VLOOKUP($A33,'Exports, FOB'!$B:$AE,AC$1,FALSE)+VLOOKUP($A33,'Imports, CIF'!$B:$AE,AC$1,FALSE)</f>
        <v>81151.162290000007</v>
      </c>
      <c r="AD33" s="25">
        <f>VLOOKUP($A33,'Exports, FOB'!$B:$AE,AD$1,FALSE)+VLOOKUP($A33,'Imports, CIF'!$B:$AE,AD$1,FALSE)</f>
        <v>86103.467080000002</v>
      </c>
    </row>
    <row r="34" spans="1:32" x14ac:dyDescent="0.15">
      <c r="A34" s="26" t="s">
        <v>75</v>
      </c>
      <c r="B34" s="25">
        <f>VLOOKUP($A34,'Exports, FOB'!$B:$AE,B$1,FALSE)+VLOOKUP($A34,'Imports, CIF'!$B:$AE,B$1,FALSE)</f>
        <v>14208.245999999999</v>
      </c>
      <c r="C34" s="25">
        <f>VLOOKUP($A34,'Exports, FOB'!$B:$AE,C$1,FALSE)+VLOOKUP($A34,'Imports, CIF'!$B:$AE,C$1,FALSE)</f>
        <v>17501.527999999998</v>
      </c>
      <c r="D34" s="25">
        <f>VLOOKUP($A34,'Exports, FOB'!$B:$AE,D$1,FALSE)+VLOOKUP($A34,'Imports, CIF'!$B:$AE,D$1,FALSE)</f>
        <v>27609.329000000002</v>
      </c>
      <c r="E34" s="25">
        <f>VLOOKUP($A34,'Exports, FOB'!$B:$AE,E$1,FALSE)+VLOOKUP($A34,'Imports, CIF'!$B:$AE,E$1,FALSE)</f>
        <v>35398.070999999996</v>
      </c>
      <c r="F34" s="25">
        <f>VLOOKUP($A34,'Exports, FOB'!$B:$AE,F$1,FALSE)+VLOOKUP($A34,'Imports, CIF'!$B:$AE,F$1,FALSE)</f>
        <v>40867.048999999999</v>
      </c>
      <c r="G34" s="25">
        <f>VLOOKUP($A34,'Exports, FOB'!$B:$AE,G$1,FALSE)+VLOOKUP($A34,'Imports, CIF'!$B:$AE,G$1,FALSE)</f>
        <v>42909.56</v>
      </c>
      <c r="H34" s="25">
        <f>VLOOKUP($A34,'Exports, FOB'!$B:$AE,H$1,FALSE)+VLOOKUP($A34,'Imports, CIF'!$B:$AE,H$1,FALSE)</f>
        <v>49033.732000000004</v>
      </c>
      <c r="I34" s="25">
        <f>VLOOKUP($A34,'Exports, FOB'!$B:$AE,I$1,FALSE)+VLOOKUP($A34,'Imports, CIF'!$B:$AE,I$1,FALSE)</f>
        <v>54997.887000000002</v>
      </c>
      <c r="J34" s="25">
        <f>VLOOKUP($A34,'Exports, FOB'!$B:$AE,J$1,FALSE)+VLOOKUP($A34,'Imports, CIF'!$B:$AE,J$1,FALSE)</f>
        <v>61491.751000000004</v>
      </c>
      <c r="K34" s="25">
        <f>VLOOKUP($A34,'Exports, FOB'!$B:$AE,K$1,FALSE)+VLOOKUP($A34,'Imports, CIF'!$B:$AE,K$1,FALSE)</f>
        <v>74575.90400000001</v>
      </c>
      <c r="L34" s="25">
        <f>VLOOKUP($A34,'Exports, FOB'!$B:$AE,L$1,FALSE)+VLOOKUP($A34,'Imports, CIF'!$B:$AE,L$1,FALSE)</f>
        <v>80616.082999999999</v>
      </c>
      <c r="M34" s="25">
        <f>VLOOKUP($A34,'Exports, FOB'!$B:$AE,M$1,FALSE)+VLOOKUP($A34,'Imports, CIF'!$B:$AE,M$1,FALSE)</f>
        <v>97315.252999999997</v>
      </c>
      <c r="N34" s="25">
        <f>VLOOKUP($A34,'Exports, FOB'!$B:$AE,N$1,FALSE)+VLOOKUP($A34,'Imports, CIF'!$B:$AE,N$1,FALSE)</f>
        <v>126644.772</v>
      </c>
      <c r="O34" s="25">
        <f>VLOOKUP($A34,'Exports, FOB'!$B:$AE,O$1,FALSE)+VLOOKUP($A34,'Imports, CIF'!$B:$AE,O$1,FALSE)</f>
        <v>169924.588017</v>
      </c>
      <c r="P34" s="25">
        <f>VLOOKUP($A34,'Exports, FOB'!$B:$AE,P$1,FALSE)+VLOOKUP($A34,'Imports, CIF'!$B:$AE,P$1,FALSE)</f>
        <v>212342.80300000001</v>
      </c>
      <c r="Q34" s="25">
        <f>VLOOKUP($A34,'Exports, FOB'!$B:$AE,Q$1,FALSE)+VLOOKUP($A34,'Imports, CIF'!$B:$AE,Q$1,FALSE)</f>
        <v>263224.01699999999</v>
      </c>
      <c r="R34" s="25">
        <f>VLOOKUP($A34,'Exports, FOB'!$B:$AE,R$1,FALSE)+VLOOKUP($A34,'Imports, CIF'!$B:$AE,R$1,FALSE)</f>
        <v>303178.23800000001</v>
      </c>
      <c r="S34" s="25">
        <f>VLOOKUP($A34,'Exports, FOB'!$B:$AE,S$1,FALSE)+VLOOKUP($A34,'Imports, CIF'!$B:$AE,S$1,FALSE)</f>
        <v>334509.01899999997</v>
      </c>
      <c r="T34" s="25">
        <f>VLOOKUP($A34,'Exports, FOB'!$B:$AE,T$1,FALSE)+VLOOKUP($A34,'Imports, CIF'!$B:$AE,T$1,FALSE)</f>
        <v>299156.81700000004</v>
      </c>
      <c r="U34" s="25">
        <f>VLOOKUP($A34,'Exports, FOB'!$B:$AE,U$1,FALSE)+VLOOKUP($A34,'Imports, CIF'!$B:$AE,U$1,FALSE)</f>
        <v>385638.03965500003</v>
      </c>
      <c r="V34" s="25">
        <f>VLOOKUP($A34,'Exports, FOB'!$B:$AE,V$1,FALSE)+VLOOKUP($A34,'Imports, CIF'!$B:$AE,V$1,FALSE)</f>
        <v>444020.21411</v>
      </c>
      <c r="W34" s="25">
        <f>VLOOKUP($A34,'Exports, FOB'!$B:$AE,W$1,FALSE)+VLOOKUP($A34,'Imports, CIF'!$B:$AE,W$1,FALSE)</f>
        <v>481177.20120299998</v>
      </c>
      <c r="X34" s="25">
        <f>VLOOKUP($A34,'Exports, FOB'!$B:$AE,X$1,FALSE)+VLOOKUP($A34,'Imports, CIF'!$B:$AE,X$1,FALSE)</f>
        <v>515985.86064700002</v>
      </c>
      <c r="Y34" s="25">
        <f>VLOOKUP($A34,'Exports, FOB'!$B:$AE,Y$1,FALSE)+VLOOKUP($A34,'Imports, CIF'!$B:$AE,Y$1,FALSE)</f>
        <v>551235.53500999999</v>
      </c>
      <c r="Z34" s="25">
        <f>VLOOKUP($A34,'Exports, FOB'!$B:$AE,Z$1,FALSE)+VLOOKUP($A34,'Imports, CIF'!$B:$AE,Z$1,FALSE)</f>
        <v>555649.89939899999</v>
      </c>
      <c r="AA34" s="25">
        <f>VLOOKUP($A34,'Exports, FOB'!$B:$AE,AA$1,FALSE)+VLOOKUP($A34,'Imports, CIF'!$B:$AE,AA$1,FALSE)</f>
        <v>525376.73300000001</v>
      </c>
      <c r="AB34" s="25">
        <f>VLOOKUP($A34,'Exports, FOB'!$B:$AE,AB$1,FALSE)+VLOOKUP($A34,'Imports, CIF'!$B:$AE,AB$1,FALSE)</f>
        <v>588677.86016000004</v>
      </c>
      <c r="AC34" s="25">
        <f>VLOOKUP($A34,'Exports, FOB'!$B:$AE,AC$1,FALSE)+VLOOKUP($A34,'Imports, CIF'!$B:$AE,AC$1,FALSE)</f>
        <v>636947.81428000005</v>
      </c>
      <c r="AD34" s="25">
        <f>VLOOKUP($A34,'Exports, FOB'!$B:$AE,AD$1,FALSE)+VLOOKUP($A34,'Imports, CIF'!$B:$AE,AD$1,FALSE)</f>
        <v>541819.90619999997</v>
      </c>
    </row>
    <row r="36" spans="1:32" x14ac:dyDescent="0.15">
      <c r="A36" s="20" t="s">
        <v>534</v>
      </c>
      <c r="B36" s="27">
        <f t="shared" ref="B36:AD36" si="1">SUM(B3:B34)</f>
        <v>68695.687000000005</v>
      </c>
      <c r="C36" s="27">
        <f t="shared" si="1"/>
        <v>83178.194999999978</v>
      </c>
      <c r="D36" s="27">
        <f t="shared" si="1"/>
        <v>123983.868</v>
      </c>
      <c r="E36" s="27">
        <f t="shared" si="1"/>
        <v>155188.42799999999</v>
      </c>
      <c r="F36" s="27">
        <f t="shared" si="1"/>
        <v>190203.22999999998</v>
      </c>
      <c r="G36" s="27">
        <f t="shared" si="1"/>
        <v>200650.84199999998</v>
      </c>
      <c r="H36" s="27">
        <f t="shared" si="1"/>
        <v>222258.58699999994</v>
      </c>
      <c r="I36" s="27">
        <f t="shared" si="1"/>
        <v>226843.728</v>
      </c>
      <c r="J36" s="27">
        <f t="shared" si="1"/>
        <v>257665.22200000001</v>
      </c>
      <c r="K36" s="27">
        <f t="shared" si="1"/>
        <v>331581.17599999986</v>
      </c>
      <c r="L36" s="27">
        <f t="shared" si="1"/>
        <v>357950.97599999997</v>
      </c>
      <c r="M36" s="27">
        <f t="shared" si="1"/>
        <v>427293.93799999997</v>
      </c>
      <c r="N36" s="27">
        <f t="shared" si="1"/>
        <v>586514.63599999994</v>
      </c>
      <c r="O36" s="27">
        <f t="shared" si="1"/>
        <v>792816.92985399999</v>
      </c>
      <c r="P36" s="27">
        <f t="shared" si="1"/>
        <v>963706.66899999999</v>
      </c>
      <c r="Q36" s="27">
        <f t="shared" si="1"/>
        <v>1175181.074</v>
      </c>
      <c r="R36" s="27">
        <f t="shared" si="1"/>
        <v>1446341.2679999997</v>
      </c>
      <c r="S36" s="27">
        <f t="shared" si="1"/>
        <v>1699541.1879999996</v>
      </c>
      <c r="T36" s="27">
        <f t="shared" si="1"/>
        <v>1482639.3260000001</v>
      </c>
      <c r="U36" s="27">
        <f t="shared" si="1"/>
        <v>1982045.1159580001</v>
      </c>
      <c r="V36" s="27">
        <f t="shared" si="1"/>
        <v>2416524.5684110001</v>
      </c>
      <c r="W36" s="27">
        <f t="shared" si="1"/>
        <v>2480256.3052250003</v>
      </c>
      <c r="X36" s="27">
        <f t="shared" si="1"/>
        <v>2615080.2483680001</v>
      </c>
      <c r="Y36" s="27">
        <f t="shared" si="1"/>
        <v>2699795.0687309997</v>
      </c>
      <c r="Z36" s="27">
        <f t="shared" si="1"/>
        <v>2478616.402954</v>
      </c>
      <c r="AA36" s="27">
        <f t="shared" si="1"/>
        <v>2413647.9869999997</v>
      </c>
      <c r="AB36" s="27">
        <f t="shared" si="1"/>
        <v>2698925.6358030005</v>
      </c>
      <c r="AC36" s="27">
        <f t="shared" si="1"/>
        <v>3009228.6525499998</v>
      </c>
      <c r="AD36" s="27">
        <f t="shared" si="1"/>
        <v>2939440.7059600004</v>
      </c>
    </row>
    <row r="38" spans="1:32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535</v>
      </c>
    </row>
    <row r="39" spans="1:32" x14ac:dyDescent="0.15">
      <c r="A39" s="22" t="s">
        <v>217</v>
      </c>
      <c r="B39" s="20">
        <f t="shared" ref="B39:AD47" si="2">B3/B$36</f>
        <v>5.1903986344877806E-3</v>
      </c>
      <c r="C39" s="20">
        <f t="shared" si="2"/>
        <v>3.8985818338568186E-3</v>
      </c>
      <c r="D39" s="20">
        <f t="shared" si="2"/>
        <v>3.7669739421260836E-3</v>
      </c>
      <c r="E39" s="20">
        <f t="shared" si="2"/>
        <v>3.6064931336246288E-3</v>
      </c>
      <c r="F39" s="20">
        <f t="shared" si="2"/>
        <v>3.3853841493648668E-3</v>
      </c>
      <c r="G39" s="20">
        <f t="shared" si="2"/>
        <v>4.2608243826856209E-3</v>
      </c>
      <c r="H39" s="20">
        <f t="shared" si="2"/>
        <v>5.339465241898619E-3</v>
      </c>
      <c r="I39" s="20">
        <f t="shared" si="2"/>
        <v>5.6107392133848194E-3</v>
      </c>
      <c r="J39" s="20">
        <f t="shared" si="2"/>
        <v>4.2133082283025373E-3</v>
      </c>
      <c r="K39" s="20">
        <f t="shared" si="2"/>
        <v>4.6472360662596869E-3</v>
      </c>
      <c r="L39" s="20">
        <f t="shared" si="2"/>
        <v>5.1830030489985312E-3</v>
      </c>
      <c r="M39" s="20">
        <f t="shared" si="2"/>
        <v>3.3349010441613147E-3</v>
      </c>
      <c r="N39" s="20">
        <f t="shared" si="2"/>
        <v>5.416966269874977E-3</v>
      </c>
      <c r="O39" s="20">
        <f t="shared" si="2"/>
        <v>5.1809445514192261E-3</v>
      </c>
      <c r="P39" s="20">
        <f t="shared" si="2"/>
        <v>5.3182406689353317E-3</v>
      </c>
      <c r="Q39" s="20">
        <f t="shared" si="2"/>
        <v>4.8498483562202091E-3</v>
      </c>
      <c r="R39" s="20">
        <f t="shared" si="2"/>
        <v>6.8302448520054272E-3</v>
      </c>
      <c r="S39" s="20">
        <f t="shared" si="2"/>
        <v>8.4803434607905511E-3</v>
      </c>
      <c r="T39" s="20">
        <f t="shared" si="2"/>
        <v>5.2536425166966058E-3</v>
      </c>
      <c r="U39" s="20">
        <f t="shared" si="2"/>
        <v>6.5172500095975229E-3</v>
      </c>
      <c r="V39" s="20">
        <f t="shared" si="2"/>
        <v>6.1178529534757706E-3</v>
      </c>
      <c r="W39" s="20">
        <f t="shared" si="2"/>
        <v>5.8205441665797426E-3</v>
      </c>
      <c r="X39" s="20">
        <f t="shared" si="2"/>
        <v>5.6769190522029797E-3</v>
      </c>
      <c r="Y39" s="20">
        <f t="shared" si="2"/>
        <v>4.794734369258819E-3</v>
      </c>
      <c r="Z39" s="20">
        <f t="shared" si="2"/>
        <v>5.891889469300437E-3</v>
      </c>
      <c r="AA39" s="20">
        <f t="shared" si="2"/>
        <v>5.1285921007005577E-3</v>
      </c>
      <c r="AB39" s="20">
        <f t="shared" si="2"/>
        <v>5.1170932643688693E-3</v>
      </c>
      <c r="AC39" s="20">
        <f t="shared" si="2"/>
        <v>3.9623250629014419E-3</v>
      </c>
      <c r="AD39" s="20">
        <f t="shared" si="2"/>
        <v>4.8565223312908214E-3</v>
      </c>
      <c r="AF39" s="21">
        <f t="shared" ref="AF39:AF70" si="3">AVERAGE(B39:AD39)</f>
        <v>5.0914228405093314E-3</v>
      </c>
    </row>
    <row r="40" spans="1:32" x14ac:dyDescent="0.15">
      <c r="A40" s="26" t="s">
        <v>32</v>
      </c>
      <c r="B40" s="20">
        <f t="shared" si="2"/>
        <v>3.0722947715771436E-2</v>
      </c>
      <c r="C40" s="20">
        <f t="shared" si="2"/>
        <v>2.8034907465832849E-2</v>
      </c>
      <c r="D40" s="20">
        <f t="shared" si="2"/>
        <v>2.4321204432821857E-2</v>
      </c>
      <c r="E40" s="20">
        <f t="shared" si="2"/>
        <v>2.5361472183995575E-2</v>
      </c>
      <c r="F40" s="20">
        <f t="shared" si="2"/>
        <v>2.2139308570101577E-2</v>
      </c>
      <c r="G40" s="20">
        <f t="shared" si="2"/>
        <v>2.5476474202884236E-2</v>
      </c>
      <c r="H40" s="20">
        <f t="shared" si="2"/>
        <v>2.384371317900982E-2</v>
      </c>
      <c r="I40" s="20">
        <f t="shared" si="2"/>
        <v>2.2185929689887654E-2</v>
      </c>
      <c r="J40" s="20">
        <f t="shared" si="2"/>
        <v>2.4494450399674024E-2</v>
      </c>
      <c r="K40" s="20">
        <f t="shared" si="2"/>
        <v>2.5864357269786642E-2</v>
      </c>
      <c r="L40" s="20">
        <f t="shared" si="2"/>
        <v>2.5153067329532861E-2</v>
      </c>
      <c r="M40" s="20">
        <f t="shared" si="2"/>
        <v>2.443519570829952E-2</v>
      </c>
      <c r="N40" s="20">
        <f t="shared" si="2"/>
        <v>2.3131898451038826E-2</v>
      </c>
      <c r="O40" s="20">
        <f t="shared" si="2"/>
        <v>2.5693621181564916E-2</v>
      </c>
      <c r="P40" s="20">
        <f t="shared" si="2"/>
        <v>2.8237042323508092E-2</v>
      </c>
      <c r="Q40" s="20">
        <f t="shared" si="2"/>
        <v>2.79282475919111E-2</v>
      </c>
      <c r="R40" s="20">
        <f t="shared" si="2"/>
        <v>3.0252794390984637E-2</v>
      </c>
      <c r="S40" s="20">
        <f t="shared" si="2"/>
        <v>3.4437511378512121E-2</v>
      </c>
      <c r="T40" s="20">
        <f t="shared" si="2"/>
        <v>4.0404450326849077E-2</v>
      </c>
      <c r="U40" s="20">
        <f t="shared" si="2"/>
        <v>4.3856583848236666E-2</v>
      </c>
      <c r="V40" s="20">
        <f t="shared" si="2"/>
        <v>4.7521233056823931E-2</v>
      </c>
      <c r="W40" s="20">
        <f t="shared" si="2"/>
        <v>4.691232456415214E-2</v>
      </c>
      <c r="X40" s="20">
        <f t="shared" si="2"/>
        <v>4.9372899334762882E-2</v>
      </c>
      <c r="Y40" s="20">
        <f t="shared" si="2"/>
        <v>4.7875557765854462E-2</v>
      </c>
      <c r="Z40" s="20">
        <f t="shared" si="2"/>
        <v>4.2572824689709902E-2</v>
      </c>
      <c r="AA40" s="20">
        <f t="shared" si="2"/>
        <v>4.4823588436551917E-2</v>
      </c>
      <c r="AB40" s="20">
        <f t="shared" si="2"/>
        <v>4.9838016824046386E-2</v>
      </c>
      <c r="AC40" s="20">
        <f t="shared" si="2"/>
        <v>5.077305802951488E-2</v>
      </c>
      <c r="AD40" s="20">
        <f t="shared" si="2"/>
        <v>5.7055720559339024E-2</v>
      </c>
      <c r="AF40" s="21">
        <f t="shared" si="3"/>
        <v>3.4231737962102035E-2</v>
      </c>
    </row>
    <row r="41" spans="1:32" x14ac:dyDescent="0.15">
      <c r="A41" s="26" t="s">
        <v>36</v>
      </c>
      <c r="B41" s="20">
        <f t="shared" si="2"/>
        <v>6.0928715946897789E-3</v>
      </c>
      <c r="C41" s="20">
        <f t="shared" si="2"/>
        <v>4.6998014323345215E-3</v>
      </c>
      <c r="D41" s="20">
        <f t="shared" si="2"/>
        <v>3.4933818970706737E-3</v>
      </c>
      <c r="E41" s="20">
        <f t="shared" si="2"/>
        <v>3.4720307882750126E-3</v>
      </c>
      <c r="F41" s="20">
        <f t="shared" si="2"/>
        <v>3.8541511624171688E-3</v>
      </c>
      <c r="G41" s="20">
        <f t="shared" si="2"/>
        <v>2.3405882343618574E-3</v>
      </c>
      <c r="H41" s="20">
        <f t="shared" si="2"/>
        <v>2.0495181137815842E-3</v>
      </c>
      <c r="I41" s="20">
        <f t="shared" si="2"/>
        <v>2.1319125913853787E-3</v>
      </c>
      <c r="J41" s="20">
        <f t="shared" si="2"/>
        <v>2.6600679543784139E-3</v>
      </c>
      <c r="K41" s="20">
        <f t="shared" si="2"/>
        <v>3.7765895371575636E-3</v>
      </c>
      <c r="L41" s="20">
        <f t="shared" si="2"/>
        <v>2.8373717857944885E-3</v>
      </c>
      <c r="M41" s="20">
        <f t="shared" si="2"/>
        <v>3.215484419065173E-3</v>
      </c>
      <c r="N41" s="20">
        <f t="shared" si="2"/>
        <v>3.0318953540999106E-3</v>
      </c>
      <c r="O41" s="20">
        <f t="shared" si="2"/>
        <v>2.8902472786775332E-3</v>
      </c>
      <c r="P41" s="20">
        <f t="shared" si="2"/>
        <v>2.5889361153730896E-3</v>
      </c>
      <c r="Q41" s="20">
        <f t="shared" si="2"/>
        <v>2.6400152866995542E-3</v>
      </c>
      <c r="R41" s="20">
        <f t="shared" si="2"/>
        <v>2.7777310161076047E-3</v>
      </c>
      <c r="S41" s="20">
        <f t="shared" si="2"/>
        <v>2.8741180469702161E-3</v>
      </c>
      <c r="T41" s="20">
        <f t="shared" si="2"/>
        <v>3.2568230960305709E-3</v>
      </c>
      <c r="U41" s="20">
        <f t="shared" si="2"/>
        <v>3.0726983336382603E-3</v>
      </c>
      <c r="V41" s="20">
        <f t="shared" si="2"/>
        <v>2.8940632764179455E-3</v>
      </c>
      <c r="W41" s="20">
        <f t="shared" si="2"/>
        <v>2.7273217004830284E-3</v>
      </c>
      <c r="X41" s="20">
        <f t="shared" si="2"/>
        <v>2.7051934602828633E-3</v>
      </c>
      <c r="Y41" s="20">
        <f t="shared" si="2"/>
        <v>3.0569713544514685E-3</v>
      </c>
      <c r="Z41" s="20">
        <f t="shared" si="2"/>
        <v>3.0112438290591419E-3</v>
      </c>
      <c r="AA41" s="20">
        <f t="shared" si="2"/>
        <v>3.0036364204918337E-3</v>
      </c>
      <c r="AB41" s="20">
        <f t="shared" si="2"/>
        <v>3.1064770910242206E-3</v>
      </c>
      <c r="AC41" s="20">
        <f t="shared" si="2"/>
        <v>3.2424821662294327E-3</v>
      </c>
      <c r="AD41" s="20">
        <f t="shared" si="2"/>
        <v>3.6213161668534272E-3</v>
      </c>
      <c r="AF41" s="21">
        <f t="shared" si="3"/>
        <v>3.142239293227646E-3</v>
      </c>
    </row>
    <row r="42" spans="1:32" x14ac:dyDescent="0.1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1.027181010558661E-2</v>
      </c>
      <c r="I42" s="20">
        <f t="shared" si="2"/>
        <v>1.1104371375875112E-2</v>
      </c>
      <c r="J42" s="20">
        <f t="shared" si="2"/>
        <v>1.0839084057684745E-2</v>
      </c>
      <c r="K42" s="20">
        <f t="shared" si="2"/>
        <v>1.1119452088558855E-2</v>
      </c>
      <c r="L42" s="20">
        <f t="shared" si="2"/>
        <v>1.1924708371237967E-2</v>
      </c>
      <c r="M42" s="20">
        <f t="shared" si="2"/>
        <v>1.1464599809042927E-2</v>
      </c>
      <c r="N42" s="20">
        <f t="shared" si="2"/>
        <v>1.1428898084650698E-2</v>
      </c>
      <c r="O42" s="20">
        <f t="shared" si="2"/>
        <v>1.1826418939775487E-2</v>
      </c>
      <c r="P42" s="20">
        <f t="shared" si="2"/>
        <v>1.2188682903054601E-2</v>
      </c>
      <c r="Q42" s="20">
        <f t="shared" si="2"/>
        <v>1.2094218767175278E-2</v>
      </c>
      <c r="R42" s="20">
        <f t="shared" si="2"/>
        <v>1.2204706724858523E-2</v>
      </c>
      <c r="S42" s="20">
        <f t="shared" si="2"/>
        <v>1.18866857376804E-2</v>
      </c>
      <c r="T42" s="20">
        <f t="shared" si="2"/>
        <v>1.1279644824421715E-2</v>
      </c>
      <c r="U42" s="20">
        <f t="shared" si="2"/>
        <v>1.1165298119515128E-2</v>
      </c>
      <c r="V42" s="20">
        <f t="shared" si="2"/>
        <v>1.2044047507507028E-2</v>
      </c>
      <c r="W42" s="20">
        <f t="shared" si="2"/>
        <v>1.0620037772914962E-2</v>
      </c>
      <c r="X42" s="20">
        <f t="shared" si="2"/>
        <v>9.7225018768992352E-3</v>
      </c>
      <c r="Y42" s="20">
        <f t="shared" si="2"/>
        <v>1.0103752501785872E-2</v>
      </c>
      <c r="Z42" s="20">
        <f t="shared" si="2"/>
        <v>9.3812405978947831E-3</v>
      </c>
      <c r="AA42" s="20">
        <f t="shared" si="2"/>
        <v>9.0544910101673422E-3</v>
      </c>
      <c r="AB42" s="20">
        <f t="shared" si="2"/>
        <v>8.6843720212492793E-3</v>
      </c>
      <c r="AC42" s="20">
        <f t="shared" si="2"/>
        <v>8.0282574604385558E-3</v>
      </c>
      <c r="AD42" s="20">
        <f t="shared" si="2"/>
        <v>8.5431794623659699E-3</v>
      </c>
      <c r="AF42" s="21">
        <f t="shared" si="3"/>
        <v>8.5165675903565875E-3</v>
      </c>
    </row>
    <row r="43" spans="1:32" x14ac:dyDescent="0.15">
      <c r="A43" s="26" t="s">
        <v>224</v>
      </c>
      <c r="B43" s="20">
        <f t="shared" si="2"/>
        <v>6.0243374522187974E-3</v>
      </c>
      <c r="C43" s="20">
        <f t="shared" si="2"/>
        <v>7.0218643239373033E-3</v>
      </c>
      <c r="D43" s="20">
        <f t="shared" si="2"/>
        <v>8.5111556609929299E-3</v>
      </c>
      <c r="E43" s="20">
        <f t="shared" si="2"/>
        <v>9.1579959815044996E-3</v>
      </c>
      <c r="F43" s="20">
        <f t="shared" si="2"/>
        <v>1.0448445065838263E-2</v>
      </c>
      <c r="G43" s="20">
        <f t="shared" si="2"/>
        <v>1.122375554247612E-2</v>
      </c>
      <c r="H43" s="20">
        <f t="shared" si="2"/>
        <v>1.1440588344962352E-2</v>
      </c>
      <c r="I43" s="20">
        <f t="shared" si="2"/>
        <v>9.7811608879924596E-3</v>
      </c>
      <c r="J43" s="20">
        <f t="shared" si="2"/>
        <v>7.1593131027981724E-3</v>
      </c>
      <c r="K43" s="20">
        <f t="shared" si="2"/>
        <v>8.5805293120740991E-3</v>
      </c>
      <c r="L43" s="20">
        <f t="shared" si="2"/>
        <v>1.0366204449181333E-2</v>
      </c>
      <c r="M43" s="20">
        <f t="shared" si="2"/>
        <v>1.0460047762250258E-2</v>
      </c>
      <c r="N43" s="20">
        <f t="shared" si="2"/>
        <v>1.3625213267482726E-2</v>
      </c>
      <c r="O43" s="20">
        <f t="shared" si="2"/>
        <v>1.5553667708976444E-2</v>
      </c>
      <c r="P43" s="20">
        <f t="shared" si="2"/>
        <v>1.5368843525145306E-2</v>
      </c>
      <c r="Q43" s="20">
        <f t="shared" si="2"/>
        <v>1.7263315797749139E-2</v>
      </c>
      <c r="R43" s="20">
        <f t="shared" si="2"/>
        <v>2.0547626384950807E-2</v>
      </c>
      <c r="S43" s="20">
        <f t="shared" si="2"/>
        <v>2.8482639515765601E-2</v>
      </c>
      <c r="T43" s="20">
        <f t="shared" si="2"/>
        <v>2.8622910680840795E-2</v>
      </c>
      <c r="U43" s="20">
        <f t="shared" si="2"/>
        <v>3.1534005849201074E-2</v>
      </c>
      <c r="V43" s="20">
        <f t="shared" si="2"/>
        <v>3.4968839658255778E-2</v>
      </c>
      <c r="W43" s="20">
        <f t="shared" si="2"/>
        <v>3.4466085381141737E-2</v>
      </c>
      <c r="X43" s="20">
        <f t="shared" si="2"/>
        <v>3.4360607324412512E-2</v>
      </c>
      <c r="Y43" s="20">
        <f t="shared" si="2"/>
        <v>3.2187947081052527E-2</v>
      </c>
      <c r="Z43" s="20">
        <f t="shared" si="2"/>
        <v>2.8971338710749535E-2</v>
      </c>
      <c r="AA43" s="20">
        <f t="shared" si="2"/>
        <v>2.8000495666313584E-2</v>
      </c>
      <c r="AB43" s="20">
        <f t="shared" si="2"/>
        <v>3.2443030533869537E-2</v>
      </c>
      <c r="AC43" s="20">
        <f t="shared" si="2"/>
        <v>3.6773497270214936E-2</v>
      </c>
      <c r="AD43" s="20">
        <f t="shared" si="2"/>
        <v>3.9014412135435862E-2</v>
      </c>
      <c r="AF43" s="21">
        <f t="shared" si="3"/>
        <v>2.0081374978544293E-2</v>
      </c>
    </row>
    <row r="44" spans="1:32" x14ac:dyDescent="0.15">
      <c r="A44" s="26" t="s">
        <v>58</v>
      </c>
      <c r="B44" s="20">
        <f t="shared" si="2"/>
        <v>3.2043976792895307E-2</v>
      </c>
      <c r="C44" s="20">
        <f t="shared" si="2"/>
        <v>3.1014618675002509E-2</v>
      </c>
      <c r="D44" s="20">
        <f t="shared" si="2"/>
        <v>2.0708984494660222E-2</v>
      </c>
      <c r="E44" s="20">
        <f t="shared" si="2"/>
        <v>2.0797729841042015E-2</v>
      </c>
      <c r="F44" s="20">
        <f t="shared" si="2"/>
        <v>2.2156542767438812E-2</v>
      </c>
      <c r="G44" s="20">
        <f t="shared" si="2"/>
        <v>2.0810832181805645E-2</v>
      </c>
      <c r="H44" s="20">
        <f t="shared" si="2"/>
        <v>1.7581214983608266E-2</v>
      </c>
      <c r="I44" s="20">
        <f t="shared" si="2"/>
        <v>1.9236436636237964E-2</v>
      </c>
      <c r="J44" s="20">
        <f t="shared" si="2"/>
        <v>1.8499850166042199E-2</v>
      </c>
      <c r="K44" s="20">
        <f t="shared" si="2"/>
        <v>2.0836264239559858E-2</v>
      </c>
      <c r="L44" s="20">
        <f t="shared" si="2"/>
        <v>2.0615423604823473E-2</v>
      </c>
      <c r="M44" s="20">
        <f t="shared" si="2"/>
        <v>1.8563242523698058E-2</v>
      </c>
      <c r="N44" s="20">
        <f t="shared" si="2"/>
        <v>1.7069410353128853E-2</v>
      </c>
      <c r="O44" s="20">
        <f t="shared" si="2"/>
        <v>1.9563099294380878E-2</v>
      </c>
      <c r="P44" s="20">
        <f t="shared" si="2"/>
        <v>1.9896191047319607E-2</v>
      </c>
      <c r="Q44" s="20">
        <f t="shared" si="2"/>
        <v>1.9730357740597854E-2</v>
      </c>
      <c r="R44" s="20">
        <f t="shared" si="2"/>
        <v>2.0975604908204836E-2</v>
      </c>
      <c r="S44" s="20">
        <f t="shared" si="2"/>
        <v>2.0338975744787893E-2</v>
      </c>
      <c r="T44" s="20">
        <f t="shared" si="2"/>
        <v>1.9973359994364531E-2</v>
      </c>
      <c r="U44" s="20">
        <f t="shared" si="2"/>
        <v>1.8667225275100157E-2</v>
      </c>
      <c r="V44" s="20">
        <f t="shared" si="2"/>
        <v>1.9372132038277732E-2</v>
      </c>
      <c r="W44" s="20">
        <f t="shared" si="2"/>
        <v>2.0508545593390024E-2</v>
      </c>
      <c r="X44" s="20">
        <f t="shared" si="2"/>
        <v>2.039323722370729E-2</v>
      </c>
      <c r="Y44" s="20">
        <f t="shared" si="2"/>
        <v>1.8939921914160232E-2</v>
      </c>
      <c r="Z44" s="20">
        <f t="shared" si="2"/>
        <v>1.9347965778345574E-2</v>
      </c>
      <c r="AA44" s="20">
        <f t="shared" si="2"/>
        <v>1.9100881424429523E-2</v>
      </c>
      <c r="AB44" s="20">
        <f t="shared" si="2"/>
        <v>1.9308520784232445E-2</v>
      </c>
      <c r="AC44" s="20">
        <f t="shared" si="2"/>
        <v>2.127551995949109E-2</v>
      </c>
      <c r="AD44" s="20">
        <f t="shared" si="2"/>
        <v>2.2065381495360775E-2</v>
      </c>
      <c r="AF44" s="21">
        <f t="shared" si="3"/>
        <v>2.066867060262392E-2</v>
      </c>
    </row>
    <row r="45" spans="1:32" x14ac:dyDescent="0.15">
      <c r="A45" s="26" t="s">
        <v>225</v>
      </c>
      <c r="B45" s="20">
        <f t="shared" si="2"/>
        <v>2.9287719329453678E-3</v>
      </c>
      <c r="C45" s="20">
        <f t="shared" si="2"/>
        <v>6.4655526607664444E-3</v>
      </c>
      <c r="D45" s="20">
        <f t="shared" si="2"/>
        <v>3.9179048680752565E-3</v>
      </c>
      <c r="E45" s="20">
        <f t="shared" si="2"/>
        <v>3.0182791722073508E-3</v>
      </c>
      <c r="F45" s="20">
        <f t="shared" si="2"/>
        <v>3.37113097395875E-3</v>
      </c>
      <c r="G45" s="20">
        <f t="shared" si="2"/>
        <v>4.5805439480787226E-3</v>
      </c>
      <c r="H45" s="20">
        <f t="shared" si="2"/>
        <v>4.3999109919654091E-3</v>
      </c>
      <c r="I45" s="20">
        <f t="shared" si="2"/>
        <v>4.588634692161293E-3</v>
      </c>
      <c r="J45" s="20">
        <f t="shared" si="2"/>
        <v>4.9235748237688049E-3</v>
      </c>
      <c r="K45" s="20">
        <f t="shared" si="2"/>
        <v>6.4000044441606084E-3</v>
      </c>
      <c r="L45" s="20">
        <f t="shared" si="2"/>
        <v>5.920196177925773E-3</v>
      </c>
      <c r="M45" s="20">
        <f t="shared" si="2"/>
        <v>5.9994766412997886E-3</v>
      </c>
      <c r="N45" s="20">
        <f t="shared" si="2"/>
        <v>6.0173843641303437E-3</v>
      </c>
      <c r="O45" s="20">
        <f t="shared" si="2"/>
        <v>6.7634961440435825E-3</v>
      </c>
      <c r="P45" s="20">
        <f t="shared" si="2"/>
        <v>7.3605260066950933E-3</v>
      </c>
      <c r="Q45" s="20">
        <f t="shared" si="2"/>
        <v>7.4872691491285883E-3</v>
      </c>
      <c r="R45" s="20">
        <f t="shared" si="2"/>
        <v>1.0132493156518303E-2</v>
      </c>
      <c r="S45" s="20">
        <f t="shared" si="2"/>
        <v>1.0304578155360365E-2</v>
      </c>
      <c r="T45" s="20">
        <f t="shared" si="2"/>
        <v>1.1800768867505406E-2</v>
      </c>
      <c r="U45" s="20">
        <f t="shared" si="2"/>
        <v>1.300821555897739E-2</v>
      </c>
      <c r="V45" s="20">
        <f t="shared" si="2"/>
        <v>1.2993341513033496E-2</v>
      </c>
      <c r="W45" s="20">
        <f t="shared" si="2"/>
        <v>1.3392847482746991E-2</v>
      </c>
      <c r="X45" s="20">
        <f t="shared" si="2"/>
        <v>1.2967012752729925E-2</v>
      </c>
      <c r="Y45" s="20">
        <f t="shared" si="2"/>
        <v>1.2649825872914361E-2</v>
      </c>
      <c r="Z45" s="20">
        <f t="shared" si="2"/>
        <v>1.2911884326214533E-2</v>
      </c>
      <c r="AA45" s="20">
        <f t="shared" si="2"/>
        <v>1.2997848554955832E-2</v>
      </c>
      <c r="AB45" s="20">
        <f t="shared" si="2"/>
        <v>1.3086757622905504E-2</v>
      </c>
      <c r="AC45" s="20">
        <f t="shared" si="2"/>
        <v>1.4302856106839113E-2</v>
      </c>
      <c r="AD45" s="20">
        <f t="shared" si="2"/>
        <v>1.3941094650050627E-2</v>
      </c>
      <c r="AF45" s="21">
        <f t="shared" si="3"/>
        <v>8.5735235038642433E-3</v>
      </c>
    </row>
    <row r="46" spans="1:32" x14ac:dyDescent="0.15">
      <c r="A46" s="26" t="s">
        <v>42</v>
      </c>
      <c r="B46" s="20">
        <f t="shared" si="2"/>
        <v>3.9719524167507051E-3</v>
      </c>
      <c r="C46" s="20">
        <f t="shared" si="2"/>
        <v>4.1469522150606904E-3</v>
      </c>
      <c r="D46" s="20">
        <f t="shared" si="2"/>
        <v>3.4354953339574791E-3</v>
      </c>
      <c r="E46" s="20">
        <f t="shared" si="2"/>
        <v>3.8873452600473538E-3</v>
      </c>
      <c r="F46" s="20">
        <f t="shared" si="2"/>
        <v>4.1924945228322364E-3</v>
      </c>
      <c r="G46" s="20">
        <f t="shared" si="2"/>
        <v>3.7368893772197587E-3</v>
      </c>
      <c r="H46" s="20">
        <f t="shared" si="2"/>
        <v>4.3073386406438383E-3</v>
      </c>
      <c r="I46" s="20">
        <f t="shared" si="2"/>
        <v>6.9547569770145902E-3</v>
      </c>
      <c r="J46" s="20">
        <f t="shared" si="2"/>
        <v>8.5240413236676547E-3</v>
      </c>
      <c r="K46" s="20">
        <f t="shared" si="2"/>
        <v>7.7458257159929997E-3</v>
      </c>
      <c r="L46" s="20">
        <f t="shared" si="2"/>
        <v>9.1856377561602177E-3</v>
      </c>
      <c r="M46" s="20">
        <f t="shared" si="2"/>
        <v>6.2412750634435639E-3</v>
      </c>
      <c r="N46" s="20">
        <f t="shared" si="2"/>
        <v>5.9060077743737678E-3</v>
      </c>
      <c r="O46" s="20">
        <f t="shared" si="2"/>
        <v>6.9474822125888914E-3</v>
      </c>
      <c r="P46" s="20">
        <f t="shared" si="2"/>
        <v>6.4907291826575494E-3</v>
      </c>
      <c r="Q46" s="20">
        <f t="shared" si="2"/>
        <v>6.8778345557324724E-3</v>
      </c>
      <c r="R46" s="20">
        <f t="shared" si="2"/>
        <v>7.1653040878316438E-3</v>
      </c>
      <c r="S46" s="20">
        <f t="shared" si="2"/>
        <v>6.3930371777491763E-3</v>
      </c>
      <c r="T46" s="20">
        <f t="shared" si="2"/>
        <v>5.2598611565494108E-3</v>
      </c>
      <c r="U46" s="20">
        <f t="shared" si="2"/>
        <v>4.8088324817940073E-3</v>
      </c>
      <c r="V46" s="20">
        <f t="shared" si="2"/>
        <v>4.6255283770402405E-3</v>
      </c>
      <c r="W46" s="20">
        <f t="shared" si="2"/>
        <v>4.5474044921243869E-3</v>
      </c>
      <c r="X46" s="20">
        <f t="shared" si="2"/>
        <v>3.7252237081747547E-3</v>
      </c>
      <c r="Y46" s="20">
        <f t="shared" si="2"/>
        <v>3.3975944923521724E-3</v>
      </c>
      <c r="Z46" s="20">
        <f t="shared" si="2"/>
        <v>2.8396054026802236E-3</v>
      </c>
      <c r="AA46" s="20">
        <f t="shared" si="2"/>
        <v>2.636940860589544E-3</v>
      </c>
      <c r="AB46" s="20">
        <f t="shared" si="2"/>
        <v>2.631289319272805E-3</v>
      </c>
      <c r="AC46" s="20">
        <f t="shared" si="2"/>
        <v>2.6091438094432216E-3</v>
      </c>
      <c r="AD46" s="20">
        <f t="shared" si="2"/>
        <v>2.6043740207033024E-3</v>
      </c>
      <c r="AF46" s="21">
        <f t="shared" si="3"/>
        <v>5.0274550936016769E-3</v>
      </c>
    </row>
    <row r="47" spans="1:32" x14ac:dyDescent="0.15">
      <c r="A47" s="26" t="s">
        <v>43</v>
      </c>
      <c r="B47" s="20">
        <f t="shared" si="2"/>
        <v>3.3580201330543499E-2</v>
      </c>
      <c r="C47" s="20">
        <f t="shared" si="2"/>
        <v>2.7227736788469629E-2</v>
      </c>
      <c r="D47" s="20">
        <f t="shared" si="2"/>
        <v>2.369505845712121E-2</v>
      </c>
      <c r="E47" s="20">
        <f t="shared" si="2"/>
        <v>2.1696044243711264E-2</v>
      </c>
      <c r="F47" s="20">
        <f t="shared" si="2"/>
        <v>2.3622890105494003E-2</v>
      </c>
      <c r="G47" s="20">
        <f t="shared" si="2"/>
        <v>2.0673643622188244E-2</v>
      </c>
      <c r="H47" s="20">
        <f t="shared" si="2"/>
        <v>2.5100254056775771E-2</v>
      </c>
      <c r="I47" s="20">
        <f t="shared" si="2"/>
        <v>2.6606461872289454E-2</v>
      </c>
      <c r="J47" s="20">
        <f t="shared" si="2"/>
        <v>2.605995076821039E-2</v>
      </c>
      <c r="K47" s="20">
        <f t="shared" si="2"/>
        <v>2.316421002137951E-2</v>
      </c>
      <c r="L47" s="20">
        <f t="shared" si="2"/>
        <v>2.2205160854205916E-2</v>
      </c>
      <c r="M47" s="20">
        <f t="shared" si="2"/>
        <v>1.9628392200593311E-2</v>
      </c>
      <c r="N47" s="20">
        <f t="shared" si="2"/>
        <v>2.2909170846335029E-2</v>
      </c>
      <c r="O47" s="20">
        <f t="shared" si="2"/>
        <v>2.2249329681000133E-2</v>
      </c>
      <c r="P47" s="20">
        <f t="shared" si="2"/>
        <v>2.1507970907276144E-2</v>
      </c>
      <c r="Q47" s="20">
        <f t="shared" si="2"/>
        <v>2.1498644386779835E-2</v>
      </c>
      <c r="R47" s="20">
        <f t="shared" si="2"/>
        <v>2.3386857409367655E-2</v>
      </c>
      <c r="S47" s="20">
        <f t="shared" si="2"/>
        <v>2.3042940222052451E-2</v>
      </c>
      <c r="T47" s="20">
        <f t="shared" si="2"/>
        <v>2.3377596555131434E-2</v>
      </c>
      <c r="U47" s="20">
        <f t="shared" si="2"/>
        <v>2.2689604322282723E-2</v>
      </c>
      <c r="V47" s="20">
        <f t="shared" si="2"/>
        <v>2.165481866646591E-2</v>
      </c>
      <c r="W47" s="20">
        <f t="shared" si="2"/>
        <v>2.0741652264979576E-2</v>
      </c>
      <c r="X47" s="20">
        <f t="shared" si="2"/>
        <v>1.9131126004344225E-2</v>
      </c>
      <c r="Y47" s="20">
        <f t="shared" ref="Y47:AD47" si="4">Y11/Y$36</f>
        <v>2.0776079203065161E-2</v>
      </c>
      <c r="Z47" s="20">
        <f t="shared" si="4"/>
        <v>2.0988556556391622E-2</v>
      </c>
      <c r="AA47" s="20">
        <f t="shared" si="4"/>
        <v>1.9888091908408023E-2</v>
      </c>
      <c r="AB47" s="20">
        <f t="shared" si="4"/>
        <v>2.0535311310461556E-2</v>
      </c>
      <c r="AC47" s="20">
        <f t="shared" si="4"/>
        <v>2.1113477464120463E-2</v>
      </c>
      <c r="AD47" s="20">
        <f t="shared" si="4"/>
        <v>2.2346054981417895E-2</v>
      </c>
      <c r="AF47" s="21">
        <f t="shared" si="3"/>
        <v>2.2796458172788345E-2</v>
      </c>
    </row>
    <row r="48" spans="1:32" x14ac:dyDescent="0.15">
      <c r="A48" s="26" t="s">
        <v>44</v>
      </c>
      <c r="B48" s="20">
        <f t="shared" ref="B48:AD56" si="5">B12/B$36</f>
        <v>7.8669043662086088E-2</v>
      </c>
      <c r="C48" s="20">
        <f t="shared" si="5"/>
        <v>7.7778485094561159E-2</v>
      </c>
      <c r="D48" s="20">
        <f t="shared" si="5"/>
        <v>8.0870069322244401E-2</v>
      </c>
      <c r="E48" s="20">
        <f t="shared" si="5"/>
        <v>7.6668551601025314E-2</v>
      </c>
      <c r="F48" s="20">
        <f t="shared" si="5"/>
        <v>7.2064617409494047E-2</v>
      </c>
      <c r="G48" s="20">
        <f t="shared" si="5"/>
        <v>6.5670349890682253E-2</v>
      </c>
      <c r="H48" s="20">
        <f t="shared" si="5"/>
        <v>5.7038075203816554E-2</v>
      </c>
      <c r="I48" s="20">
        <f t="shared" si="5"/>
        <v>6.3251341028921895E-2</v>
      </c>
      <c r="J48" s="20">
        <f t="shared" si="5"/>
        <v>6.2539348053731514E-2</v>
      </c>
      <c r="K48" s="20">
        <f t="shared" si="5"/>
        <v>5.9381507230072704E-2</v>
      </c>
      <c r="L48" s="20">
        <f t="shared" si="5"/>
        <v>6.552344195871114E-2</v>
      </c>
      <c r="M48" s="20">
        <f t="shared" si="5"/>
        <v>6.5097504378824125E-2</v>
      </c>
      <c r="N48" s="20">
        <f t="shared" si="5"/>
        <v>7.1333686206596233E-2</v>
      </c>
      <c r="O48" s="20">
        <f t="shared" si="5"/>
        <v>6.8002067689104856E-2</v>
      </c>
      <c r="P48" s="20">
        <f t="shared" si="5"/>
        <v>6.5585586395895332E-2</v>
      </c>
      <c r="Q48" s="20">
        <f t="shared" si="5"/>
        <v>6.6534237769727736E-2</v>
      </c>
      <c r="R48" s="20">
        <f t="shared" si="5"/>
        <v>6.5095590565697678E-2</v>
      </c>
      <c r="S48" s="20">
        <f t="shared" si="5"/>
        <v>6.7725859668897909E-2</v>
      </c>
      <c r="T48" s="20">
        <f t="shared" si="5"/>
        <v>7.1399307399728315E-2</v>
      </c>
      <c r="U48" s="20">
        <f t="shared" si="5"/>
        <v>7.1868778329069322E-2</v>
      </c>
      <c r="V48" s="20">
        <f t="shared" si="5"/>
        <v>7.0014756580874915E-2</v>
      </c>
      <c r="W48" s="20">
        <f t="shared" si="5"/>
        <v>6.4995218367714644E-2</v>
      </c>
      <c r="X48" s="20">
        <f t="shared" si="5"/>
        <v>6.1749583316143095E-2</v>
      </c>
      <c r="Y48" s="20">
        <f t="shared" si="5"/>
        <v>6.5748390933403233E-2</v>
      </c>
      <c r="Z48" s="20">
        <f t="shared" si="5"/>
        <v>6.3210176296855422E-2</v>
      </c>
      <c r="AA48" s="20">
        <f t="shared" si="5"/>
        <v>6.314964809323706E-2</v>
      </c>
      <c r="AB48" s="20">
        <f t="shared" si="5"/>
        <v>6.2398545922105017E-2</v>
      </c>
      <c r="AC48" s="20">
        <f t="shared" si="5"/>
        <v>6.1267629727560766E-2</v>
      </c>
      <c r="AD48" s="20">
        <f t="shared" si="5"/>
        <v>6.2849814505669427E-2</v>
      </c>
      <c r="AF48" s="21">
        <f t="shared" si="3"/>
        <v>6.7154524572498348E-2</v>
      </c>
    </row>
    <row r="49" spans="1:32" x14ac:dyDescent="0.15">
      <c r="A49" s="26" t="s">
        <v>86</v>
      </c>
      <c r="B49" s="20">
        <f t="shared" si="5"/>
        <v>3.8549145014009386E-3</v>
      </c>
      <c r="C49" s="20">
        <f t="shared" si="5"/>
        <v>4.0805045120298668E-3</v>
      </c>
      <c r="D49" s="20">
        <f t="shared" si="5"/>
        <v>5.4099860798019301E-3</v>
      </c>
      <c r="E49" s="20">
        <f t="shared" si="5"/>
        <v>5.754565669033004E-3</v>
      </c>
      <c r="F49" s="20">
        <f t="shared" si="5"/>
        <v>6.1133451834650765E-3</v>
      </c>
      <c r="G49" s="20">
        <f t="shared" si="5"/>
        <v>7.0624024592929454E-3</v>
      </c>
      <c r="H49" s="20">
        <f t="shared" si="5"/>
        <v>8.2577326922356458E-3</v>
      </c>
      <c r="I49" s="20">
        <f t="shared" si="5"/>
        <v>8.4816803927680127E-3</v>
      </c>
      <c r="J49" s="20">
        <f t="shared" si="5"/>
        <v>7.7142036654058036E-3</v>
      </c>
      <c r="K49" s="20">
        <f t="shared" si="5"/>
        <v>8.8059250987154985E-3</v>
      </c>
      <c r="L49" s="20">
        <f t="shared" si="5"/>
        <v>1.0065367163574937E-2</v>
      </c>
      <c r="M49" s="20">
        <f t="shared" si="5"/>
        <v>1.1576487658947318E-2</v>
      </c>
      <c r="N49" s="20">
        <f t="shared" si="5"/>
        <v>1.2954145614876013E-2</v>
      </c>
      <c r="O49" s="20">
        <f t="shared" si="5"/>
        <v>1.7151615917818677E-2</v>
      </c>
      <c r="P49" s="20">
        <f t="shared" si="5"/>
        <v>1.942188282189837E-2</v>
      </c>
      <c r="Q49" s="20">
        <f t="shared" si="5"/>
        <v>2.1322401759509613E-2</v>
      </c>
      <c r="R49" s="20">
        <f t="shared" si="5"/>
        <v>2.6753873968837074E-2</v>
      </c>
      <c r="S49" s="20">
        <f t="shared" si="5"/>
        <v>3.0512730945359123E-2</v>
      </c>
      <c r="T49" s="20">
        <f t="shared" si="5"/>
        <v>2.9277064380255083E-2</v>
      </c>
      <c r="U49" s="20">
        <f t="shared" si="5"/>
        <v>3.1147485559712251E-2</v>
      </c>
      <c r="V49" s="20">
        <f t="shared" si="5"/>
        <v>3.0581516556893121E-2</v>
      </c>
      <c r="W49" s="20">
        <f t="shared" si="5"/>
        <v>2.6838393117182842E-2</v>
      </c>
      <c r="X49" s="20">
        <f t="shared" si="5"/>
        <v>2.5043839210621373E-2</v>
      </c>
      <c r="Y49" s="20">
        <f t="shared" si="5"/>
        <v>2.6168581581344965E-2</v>
      </c>
      <c r="Z49" s="20">
        <f t="shared" si="5"/>
        <v>2.8908900617135878E-2</v>
      </c>
      <c r="AA49" s="20">
        <f t="shared" si="5"/>
        <v>2.9496752792228936E-2</v>
      </c>
      <c r="AB49" s="20">
        <f t="shared" si="5"/>
        <v>3.1308371162608699E-2</v>
      </c>
      <c r="AC49" s="20">
        <f t="shared" si="5"/>
        <v>3.1859011108630625E-2</v>
      </c>
      <c r="AD49" s="20">
        <f t="shared" si="5"/>
        <v>3.160272973074358E-2</v>
      </c>
      <c r="AF49" s="21">
        <f t="shared" si="3"/>
        <v>1.8535393514563007E-2</v>
      </c>
    </row>
    <row r="50" spans="1:32" x14ac:dyDescent="0.15">
      <c r="A50" s="26" t="s">
        <v>87</v>
      </c>
      <c r="B50" s="20">
        <f t="shared" si="5"/>
        <v>2.7432246219475175E-2</v>
      </c>
      <c r="C50" s="20">
        <f t="shared" si="5"/>
        <v>2.4352103336697802E-2</v>
      </c>
      <c r="D50" s="20">
        <f t="shared" si="5"/>
        <v>1.7255244851693129E-2</v>
      </c>
      <c r="E50" s="20">
        <f t="shared" si="5"/>
        <v>1.7017679952270669E-2</v>
      </c>
      <c r="F50" s="20">
        <f t="shared" si="5"/>
        <v>1.8352027986065222E-2</v>
      </c>
      <c r="G50" s="20">
        <f t="shared" si="5"/>
        <v>1.8525529038148768E-2</v>
      </c>
      <c r="H50" s="20">
        <f t="shared" si="5"/>
        <v>2.0328226958448187E-2</v>
      </c>
      <c r="I50" s="20">
        <f t="shared" si="5"/>
        <v>1.6017471728378578E-2</v>
      </c>
      <c r="J50" s="20">
        <f t="shared" si="5"/>
        <v>1.874459409970353E-2</v>
      </c>
      <c r="K50" s="20">
        <f t="shared" si="5"/>
        <v>2.2508063002949247E-2</v>
      </c>
      <c r="L50" s="20">
        <f t="shared" si="5"/>
        <v>1.8816755510117678E-2</v>
      </c>
      <c r="M50" s="20">
        <f t="shared" si="5"/>
        <v>1.855335237636814E-2</v>
      </c>
      <c r="N50" s="20">
        <f t="shared" si="5"/>
        <v>1.7452372663382267E-2</v>
      </c>
      <c r="O50" s="20">
        <f t="shared" si="5"/>
        <v>1.6989429186988293E-2</v>
      </c>
      <c r="P50" s="20">
        <f t="shared" si="5"/>
        <v>1.7431098632357811E-2</v>
      </c>
      <c r="Q50" s="20">
        <f t="shared" si="5"/>
        <v>1.6234205453175977E-2</v>
      </c>
      <c r="R50" s="20">
        <f t="shared" si="5"/>
        <v>1.7284034932203846E-2</v>
      </c>
      <c r="S50" s="20">
        <f t="shared" si="5"/>
        <v>1.8594227208572955E-2</v>
      </c>
      <c r="T50" s="20">
        <f t="shared" si="5"/>
        <v>1.9075378956999282E-2</v>
      </c>
      <c r="U50" s="20">
        <f t="shared" si="5"/>
        <v>2.1560144678818463E-2</v>
      </c>
      <c r="V50" s="20">
        <f t="shared" si="5"/>
        <v>2.5068717883068824E-2</v>
      </c>
      <c r="W50" s="20">
        <f t="shared" si="5"/>
        <v>2.674070557638733E-2</v>
      </c>
      <c r="X50" s="20">
        <f t="shared" si="5"/>
        <v>2.6164373506587513E-2</v>
      </c>
      <c r="Y50" s="20">
        <f t="shared" si="5"/>
        <v>2.358021673768124E-2</v>
      </c>
      <c r="Z50" s="20">
        <f t="shared" si="5"/>
        <v>2.1861463970552782E-2</v>
      </c>
      <c r="AA50" s="20">
        <f t="shared" si="5"/>
        <v>2.2410738554809816E-2</v>
      </c>
      <c r="AB50" s="20">
        <f t="shared" si="5"/>
        <v>2.3487611863429292E-2</v>
      </c>
      <c r="AC50" s="20">
        <f t="shared" si="5"/>
        <v>2.5742041720345114E-2</v>
      </c>
      <c r="AD50" s="20">
        <f t="shared" si="5"/>
        <v>2.7106591811307746E-2</v>
      </c>
      <c r="AF50" s="21">
        <f t="shared" si="3"/>
        <v>2.0851263737827058E-2</v>
      </c>
    </row>
    <row r="51" spans="1:32" x14ac:dyDescent="0.15">
      <c r="A51" s="26" t="s">
        <v>47</v>
      </c>
      <c r="B51" s="20">
        <f t="shared" si="5"/>
        <v>3.4795357676530698E-2</v>
      </c>
      <c r="C51" s="20">
        <f t="shared" si="5"/>
        <v>3.418873179443243E-2</v>
      </c>
      <c r="D51" s="20">
        <f t="shared" si="5"/>
        <v>3.2615477039319336E-2</v>
      </c>
      <c r="E51" s="20">
        <f t="shared" si="5"/>
        <v>3.0019815652749575E-2</v>
      </c>
      <c r="F51" s="20">
        <f t="shared" si="5"/>
        <v>2.7253259579240588E-2</v>
      </c>
      <c r="G51" s="20">
        <f t="shared" si="5"/>
        <v>2.5343726192786176E-2</v>
      </c>
      <c r="H51" s="20">
        <f t="shared" si="5"/>
        <v>2.112380926816565E-2</v>
      </c>
      <c r="I51" s="20">
        <f t="shared" si="5"/>
        <v>2.1407905093148528E-2</v>
      </c>
      <c r="J51" s="20">
        <f t="shared" si="5"/>
        <v>2.179738870618713E-2</v>
      </c>
      <c r="K51" s="20">
        <f t="shared" si="5"/>
        <v>2.0916853856625454E-2</v>
      </c>
      <c r="L51" s="20">
        <f t="shared" si="5"/>
        <v>2.1762276183876085E-2</v>
      </c>
      <c r="M51" s="20">
        <f t="shared" si="5"/>
        <v>2.1410088434252489E-2</v>
      </c>
      <c r="N51" s="20">
        <f t="shared" si="5"/>
        <v>2.0019889154138687E-2</v>
      </c>
      <c r="O51" s="20">
        <f t="shared" si="5"/>
        <v>1.9758679712963204E-2</v>
      </c>
      <c r="P51" s="20">
        <f t="shared" si="5"/>
        <v>1.9332555848485054E-2</v>
      </c>
      <c r="Q51" s="20">
        <f t="shared" si="5"/>
        <v>2.0921357179719182E-2</v>
      </c>
      <c r="R51" s="20">
        <f t="shared" si="5"/>
        <v>2.1706953050861861E-2</v>
      </c>
      <c r="S51" s="20">
        <f t="shared" si="5"/>
        <v>2.2518575760459895E-2</v>
      </c>
      <c r="T51" s="20">
        <f t="shared" si="5"/>
        <v>2.1101111680616517E-2</v>
      </c>
      <c r="U51" s="20">
        <f t="shared" si="5"/>
        <v>2.2770196857595824E-2</v>
      </c>
      <c r="V51" s="20">
        <f t="shared" si="5"/>
        <v>2.1221777492922991E-2</v>
      </c>
      <c r="W51" s="20">
        <f t="shared" si="5"/>
        <v>1.6893754099820302E-2</v>
      </c>
      <c r="X51" s="20">
        <f t="shared" si="5"/>
        <v>1.6560605753887247E-2</v>
      </c>
      <c r="Y51" s="20">
        <f t="shared" si="5"/>
        <v>1.7791028819671421E-2</v>
      </c>
      <c r="Z51" s="20">
        <f t="shared" si="5"/>
        <v>1.800759521796336E-2</v>
      </c>
      <c r="AA51" s="20">
        <f t="shared" si="5"/>
        <v>1.7940995221023506E-2</v>
      </c>
      <c r="AB51" s="20">
        <f t="shared" si="5"/>
        <v>1.8413455945856021E-2</v>
      </c>
      <c r="AC51" s="20">
        <f t="shared" si="5"/>
        <v>1.8109728422870158E-2</v>
      </c>
      <c r="AD51" s="20">
        <f t="shared" si="5"/>
        <v>1.865389960709966E-2</v>
      </c>
      <c r="AF51" s="21">
        <f t="shared" si="3"/>
        <v>2.2219201700112726E-2</v>
      </c>
    </row>
    <row r="52" spans="1:32" x14ac:dyDescent="0.15">
      <c r="A52" s="26" t="s">
        <v>65</v>
      </c>
      <c r="B52" s="20">
        <f t="shared" si="5"/>
        <v>0.2952666882856852</v>
      </c>
      <c r="C52" s="20">
        <f t="shared" si="5"/>
        <v>0.30518695434542681</v>
      </c>
      <c r="D52" s="20">
        <f t="shared" si="5"/>
        <v>0.31524106829769177</v>
      </c>
      <c r="E52" s="20">
        <f t="shared" si="5"/>
        <v>0.30806871115415901</v>
      </c>
      <c r="F52" s="20">
        <f t="shared" si="5"/>
        <v>0.30216993686174526</v>
      </c>
      <c r="G52" s="20">
        <f t="shared" si="5"/>
        <v>0.29941782153099561</v>
      </c>
      <c r="H52" s="20">
        <f t="shared" si="5"/>
        <v>0.27359734362029403</v>
      </c>
      <c r="I52" s="20">
        <f t="shared" si="5"/>
        <v>0.25579215044464443</v>
      </c>
      <c r="J52" s="20">
        <f t="shared" si="5"/>
        <v>0.25679570369027144</v>
      </c>
      <c r="K52" s="20">
        <f t="shared" si="5"/>
        <v>0.25071181362840705</v>
      </c>
      <c r="L52" s="20">
        <f t="shared" si="5"/>
        <v>0.24553206135132877</v>
      </c>
      <c r="M52" s="20">
        <f t="shared" si="5"/>
        <v>0.23864618224469172</v>
      </c>
      <c r="N52" s="20">
        <f t="shared" si="5"/>
        <v>0.22788530037637458</v>
      </c>
      <c r="O52" s="20">
        <f t="shared" si="5"/>
        <v>0.21155947415614304</v>
      </c>
      <c r="P52" s="20">
        <f t="shared" si="5"/>
        <v>0.1915154869598604</v>
      </c>
      <c r="Q52" s="20">
        <f t="shared" si="5"/>
        <v>0.17663953376430908</v>
      </c>
      <c r="R52" s="20">
        <f t="shared" si="5"/>
        <v>0.16318387245243152</v>
      </c>
      <c r="S52" s="20">
        <f t="shared" si="5"/>
        <v>0.15709180447352597</v>
      </c>
      <c r="T52" s="20">
        <f t="shared" si="5"/>
        <v>0.15443599261443033</v>
      </c>
      <c r="U52" s="20">
        <f t="shared" si="5"/>
        <v>0.14962648929646477</v>
      </c>
      <c r="V52" s="20">
        <f t="shared" si="5"/>
        <v>0.14140134601804885</v>
      </c>
      <c r="W52" s="20">
        <f t="shared" si="5"/>
        <v>0.13274276578893035</v>
      </c>
      <c r="X52" s="20">
        <f t="shared" si="5"/>
        <v>0.11935838192529383</v>
      </c>
      <c r="Y52" s="20">
        <f t="shared" si="5"/>
        <v>0.11561520308343838</v>
      </c>
      <c r="Z52" s="20">
        <f t="shared" si="5"/>
        <v>0.11240654968834672</v>
      </c>
      <c r="AA52" s="20">
        <f t="shared" si="5"/>
        <v>0.11399404407018861</v>
      </c>
      <c r="AB52" s="20">
        <f t="shared" si="5"/>
        <v>0.11237869196894705</v>
      </c>
      <c r="AC52" s="20">
        <f t="shared" si="5"/>
        <v>0.10901241168630318</v>
      </c>
      <c r="AD52" s="20">
        <f t="shared" si="5"/>
        <v>0.10707726831904434</v>
      </c>
      <c r="AF52" s="21">
        <f t="shared" si="3"/>
        <v>0.20146038110680767</v>
      </c>
    </row>
    <row r="53" spans="1:32" x14ac:dyDescent="0.15">
      <c r="A53" s="26" t="s">
        <v>66</v>
      </c>
      <c r="B53" s="20">
        <f t="shared" si="5"/>
        <v>4.7234915927109072E-2</v>
      </c>
      <c r="C53" s="20">
        <f t="shared" si="5"/>
        <v>6.0840007408191552E-2</v>
      </c>
      <c r="D53" s="20">
        <f t="shared" si="5"/>
        <v>6.6298907532067006E-2</v>
      </c>
      <c r="E53" s="20">
        <f t="shared" si="5"/>
        <v>7.5354536099817959E-2</v>
      </c>
      <c r="F53" s="20">
        <f t="shared" si="5"/>
        <v>8.9249651543772429E-2</v>
      </c>
      <c r="G53" s="20">
        <f t="shared" si="5"/>
        <v>9.9733276972742535E-2</v>
      </c>
      <c r="H53" s="20">
        <f t="shared" si="5"/>
        <v>0.10807620674741356</v>
      </c>
      <c r="I53" s="20">
        <f t="shared" si="5"/>
        <v>9.3837573503464902E-2</v>
      </c>
      <c r="J53" s="20">
        <f t="shared" si="5"/>
        <v>9.7163302853498792E-2</v>
      </c>
      <c r="K53" s="20">
        <f t="shared" si="5"/>
        <v>0.10403051649711266</v>
      </c>
      <c r="L53" s="20">
        <f t="shared" si="5"/>
        <v>0.10040505937885752</v>
      </c>
      <c r="M53" s="20">
        <f t="shared" si="5"/>
        <v>0.10318182187737941</v>
      </c>
      <c r="N53" s="20">
        <f t="shared" si="5"/>
        <v>0.10786667223083586</v>
      </c>
      <c r="O53" s="20">
        <f t="shared" si="5"/>
        <v>0.11348776151711243</v>
      </c>
      <c r="P53" s="20">
        <f t="shared" si="5"/>
        <v>0.11620813324474356</v>
      </c>
      <c r="Q53" s="20">
        <f t="shared" si="5"/>
        <v>0.11434540001790396</v>
      </c>
      <c r="R53" s="20">
        <f t="shared" si="5"/>
        <v>0.11074368791363287</v>
      </c>
      <c r="S53" s="20">
        <f t="shared" si="5"/>
        <v>0.10948840505535312</v>
      </c>
      <c r="T53" s="20">
        <f t="shared" si="5"/>
        <v>0.10531231383242022</v>
      </c>
      <c r="U53" s="20">
        <f t="shared" si="5"/>
        <v>0.10435402764383031</v>
      </c>
      <c r="V53" s="20">
        <f t="shared" si="5"/>
        <v>0.10121892028138446</v>
      </c>
      <c r="W53" s="20">
        <f t="shared" si="5"/>
        <v>0.10250414328165031</v>
      </c>
      <c r="X53" s="20">
        <f t="shared" si="5"/>
        <v>0.10479827478412211</v>
      </c>
      <c r="Y53" s="20">
        <f t="shared" si="5"/>
        <v>0.10767027087823876</v>
      </c>
      <c r="Z53" s="20">
        <f t="shared" si="5"/>
        <v>0.11123845442578431</v>
      </c>
      <c r="AA53" s="20">
        <f t="shared" si="5"/>
        <v>0.10565034063519389</v>
      </c>
      <c r="AB53" s="20">
        <f t="shared" si="5"/>
        <v>0.10396879611227709</v>
      </c>
      <c r="AC53" s="20">
        <f t="shared" si="5"/>
        <v>0.10385378569194896</v>
      </c>
      <c r="AD53" s="20">
        <f t="shared" si="5"/>
        <v>9.6800091246294379E-2</v>
      </c>
      <c r="AF53" s="21">
        <f t="shared" si="3"/>
        <v>9.8790181211522554E-2</v>
      </c>
    </row>
    <row r="54" spans="1:32" x14ac:dyDescent="0.15">
      <c r="A54" s="26" t="s">
        <v>90</v>
      </c>
      <c r="B54" s="20">
        <f t="shared" si="5"/>
        <v>1.9388495234060325E-2</v>
      </c>
      <c r="C54" s="20">
        <f t="shared" si="5"/>
        <v>1.7736823935648044E-2</v>
      </c>
      <c r="D54" s="20">
        <f t="shared" si="5"/>
        <v>1.4422214993324776E-2</v>
      </c>
      <c r="E54" s="20">
        <f t="shared" si="5"/>
        <v>1.7660053879790576E-2</v>
      </c>
      <c r="F54" s="20">
        <f t="shared" si="5"/>
        <v>1.7592813749798045E-2</v>
      </c>
      <c r="G54" s="20">
        <f t="shared" si="5"/>
        <v>1.8041329724397568E-2</v>
      </c>
      <c r="H54" s="20">
        <f t="shared" si="5"/>
        <v>1.9823774007885694E-2</v>
      </c>
      <c r="I54" s="20">
        <f t="shared" si="5"/>
        <v>1.8818889275175374E-2</v>
      </c>
      <c r="J54" s="20">
        <f t="shared" si="5"/>
        <v>2.0489377491542109E-2</v>
      </c>
      <c r="K54" s="20">
        <f t="shared" si="5"/>
        <v>2.4261645661091458E-2</v>
      </c>
      <c r="L54" s="20">
        <f t="shared" si="5"/>
        <v>2.6341193716985425E-2</v>
      </c>
      <c r="M54" s="20">
        <f t="shared" si="5"/>
        <v>3.3398306717845369E-2</v>
      </c>
      <c r="N54" s="20">
        <f t="shared" si="5"/>
        <v>3.4339465315576544E-2</v>
      </c>
      <c r="O54" s="20">
        <f t="shared" si="5"/>
        <v>3.3106860993538066E-2</v>
      </c>
      <c r="P54" s="20">
        <f t="shared" si="5"/>
        <v>3.1882625687215206E-2</v>
      </c>
      <c r="Q54" s="20">
        <f t="shared" si="5"/>
        <v>3.1584028045706931E-2</v>
      </c>
      <c r="R54" s="20">
        <f t="shared" si="5"/>
        <v>3.210794991988019E-2</v>
      </c>
      <c r="S54" s="20">
        <f t="shared" si="5"/>
        <v>3.1487328096458003E-2</v>
      </c>
      <c r="T54" s="20">
        <f t="shared" si="5"/>
        <v>3.4978250671330161E-2</v>
      </c>
      <c r="U54" s="20">
        <f t="shared" si="5"/>
        <v>3.7432133770648308E-2</v>
      </c>
      <c r="V54" s="20">
        <f t="shared" si="5"/>
        <v>3.7209944454289823E-2</v>
      </c>
      <c r="W54" s="20">
        <f t="shared" si="5"/>
        <v>3.8210595987741118E-2</v>
      </c>
      <c r="X54" s="20">
        <f t="shared" si="5"/>
        <v>4.0529440972660036E-2</v>
      </c>
      <c r="Y54" s="20">
        <f t="shared" si="5"/>
        <v>3.7801009263628844E-2</v>
      </c>
      <c r="Z54" s="20">
        <f t="shared" si="5"/>
        <v>3.9299731983096935E-2</v>
      </c>
      <c r="AA54" s="20">
        <f t="shared" si="5"/>
        <v>3.6654356176421182E-2</v>
      </c>
      <c r="AB54" s="20">
        <f t="shared" si="5"/>
        <v>3.5801542778058547E-2</v>
      </c>
      <c r="AC54" s="20">
        <f t="shared" si="5"/>
        <v>3.6433240005572604E-2</v>
      </c>
      <c r="AD54" s="20">
        <f t="shared" si="5"/>
        <v>4.2222872775882728E-2</v>
      </c>
      <c r="AF54" s="21">
        <f t="shared" si="3"/>
        <v>2.962263087190517E-2</v>
      </c>
    </row>
    <row r="55" spans="1:32" x14ac:dyDescent="0.15">
      <c r="A55" s="26" t="s">
        <v>240</v>
      </c>
      <c r="B55" s="20">
        <f t="shared" si="5"/>
        <v>3.4199963674575373E-3</v>
      </c>
      <c r="C55" s="20">
        <f t="shared" si="5"/>
        <v>3.266396920491002E-3</v>
      </c>
      <c r="D55" s="20">
        <f t="shared" si="5"/>
        <v>2.2598262541704216E-3</v>
      </c>
      <c r="E55" s="20">
        <f t="shared" si="5"/>
        <v>1.9030542663915639E-3</v>
      </c>
      <c r="F55" s="20">
        <f t="shared" si="5"/>
        <v>2.0496655077834381E-3</v>
      </c>
      <c r="G55" s="20">
        <f t="shared" si="5"/>
        <v>2.5836422854383038E-3</v>
      </c>
      <c r="H55" s="20">
        <f t="shared" si="5"/>
        <v>2.6936462076941042E-3</v>
      </c>
      <c r="I55" s="20">
        <f t="shared" si="5"/>
        <v>3.705603886037352E-3</v>
      </c>
      <c r="J55" s="20">
        <f t="shared" si="5"/>
        <v>3.6903544553637895E-3</v>
      </c>
      <c r="K55" s="20">
        <f t="shared" si="5"/>
        <v>5.4992868473329763E-3</v>
      </c>
      <c r="L55" s="20">
        <f t="shared" si="5"/>
        <v>7.2129234814546231E-3</v>
      </c>
      <c r="M55" s="20">
        <f t="shared" si="5"/>
        <v>9.3136659476783876E-3</v>
      </c>
      <c r="N55" s="20">
        <f t="shared" si="5"/>
        <v>8.4308041035825072E-3</v>
      </c>
      <c r="O55" s="20">
        <f t="shared" si="5"/>
        <v>8.967142720210583E-3</v>
      </c>
      <c r="P55" s="20">
        <f t="shared" si="5"/>
        <v>8.0560363954480432E-3</v>
      </c>
      <c r="Q55" s="20">
        <f t="shared" si="5"/>
        <v>9.7263981295192294E-3</v>
      </c>
      <c r="R55" s="20">
        <f t="shared" si="5"/>
        <v>1.0347741802801137E-2</v>
      </c>
      <c r="S55" s="20">
        <f t="shared" si="5"/>
        <v>1.0325241967598613E-2</v>
      </c>
      <c r="T55" s="20">
        <f t="shared" si="5"/>
        <v>1.0895773986774717E-2</v>
      </c>
      <c r="U55" s="20">
        <f t="shared" si="5"/>
        <v>1.2453245138201504E-2</v>
      </c>
      <c r="V55" s="20">
        <f t="shared" si="5"/>
        <v>1.3798197217140372E-2</v>
      </c>
      <c r="W55" s="20">
        <f t="shared" si="5"/>
        <v>1.4791709946150852E-2</v>
      </c>
      <c r="X55" s="20">
        <f t="shared" si="5"/>
        <v>1.5005813534207787E-2</v>
      </c>
      <c r="Y55" s="20">
        <f t="shared" si="5"/>
        <v>1.610915986650888E-2</v>
      </c>
      <c r="Z55" s="20">
        <f t="shared" si="5"/>
        <v>1.7709870676109879E-2</v>
      </c>
      <c r="AA55" s="20">
        <f t="shared" si="5"/>
        <v>1.7751483327630744E-2</v>
      </c>
      <c r="AB55" s="20">
        <f t="shared" si="5"/>
        <v>1.7699977647137696E-2</v>
      </c>
      <c r="AC55" s="20">
        <f t="shared" si="5"/>
        <v>1.9357411584739033E-2</v>
      </c>
      <c r="AD55" s="20">
        <f t="shared" si="5"/>
        <v>2.0659254533309971E-2</v>
      </c>
      <c r="AF55" s="21">
        <f t="shared" si="3"/>
        <v>9.6442525863574147E-3</v>
      </c>
    </row>
    <row r="56" spans="1:32" x14ac:dyDescent="0.15">
      <c r="A56" s="26" t="s">
        <v>52</v>
      </c>
      <c r="B56" s="20">
        <f t="shared" si="5"/>
        <v>2.1718685191983011E-2</v>
      </c>
      <c r="C56" s="20">
        <f t="shared" si="5"/>
        <v>2.0535550212408438E-2</v>
      </c>
      <c r="D56" s="20">
        <f t="shared" si="5"/>
        <v>1.8733767847926797E-2</v>
      </c>
      <c r="E56" s="20">
        <f t="shared" si="5"/>
        <v>1.9198551324973796E-2</v>
      </c>
      <c r="F56" s="20">
        <f t="shared" si="5"/>
        <v>2.1296899111545059E-2</v>
      </c>
      <c r="G56" s="20">
        <f t="shared" si="5"/>
        <v>2.2215177148372001E-2</v>
      </c>
      <c r="H56" s="20">
        <f t="shared" si="5"/>
        <v>2.4667595857612478E-2</v>
      </c>
      <c r="I56" s="20">
        <f t="shared" si="5"/>
        <v>2.6436468192763962E-2</v>
      </c>
      <c r="J56" s="20">
        <f t="shared" si="5"/>
        <v>2.4927271713836487E-2</v>
      </c>
      <c r="K56" s="20">
        <f t="shared" si="5"/>
        <v>2.3885490411554616E-2</v>
      </c>
      <c r="L56" s="20">
        <f t="shared" si="5"/>
        <v>2.4444498232070757E-2</v>
      </c>
      <c r="M56" s="20">
        <f t="shared" si="5"/>
        <v>2.4908668374321756E-2</v>
      </c>
      <c r="N56" s="20">
        <f t="shared" si="5"/>
        <v>2.6320084875085713E-2</v>
      </c>
      <c r="O56" s="20">
        <f t="shared" si="5"/>
        <v>2.7096049953115941E-2</v>
      </c>
      <c r="P56" s="20">
        <f t="shared" si="5"/>
        <v>2.9886188325215376E-2</v>
      </c>
      <c r="Q56" s="20">
        <f t="shared" si="5"/>
        <v>2.9349882978118823E-2</v>
      </c>
      <c r="R56" s="20">
        <f t="shared" si="5"/>
        <v>3.2043550872393418E-2</v>
      </c>
      <c r="S56" s="20">
        <f t="shared" si="5"/>
        <v>3.0177855860237034E-2</v>
      </c>
      <c r="T56" s="20">
        <f t="shared" si="5"/>
        <v>2.8205108462096732E-2</v>
      </c>
      <c r="U56" s="20">
        <f t="shared" si="5"/>
        <v>2.8349328049902305E-2</v>
      </c>
      <c r="V56" s="20">
        <f t="shared" si="5"/>
        <v>2.8191775183480434E-2</v>
      </c>
      <c r="W56" s="20">
        <f t="shared" si="5"/>
        <v>2.7269746239739649E-2</v>
      </c>
      <c r="X56" s="20">
        <f t="shared" si="5"/>
        <v>2.6808059646257799E-2</v>
      </c>
      <c r="Y56" s="20">
        <f t="shared" ref="Y56:AD56" si="6">Y20/Y$36</f>
        <v>2.7517584555008402E-2</v>
      </c>
      <c r="Z56" s="20">
        <f t="shared" si="6"/>
        <v>2.7619971822751842E-2</v>
      </c>
      <c r="AA56" s="20">
        <f t="shared" si="6"/>
        <v>2.8087596188482649E-2</v>
      </c>
      <c r="AB56" s="20">
        <f t="shared" si="6"/>
        <v>2.9194528580464861E-2</v>
      </c>
      <c r="AC56" s="20">
        <f t="shared" si="6"/>
        <v>2.844317094597312E-2</v>
      </c>
      <c r="AD56" s="20">
        <f t="shared" si="6"/>
        <v>2.8965067346780695E-2</v>
      </c>
      <c r="AF56" s="21">
        <f t="shared" si="3"/>
        <v>2.6086005982912896E-2</v>
      </c>
    </row>
    <row r="57" spans="1:32" x14ac:dyDescent="0.15">
      <c r="A57" s="26" t="s">
        <v>67</v>
      </c>
      <c r="B57" s="20">
        <f t="shared" ref="B57:AD65" si="7">B21/B$36</f>
        <v>3.425033073764878E-3</v>
      </c>
      <c r="C57" s="20">
        <f t="shared" si="7"/>
        <v>4.4169628831209921E-3</v>
      </c>
      <c r="D57" s="20">
        <f t="shared" si="7"/>
        <v>3.1961335486000485E-3</v>
      </c>
      <c r="E57" s="20">
        <f t="shared" si="7"/>
        <v>3.2524912231213531E-3</v>
      </c>
      <c r="F57" s="20">
        <f t="shared" si="7"/>
        <v>3.038796975214354E-3</v>
      </c>
      <c r="G57" s="20">
        <f t="shared" si="7"/>
        <v>3.1623490520911947E-3</v>
      </c>
      <c r="H57" s="20">
        <f t="shared" si="7"/>
        <v>2.6278129807421123E-3</v>
      </c>
      <c r="I57" s="20">
        <f t="shared" si="7"/>
        <v>3.0083265074888912E-3</v>
      </c>
      <c r="J57" s="20">
        <f t="shared" si="7"/>
        <v>3.1986117241697446E-3</v>
      </c>
      <c r="K57" s="20">
        <f t="shared" si="7"/>
        <v>3.18017449820493E-3</v>
      </c>
      <c r="L57" s="20">
        <f t="shared" si="7"/>
        <v>3.2741550619490422E-3</v>
      </c>
      <c r="M57" s="20">
        <f t="shared" si="7"/>
        <v>3.2752208153254917E-3</v>
      </c>
      <c r="N57" s="20">
        <f t="shared" si="7"/>
        <v>3.1132812174187591E-3</v>
      </c>
      <c r="O57" s="20">
        <f t="shared" si="7"/>
        <v>3.1375944878700925E-3</v>
      </c>
      <c r="P57" s="20">
        <f t="shared" si="7"/>
        <v>2.7816285662748694E-3</v>
      </c>
      <c r="Q57" s="20">
        <f t="shared" si="7"/>
        <v>2.496929251942667E-3</v>
      </c>
      <c r="R57" s="20">
        <f t="shared" si="7"/>
        <v>2.5568806490004689E-3</v>
      </c>
      <c r="S57" s="20">
        <f t="shared" si="7"/>
        <v>2.5863674449530323E-3</v>
      </c>
      <c r="T57" s="20">
        <f t="shared" si="7"/>
        <v>3.0767988680748099E-3</v>
      </c>
      <c r="U57" s="20">
        <f t="shared" si="7"/>
        <v>3.2890754622651795E-3</v>
      </c>
      <c r="V57" s="20">
        <f t="shared" si="7"/>
        <v>3.6113437893736896E-3</v>
      </c>
      <c r="W57" s="20">
        <f t="shared" si="7"/>
        <v>3.9038619285443688E-3</v>
      </c>
      <c r="X57" s="20">
        <f t="shared" si="7"/>
        <v>4.7355940123552575E-3</v>
      </c>
      <c r="Y57" s="20">
        <f t="shared" si="7"/>
        <v>5.2767914420616567E-3</v>
      </c>
      <c r="Z57" s="20">
        <f t="shared" si="7"/>
        <v>4.641127276205431E-3</v>
      </c>
      <c r="AA57" s="20">
        <f t="shared" si="7"/>
        <v>4.9823487371690222E-3</v>
      </c>
      <c r="AB57" s="20">
        <f t="shared" si="7"/>
        <v>5.3751444628757829E-3</v>
      </c>
      <c r="AC57" s="20">
        <f t="shared" si="7"/>
        <v>5.6131388240260498E-3</v>
      </c>
      <c r="AD57" s="20">
        <f t="shared" si="7"/>
        <v>6.1901717878188774E-3</v>
      </c>
      <c r="AF57" s="21">
        <f t="shared" si="3"/>
        <v>3.6697981569663116E-3</v>
      </c>
    </row>
    <row r="58" spans="1:32" x14ac:dyDescent="0.15">
      <c r="A58" s="26" t="s">
        <v>68</v>
      </c>
      <c r="B58" s="20">
        <f t="shared" si="7"/>
        <v>4.8153678119559383E-3</v>
      </c>
      <c r="C58" s="20">
        <f t="shared" si="7"/>
        <v>3.7074019218618541E-3</v>
      </c>
      <c r="D58" s="20">
        <f t="shared" si="7"/>
        <v>2.0417172337291491E-3</v>
      </c>
      <c r="E58" s="20">
        <f t="shared" si="7"/>
        <v>1.9760816186629583E-3</v>
      </c>
      <c r="F58" s="20">
        <f t="shared" si="7"/>
        <v>2.3527781310548725E-3</v>
      </c>
      <c r="G58" s="20">
        <f t="shared" si="7"/>
        <v>2.7707434190582668E-3</v>
      </c>
      <c r="H58" s="20">
        <f t="shared" si="7"/>
        <v>4.2595609590553203E-3</v>
      </c>
      <c r="I58" s="20">
        <f t="shared" si="7"/>
        <v>2.7945052992604667E-3</v>
      </c>
      <c r="J58" s="20">
        <f t="shared" si="7"/>
        <v>3.2096143731807155E-3</v>
      </c>
      <c r="K58" s="20">
        <f t="shared" si="7"/>
        <v>2.8042997229734191E-3</v>
      </c>
      <c r="L58" s="20">
        <f t="shared" si="7"/>
        <v>2.7451803902889768E-3</v>
      </c>
      <c r="M58" s="20">
        <f t="shared" si="7"/>
        <v>3.3956063284941809E-3</v>
      </c>
      <c r="N58" s="20">
        <f t="shared" si="7"/>
        <v>3.0098311135751438E-3</v>
      </c>
      <c r="O58" s="20">
        <f t="shared" si="7"/>
        <v>3.0593624791118764E-3</v>
      </c>
      <c r="P58" s="20">
        <f t="shared" si="7"/>
        <v>2.5599542675780735E-3</v>
      </c>
      <c r="Q58" s="20">
        <f t="shared" si="7"/>
        <v>2.5090686577888162E-3</v>
      </c>
      <c r="R58" s="20">
        <f t="shared" si="7"/>
        <v>2.6368894287817561E-3</v>
      </c>
      <c r="S58" s="20">
        <f t="shared" si="7"/>
        <v>2.7675051556326274E-3</v>
      </c>
      <c r="T58" s="20">
        <f t="shared" si="7"/>
        <v>3.8196497966087269E-3</v>
      </c>
      <c r="U58" s="20">
        <f t="shared" si="7"/>
        <v>3.064878207408436E-3</v>
      </c>
      <c r="V58" s="20">
        <f t="shared" si="7"/>
        <v>3.0666992158382999E-3</v>
      </c>
      <c r="W58" s="20">
        <f t="shared" si="7"/>
        <v>2.4599470365811696E-3</v>
      </c>
      <c r="X58" s="20">
        <f t="shared" si="7"/>
        <v>2.3794887460464455E-3</v>
      </c>
      <c r="Y58" s="20">
        <f t="shared" si="7"/>
        <v>2.6703191392184575E-3</v>
      </c>
      <c r="Z58" s="20">
        <f t="shared" si="7"/>
        <v>2.8260137529356926E-3</v>
      </c>
      <c r="AA58" s="20">
        <f t="shared" si="7"/>
        <v>2.4062887510033588E-3</v>
      </c>
      <c r="AB58" s="20">
        <f t="shared" si="7"/>
        <v>2.0813281560937459E-3</v>
      </c>
      <c r="AC58" s="20">
        <f t="shared" si="7"/>
        <v>2.0189988204623644E-3</v>
      </c>
      <c r="AD58" s="20">
        <f t="shared" si="7"/>
        <v>2.4803617862462894E-3</v>
      </c>
      <c r="AF58" s="21">
        <f t="shared" si="3"/>
        <v>2.8513600593271515E-3</v>
      </c>
    </row>
    <row r="59" spans="1:32" x14ac:dyDescent="0.15">
      <c r="A59" s="26" t="s">
        <v>246</v>
      </c>
      <c r="B59" s="20">
        <f t="shared" si="7"/>
        <v>4.7414767101754138E-3</v>
      </c>
      <c r="C59" s="20">
        <f t="shared" si="7"/>
        <v>4.1542498006839424E-3</v>
      </c>
      <c r="D59" s="20">
        <f t="shared" si="7"/>
        <v>2.5058985899681727E-3</v>
      </c>
      <c r="E59" s="20">
        <f t="shared" si="7"/>
        <v>3.0334349414248853E-3</v>
      </c>
      <c r="F59" s="20">
        <f t="shared" si="7"/>
        <v>3.1820069511963598E-3</v>
      </c>
      <c r="G59" s="20">
        <f t="shared" si="7"/>
        <v>3.2943644462752873E-3</v>
      </c>
      <c r="H59" s="20">
        <f t="shared" si="7"/>
        <v>3.2152773471919903E-3</v>
      </c>
      <c r="I59" s="20">
        <f t="shared" si="7"/>
        <v>1.7423448445530749E-3</v>
      </c>
      <c r="J59" s="20">
        <f t="shared" si="7"/>
        <v>1.7105374042291196E-3</v>
      </c>
      <c r="K59" s="20">
        <f t="shared" si="7"/>
        <v>2.1249336542554526E-3</v>
      </c>
      <c r="L59" s="20">
        <f t="shared" si="7"/>
        <v>1.8864007790832232E-3</v>
      </c>
      <c r="M59" s="20">
        <f t="shared" si="7"/>
        <v>2.2904607647394239E-3</v>
      </c>
      <c r="N59" s="20">
        <f t="shared" si="7"/>
        <v>1.8994649606663867E-3</v>
      </c>
      <c r="O59" s="20">
        <f t="shared" si="7"/>
        <v>2.4490299070146727E-3</v>
      </c>
      <c r="P59" s="20">
        <f t="shared" si="7"/>
        <v>2.9817703793435092E-3</v>
      </c>
      <c r="Q59" s="20">
        <f t="shared" si="7"/>
        <v>3.308154875884259E-3</v>
      </c>
      <c r="R59" s="20">
        <f t="shared" si="7"/>
        <v>4.1311218397731579E-3</v>
      </c>
      <c r="S59" s="20">
        <f t="shared" si="7"/>
        <v>4.381224210730927E-3</v>
      </c>
      <c r="T59" s="20">
        <f t="shared" si="7"/>
        <v>4.2280734701084007E-3</v>
      </c>
      <c r="U59" s="20">
        <f t="shared" si="7"/>
        <v>4.8778297205041357E-3</v>
      </c>
      <c r="V59" s="20">
        <f t="shared" si="7"/>
        <v>5.1815292505937357E-3</v>
      </c>
      <c r="W59" s="20">
        <f t="shared" si="7"/>
        <v>5.5675542849783419E-3</v>
      </c>
      <c r="X59" s="20">
        <f t="shared" si="7"/>
        <v>5.6114819276226564E-3</v>
      </c>
      <c r="Y59" s="20">
        <f t="shared" si="7"/>
        <v>5.3179771725223998E-3</v>
      </c>
      <c r="Z59" s="20">
        <f t="shared" si="7"/>
        <v>5.8741137844677653E-3</v>
      </c>
      <c r="AA59" s="20">
        <f t="shared" si="7"/>
        <v>6.4196610621994575E-3</v>
      </c>
      <c r="AB59" s="20">
        <f t="shared" si="7"/>
        <v>7.445825979944423E-3</v>
      </c>
      <c r="AC59" s="20">
        <f t="shared" si="7"/>
        <v>7.7757975420617229E-3</v>
      </c>
      <c r="AD59" s="20">
        <f t="shared" si="7"/>
        <v>8.0698981993082581E-3</v>
      </c>
      <c r="AF59" s="21">
        <f t="shared" si="3"/>
        <v>4.1173067172931227E-3</v>
      </c>
    </row>
    <row r="60" spans="1:32" x14ac:dyDescent="0.15">
      <c r="A60" s="26" t="s">
        <v>101</v>
      </c>
      <c r="B60" s="20">
        <f t="shared" si="7"/>
        <v>5.5895066600032692E-3</v>
      </c>
      <c r="C60" s="20">
        <f t="shared" si="7"/>
        <v>4.3833362818224185E-3</v>
      </c>
      <c r="D60" s="20">
        <f t="shared" si="7"/>
        <v>3.9904062357531871E-3</v>
      </c>
      <c r="E60" s="20">
        <f t="shared" si="7"/>
        <v>4.8202949771486842E-3</v>
      </c>
      <c r="F60" s="20">
        <f t="shared" si="7"/>
        <v>6.8657141101126423E-3</v>
      </c>
      <c r="G60" s="20">
        <f t="shared" si="7"/>
        <v>6.9149074390627285E-3</v>
      </c>
      <c r="H60" s="20">
        <f t="shared" si="7"/>
        <v>7.4762960676970401E-3</v>
      </c>
      <c r="I60" s="20">
        <f t="shared" si="7"/>
        <v>8.8872635702760099E-3</v>
      </c>
      <c r="J60" s="20">
        <f t="shared" si="7"/>
        <v>8.8755555842922398E-3</v>
      </c>
      <c r="K60" s="20">
        <f t="shared" si="7"/>
        <v>9.4741958451827236E-3</v>
      </c>
      <c r="L60" s="20">
        <f t="shared" si="7"/>
        <v>9.9652752448424683E-3</v>
      </c>
      <c r="M60" s="20">
        <f t="shared" si="7"/>
        <v>1.2307324144626645E-2</v>
      </c>
      <c r="N60" s="20">
        <f t="shared" si="7"/>
        <v>1.6032899134677349E-2</v>
      </c>
      <c r="O60" s="20">
        <f t="shared" si="7"/>
        <v>1.6809591031884497E-2</v>
      </c>
      <c r="P60" s="20">
        <f t="shared" si="7"/>
        <v>1.8220742436306624E-2</v>
      </c>
      <c r="Q60" s="20">
        <f t="shared" si="7"/>
        <v>1.9923644549775993E-2</v>
      </c>
      <c r="R60" s="20">
        <f t="shared" si="7"/>
        <v>2.1180468038750594E-2</v>
      </c>
      <c r="S60" s="20">
        <f t="shared" si="7"/>
        <v>1.6825920549564232E-2</v>
      </c>
      <c r="T60" s="20">
        <f t="shared" si="7"/>
        <v>1.3844286766207088E-2</v>
      </c>
      <c r="U60" s="20">
        <f t="shared" si="7"/>
        <v>1.4007050106213776E-2</v>
      </c>
      <c r="V60" s="20">
        <f t="shared" si="7"/>
        <v>1.3345465440976643E-2</v>
      </c>
      <c r="W60" s="20">
        <f t="shared" si="7"/>
        <v>1.4695902971484804E-2</v>
      </c>
      <c r="X60" s="20">
        <f t="shared" si="7"/>
        <v>1.4545965905535408E-2</v>
      </c>
      <c r="Y60" s="20">
        <f t="shared" si="7"/>
        <v>1.6484894191217014E-2</v>
      </c>
      <c r="Z60" s="20">
        <f t="shared" si="7"/>
        <v>1.8441682064043178E-2</v>
      </c>
      <c r="AA60" s="20">
        <f t="shared" si="7"/>
        <v>1.9765451406729924E-2</v>
      </c>
      <c r="AB60" s="20">
        <f t="shared" si="7"/>
        <v>1.9039348469381368E-2</v>
      </c>
      <c r="AC60" s="20">
        <f t="shared" si="7"/>
        <v>1.8545148871525554E-2</v>
      </c>
      <c r="AD60" s="20">
        <f t="shared" si="7"/>
        <v>2.0727847623005974E-2</v>
      </c>
      <c r="AF60" s="21">
        <f t="shared" si="3"/>
        <v>1.3171944335106898E-2</v>
      </c>
    </row>
    <row r="61" spans="1:32" x14ac:dyDescent="0.15">
      <c r="A61" s="26" t="s">
        <v>156</v>
      </c>
      <c r="B61" s="20">
        <f t="shared" si="7"/>
        <v>7.6521252345871432E-3</v>
      </c>
      <c r="C61" s="20">
        <f t="shared" si="7"/>
        <v>6.8732436427599818E-3</v>
      </c>
      <c r="D61" s="20">
        <f t="shared" si="7"/>
        <v>5.6248608085045391E-3</v>
      </c>
      <c r="E61" s="20">
        <f t="shared" si="7"/>
        <v>6.618618496477071E-3</v>
      </c>
      <c r="F61" s="20">
        <f t="shared" si="7"/>
        <v>6.7686074521447412E-3</v>
      </c>
      <c r="G61" s="20">
        <f t="shared" si="7"/>
        <v>7.915262075002906E-3</v>
      </c>
      <c r="H61" s="20">
        <f t="shared" si="7"/>
        <v>7.5585741035958292E-3</v>
      </c>
      <c r="I61" s="20">
        <f t="shared" si="7"/>
        <v>7.5115720193066121E-3</v>
      </c>
      <c r="J61" s="20">
        <f t="shared" si="7"/>
        <v>7.2005410182985428E-3</v>
      </c>
      <c r="K61" s="20">
        <f t="shared" si="7"/>
        <v>9.3442759247587721E-3</v>
      </c>
      <c r="L61" s="20">
        <f t="shared" si="7"/>
        <v>1.1397024379114978E-2</v>
      </c>
      <c r="M61" s="20">
        <f t="shared" si="7"/>
        <v>1.1957178760631048E-2</v>
      </c>
      <c r="N61" s="20">
        <f t="shared" si="7"/>
        <v>1.2534636902053371E-2</v>
      </c>
      <c r="O61" s="20">
        <f t="shared" si="7"/>
        <v>1.2981375093611183E-2</v>
      </c>
      <c r="P61" s="20">
        <f t="shared" si="7"/>
        <v>1.6718035184625248E-2</v>
      </c>
      <c r="Q61" s="20">
        <f t="shared" si="7"/>
        <v>1.7138565660733233E-2</v>
      </c>
      <c r="R61" s="20">
        <f t="shared" si="7"/>
        <v>1.7534002217241586E-2</v>
      </c>
      <c r="S61" s="20">
        <f t="shared" si="7"/>
        <v>2.4626212824681484E-2</v>
      </c>
      <c r="T61" s="20">
        <f t="shared" si="7"/>
        <v>2.1965056793589996E-2</v>
      </c>
      <c r="U61" s="20">
        <f t="shared" si="7"/>
        <v>2.1811017018199933E-2</v>
      </c>
      <c r="V61" s="20">
        <f t="shared" si="7"/>
        <v>2.6648038986975302E-2</v>
      </c>
      <c r="W61" s="20">
        <f t="shared" si="7"/>
        <v>2.9592261624486318E-2</v>
      </c>
      <c r="X61" s="20">
        <f t="shared" si="7"/>
        <v>2.7621900327563155E-2</v>
      </c>
      <c r="Y61" s="20">
        <f t="shared" si="7"/>
        <v>2.5657808131918609E-2</v>
      </c>
      <c r="Z61" s="20">
        <f t="shared" si="7"/>
        <v>2.0912827891893037E-2</v>
      </c>
      <c r="AA61" s="20">
        <f t="shared" si="7"/>
        <v>1.7930651542022068E-2</v>
      </c>
      <c r="AB61" s="20">
        <f t="shared" si="7"/>
        <v>1.8583770418734498E-2</v>
      </c>
      <c r="AC61" s="20">
        <f t="shared" si="7"/>
        <v>2.1166676030425598E-2</v>
      </c>
      <c r="AD61" s="20">
        <f t="shared" si="7"/>
        <v>2.6597492741213979E-2</v>
      </c>
      <c r="AF61" s="21">
        <f t="shared" si="3"/>
        <v>1.5739386665694851E-2</v>
      </c>
    </row>
    <row r="62" spans="1:32" x14ac:dyDescent="0.15">
      <c r="A62" s="26" t="s">
        <v>70</v>
      </c>
      <c r="B62" s="20">
        <f t="shared" si="7"/>
        <v>4.4787644382972683E-2</v>
      </c>
      <c r="C62" s="20">
        <f t="shared" si="7"/>
        <v>3.9293398949087573E-2</v>
      </c>
      <c r="D62" s="20">
        <f t="shared" si="7"/>
        <v>3.9453124659733961E-2</v>
      </c>
      <c r="E62" s="20">
        <f t="shared" si="7"/>
        <v>3.2505329585528119E-2</v>
      </c>
      <c r="F62" s="20">
        <f t="shared" si="7"/>
        <v>3.6266082337297847E-2</v>
      </c>
      <c r="G62" s="20">
        <f t="shared" si="7"/>
        <v>3.6709479644246902E-2</v>
      </c>
      <c r="H62" s="20">
        <f t="shared" si="7"/>
        <v>3.9173127650631571E-2</v>
      </c>
      <c r="I62" s="20">
        <f t="shared" si="7"/>
        <v>3.582301821454812E-2</v>
      </c>
      <c r="J62" s="20">
        <f t="shared" si="7"/>
        <v>3.3234368742243364E-2</v>
      </c>
      <c r="K62" s="20">
        <f t="shared" si="7"/>
        <v>3.2615811097792852E-2</v>
      </c>
      <c r="L62" s="20">
        <f t="shared" si="7"/>
        <v>3.0557908019225519E-2</v>
      </c>
      <c r="M62" s="20">
        <f t="shared" si="7"/>
        <v>3.2818579326533766E-2</v>
      </c>
      <c r="N62" s="20">
        <f t="shared" si="7"/>
        <v>3.3007900931563451E-2</v>
      </c>
      <c r="O62" s="20">
        <f t="shared" si="7"/>
        <v>3.3674136418752339E-2</v>
      </c>
      <c r="P62" s="20">
        <f t="shared" si="7"/>
        <v>3.4498822172206005E-2</v>
      </c>
      <c r="Q62" s="20">
        <f t="shared" si="7"/>
        <v>3.4771447485036681E-2</v>
      </c>
      <c r="R62" s="20">
        <f t="shared" si="7"/>
        <v>3.2633910850976292E-2</v>
      </c>
      <c r="S62" s="20">
        <f t="shared" si="7"/>
        <v>3.084201040263345E-2</v>
      </c>
      <c r="T62" s="20">
        <f t="shared" si="7"/>
        <v>3.2257335389200378E-2</v>
      </c>
      <c r="U62" s="20">
        <f t="shared" si="7"/>
        <v>2.8715729575857978E-2</v>
      </c>
      <c r="V62" s="20">
        <f t="shared" si="7"/>
        <v>2.6094170861446542E-2</v>
      </c>
      <c r="W62" s="20">
        <f t="shared" si="7"/>
        <v>2.7718966039585666E-2</v>
      </c>
      <c r="X62" s="20">
        <f t="shared" si="7"/>
        <v>2.8860506862495073E-2</v>
      </c>
      <c r="Y62" s="20">
        <f t="shared" si="7"/>
        <v>2.9350818083850417E-2</v>
      </c>
      <c r="Z62" s="20">
        <f t="shared" si="7"/>
        <v>3.1940973969044328E-2</v>
      </c>
      <c r="AA62" s="20">
        <f t="shared" si="7"/>
        <v>3.039729380388724E-2</v>
      </c>
      <c r="AB62" s="20">
        <f t="shared" si="7"/>
        <v>2.9543218748328642E-2</v>
      </c>
      <c r="AC62" s="20">
        <f t="shared" si="7"/>
        <v>2.7815824998565542E-2</v>
      </c>
      <c r="AD62" s="20">
        <f t="shared" si="7"/>
        <v>3.0684077490361648E-2</v>
      </c>
      <c r="AF62" s="21">
        <f t="shared" si="3"/>
        <v>3.2967069541159792E-2</v>
      </c>
    </row>
    <row r="63" spans="1:32" x14ac:dyDescent="0.15">
      <c r="A63" s="26" t="s">
        <v>207</v>
      </c>
      <c r="B63" s="20">
        <f t="shared" si="7"/>
        <v>0</v>
      </c>
      <c r="C63" s="20">
        <f t="shared" si="7"/>
        <v>0</v>
      </c>
      <c r="D63" s="20">
        <f t="shared" si="7"/>
        <v>3.6821725871627109E-3</v>
      </c>
      <c r="E63" s="20">
        <f t="shared" si="7"/>
        <v>4.7955895268170391E-3</v>
      </c>
      <c r="F63" s="20">
        <f t="shared" si="7"/>
        <v>7.0247229765761608E-3</v>
      </c>
      <c r="G63" s="20">
        <f t="shared" si="7"/>
        <v>6.7156508618089932E-3</v>
      </c>
      <c r="H63" s="20">
        <f t="shared" si="7"/>
        <v>7.0879961096846182E-3</v>
      </c>
      <c r="I63" s="20">
        <f t="shared" si="7"/>
        <v>6.8661982137764909E-3</v>
      </c>
      <c r="J63" s="20">
        <f t="shared" si="7"/>
        <v>6.6822134032508279E-3</v>
      </c>
      <c r="K63" s="20">
        <f t="shared" si="7"/>
        <v>6.18554413957444E-3</v>
      </c>
      <c r="L63" s="20">
        <f t="shared" si="7"/>
        <v>6.2137531369658855E-3</v>
      </c>
      <c r="M63" s="20">
        <f t="shared" si="7"/>
        <v>6.0395474180586209E-3</v>
      </c>
      <c r="N63" s="20">
        <f t="shared" si="7"/>
        <v>6.6042443994526337E-3</v>
      </c>
      <c r="O63" s="20">
        <f t="shared" si="7"/>
        <v>7.4508820744882782E-3</v>
      </c>
      <c r="P63" s="20">
        <f t="shared" si="7"/>
        <v>7.5432922006685834E-3</v>
      </c>
      <c r="Q63" s="20">
        <f t="shared" si="7"/>
        <v>8.3936707442243911E-3</v>
      </c>
      <c r="R63" s="20">
        <f t="shared" si="7"/>
        <v>9.7052150212172499E-3</v>
      </c>
      <c r="S63" s="20">
        <f t="shared" si="7"/>
        <v>1.047434573853941E-2</v>
      </c>
      <c r="T63" s="20">
        <f t="shared" si="7"/>
        <v>1.0819748079446261E-2</v>
      </c>
      <c r="U63" s="20">
        <f t="shared" si="7"/>
        <v>1.1216076127639E-2</v>
      </c>
      <c r="V63" s="20">
        <f t="shared" si="7"/>
        <v>1.8801596868876749E-2</v>
      </c>
      <c r="W63" s="20">
        <f t="shared" si="7"/>
        <v>2.4170818525370733E-2</v>
      </c>
      <c r="X63" s="20">
        <f t="shared" si="7"/>
        <v>2.4911919179404246E-2</v>
      </c>
      <c r="Y63" s="20">
        <f t="shared" si="7"/>
        <v>2.236281319914345E-2</v>
      </c>
      <c r="Z63" s="20">
        <f t="shared" si="7"/>
        <v>1.2601472806673614E-2</v>
      </c>
      <c r="AA63" s="20">
        <f t="shared" si="7"/>
        <v>1.4736968353123816E-2</v>
      </c>
      <c r="AB63" s="20">
        <f t="shared" si="7"/>
        <v>1.4158225246036072E-2</v>
      </c>
      <c r="AC63" s="20">
        <f t="shared" si="7"/>
        <v>1.4559021685797953E-2</v>
      </c>
      <c r="AD63" s="20">
        <f t="shared" si="7"/>
        <v>1.4455876386226458E-2</v>
      </c>
      <c r="AF63" s="21">
        <f t="shared" si="3"/>
        <v>1.0146881896896715E-2</v>
      </c>
    </row>
    <row r="64" spans="1:32" x14ac:dyDescent="0.15">
      <c r="A64" s="26" t="s">
        <v>56</v>
      </c>
      <c r="B64" s="20">
        <f t="shared" si="7"/>
        <v>9.2143921640961239E-3</v>
      </c>
      <c r="C64" s="20">
        <f t="shared" si="7"/>
        <v>8.5018194972853178E-3</v>
      </c>
      <c r="D64" s="20">
        <f t="shared" si="7"/>
        <v>8.2700355823710874E-3</v>
      </c>
      <c r="E64" s="20">
        <f t="shared" si="7"/>
        <v>1.0786719226255712E-2</v>
      </c>
      <c r="F64" s="20">
        <f t="shared" si="7"/>
        <v>1.0106999760203864E-2</v>
      </c>
      <c r="G64" s="20">
        <f t="shared" si="7"/>
        <v>7.5466466270796917E-3</v>
      </c>
      <c r="H64" s="20">
        <f t="shared" si="7"/>
        <v>8.2279835604281981E-3</v>
      </c>
      <c r="I64" s="20">
        <f t="shared" si="7"/>
        <v>8.9134137312361569E-3</v>
      </c>
      <c r="J64" s="20">
        <f t="shared" si="7"/>
        <v>9.164857335694299E-3</v>
      </c>
      <c r="K64" s="20">
        <f t="shared" si="7"/>
        <v>8.3708551657950599E-3</v>
      </c>
      <c r="L64" s="20">
        <f t="shared" si="7"/>
        <v>8.4186193139476184E-3</v>
      </c>
      <c r="M64" s="20">
        <f t="shared" si="7"/>
        <v>8.2215161217662775E-3</v>
      </c>
      <c r="N64" s="20">
        <f t="shared" si="7"/>
        <v>9.0310721589563197E-3</v>
      </c>
      <c r="O64" s="20">
        <f t="shared" si="7"/>
        <v>9.2136263252415515E-3</v>
      </c>
      <c r="P64" s="20">
        <f t="shared" si="7"/>
        <v>1.0967451341773375E-2</v>
      </c>
      <c r="Q64" s="20">
        <f t="shared" si="7"/>
        <v>1.2390333985245918E-2</v>
      </c>
      <c r="R64" s="20">
        <f t="shared" si="7"/>
        <v>1.4539846483865939E-2</v>
      </c>
      <c r="S64" s="20">
        <f t="shared" si="7"/>
        <v>1.5420830742467423E-2</v>
      </c>
      <c r="T64" s="20">
        <f t="shared" si="7"/>
        <v>1.2394914715758727E-2</v>
      </c>
      <c r="U64" s="20">
        <f t="shared" si="7"/>
        <v>1.2313105113757232E-2</v>
      </c>
      <c r="V64" s="20">
        <f t="shared" si="7"/>
        <v>1.1286829196582415E-2</v>
      </c>
      <c r="W64" s="20">
        <f t="shared" si="7"/>
        <v>9.9088306084441202E-3</v>
      </c>
      <c r="X64" s="20">
        <f t="shared" si="7"/>
        <v>9.5345844237707204E-3</v>
      </c>
      <c r="Y64" s="20">
        <f t="shared" si="7"/>
        <v>1.027443266019382E-2</v>
      </c>
      <c r="Z64" s="20">
        <f t="shared" si="7"/>
        <v>1.1101731900589976E-2</v>
      </c>
      <c r="AA64" s="20">
        <f t="shared" si="7"/>
        <v>1.155911058707336E-2</v>
      </c>
      <c r="AB64" s="20">
        <f t="shared" si="7"/>
        <v>1.1529942957743424E-2</v>
      </c>
      <c r="AC64" s="20">
        <f t="shared" si="7"/>
        <v>1.127834427312136E-2</v>
      </c>
      <c r="AD64" s="20">
        <f t="shared" si="7"/>
        <v>1.2055088353424401E-2</v>
      </c>
      <c r="AF64" s="21">
        <f t="shared" si="3"/>
        <v>1.0363583928074811E-2</v>
      </c>
    </row>
    <row r="65" spans="1:32" x14ac:dyDescent="0.15">
      <c r="A65" s="26" t="s">
        <v>71</v>
      </c>
      <c r="B65" s="20">
        <f t="shared" si="7"/>
        <v>7.4640057097034342E-3</v>
      </c>
      <c r="C65" s="20">
        <f t="shared" si="7"/>
        <v>8.3068645574720656E-3</v>
      </c>
      <c r="D65" s="20">
        <f t="shared" si="7"/>
        <v>8.0097355891493877E-3</v>
      </c>
      <c r="E65" s="20">
        <f t="shared" si="7"/>
        <v>8.5590402397787025E-3</v>
      </c>
      <c r="F65" s="20">
        <f t="shared" si="7"/>
        <v>7.3393969177074437E-3</v>
      </c>
      <c r="G65" s="20">
        <f t="shared" si="7"/>
        <v>8.8428883841912831E-3</v>
      </c>
      <c r="H65" s="20">
        <f t="shared" si="7"/>
        <v>8.2271781922198615E-3</v>
      </c>
      <c r="I65" s="20">
        <f t="shared" si="7"/>
        <v>1.1790561826774421E-2</v>
      </c>
      <c r="J65" s="20">
        <f t="shared" si="7"/>
        <v>1.0718361517954489E-2</v>
      </c>
      <c r="K65" s="20">
        <f t="shared" si="7"/>
        <v>8.6797086454630367E-3</v>
      </c>
      <c r="L65" s="20">
        <f t="shared" si="7"/>
        <v>8.6744029439383332E-3</v>
      </c>
      <c r="M65" s="20">
        <f t="shared" si="7"/>
        <v>6.3239535123009397E-3</v>
      </c>
      <c r="N65" s="20">
        <f t="shared" si="7"/>
        <v>7.1093980338454849E-3</v>
      </c>
      <c r="O65" s="20">
        <f t="shared" si="7"/>
        <v>6.5520339379692566E-3</v>
      </c>
      <c r="P65" s="20">
        <f t="shared" si="7"/>
        <v>5.9222605628767317E-3</v>
      </c>
      <c r="Q65" s="20">
        <f t="shared" si="7"/>
        <v>5.7216374129592223E-3</v>
      </c>
      <c r="R65" s="20">
        <f t="shared" si="7"/>
        <v>6.0159757537942291E-3</v>
      </c>
      <c r="S65" s="20">
        <f t="shared" si="7"/>
        <v>5.9735369002425157E-3</v>
      </c>
      <c r="T65" s="20">
        <f t="shared" si="7"/>
        <v>6.4810212649114634E-3</v>
      </c>
      <c r="U65" s="20">
        <f t="shared" si="7"/>
        <v>5.8580802588784455E-3</v>
      </c>
      <c r="V65" s="20">
        <f t="shared" si="7"/>
        <v>5.6679640985427245E-3</v>
      </c>
      <c r="W65" s="20">
        <f t="shared" si="7"/>
        <v>5.3810349712181326E-3</v>
      </c>
      <c r="X65" s="20">
        <f t="shared" si="7"/>
        <v>5.2664163486358748E-3</v>
      </c>
      <c r="Y65" s="20">
        <f t="shared" ref="Y65:AD65" si="8">Y29/Y$36</f>
        <v>5.1733179076310191E-3</v>
      </c>
      <c r="Z65" s="20">
        <f t="shared" si="8"/>
        <v>5.4631497225072238E-3</v>
      </c>
      <c r="AA65" s="20">
        <f t="shared" si="8"/>
        <v>5.1729958416674464E-3</v>
      </c>
      <c r="AB65" s="20">
        <f t="shared" si="8"/>
        <v>5.5365882037554234E-3</v>
      </c>
      <c r="AC65" s="20">
        <f t="shared" si="8"/>
        <v>5.7285530447784986E-3</v>
      </c>
      <c r="AD65" s="20">
        <f t="shared" si="8"/>
        <v>6.0055015004069337E-3</v>
      </c>
      <c r="AF65" s="21">
        <f t="shared" si="3"/>
        <v>6.9643297862508275E-3</v>
      </c>
    </row>
    <row r="66" spans="1:32" x14ac:dyDescent="0.15">
      <c r="A66" s="26" t="s">
        <v>72</v>
      </c>
      <c r="B66" s="20">
        <f t="shared" ref="B66:AD70" si="9">B30/B$36</f>
        <v>8.8541948783480394E-3</v>
      </c>
      <c r="C66" s="20">
        <f t="shared" si="9"/>
        <v>8.2135227868313336E-3</v>
      </c>
      <c r="D66" s="20">
        <f t="shared" si="9"/>
        <v>1.0364058007933743E-2</v>
      </c>
      <c r="E66" s="20">
        <f t="shared" si="9"/>
        <v>8.7309216122738245E-3</v>
      </c>
      <c r="F66" s="20">
        <f t="shared" si="9"/>
        <v>7.1405780017510757E-3</v>
      </c>
      <c r="G66" s="20">
        <f t="shared" si="9"/>
        <v>7.0016750789413593E-3</v>
      </c>
      <c r="H66" s="20">
        <f t="shared" si="9"/>
        <v>6.7034395390986644E-3</v>
      </c>
      <c r="I66" s="20">
        <f t="shared" si="9"/>
        <v>6.3030131474474792E-3</v>
      </c>
      <c r="J66" s="20">
        <f t="shared" si="9"/>
        <v>6.5442320345428691E-3</v>
      </c>
      <c r="K66" s="20">
        <f t="shared" si="9"/>
        <v>6.6973011761077804E-3</v>
      </c>
      <c r="L66" s="20">
        <f t="shared" si="9"/>
        <v>6.6578698195811055E-3</v>
      </c>
      <c r="M66" s="20">
        <f t="shared" si="9"/>
        <v>6.2715563261747003E-3</v>
      </c>
      <c r="N66" s="20">
        <f t="shared" si="9"/>
        <v>6.0265435558542486E-3</v>
      </c>
      <c r="O66" s="20">
        <f t="shared" si="9"/>
        <v>6.4969560979841277E-3</v>
      </c>
      <c r="P66" s="20">
        <f t="shared" si="9"/>
        <v>6.0706179465071231E-3</v>
      </c>
      <c r="Q66" s="20">
        <f t="shared" si="9"/>
        <v>5.7762230435647738E-3</v>
      </c>
      <c r="R66" s="20">
        <f t="shared" si="9"/>
        <v>6.5553567541571395E-3</v>
      </c>
      <c r="S66" s="20">
        <f t="shared" si="9"/>
        <v>6.6469215808143177E-3</v>
      </c>
      <c r="T66" s="20">
        <f t="shared" si="9"/>
        <v>6.4823863979984559E-3</v>
      </c>
      <c r="U66" s="20">
        <f t="shared" si="9"/>
        <v>5.7912734990656157E-3</v>
      </c>
      <c r="V66" s="20">
        <f t="shared" si="9"/>
        <v>1.2832270113599746E-2</v>
      </c>
      <c r="W66" s="20">
        <f t="shared" si="9"/>
        <v>1.0639499478504949E-2</v>
      </c>
      <c r="X66" s="20">
        <f t="shared" si="9"/>
        <v>2.2811923431500451E-2</v>
      </c>
      <c r="Y66" s="20">
        <f t="shared" si="9"/>
        <v>1.6195528495632126E-2</v>
      </c>
      <c r="Z66" s="20">
        <f t="shared" si="9"/>
        <v>4.979714475095833E-3</v>
      </c>
      <c r="AA66" s="20">
        <f t="shared" si="9"/>
        <v>1.7958543347439671E-2</v>
      </c>
      <c r="AB66" s="20">
        <f t="shared" si="9"/>
        <v>1.1623815966187624E-2</v>
      </c>
      <c r="AC66" s="20">
        <f t="shared" si="9"/>
        <v>1.4227421011600459E-2</v>
      </c>
      <c r="AD66" s="20">
        <f t="shared" si="9"/>
        <v>1.0828992357443782E-2</v>
      </c>
      <c r="AF66" s="21">
        <f t="shared" si="3"/>
        <v>9.0147017228269788E-3</v>
      </c>
    </row>
    <row r="67" spans="1:32" x14ac:dyDescent="0.15">
      <c r="A67" s="26" t="s">
        <v>105</v>
      </c>
      <c r="B67" s="20">
        <f t="shared" si="9"/>
        <v>1.8479646327723601E-2</v>
      </c>
      <c r="C67" s="20">
        <f t="shared" si="9"/>
        <v>1.5851954950453065E-2</v>
      </c>
      <c r="D67" s="20">
        <f t="shared" si="9"/>
        <v>1.0899458306946835E-2</v>
      </c>
      <c r="E67" s="20">
        <f t="shared" si="9"/>
        <v>1.3041365429644021E-2</v>
      </c>
      <c r="F67" s="20">
        <f t="shared" si="9"/>
        <v>1.7681313824165868E-2</v>
      </c>
      <c r="G67" s="20">
        <f t="shared" si="9"/>
        <v>1.5696570064729656E-2</v>
      </c>
      <c r="H67" s="20">
        <f t="shared" si="9"/>
        <v>1.5777986566611262E-2</v>
      </c>
      <c r="I67" s="20">
        <f t="shared" si="9"/>
        <v>1.5837726842507192E-2</v>
      </c>
      <c r="J67" s="20">
        <f t="shared" si="9"/>
        <v>1.6363027059973188E-2</v>
      </c>
      <c r="K67" s="20">
        <f t="shared" si="9"/>
        <v>1.9977581598299182E-2</v>
      </c>
      <c r="L67" s="20">
        <f t="shared" si="9"/>
        <v>2.0160079127707144E-2</v>
      </c>
      <c r="M67" s="20">
        <f t="shared" si="9"/>
        <v>2.0027288568741645E-2</v>
      </c>
      <c r="N67" s="20">
        <f t="shared" si="9"/>
        <v>2.1581290939856446E-2</v>
      </c>
      <c r="O67" s="20">
        <f t="shared" si="9"/>
        <v>2.1868811238923525E-2</v>
      </c>
      <c r="P67" s="20">
        <f t="shared" si="9"/>
        <v>2.2633677551109694E-2</v>
      </c>
      <c r="Q67" s="20">
        <f t="shared" si="9"/>
        <v>2.3592123472199484E-2</v>
      </c>
      <c r="R67" s="20">
        <f t="shared" si="9"/>
        <v>2.3943905056299626E-2</v>
      </c>
      <c r="S67" s="20">
        <f t="shared" si="9"/>
        <v>2.4216494599011748E-2</v>
      </c>
      <c r="T67" s="20">
        <f t="shared" si="9"/>
        <v>2.5745960821762257E-2</v>
      </c>
      <c r="U67" s="20">
        <f t="shared" si="9"/>
        <v>2.6718093227360299E-2</v>
      </c>
      <c r="V67" s="20">
        <f t="shared" si="9"/>
        <v>2.6790488554217382E-2</v>
      </c>
      <c r="W67" s="20">
        <f t="shared" si="9"/>
        <v>2.8093352363307064E-2</v>
      </c>
      <c r="X67" s="20">
        <f t="shared" si="9"/>
        <v>2.7089278932533604E-2</v>
      </c>
      <c r="Y67" s="20">
        <f t="shared" si="9"/>
        <v>2.6861124085276137E-2</v>
      </c>
      <c r="Z67" s="20">
        <f t="shared" si="9"/>
        <v>3.0464056469169318E-2</v>
      </c>
      <c r="AA67" s="20">
        <f t="shared" si="9"/>
        <v>3.1888633891334714E-2</v>
      </c>
      <c r="AB67" s="20">
        <f t="shared" si="9"/>
        <v>2.9917226299188658E-2</v>
      </c>
      <c r="AC67" s="20">
        <f t="shared" si="9"/>
        <v>2.9268100945192832E-2</v>
      </c>
      <c r="AD67" s="20">
        <f t="shared" si="9"/>
        <v>3.1214886741535306E-2</v>
      </c>
      <c r="AF67" s="21">
        <f t="shared" si="3"/>
        <v>2.2471775995026921E-2</v>
      </c>
    </row>
    <row r="68" spans="1:32" x14ac:dyDescent="0.15">
      <c r="A68" s="26" t="s">
        <v>129</v>
      </c>
      <c r="B68" s="20">
        <f t="shared" si="9"/>
        <v>1.5137485996755515E-3</v>
      </c>
      <c r="C68" s="20">
        <f t="shared" si="9"/>
        <v>2.132830605424896E-3</v>
      </c>
      <c r="D68" s="20">
        <f t="shared" si="9"/>
        <v>5.3494378800958203E-3</v>
      </c>
      <c r="E68" s="20">
        <f t="shared" si="9"/>
        <v>4.1774184348332992E-3</v>
      </c>
      <c r="F68" s="20">
        <f t="shared" si="9"/>
        <v>3.0206742545854774E-3</v>
      </c>
      <c r="G68" s="20">
        <f t="shared" si="9"/>
        <v>2.5086313866552329E-3</v>
      </c>
      <c r="H68" s="20">
        <f t="shared" si="9"/>
        <v>3.0225018932564358E-3</v>
      </c>
      <c r="I68" s="20">
        <f t="shared" si="9"/>
        <v>3.0919259094525191E-3</v>
      </c>
      <c r="J68" s="20">
        <f t="shared" si="9"/>
        <v>2.653858346470988E-3</v>
      </c>
      <c r="K68" s="20">
        <f t="shared" si="9"/>
        <v>3.6329897086799664E-3</v>
      </c>
      <c r="L68" s="20">
        <f t="shared" si="9"/>
        <v>2.5336598048555118E-3</v>
      </c>
      <c r="M68" s="20">
        <f t="shared" si="9"/>
        <v>3.2250890486539043E-3</v>
      </c>
      <c r="N68" s="20">
        <f t="shared" si="9"/>
        <v>4.4296660995856206E-3</v>
      </c>
      <c r="O68" s="20">
        <f t="shared" si="9"/>
        <v>4.3048876840060838E-3</v>
      </c>
      <c r="P68" s="20">
        <f t="shared" si="9"/>
        <v>5.0685277555135395E-3</v>
      </c>
      <c r="Q68" s="20">
        <f t="shared" si="9"/>
        <v>6.8681832770904547E-3</v>
      </c>
      <c r="R68" s="20">
        <f t="shared" si="9"/>
        <v>8.1414042871657891E-3</v>
      </c>
      <c r="S68" s="20">
        <f t="shared" si="9"/>
        <v>7.3979607489218458E-3</v>
      </c>
      <c r="T68" s="20">
        <f t="shared" si="9"/>
        <v>6.7933022032898643E-3</v>
      </c>
      <c r="U68" s="20">
        <f t="shared" si="9"/>
        <v>7.6249391425660396E-3</v>
      </c>
      <c r="V68" s="20">
        <f t="shared" si="9"/>
        <v>7.7578846956756911E-3</v>
      </c>
      <c r="W68" s="20">
        <f t="shared" si="9"/>
        <v>7.7053861843791524E-3</v>
      </c>
      <c r="X68" s="20">
        <f t="shared" si="9"/>
        <v>8.5079852960095702E-3</v>
      </c>
      <c r="Y68" s="20">
        <f t="shared" si="9"/>
        <v>8.5286014493028903E-3</v>
      </c>
      <c r="Z68" s="20">
        <f t="shared" si="9"/>
        <v>8.7075345326844203E-3</v>
      </c>
      <c r="AA68" s="20">
        <f t="shared" si="9"/>
        <v>8.147367845649317E-3</v>
      </c>
      <c r="AB68" s="20">
        <f t="shared" si="9"/>
        <v>8.1333785765715962E-3</v>
      </c>
      <c r="AC68" s="20">
        <f t="shared" si="9"/>
        <v>7.2116848852978345E-3</v>
      </c>
      <c r="AD68" s="20">
        <f t="shared" si="9"/>
        <v>7.0841424553244126E-3</v>
      </c>
      <c r="AF68" s="21">
        <f t="shared" si="3"/>
        <v>5.4922621721266796E-3</v>
      </c>
    </row>
    <row r="69" spans="1:32" x14ac:dyDescent="0.15">
      <c r="A69" s="26" t="s">
        <v>74</v>
      </c>
      <c r="B69" s="20">
        <f t="shared" si="9"/>
        <v>2.429826489689229E-2</v>
      </c>
      <c r="C69" s="20">
        <f t="shared" si="9"/>
        <v>2.3278793198145267E-2</v>
      </c>
      <c r="D69" s="20">
        <f t="shared" si="9"/>
        <v>2.8971390052131622E-2</v>
      </c>
      <c r="E69" s="20">
        <f t="shared" si="9"/>
        <v>2.6962422739406831E-2</v>
      </c>
      <c r="F69" s="20">
        <f t="shared" si="9"/>
        <v>2.503985342415058E-2</v>
      </c>
      <c r="G69" s="20">
        <f t="shared" si="9"/>
        <v>2.5372143716197317E-2</v>
      </c>
      <c r="H69" s="20">
        <f t="shared" si="9"/>
        <v>2.6086348690770728E-2</v>
      </c>
      <c r="I69" s="20">
        <f t="shared" si="9"/>
        <v>2.9032294866887392E-2</v>
      </c>
      <c r="J69" s="20">
        <f t="shared" si="9"/>
        <v>3.0559246369694405E-2</v>
      </c>
      <c r="K69" s="20">
        <f t="shared" si="9"/>
        <v>2.9866813066613901E-2</v>
      </c>
      <c r="L69" s="20">
        <f t="shared" si="9"/>
        <v>2.8805891564324164E-2</v>
      </c>
      <c r="M69" s="20">
        <f t="shared" si="9"/>
        <v>2.6670188801040284E-2</v>
      </c>
      <c r="N69" s="20">
        <f t="shared" si="9"/>
        <v>2.4552778594258307E-2</v>
      </c>
      <c r="O69" s="20">
        <f t="shared" si="9"/>
        <v>2.4884153548074571E-2</v>
      </c>
      <c r="P69" s="20">
        <f t="shared" si="9"/>
        <v>2.5416799310330394E-2</v>
      </c>
      <c r="Q69" s="20">
        <f t="shared" si="9"/>
        <v>2.6096898323602513E-2</v>
      </c>
      <c r="R69" s="20">
        <f t="shared" si="9"/>
        <v>2.726704538724398E-2</v>
      </c>
      <c r="S69" s="20">
        <f t="shared" si="9"/>
        <v>2.6854678969980929E-2</v>
      </c>
      <c r="T69" s="20">
        <f t="shared" si="9"/>
        <v>2.6408948766815592E-2</v>
      </c>
      <c r="U69" s="20">
        <f t="shared" si="9"/>
        <v>2.5265587098806056E-2</v>
      </c>
      <c r="V69" s="20">
        <f t="shared" si="9"/>
        <v>2.427360384776504E-2</v>
      </c>
      <c r="W69" s="20">
        <f t="shared" si="9"/>
        <v>2.5435773152596399E-2</v>
      </c>
      <c r="X69" s="20">
        <f t="shared" si="9"/>
        <v>2.6738187526228582E-2</v>
      </c>
      <c r="Y69" s="20">
        <f t="shared" si="9"/>
        <v>2.9884937389682689E-2</v>
      </c>
      <c r="Z69" s="20">
        <f t="shared" si="9"/>
        <v>3.1688889451546846E-2</v>
      </c>
      <c r="AA69" s="20">
        <f t="shared" si="9"/>
        <v>3.1195002090418752E-2</v>
      </c>
      <c r="AB69" s="20">
        <f t="shared" si="9"/>
        <v>2.9514167695583841E-2</v>
      </c>
      <c r="AC69" s="20">
        <f t="shared" si="9"/>
        <v>2.6967429750222892E-2</v>
      </c>
      <c r="AD69" s="20">
        <f t="shared" si="9"/>
        <v>2.9292466048189674E-2</v>
      </c>
      <c r="AF69" s="21">
        <f t="shared" si="3"/>
        <v>2.7126930977158681E-2</v>
      </c>
    </row>
    <row r="70" spans="1:32" x14ac:dyDescent="0.15">
      <c r="A70" s="26" t="s">
        <v>75</v>
      </c>
      <c r="B70" s="20">
        <f t="shared" si="9"/>
        <v>0.2068287926140108</v>
      </c>
      <c r="C70" s="20">
        <f t="shared" si="9"/>
        <v>0.21041004796990367</v>
      </c>
      <c r="D70" s="20">
        <f t="shared" si="9"/>
        <v>0.22268484961285448</v>
      </c>
      <c r="E70" s="20">
        <f t="shared" si="9"/>
        <v>0.22809736174400838</v>
      </c>
      <c r="F70" s="20">
        <f t="shared" si="9"/>
        <v>0.214859910633484</v>
      </c>
      <c r="G70" s="20">
        <f t="shared" si="9"/>
        <v>0.21385188107010289</v>
      </c>
      <c r="H70" s="20">
        <f t="shared" si="9"/>
        <v>0.22061569211721849</v>
      </c>
      <c r="I70" s="20">
        <f t="shared" si="9"/>
        <v>0.24244834752495339</v>
      </c>
      <c r="J70" s="20">
        <f t="shared" si="9"/>
        <v>0.23864978953193769</v>
      </c>
      <c r="K70" s="20">
        <f t="shared" si="9"/>
        <v>0.22490994482750745</v>
      </c>
      <c r="L70" s="20">
        <f t="shared" si="9"/>
        <v>0.22521543005933864</v>
      </c>
      <c r="M70" s="20">
        <f t="shared" si="9"/>
        <v>0.22774779688075053</v>
      </c>
      <c r="N70" s="20">
        <f t="shared" si="9"/>
        <v>0.21592772665267301</v>
      </c>
      <c r="O70" s="20">
        <f t="shared" si="9"/>
        <v>0.21433017083564576</v>
      </c>
      <c r="P70" s="20">
        <f t="shared" si="9"/>
        <v>0.22033966333380225</v>
      </c>
      <c r="Q70" s="20">
        <f t="shared" si="9"/>
        <v>0.223985922530267</v>
      </c>
      <c r="R70" s="20">
        <f t="shared" si="9"/>
        <v>0.2096173598221634</v>
      </c>
      <c r="S70" s="20">
        <f t="shared" si="9"/>
        <v>0.19682313165569487</v>
      </c>
      <c r="T70" s="20">
        <f t="shared" si="9"/>
        <v>0.20177315666318701</v>
      </c>
      <c r="U70" s="20">
        <f t="shared" si="9"/>
        <v>0.19456572231889185</v>
      </c>
      <c r="V70" s="20">
        <f t="shared" si="9"/>
        <v>0.18374330636413438</v>
      </c>
      <c r="W70" s="20">
        <f t="shared" si="9"/>
        <v>0.19400301500668871</v>
      </c>
      <c r="X70" s="20">
        <f t="shared" si="9"/>
        <v>0.19731167369300145</v>
      </c>
      <c r="Y70" s="20">
        <f t="shared" si="9"/>
        <v>0.20417680637853022</v>
      </c>
      <c r="Z70" s="20">
        <f t="shared" si="9"/>
        <v>0.22417744784420041</v>
      </c>
      <c r="AA70" s="20">
        <f t="shared" si="9"/>
        <v>0.21766916129845743</v>
      </c>
      <c r="AB70" s="20">
        <f t="shared" si="9"/>
        <v>0.21811562806725984</v>
      </c>
      <c r="AC70" s="20">
        <f t="shared" si="9"/>
        <v>0.21166481109378474</v>
      </c>
      <c r="AD70" s="20">
        <f t="shared" si="9"/>
        <v>0.18432755085054367</v>
      </c>
      <c r="AF70" s="21">
        <f t="shared" si="3"/>
        <v>0.2134093827239654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Imports, CIF</vt:lpstr>
      <vt:lpstr>Trade 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2024-11-27T11:45:36Z</dcterms:modified>
</cp:coreProperties>
</file>