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data sources/Trade balances by countries/"/>
    </mc:Choice>
  </mc:AlternateContent>
  <xr:revisionPtr revIDLastSave="0" documentId="13_ncr:1_{19B7F730-7A87-E542-915D-BFD4A6907BE3}" xr6:coauthVersionLast="47" xr6:coauthVersionMax="47" xr10:uidLastSave="{00000000-0000-0000-0000-000000000000}"/>
  <bookViews>
    <workbookView xWindow="0" yWindow="740" windowWidth="18060" windowHeight="10360" activeTab="1" xr2:uid="{00000000-000D-0000-FFFF-FFFF00000000}"/>
  </bookViews>
  <sheets>
    <sheet name="Exports, FOB" sheetId="1" r:id="rId1"/>
    <sheet name="Trade Balance" sheetId="3" r:id="rId2"/>
    <sheet name="Imports, CI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B3" i="3"/>
  <c r="C1" i="3"/>
  <c r="D1" i="3" l="1"/>
  <c r="B36" i="3"/>
  <c r="B55" i="3" s="1"/>
  <c r="B65" i="3" l="1"/>
  <c r="B48" i="3"/>
  <c r="B51" i="3"/>
  <c r="B43" i="3"/>
  <c r="B44" i="3"/>
  <c r="B58" i="3"/>
  <c r="B40" i="3"/>
  <c r="B49" i="3"/>
  <c r="B50" i="3"/>
  <c r="B41" i="3"/>
  <c r="B61" i="3"/>
  <c r="B60" i="3"/>
  <c r="B68" i="3"/>
  <c r="B53" i="3"/>
  <c r="B62" i="3"/>
  <c r="B52" i="3"/>
  <c r="B66" i="3"/>
  <c r="B45" i="3"/>
  <c r="B54" i="3"/>
  <c r="B69" i="3"/>
  <c r="B64" i="3"/>
  <c r="B46" i="3"/>
  <c r="B63" i="3"/>
  <c r="B67" i="3"/>
  <c r="B56" i="3"/>
  <c r="B39" i="3"/>
  <c r="B47" i="3"/>
  <c r="B70" i="3"/>
  <c r="B42" i="3"/>
  <c r="B59" i="3"/>
  <c r="B57" i="3"/>
  <c r="C36" i="3"/>
  <c r="C58" i="3" s="1"/>
  <c r="E1" i="3"/>
  <c r="C62" i="3" l="1"/>
  <c r="C47" i="3"/>
  <c r="C39" i="3"/>
  <c r="C64" i="3"/>
  <c r="C41" i="3"/>
  <c r="C44" i="3"/>
  <c r="C43" i="3"/>
  <c r="C65" i="3"/>
  <c r="C66" i="3"/>
  <c r="C53" i="3"/>
  <c r="C68" i="3"/>
  <c r="C42" i="3"/>
  <c r="C40" i="3"/>
  <c r="C55" i="3"/>
  <c r="C54" i="3"/>
  <c r="C69" i="3"/>
  <c r="C50" i="3"/>
  <c r="C61" i="3"/>
  <c r="C49" i="3"/>
  <c r="C70" i="3"/>
  <c r="C52" i="3"/>
  <c r="C63" i="3"/>
  <c r="C56" i="3"/>
  <c r="C67" i="3"/>
  <c r="C51" i="3"/>
  <c r="C46" i="3"/>
  <c r="C59" i="3"/>
  <c r="C57" i="3"/>
  <c r="C48" i="3"/>
  <c r="C60" i="3"/>
  <c r="F1" i="3"/>
  <c r="D36" i="3"/>
  <c r="D66" i="3" s="1"/>
  <c r="C45" i="3"/>
  <c r="D39" i="3" l="1"/>
  <c r="D57" i="3"/>
  <c r="D70" i="3"/>
  <c r="D59" i="3"/>
  <c r="D69" i="3"/>
  <c r="D42" i="3"/>
  <c r="D63" i="3"/>
  <c r="D49" i="3"/>
  <c r="D51" i="3"/>
  <c r="D62" i="3"/>
  <c r="D56" i="3"/>
  <c r="D68" i="3"/>
  <c r="D44" i="3"/>
  <c r="D46" i="3"/>
  <c r="D40" i="3"/>
  <c r="D45" i="3"/>
  <c r="D61" i="3"/>
  <c r="D47" i="3"/>
  <c r="G1" i="3"/>
  <c r="D60" i="3"/>
  <c r="D58" i="3"/>
  <c r="E58" i="3"/>
  <c r="D55" i="3"/>
  <c r="D67" i="3"/>
  <c r="D64" i="3"/>
  <c r="D53" i="3"/>
  <c r="D43" i="3"/>
  <c r="D54" i="3"/>
  <c r="D48" i="3"/>
  <c r="E60" i="3"/>
  <c r="D41" i="3"/>
  <c r="D52" i="3"/>
  <c r="D65" i="3"/>
  <c r="D50" i="3"/>
  <c r="E36" i="3"/>
  <c r="E46" i="3" s="1"/>
  <c r="E68" i="3" l="1"/>
  <c r="E39" i="3"/>
  <c r="E52" i="3"/>
  <c r="E42" i="3"/>
  <c r="E49" i="3"/>
  <c r="E51" i="3"/>
  <c r="E40" i="3"/>
  <c r="E66" i="3"/>
  <c r="E44" i="3"/>
  <c r="E48" i="3"/>
  <c r="E62" i="3"/>
  <c r="E59" i="3"/>
  <c r="E41" i="3"/>
  <c r="E50" i="3"/>
  <c r="E43" i="3"/>
  <c r="E64" i="3"/>
  <c r="E53" i="3"/>
  <c r="E55" i="3"/>
  <c r="E63" i="3"/>
  <c r="E56" i="3"/>
  <c r="E69" i="3"/>
  <c r="E67" i="3"/>
  <c r="E65" i="3"/>
  <c r="F36" i="3"/>
  <c r="F52" i="3" s="1"/>
  <c r="E54" i="3"/>
  <c r="E57" i="3"/>
  <c r="E61" i="3"/>
  <c r="E47" i="3"/>
  <c r="E45" i="3"/>
  <c r="H1" i="3"/>
  <c r="E70" i="3"/>
  <c r="F55" i="3" l="1"/>
  <c r="F48" i="3"/>
  <c r="F62" i="3"/>
  <c r="F58" i="3"/>
  <c r="F44" i="3"/>
  <c r="F67" i="3"/>
  <c r="F64" i="3"/>
  <c r="F49" i="3"/>
  <c r="F54" i="3"/>
  <c r="F69" i="3"/>
  <c r="F65" i="3"/>
  <c r="F43" i="3"/>
  <c r="F42" i="3"/>
  <c r="F63" i="3"/>
  <c r="F57" i="3"/>
  <c r="F70" i="3"/>
  <c r="F60" i="3"/>
  <c r="F41" i="3"/>
  <c r="F53" i="3"/>
  <c r="I1" i="3"/>
  <c r="G68" i="3"/>
  <c r="F40" i="3"/>
  <c r="F56" i="3"/>
  <c r="F50" i="3"/>
  <c r="F59" i="3"/>
  <c r="G36" i="3"/>
  <c r="G63" i="3" s="1"/>
  <c r="F66" i="3"/>
  <c r="F47" i="3"/>
  <c r="F39" i="3"/>
  <c r="F61" i="3"/>
  <c r="F51" i="3"/>
  <c r="F68" i="3"/>
  <c r="F46" i="3"/>
  <c r="F45" i="3"/>
  <c r="G40" i="3" l="1"/>
  <c r="G70" i="3"/>
  <c r="G54" i="3"/>
  <c r="G62" i="3"/>
  <c r="G41" i="3"/>
  <c r="G67" i="3"/>
  <c r="G65" i="3"/>
  <c r="G66" i="3"/>
  <c r="G47" i="3"/>
  <c r="G53" i="3"/>
  <c r="G42" i="3"/>
  <c r="G64" i="3"/>
  <c r="G69" i="3"/>
  <c r="G45" i="3"/>
  <c r="G59" i="3"/>
  <c r="G56" i="3"/>
  <c r="G49" i="3"/>
  <c r="G58" i="3"/>
  <c r="G60" i="3"/>
  <c r="G44" i="3"/>
  <c r="G55" i="3"/>
  <c r="J1" i="3"/>
  <c r="G48" i="3"/>
  <c r="G50" i="3"/>
  <c r="G61" i="3"/>
  <c r="H36" i="3"/>
  <c r="H59" i="3" s="1"/>
  <c r="G39" i="3"/>
  <c r="G46" i="3"/>
  <c r="G43" i="3"/>
  <c r="G57" i="3"/>
  <c r="G51" i="3"/>
  <c r="G52" i="3"/>
  <c r="H56" i="3" l="1"/>
  <c r="H53" i="3"/>
  <c r="H54" i="3"/>
  <c r="H66" i="3"/>
  <c r="H55" i="3"/>
  <c r="H68" i="3"/>
  <c r="H70" i="3"/>
  <c r="H47" i="3"/>
  <c r="H63" i="3"/>
  <c r="H64" i="3"/>
  <c r="H58" i="3"/>
  <c r="H62" i="3"/>
  <c r="H39" i="3"/>
  <c r="H67" i="3"/>
  <c r="H48" i="3"/>
  <c r="H43" i="3"/>
  <c r="H44" i="3"/>
  <c r="H45" i="3"/>
  <c r="H61" i="3"/>
  <c r="H65" i="3"/>
  <c r="H46" i="3"/>
  <c r="H60" i="3"/>
  <c r="H57" i="3"/>
  <c r="H51" i="3"/>
  <c r="H50" i="3"/>
  <c r="H49" i="3"/>
  <c r="H40" i="3"/>
  <c r="H52" i="3"/>
  <c r="H41" i="3"/>
  <c r="H42" i="3"/>
  <c r="I36" i="3"/>
  <c r="I59" i="3" s="1"/>
  <c r="K1" i="3"/>
  <c r="H69" i="3"/>
  <c r="I39" i="3" l="1"/>
  <c r="I41" i="3"/>
  <c r="I61" i="3"/>
  <c r="I69" i="3"/>
  <c r="I51" i="3"/>
  <c r="I66" i="3"/>
  <c r="I67" i="3"/>
  <c r="I48" i="3"/>
  <c r="J36" i="3"/>
  <c r="J43" i="3" s="1"/>
  <c r="I53" i="3"/>
  <c r="I47" i="3"/>
  <c r="I46" i="3"/>
  <c r="I44" i="3"/>
  <c r="I43" i="3"/>
  <c r="I56" i="3"/>
  <c r="I65" i="3"/>
  <c r="I64" i="3"/>
  <c r="I54" i="3"/>
  <c r="I50" i="3"/>
  <c r="I62" i="3"/>
  <c r="I55" i="3"/>
  <c r="I52" i="3"/>
  <c r="I40" i="3"/>
  <c r="I57" i="3"/>
  <c r="I68" i="3"/>
  <c r="L1" i="3"/>
  <c r="I63" i="3"/>
  <c r="I70" i="3"/>
  <c r="I49" i="3"/>
  <c r="I42" i="3"/>
  <c r="I45" i="3"/>
  <c r="I58" i="3"/>
  <c r="I60" i="3"/>
  <c r="J63" i="3" l="1"/>
  <c r="J52" i="3"/>
  <c r="J69" i="3"/>
  <c r="J64" i="3"/>
  <c r="J62" i="3"/>
  <c r="J54" i="3"/>
  <c r="J66" i="3"/>
  <c r="J60" i="3"/>
  <c r="J59" i="3"/>
  <c r="J45" i="3"/>
  <c r="J44" i="3"/>
  <c r="J46" i="3"/>
  <c r="J55" i="3"/>
  <c r="J41" i="3"/>
  <c r="J42" i="3"/>
  <c r="J51" i="3"/>
  <c r="M1" i="3"/>
  <c r="J39" i="3"/>
  <c r="J50" i="3"/>
  <c r="J58" i="3"/>
  <c r="J40" i="3"/>
  <c r="J68" i="3"/>
  <c r="K36" i="3"/>
  <c r="K55" i="3" s="1"/>
  <c r="J67" i="3"/>
  <c r="J48" i="3"/>
  <c r="J49" i="3"/>
  <c r="J65" i="3"/>
  <c r="J53" i="3"/>
  <c r="J56" i="3"/>
  <c r="J57" i="3"/>
  <c r="J47" i="3"/>
  <c r="J70" i="3"/>
  <c r="J61" i="3"/>
  <c r="K58" i="3" l="1"/>
  <c r="K69" i="3"/>
  <c r="K48" i="3"/>
  <c r="K39" i="3"/>
  <c r="K53" i="3"/>
  <c r="K40" i="3"/>
  <c r="K41" i="3"/>
  <c r="K70" i="3"/>
  <c r="K52" i="3"/>
  <c r="K65" i="3"/>
  <c r="K64" i="3"/>
  <c r="K44" i="3"/>
  <c r="K63" i="3"/>
  <c r="L36" i="3"/>
  <c r="L42" i="3" s="1"/>
  <c r="K61" i="3"/>
  <c r="K45" i="3"/>
  <c r="K57" i="3"/>
  <c r="K62" i="3"/>
  <c r="K51" i="3"/>
  <c r="K47" i="3"/>
  <c r="K60" i="3"/>
  <c r="K68" i="3"/>
  <c r="K49" i="3"/>
  <c r="K50" i="3"/>
  <c r="K54" i="3"/>
  <c r="K66" i="3"/>
  <c r="K56" i="3"/>
  <c r="K42" i="3"/>
  <c r="K67" i="3"/>
  <c r="K59" i="3"/>
  <c r="K43" i="3"/>
  <c r="N1" i="3"/>
  <c r="K46" i="3"/>
  <c r="L52" i="3" l="1"/>
  <c r="L67" i="3"/>
  <c r="L57" i="3"/>
  <c r="L55" i="3"/>
  <c r="L69" i="3"/>
  <c r="L59" i="3"/>
  <c r="L39" i="3"/>
  <c r="L43" i="3"/>
  <c r="L41" i="3"/>
  <c r="L62" i="3"/>
  <c r="L63" i="3"/>
  <c r="L56" i="3"/>
  <c r="L60" i="3"/>
  <c r="L44" i="3"/>
  <c r="L65" i="3"/>
  <c r="L53" i="3"/>
  <c r="L45" i="3"/>
  <c r="L68" i="3"/>
  <c r="L51" i="3"/>
  <c r="L61" i="3"/>
  <c r="L40" i="3"/>
  <c r="L70" i="3"/>
  <c r="L64" i="3"/>
  <c r="L46" i="3"/>
  <c r="L49" i="3"/>
  <c r="L50" i="3"/>
  <c r="L58" i="3"/>
  <c r="L54" i="3"/>
  <c r="L47" i="3"/>
  <c r="L48" i="3"/>
  <c r="L66" i="3"/>
  <c r="O1" i="3"/>
  <c r="M36" i="3"/>
  <c r="M55" i="3" s="1"/>
  <c r="M48" i="3" l="1"/>
  <c r="M50" i="3"/>
  <c r="M52" i="3"/>
  <c r="M44" i="3"/>
  <c r="M62" i="3"/>
  <c r="M68" i="3"/>
  <c r="M49" i="3"/>
  <c r="M39" i="3"/>
  <c r="M57" i="3"/>
  <c r="M66" i="3"/>
  <c r="M69" i="3"/>
  <c r="M47" i="3"/>
  <c r="M51" i="3"/>
  <c r="M43" i="3"/>
  <c r="M54" i="3"/>
  <c r="M42" i="3"/>
  <c r="M45" i="3"/>
  <c r="M60" i="3"/>
  <c r="M64" i="3"/>
  <c r="M61" i="3"/>
  <c r="N36" i="3"/>
  <c r="N59" i="3" s="1"/>
  <c r="M53" i="3"/>
  <c r="M40" i="3"/>
  <c r="M41" i="3"/>
  <c r="M63" i="3"/>
  <c r="M70" i="3"/>
  <c r="P1" i="3"/>
  <c r="M65" i="3"/>
  <c r="M59" i="3"/>
  <c r="M58" i="3"/>
  <c r="N61" i="3"/>
  <c r="N44" i="3"/>
  <c r="M56" i="3"/>
  <c r="M46" i="3"/>
  <c r="M67" i="3"/>
  <c r="N68" i="3" l="1"/>
  <c r="N52" i="3"/>
  <c r="N42" i="3"/>
  <c r="N64" i="3"/>
  <c r="N51" i="3"/>
  <c r="N53" i="3"/>
  <c r="N62" i="3"/>
  <c r="N40" i="3"/>
  <c r="N69" i="3"/>
  <c r="N39" i="3"/>
  <c r="N54" i="3"/>
  <c r="N57" i="3"/>
  <c r="N50" i="3"/>
  <c r="N63" i="3"/>
  <c r="N47" i="3"/>
  <c r="N70" i="3"/>
  <c r="N43" i="3"/>
  <c r="N41" i="3"/>
  <c r="N45" i="3"/>
  <c r="N66" i="3"/>
  <c r="N58" i="3"/>
  <c r="Q1" i="3"/>
  <c r="O69" i="3"/>
  <c r="N46" i="3"/>
  <c r="N67" i="3"/>
  <c r="N48" i="3"/>
  <c r="N65" i="3"/>
  <c r="O36" i="3"/>
  <c r="O45" i="3" s="1"/>
  <c r="N56" i="3"/>
  <c r="N55" i="3"/>
  <c r="N49" i="3"/>
  <c r="N60" i="3"/>
  <c r="O41" i="3" l="1"/>
  <c r="O49" i="3"/>
  <c r="O40" i="3"/>
  <c r="O39" i="3"/>
  <c r="O46" i="3"/>
  <c r="O50" i="3"/>
  <c r="O53" i="3"/>
  <c r="R1" i="3"/>
  <c r="O51" i="3"/>
  <c r="P36" i="3"/>
  <c r="P56" i="3" s="1"/>
  <c r="O68" i="3"/>
  <c r="O57" i="3"/>
  <c r="O63" i="3"/>
  <c r="O47" i="3"/>
  <c r="O65" i="3"/>
  <c r="O43" i="3"/>
  <c r="O56" i="3"/>
  <c r="O70" i="3"/>
  <c r="O44" i="3"/>
  <c r="O62" i="3"/>
  <c r="O58" i="3"/>
  <c r="O67" i="3"/>
  <c r="O52" i="3"/>
  <c r="O61" i="3"/>
  <c r="O48" i="3"/>
  <c r="O60" i="3"/>
  <c r="O42" i="3"/>
  <c r="O66" i="3"/>
  <c r="O54" i="3"/>
  <c r="O64" i="3"/>
  <c r="O59" i="3"/>
  <c r="O55" i="3"/>
  <c r="P66" i="3" l="1"/>
  <c r="P42" i="3"/>
  <c r="P59" i="3"/>
  <c r="P57" i="3"/>
  <c r="P64" i="3"/>
  <c r="P50" i="3"/>
  <c r="P41" i="3"/>
  <c r="P53" i="3"/>
  <c r="P70" i="3"/>
  <c r="S1" i="3"/>
  <c r="P47" i="3"/>
  <c r="P45" i="3"/>
  <c r="P49" i="3"/>
  <c r="P39" i="3"/>
  <c r="P51" i="3"/>
  <c r="P40" i="3"/>
  <c r="P61" i="3"/>
  <c r="P65" i="3"/>
  <c r="Q56" i="3"/>
  <c r="P68" i="3"/>
  <c r="P48" i="3"/>
  <c r="P69" i="3"/>
  <c r="P67" i="3"/>
  <c r="P62" i="3"/>
  <c r="P55" i="3"/>
  <c r="P54" i="3"/>
  <c r="P58" i="3"/>
  <c r="P44" i="3"/>
  <c r="P43" i="3"/>
  <c r="P46" i="3"/>
  <c r="P60" i="3"/>
  <c r="P52" i="3"/>
  <c r="P63" i="3"/>
  <c r="Q36" i="3"/>
  <c r="Q45" i="3" s="1"/>
  <c r="Q39" i="3"/>
  <c r="Q68" i="3" l="1"/>
  <c r="Q44" i="3"/>
  <c r="Q65" i="3"/>
  <c r="Q41" i="3"/>
  <c r="Q48" i="3"/>
  <c r="Q54" i="3"/>
  <c r="Q49" i="3"/>
  <c r="Q70" i="3"/>
  <c r="Q57" i="3"/>
  <c r="Q59" i="3"/>
  <c r="Q55" i="3"/>
  <c r="Q58" i="3"/>
  <c r="Q64" i="3"/>
  <c r="Q66" i="3"/>
  <c r="T1" i="3"/>
  <c r="Q67" i="3"/>
  <c r="Q40" i="3"/>
  <c r="Q61" i="3"/>
  <c r="Q52" i="3"/>
  <c r="R36" i="3"/>
  <c r="R59" i="3" s="1"/>
  <c r="R39" i="3"/>
  <c r="Q47" i="3"/>
  <c r="Q46" i="3"/>
  <c r="Q60" i="3"/>
  <c r="Q51" i="3"/>
  <c r="Q62" i="3"/>
  <c r="Q69" i="3"/>
  <c r="Q53" i="3"/>
  <c r="Q43" i="3"/>
  <c r="R43" i="3"/>
  <c r="Q63" i="3"/>
  <c r="R62" i="3"/>
  <c r="Q50" i="3"/>
  <c r="Q42" i="3"/>
  <c r="R65" i="3" l="1"/>
  <c r="R51" i="3"/>
  <c r="R44" i="3"/>
  <c r="R55" i="3"/>
  <c r="R48" i="3"/>
  <c r="R68" i="3"/>
  <c r="R58" i="3"/>
  <c r="R60" i="3"/>
  <c r="R56" i="3"/>
  <c r="R40" i="3"/>
  <c r="R64" i="3"/>
  <c r="R63" i="3"/>
  <c r="S36" i="3"/>
  <c r="S59" i="3" s="1"/>
  <c r="R61" i="3"/>
  <c r="R53" i="3"/>
  <c r="R54" i="3"/>
  <c r="R52" i="3"/>
  <c r="R41" i="3"/>
  <c r="R66" i="3"/>
  <c r="R57" i="3"/>
  <c r="U1" i="3"/>
  <c r="R45" i="3"/>
  <c r="R67" i="3"/>
  <c r="R47" i="3"/>
  <c r="R50" i="3"/>
  <c r="R70" i="3"/>
  <c r="R42" i="3"/>
  <c r="R69" i="3"/>
  <c r="R46" i="3"/>
  <c r="R49" i="3"/>
  <c r="S61" i="3" l="1"/>
  <c r="S43" i="3"/>
  <c r="S57" i="3"/>
  <c r="S68" i="3"/>
  <c r="S39" i="3"/>
  <c r="S60" i="3"/>
  <c r="S42" i="3"/>
  <c r="S65" i="3"/>
  <c r="S64" i="3"/>
  <c r="S62" i="3"/>
  <c r="S52" i="3"/>
  <c r="S44" i="3"/>
  <c r="S56" i="3"/>
  <c r="S54" i="3"/>
  <c r="S40" i="3"/>
  <c r="S70" i="3"/>
  <c r="S58" i="3"/>
  <c r="S50" i="3"/>
  <c r="S55" i="3"/>
  <c r="S69" i="3"/>
  <c r="S53" i="3"/>
  <c r="S45" i="3"/>
  <c r="S66" i="3"/>
  <c r="S51" i="3"/>
  <c r="S48" i="3"/>
  <c r="S41" i="3"/>
  <c r="T36" i="3"/>
  <c r="T61" i="3" s="1"/>
  <c r="V1" i="3"/>
  <c r="S46" i="3"/>
  <c r="S49" i="3"/>
  <c r="S67" i="3"/>
  <c r="S63" i="3"/>
  <c r="S47" i="3"/>
  <c r="T54" i="3" l="1"/>
  <c r="T41" i="3"/>
  <c r="T55" i="3"/>
  <c r="T68" i="3"/>
  <c r="T48" i="3"/>
  <c r="T45" i="3"/>
  <c r="T47" i="3"/>
  <c r="T56" i="3"/>
  <c r="T46" i="3"/>
  <c r="T63" i="3"/>
  <c r="T58" i="3"/>
  <c r="T53" i="3"/>
  <c r="T50" i="3"/>
  <c r="T40" i="3"/>
  <c r="T52" i="3"/>
  <c r="T57" i="3"/>
  <c r="W1" i="3"/>
  <c r="T42" i="3"/>
  <c r="T70" i="3"/>
  <c r="T39" i="3"/>
  <c r="T69" i="3"/>
  <c r="T43" i="3"/>
  <c r="U36" i="3"/>
  <c r="U58" i="3" s="1"/>
  <c r="T59" i="3"/>
  <c r="T65" i="3"/>
  <c r="T66" i="3"/>
  <c r="T67" i="3"/>
  <c r="T62" i="3"/>
  <c r="T64" i="3"/>
  <c r="T51" i="3"/>
  <c r="T44" i="3"/>
  <c r="T49" i="3"/>
  <c r="T60" i="3"/>
  <c r="U57" i="3" l="1"/>
  <c r="U54" i="3"/>
  <c r="U55" i="3"/>
  <c r="U40" i="3"/>
  <c r="X1" i="3"/>
  <c r="V61" i="3"/>
  <c r="U61" i="3"/>
  <c r="U53" i="3"/>
  <c r="U51" i="3"/>
  <c r="U64" i="3"/>
  <c r="U70" i="3"/>
  <c r="U47" i="3"/>
  <c r="U60" i="3"/>
  <c r="U62" i="3"/>
  <c r="U67" i="3"/>
  <c r="U46" i="3"/>
  <c r="U45" i="3"/>
  <c r="U50" i="3"/>
  <c r="U44" i="3"/>
  <c r="U63" i="3"/>
  <c r="U59" i="3"/>
  <c r="U52" i="3"/>
  <c r="U48" i="3"/>
  <c r="U68" i="3"/>
  <c r="U42" i="3"/>
  <c r="U49" i="3"/>
  <c r="U69" i="3"/>
  <c r="U56" i="3"/>
  <c r="U65" i="3"/>
  <c r="U39" i="3"/>
  <c r="U66" i="3"/>
  <c r="U43" i="3"/>
  <c r="U41" i="3"/>
  <c r="V36" i="3"/>
  <c r="V56" i="3" s="1"/>
  <c r="V49" i="3"/>
  <c r="V59" i="3" l="1"/>
  <c r="V60" i="3"/>
  <c r="V40" i="3"/>
  <c r="V70" i="3"/>
  <c r="V58" i="3"/>
  <c r="V68" i="3"/>
  <c r="V51" i="3"/>
  <c r="V44" i="3"/>
  <c r="V54" i="3"/>
  <c r="V63" i="3"/>
  <c r="V57" i="3"/>
  <c r="W36" i="3"/>
  <c r="W43" i="3" s="1"/>
  <c r="V69" i="3"/>
  <c r="V50" i="3"/>
  <c r="V67" i="3"/>
  <c r="V64" i="3"/>
  <c r="V39" i="3"/>
  <c r="V52" i="3"/>
  <c r="V48" i="3"/>
  <c r="V53" i="3"/>
  <c r="V42" i="3"/>
  <c r="V46" i="3"/>
  <c r="V55" i="3"/>
  <c r="V45" i="3"/>
  <c r="V47" i="3"/>
  <c r="V65" i="3"/>
  <c r="V43" i="3"/>
  <c r="Y1" i="3"/>
  <c r="V41" i="3"/>
  <c r="V62" i="3"/>
  <c r="W44" i="3"/>
  <c r="V66" i="3"/>
  <c r="W51" i="3" l="1"/>
  <c r="W39" i="3"/>
  <c r="W40" i="3"/>
  <c r="W47" i="3"/>
  <c r="W41" i="3"/>
  <c r="W68" i="3"/>
  <c r="W61" i="3"/>
  <c r="W56" i="3"/>
  <c r="W62" i="3"/>
  <c r="W63" i="3"/>
  <c r="W53" i="3"/>
  <c r="W64" i="3"/>
  <c r="W67" i="3"/>
  <c r="W60" i="3"/>
  <c r="W54" i="3"/>
  <c r="W59" i="3"/>
  <c r="W65" i="3"/>
  <c r="W57" i="3"/>
  <c r="W49" i="3"/>
  <c r="W42" i="3"/>
  <c r="X36" i="3"/>
  <c r="X45" i="3" s="1"/>
  <c r="W50" i="3"/>
  <c r="Z1" i="3"/>
  <c r="X52" i="3"/>
  <c r="W66" i="3"/>
  <c r="W46" i="3"/>
  <c r="W45" i="3"/>
  <c r="W55" i="3"/>
  <c r="W69" i="3"/>
  <c r="W70" i="3"/>
  <c r="W48" i="3"/>
  <c r="W58" i="3"/>
  <c r="W52" i="3"/>
  <c r="X61" i="3" l="1"/>
  <c r="X50" i="3"/>
  <c r="X59" i="3"/>
  <c r="X40" i="3"/>
  <c r="X49" i="3"/>
  <c r="X54" i="3"/>
  <c r="X60" i="3"/>
  <c r="X42" i="3"/>
  <c r="X57" i="3"/>
  <c r="X58" i="3"/>
  <c r="X69" i="3"/>
  <c r="X43" i="3"/>
  <c r="X66" i="3"/>
  <c r="X51" i="3"/>
  <c r="X65" i="3"/>
  <c r="X67" i="3"/>
  <c r="X55" i="3"/>
  <c r="X44" i="3"/>
  <c r="X68" i="3"/>
  <c r="Y36" i="3"/>
  <c r="Y45" i="3" s="1"/>
  <c r="X53" i="3"/>
  <c r="X47" i="3"/>
  <c r="X48" i="3"/>
  <c r="X41" i="3"/>
  <c r="X39" i="3"/>
  <c r="X62" i="3"/>
  <c r="AA1" i="3"/>
  <c r="X56" i="3"/>
  <c r="X70" i="3"/>
  <c r="X46" i="3"/>
  <c r="X64" i="3"/>
  <c r="X63" i="3"/>
  <c r="Y67" i="3" l="1"/>
  <c r="Y43" i="3"/>
  <c r="Y63" i="3"/>
  <c r="Y69" i="3"/>
  <c r="Y61" i="3"/>
  <c r="Y53" i="3"/>
  <c r="AB1" i="3"/>
  <c r="Y40" i="3"/>
  <c r="Y59" i="3"/>
  <c r="Y44" i="3"/>
  <c r="Y47" i="3"/>
  <c r="Y39" i="3"/>
  <c r="Y46" i="3"/>
  <c r="Y60" i="3"/>
  <c r="Y56" i="3"/>
  <c r="Y48" i="3"/>
  <c r="Y57" i="3"/>
  <c r="Y66" i="3"/>
  <c r="Y62" i="3"/>
  <c r="Y54" i="3"/>
  <c r="Y64" i="3"/>
  <c r="Y42" i="3"/>
  <c r="Z36" i="3"/>
  <c r="Z43" i="3" s="1"/>
  <c r="Y52" i="3"/>
  <c r="Y51" i="3"/>
  <c r="Y49" i="3"/>
  <c r="Y55" i="3"/>
  <c r="Y65" i="3"/>
  <c r="Y68" i="3"/>
  <c r="Y41" i="3"/>
  <c r="Y70" i="3"/>
  <c r="Y58" i="3"/>
  <c r="Y50" i="3"/>
  <c r="Z68" i="3" l="1"/>
  <c r="Z65" i="3"/>
  <c r="Z53" i="3"/>
  <c r="Z70" i="3"/>
  <c r="Z60" i="3"/>
  <c r="Z44" i="3"/>
  <c r="Z66" i="3"/>
  <c r="Z55" i="3"/>
  <c r="Z61" i="3"/>
  <c r="Z64" i="3"/>
  <c r="Z45" i="3"/>
  <c r="Z63" i="3"/>
  <c r="Z57" i="3"/>
  <c r="AA36" i="3"/>
  <c r="AA42" i="3" s="1"/>
  <c r="Z52" i="3"/>
  <c r="Z62" i="3"/>
  <c r="Z56" i="3"/>
  <c r="Z67" i="3"/>
  <c r="Z41" i="3"/>
  <c r="Z42" i="3"/>
  <c r="Z47" i="3"/>
  <c r="Z69" i="3"/>
  <c r="Z51" i="3"/>
  <c r="Z49" i="3"/>
  <c r="Z54" i="3"/>
  <c r="Z48" i="3"/>
  <c r="Z58" i="3"/>
  <c r="Z50" i="3"/>
  <c r="AC1" i="3"/>
  <c r="Z39" i="3"/>
  <c r="Z46" i="3"/>
  <c r="Z40" i="3"/>
  <c r="Z59" i="3"/>
  <c r="AA44" i="3" l="1"/>
  <c r="AA64" i="3"/>
  <c r="AA68" i="3"/>
  <c r="AA51" i="3"/>
  <c r="AA58" i="3"/>
  <c r="AA57" i="3"/>
  <c r="AA69" i="3"/>
  <c r="AA67" i="3"/>
  <c r="AA54" i="3"/>
  <c r="AA56" i="3"/>
  <c r="AA49" i="3"/>
  <c r="AA41" i="3"/>
  <c r="AA63" i="3"/>
  <c r="AA48" i="3"/>
  <c r="AA50" i="3"/>
  <c r="AA47" i="3"/>
  <c r="AA43" i="3"/>
  <c r="AA61" i="3"/>
  <c r="AA65" i="3"/>
  <c r="AA59" i="3"/>
  <c r="AA45" i="3"/>
  <c r="AA52" i="3"/>
  <c r="AA53" i="3"/>
  <c r="AA62" i="3"/>
  <c r="AA40" i="3"/>
  <c r="AA46" i="3"/>
  <c r="AA66" i="3"/>
  <c r="AA39" i="3"/>
  <c r="AD1" i="3"/>
  <c r="AB47" i="3"/>
  <c r="AB40" i="3"/>
  <c r="AB68" i="3"/>
  <c r="AB36" i="3"/>
  <c r="AB45" i="3" s="1"/>
  <c r="AB56" i="3"/>
  <c r="AB61" i="3"/>
  <c r="AB44" i="3"/>
  <c r="AA60" i="3"/>
  <c r="AA55" i="3"/>
  <c r="AA70" i="3"/>
  <c r="AB55" i="3" l="1"/>
  <c r="AB54" i="3"/>
  <c r="AB39" i="3"/>
  <c r="AB48" i="3"/>
  <c r="AB65" i="3"/>
  <c r="AB62" i="3"/>
  <c r="AB46" i="3"/>
  <c r="AC36" i="3"/>
  <c r="AC55" i="3" s="1"/>
  <c r="AB66" i="3"/>
  <c r="AB67" i="3"/>
  <c r="AB59" i="3"/>
  <c r="AB43" i="3"/>
  <c r="AB69" i="3"/>
  <c r="AB70" i="3"/>
  <c r="AB51" i="3"/>
  <c r="AB64" i="3"/>
  <c r="AB63" i="3"/>
  <c r="AB57" i="3"/>
  <c r="AB41" i="3"/>
  <c r="AB52" i="3"/>
  <c r="AB58" i="3"/>
  <c r="AB42" i="3"/>
  <c r="AB60" i="3"/>
  <c r="AB53" i="3"/>
  <c r="AB49" i="3"/>
  <c r="AB50" i="3"/>
  <c r="AC39" i="3" l="1"/>
  <c r="AC41" i="3"/>
  <c r="AC43" i="3"/>
  <c r="AC54" i="3"/>
  <c r="AC68" i="3"/>
  <c r="AC44" i="3"/>
  <c r="AC60" i="3"/>
  <c r="AC40" i="3"/>
  <c r="AC52" i="3"/>
  <c r="AC65" i="3"/>
  <c r="AC59" i="3"/>
  <c r="AC69" i="3"/>
  <c r="AC50" i="3"/>
  <c r="AC61" i="3"/>
  <c r="AC49" i="3"/>
  <c r="AC47" i="3"/>
  <c r="AC53" i="3"/>
  <c r="AC70" i="3"/>
  <c r="AC45" i="3"/>
  <c r="AC63" i="3"/>
  <c r="AC42" i="3"/>
  <c r="AC58" i="3"/>
  <c r="AC66" i="3"/>
  <c r="AC56" i="3"/>
  <c r="AC64" i="3"/>
  <c r="AC46" i="3"/>
  <c r="AC57" i="3"/>
  <c r="AC51" i="3"/>
  <c r="AC48" i="3"/>
  <c r="AC62" i="3"/>
  <c r="AC67" i="3"/>
  <c r="AD36" i="3"/>
  <c r="AD59" i="3" s="1"/>
  <c r="AF59" i="3" s="1"/>
  <c r="AD44" i="3" l="1"/>
  <c r="AF44" i="3" s="1"/>
  <c r="AD55" i="3"/>
  <c r="AF55" i="3" s="1"/>
  <c r="AD67" i="3"/>
  <c r="AF67" i="3" s="1"/>
  <c r="AD49" i="3"/>
  <c r="AF49" i="3" s="1"/>
  <c r="AD50" i="3"/>
  <c r="AF50" i="3" s="1"/>
  <c r="AD60" i="3"/>
  <c r="AF60" i="3" s="1"/>
  <c r="AD54" i="3"/>
  <c r="AF54" i="3" s="1"/>
  <c r="AD53" i="3"/>
  <c r="AF53" i="3" s="1"/>
  <c r="AD61" i="3"/>
  <c r="AF61" i="3" s="1"/>
  <c r="AD57" i="3"/>
  <c r="AF57" i="3" s="1"/>
  <c r="AD39" i="3"/>
  <c r="AF39" i="3" s="1"/>
  <c r="AD62" i="3"/>
  <c r="AF62" i="3" s="1"/>
  <c r="AD66" i="3"/>
  <c r="AF66" i="3" s="1"/>
  <c r="AD47" i="3"/>
  <c r="AF47" i="3" s="1"/>
  <c r="AD65" i="3"/>
  <c r="AF65" i="3" s="1"/>
  <c r="AD52" i="3"/>
  <c r="AF52" i="3" s="1"/>
  <c r="AD46" i="3"/>
  <c r="AF46" i="3" s="1"/>
  <c r="AD56" i="3"/>
  <c r="AF56" i="3" s="1"/>
  <c r="AD41" i="3"/>
  <c r="AF41" i="3" s="1"/>
  <c r="AD42" i="3"/>
  <c r="AF42" i="3" s="1"/>
  <c r="AD63" i="3"/>
  <c r="AF63" i="3" s="1"/>
  <c r="AD48" i="3"/>
  <c r="AF48" i="3" s="1"/>
  <c r="AD58" i="3"/>
  <c r="AF58" i="3" s="1"/>
  <c r="AD51" i="3"/>
  <c r="AF51" i="3" s="1"/>
  <c r="AD69" i="3"/>
  <c r="AF69" i="3" s="1"/>
  <c r="AD45" i="3"/>
  <c r="AF45" i="3" s="1"/>
  <c r="AD40" i="3"/>
  <c r="AF40" i="3" s="1"/>
  <c r="AD68" i="3"/>
  <c r="AF68" i="3" s="1"/>
  <c r="AD43" i="3"/>
  <c r="AF43" i="3" s="1"/>
  <c r="AD64" i="3"/>
  <c r="AF64" i="3" s="1"/>
  <c r="AD70" i="3"/>
  <c r="AF70" i="3" s="1"/>
</calcChain>
</file>

<file path=xl/sharedStrings.xml><?xml version="1.0" encoding="utf-8"?>
<sst xmlns="http://schemas.openxmlformats.org/spreadsheetml/2006/main" count="663" uniqueCount="541">
  <si>
    <t>Exports, FOB to Partner Countries</t>
  </si>
  <si>
    <t>Finland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</si>
  <si>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</si>
  <si>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</si>
  <si>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</si>
  <si>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</si>
  <si>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</si>
  <si>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</si>
  <si>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</si>
  <si>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</si>
  <si>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</si>
  <si>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</si>
  <si>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</si>
  <si>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</si>
  <si>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</si>
  <si>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</si>
  <si>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</si>
  <si>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</si>
  <si>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</si>
  <si>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</si>
  <si>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</si>
  <si>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</si>
  <si>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</si>
  <si>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</si>
  <si>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</si>
  <si>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</si>
  <si>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</si>
  <si>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</si>
  <si>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</si>
  <si>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</si>
  <si>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</si>
  <si>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</si>
  <si>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</si>
  <si>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</si>
  <si>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</si>
  <si>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</si>
  <si>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</si>
  <si>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</si>
  <si>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</si>
  <si>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</si>
  <si>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</si>
  <si>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</si>
  <si>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</si>
  <si>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</si>
  <si>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</si>
  <si>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</si>
  <si>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</si>
  <si>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</si>
  <si>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</si>
  <si>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</si>
  <si>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</si>
  <si>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</si>
  <si>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</si>
  <si>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</si>
  <si>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</si>
  <si>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</si>
  <si>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</si>
  <si>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</si>
  <si>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</si>
  <si>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</si>
  <si>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</si>
  <si>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</si>
  <si>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</si>
  <si>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</si>
  <si>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</si>
  <si>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</si>
  <si>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</si>
  <si>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</si>
  <si>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</si>
  <si>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</si>
  <si>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</si>
  <si>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</si>
  <si>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</si>
  <si>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</si>
  <si>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</si>
  <si>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</si>
  <si>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</si>
  <si>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</si>
  <si>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</si>
  <si>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</si>
  <si>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</si>
  <si>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</si>
  <si>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</si>
  <si>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</si>
  <si>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</si>
  <si>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</si>
  <si>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</si>
  <si>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</si>
  <si>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</si>
  <si>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</si>
  <si>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</si>
  <si>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</si>
  <si>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</si>
  <si>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</si>
  <si>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</si>
  <si>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</si>
  <si>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</si>
  <si>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</si>
  <si>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</si>
  <si>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</si>
  <si>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</si>
  <si>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</si>
  <si>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</si>
  <si>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</si>
  <si>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</si>
  <si>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</si>
  <si>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</si>
  <si>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</si>
  <si>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</si>
  <si>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</si>
  <si>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</si>
  <si>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</si>
  <si>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</si>
  <si>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</si>
  <si>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</si>
  <si>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</si>
  <si>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</si>
  <si>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</si>
  <si>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</si>
  <si>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</si>
  <si>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</si>
  <si>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</si>
  <si>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</si>
  <si>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</si>
  <si>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</si>
  <si>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</si>
  <si>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</si>
  <si>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</si>
  <si>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</si>
  <si>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</si>
  <si>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</si>
  <si>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</si>
  <si>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</si>
  <si>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</si>
  <si>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</si>
  <si>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</si>
  <si>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</si>
  <si>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</si>
  <si>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</si>
  <si>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</si>
  <si>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</si>
  <si>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</si>
  <si>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</si>
  <si>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</si>
  <si>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</si>
  <si>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</si>
  <si>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</si>
  <si>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</si>
  <si>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</si>
  <si>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</si>
  <si>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</si>
  <si>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</si>
  <si>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</si>
  <si>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</si>
  <si>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</si>
  <si>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</si>
  <si>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</si>
  <si>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</si>
  <si>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</si>
  <si>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</si>
  <si>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</si>
  <si>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</si>
  <si>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</si>
  <si>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</si>
  <si>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</si>
  <si>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</si>
  <si>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</si>
  <si>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</si>
  <si>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</si>
  <si>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</si>
  <si>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</si>
  <si>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</si>
  <si>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</si>
  <si>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</si>
  <si>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</si>
  <si>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</si>
  <si>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</si>
  <si>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</si>
  <si>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</si>
  <si>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</si>
  <si>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</si>
  <si>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</si>
  <si>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</si>
  <si>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</si>
  <si>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</si>
  <si>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</si>
  <si>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</si>
  <si>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</si>
  <si>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</si>
  <si>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</si>
  <si>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</si>
  <si>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</si>
  <si>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</si>
  <si>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</si>
  <si>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</si>
  <si>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</si>
  <si>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</si>
  <si>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</si>
  <si>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</si>
  <si>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</si>
  <si>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</si>
  <si>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</si>
  <si>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</si>
  <si>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</si>
  <si>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</si>
  <si>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</si>
  <si>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</si>
  <si>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</si>
  <si>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</si>
  <si>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</si>
  <si>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</si>
  <si>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</si>
  <si>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</si>
  <si>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</si>
  <si>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</si>
  <si>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</si>
  <si>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</si>
  <si>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</si>
  <si>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</si>
  <si>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</si>
  <si>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</si>
  <si>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</si>
  <si>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</si>
  <si>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</si>
  <si>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</si>
  <si>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</si>
  <si>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</si>
  <si>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</si>
  <si>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</si>
  <si>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</si>
  <si>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</si>
  <si>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</si>
  <si>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</si>
  <si>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</si>
  <si>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</si>
  <si>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</si>
  <si>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</si>
  <si>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</si>
  <si>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</si>
  <si>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</si>
  <si>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</si>
  <si>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</si>
  <si>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</si>
  <si>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</si>
  <si>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</si>
  <si>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</si>
  <si>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</si>
  <si>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</si>
  <si>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</si>
  <si>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</si>
  <si>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</si>
  <si>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</si>
  <si>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</si>
  <si>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</si>
  <si>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</si>
  <si>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</si>
  <si>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</si>
  <si>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</si>
  <si>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</si>
  <si>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</si>
  <si>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</si>
  <si>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</si>
  <si>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</si>
  <si>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</si>
  <si>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</si>
  <si>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</si>
  <si>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</si>
  <si>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</si>
  <si>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</si>
  <si>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</si>
  <si>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</si>
  <si>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Finland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</si>
  <si>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</si>
  <si>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</si>
  <si>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</si>
  <si>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</si>
  <si>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</si>
  <si>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</si>
  <si>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</si>
  <si>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</si>
  <si>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</si>
  <si>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</si>
  <si>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</si>
  <si>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</si>
  <si>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</si>
  <si>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</si>
  <si>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</si>
  <si>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</si>
  <si>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</si>
  <si>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</si>
  <si>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</si>
  <si>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</si>
  <si>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</si>
  <si>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</si>
  <si>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</si>
  <si>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</si>
  <si>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</si>
  <si>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</si>
  <si>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</si>
  <si>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</si>
  <si>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</si>
  <si>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</si>
  <si>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</si>
  <si>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</si>
  <si>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</si>
  <si>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</si>
  <si>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</si>
  <si>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</si>
  <si>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</si>
  <si>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</si>
  <si>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</si>
  <si>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</si>
  <si>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</si>
  <si>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</si>
  <si>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</si>
  <si>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</si>
  <si>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</si>
  <si>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</si>
  <si>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</si>
  <si>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</si>
  <si>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</si>
  <si>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</si>
  <si>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</si>
  <si>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</si>
  <si>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</si>
  <si>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</si>
  <si>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</si>
  <si>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</si>
  <si>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</si>
  <si>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</si>
  <si>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</si>
  <si>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</si>
  <si>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</si>
  <si>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</si>
  <si>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</si>
  <si>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</si>
  <si>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</si>
  <si>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</si>
  <si>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</si>
  <si>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</si>
  <si>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</si>
  <si>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</si>
  <si>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</si>
  <si>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</si>
  <si>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</si>
  <si>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</si>
  <si>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</si>
  <si>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</si>
  <si>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</si>
  <si>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</si>
  <si>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</si>
  <si>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</si>
  <si>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</si>
  <si>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</si>
  <si>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</si>
  <si>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</si>
  <si>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</si>
  <si>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</si>
  <si>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</si>
  <si>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</si>
  <si>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</si>
  <si>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</si>
  <si>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</si>
  <si>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</si>
  <si>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</si>
  <si>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</si>
  <si>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</si>
  <si>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</si>
  <si>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</si>
  <si>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</si>
  <si>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</si>
  <si>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</si>
  <si>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</si>
  <si>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</si>
  <si>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</si>
  <si>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</si>
  <si>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</si>
  <si>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</si>
  <si>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</si>
  <si>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</si>
  <si>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</si>
  <si>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</si>
  <si>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</si>
  <si>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</si>
  <si>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</si>
  <si>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</si>
  <si>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</si>
  <si>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</si>
  <si>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</si>
  <si>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</si>
  <si>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</si>
  <si>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</si>
  <si>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</si>
  <si>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</si>
  <si>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</si>
  <si>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</si>
  <si>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</si>
  <si>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</si>
  <si>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</si>
  <si>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</si>
  <si>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</si>
  <si>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</si>
  <si>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</si>
  <si>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</si>
  <si>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</si>
  <si>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</si>
  <si>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</si>
  <si>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</si>
  <si>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</si>
  <si>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</si>
  <si>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</si>
  <si>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</si>
  <si>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</si>
  <si>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</si>
  <si>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</si>
  <si>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</si>
  <si>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</si>
  <si>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</si>
  <si>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</si>
  <si>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</si>
  <si>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</si>
  <si>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</si>
  <si>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</si>
  <si>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</si>
  <si>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</si>
  <si>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</si>
  <si>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</si>
  <si>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</si>
  <si>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</si>
  <si>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</si>
  <si>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</si>
  <si>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</si>
  <si>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</si>
  <si>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</si>
  <si>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</si>
  <si>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</si>
  <si>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</si>
  <si>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</si>
  <si>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</si>
  <si>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</si>
  <si>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</si>
  <si>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</si>
  <si>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</si>
  <si>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</si>
  <si>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</si>
  <si>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</si>
  <si>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</si>
  <si>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</si>
  <si>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</si>
  <si>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</si>
  <si>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</si>
  <si>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</si>
  <si>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</si>
  <si>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</si>
  <si>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</si>
  <si>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</si>
  <si>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</si>
  <si>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</si>
  <si>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</si>
  <si>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</si>
  <si>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</si>
  <si>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</si>
  <si>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</si>
  <si>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</si>
  <si>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</si>
  <si>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</si>
  <si>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</si>
  <si>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</si>
  <si>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</si>
  <si>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</si>
  <si>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</si>
  <si>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</si>
  <si>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</si>
  <si>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</si>
  <si>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</si>
  <si>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</si>
  <si>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</si>
  <si>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</si>
  <si>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</si>
  <si>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</si>
  <si>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</si>
  <si>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</si>
  <si>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</si>
  <si>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</si>
  <si>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</si>
  <si>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</si>
  <si>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</si>
  <si>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</si>
  <si>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</si>
  <si>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</si>
  <si>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</si>
  <si>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</si>
  <si>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</si>
  <si>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</si>
  <si>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</si>
  <si>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</si>
  <si>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</si>
  <si>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</si>
  <si>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</si>
  <si>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</si>
  <si>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</si>
  <si>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</si>
  <si>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</si>
  <si>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</si>
  <si>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</si>
  <si>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</si>
  <si>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</si>
  <si>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</si>
  <si>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</si>
  <si>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</si>
  <si>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</si>
  <si>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</si>
  <si>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</si>
  <si>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</si>
  <si>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</si>
  <si>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</si>
  <si>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</si>
  <si>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</si>
  <si>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</si>
  <si>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</si>
  <si>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</si>
  <si>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</si>
  <si>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</si>
  <si>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</si>
  <si>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</si>
  <si>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</si>
  <si>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</si>
  <si>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</si>
  <si>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</si>
  <si>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</si>
  <si>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</si>
  <si>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</si>
  <si>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</si>
  <si>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</si>
  <si>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</si>
  <si>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</si>
  <si>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</si>
  <si>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</si>
  <si>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</si>
  <si>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 xml:space="preserve">Total 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</si>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</sst>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5" fillId="0" borderId="10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4" fontId="6" fillId="2" borderId="4" xfId="0" applyNumberFormat="1" applyFont="1" applyFill="1" applyBorder="1" applyAlignment="1" applyProtection="1">
      <alignment horizontal="center" vertical="top"/>
      <protection locked="0"/>
    </xf>
    <xf numFmtId="14" fontId="6" fillId="2" borderId="5" xfId="0" applyNumberFormat="1" applyFont="1" applyFill="1" applyBorder="1" applyAlignment="1" applyProtection="1">
      <alignment horizontal="center" vertical="top"/>
      <protection locked="0"/>
    </xf>
    <xf numFmtId="4" fontId="5" fillId="0" borderId="10" xfId="0" applyNumberFormat="1" applyFont="1" applyBorder="1" applyAlignment="1" applyProtection="1">
      <alignment horizontal="right" vertical="top"/>
      <protection locked="0"/>
    </xf>
    <xf numFmtId="0" fontId="5" fillId="0" borderId="10" xfId="0" applyFont="1" applyBorder="1" applyAlignment="1" applyProtection="1">
      <alignment horizontal="left" vertical="top"/>
      <protection locked="0"/>
    </xf>
    <xf numFmtId="4" fontId="5" fillId="0" borderId="10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5"/>
  <sheetViews>
    <sheetView showGridLines="0" showRowColHeaders="0" topLeftCell="A8" workbookViewId="0">
      <selection activeCell="B59" sqref="B59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31" width="9.6640625" customWidth="1"/>
  </cols>
  <sheetData>
    <row r="1" spans="1:3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1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5" t="s">
        <v>31</v>
      </c>
    </row>
    <row r="8" spans="1:31" ht="13.5" customHeight="1" x14ac:dyDescent="0.15">
      <c r="A8" s="1"/>
      <c r="B8" s="6" t="s">
        <v>32</v>
      </c>
      <c r="C8" s="7">
        <v>227.48868860832101</v>
      </c>
      <c r="D8" s="8">
        <v>257.17612022931399</v>
      </c>
      <c r="E8" s="8">
        <v>291.68619849375625</v>
      </c>
      <c r="F8" s="8">
        <v>380.98694129362502</v>
      </c>
      <c r="G8" s="8">
        <v>531.52018770314817</v>
      </c>
      <c r="H8" s="8">
        <v>434.554823993865</v>
      </c>
      <c r="I8" s="8">
        <v>494.89927095484603</v>
      </c>
      <c r="J8" s="8">
        <v>371.14015921779583</v>
      </c>
      <c r="K8" s="8">
        <v>395.14659999999998</v>
      </c>
      <c r="L8" s="8">
        <v>395.85437200000001</v>
      </c>
      <c r="M8" s="8">
        <v>355.35704500000003</v>
      </c>
      <c r="N8" s="8">
        <v>353.33155099999999</v>
      </c>
      <c r="O8" s="8">
        <v>378.07031999999998</v>
      </c>
      <c r="P8" s="8">
        <v>497.740973</v>
      </c>
      <c r="Q8" s="8">
        <v>545.54477899999995</v>
      </c>
      <c r="R8" s="8">
        <v>543.98516099999995</v>
      </c>
      <c r="S8" s="8">
        <v>658.66793900000005</v>
      </c>
      <c r="T8" s="8">
        <v>851.38308900000004</v>
      </c>
      <c r="U8" s="8">
        <v>449.82306599999998</v>
      </c>
      <c r="V8" s="8">
        <v>562.74088500000005</v>
      </c>
      <c r="W8" s="8">
        <v>883.93111199999998</v>
      </c>
      <c r="X8" s="8">
        <v>795.64190599999995</v>
      </c>
      <c r="Y8" s="8">
        <v>657.90475900000001</v>
      </c>
      <c r="Z8" s="8">
        <v>588.97932700000001</v>
      </c>
      <c r="AA8" s="8">
        <v>476.34335299999998</v>
      </c>
      <c r="AB8" s="8">
        <v>463.53679699999998</v>
      </c>
      <c r="AC8" s="8">
        <v>626.10874000000001</v>
      </c>
      <c r="AD8" s="8">
        <v>814.71645000000001</v>
      </c>
      <c r="AE8" s="8">
        <v>785.31694900000002</v>
      </c>
    </row>
    <row r="9" spans="1:31" ht="13.5" customHeight="1" x14ac:dyDescent="0.15">
      <c r="A9" s="1"/>
      <c r="B9" s="9" t="s">
        <v>33</v>
      </c>
      <c r="C9" s="10">
        <v>23094.352636166324</v>
      </c>
      <c r="D9" s="11">
        <v>23788.03658424666</v>
      </c>
      <c r="E9" s="11">
        <v>23346.433734462527</v>
      </c>
      <c r="F9" s="11">
        <v>29662.218431027439</v>
      </c>
      <c r="G9" s="11">
        <v>39572.434550777965</v>
      </c>
      <c r="H9" s="11">
        <v>38431.729903204752</v>
      </c>
      <c r="I9" s="11">
        <v>39315.599966290043</v>
      </c>
      <c r="J9" s="11">
        <v>42104.984355394932</v>
      </c>
      <c r="K9" s="11">
        <v>42362.267253477999</v>
      </c>
      <c r="L9" s="11">
        <v>45648.482043999997</v>
      </c>
      <c r="M9" s="11">
        <v>43007.494151999999</v>
      </c>
      <c r="N9" s="11">
        <v>45170.276134</v>
      </c>
      <c r="O9" s="11">
        <v>53225.308935000001</v>
      </c>
      <c r="P9" s="11">
        <v>61588.983472</v>
      </c>
      <c r="Q9" s="11">
        <v>65370.398520000002</v>
      </c>
      <c r="R9" s="11">
        <v>77208.912572000001</v>
      </c>
      <c r="S9" s="11">
        <v>90012.639291</v>
      </c>
      <c r="T9" s="11">
        <v>96794.777015</v>
      </c>
      <c r="U9" s="11">
        <v>62865.536722999997</v>
      </c>
      <c r="V9" s="11">
        <v>68954.104651999995</v>
      </c>
      <c r="W9" s="11">
        <v>77582.595952000003</v>
      </c>
      <c r="X9" s="11">
        <v>72739.076862999995</v>
      </c>
      <c r="Y9" s="11">
        <v>74081.554531999995</v>
      </c>
      <c r="Z9" s="11">
        <v>74002.076195999995</v>
      </c>
      <c r="AA9" s="11">
        <v>59556.458627</v>
      </c>
      <c r="AB9" s="11">
        <v>57666.737364000001</v>
      </c>
      <c r="AC9" s="11">
        <v>67744.871226999996</v>
      </c>
      <c r="AD9" s="11">
        <v>74914.825612999994</v>
      </c>
      <c r="AE9" s="11">
        <v>72157.758591999998</v>
      </c>
    </row>
    <row r="10" spans="1:31" ht="13.5" customHeight="1" x14ac:dyDescent="0.15">
      <c r="A10" s="1"/>
      <c r="B10" s="12" t="s">
        <v>34</v>
      </c>
      <c r="C10" s="13">
        <v>19459.351094239126</v>
      </c>
      <c r="D10" s="14">
        <v>20412.486742650315</v>
      </c>
      <c r="E10" s="14">
        <v>19226.213282667257</v>
      </c>
      <c r="F10" s="14">
        <v>24574.333940060169</v>
      </c>
      <c r="G10" s="14">
        <v>31924.031965386897</v>
      </c>
      <c r="H10" s="14">
        <v>30622.326111588438</v>
      </c>
      <c r="I10" s="14">
        <v>30713.366301156133</v>
      </c>
      <c r="J10" s="14">
        <v>33409.656114430771</v>
      </c>
      <c r="K10" s="14">
        <v>34540.001900000003</v>
      </c>
      <c r="L10" s="14">
        <v>36287.62861</v>
      </c>
      <c r="M10" s="14">
        <v>33799.700730999997</v>
      </c>
      <c r="N10" s="14">
        <v>35445.211862999997</v>
      </c>
      <c r="O10" s="14">
        <v>40524.152979999999</v>
      </c>
      <c r="P10" s="14">
        <v>44792.732151999997</v>
      </c>
      <c r="Q10" s="14">
        <v>45600.079900999997</v>
      </c>
      <c r="R10" s="14">
        <v>54199.172158000001</v>
      </c>
      <c r="S10" s="14">
        <v>62982.032866000001</v>
      </c>
      <c r="T10" s="14">
        <v>65674.487309999997</v>
      </c>
      <c r="U10" s="14">
        <v>44153.038715000002</v>
      </c>
      <c r="V10" s="14">
        <v>48199.449269999997</v>
      </c>
      <c r="W10" s="14">
        <v>54061.404050999998</v>
      </c>
      <c r="X10" s="14">
        <v>49700.195345</v>
      </c>
      <c r="Y10" s="14">
        <v>52006.672276999998</v>
      </c>
      <c r="Z10" s="14">
        <v>53218.194208000001</v>
      </c>
      <c r="AA10" s="14">
        <v>43855.567639000001</v>
      </c>
      <c r="AB10" s="14">
        <v>42558.375940999998</v>
      </c>
      <c r="AC10" s="14">
        <v>50093.549844000001</v>
      </c>
      <c r="AD10" s="14">
        <v>55590.496464000003</v>
      </c>
      <c r="AE10" s="14">
        <v>53864.405369</v>
      </c>
    </row>
    <row r="11" spans="1:31" ht="13.5" customHeight="1" x14ac:dyDescent="0.15">
      <c r="A11" s="1"/>
      <c r="B11" s="15" t="s">
        <v>35</v>
      </c>
      <c r="C11" s="10">
        <v>8911.975264073817</v>
      </c>
      <c r="D11" s="11">
        <v>9722.4942435879293</v>
      </c>
      <c r="E11" s="11">
        <v>8554.3963584900648</v>
      </c>
      <c r="F11" s="11">
        <v>11004.516708660947</v>
      </c>
      <c r="G11" s="11">
        <v>14332.948061757728</v>
      </c>
      <c r="H11" s="11">
        <v>13046.716706535772</v>
      </c>
      <c r="I11" s="11">
        <v>13493.665161740597</v>
      </c>
      <c r="J11" s="11">
        <v>16307.39995553657</v>
      </c>
      <c r="K11" s="11">
        <v>16762.065999999999</v>
      </c>
      <c r="L11" s="11">
        <v>17775.682053</v>
      </c>
      <c r="M11" s="11">
        <v>15722.904476</v>
      </c>
      <c r="N11" s="11">
        <v>16875.863860000001</v>
      </c>
      <c r="O11" s="11">
        <v>19632.426452</v>
      </c>
      <c r="P11" s="11">
        <v>21335.440181999998</v>
      </c>
      <c r="Q11" s="11">
        <v>22070.707539999999</v>
      </c>
      <c r="R11" s="11">
        <v>26725.067982</v>
      </c>
      <c r="S11" s="11">
        <v>31077.034565999998</v>
      </c>
      <c r="T11" s="11">
        <v>32544.116243</v>
      </c>
      <c r="U11" s="11">
        <v>21361.614231</v>
      </c>
      <c r="V11" s="11">
        <v>22631.566679</v>
      </c>
      <c r="W11" s="11">
        <v>25687.652263</v>
      </c>
      <c r="X11" s="11">
        <v>23092.520815</v>
      </c>
      <c r="Y11" s="11">
        <v>24475.657809</v>
      </c>
      <c r="Z11" s="11">
        <v>26004.026113</v>
      </c>
      <c r="AA11" s="11">
        <v>22510.411088000001</v>
      </c>
      <c r="AB11" s="11">
        <v>21592.550739999999</v>
      </c>
      <c r="AC11" s="11">
        <v>26493.362482</v>
      </c>
      <c r="AD11" s="11">
        <v>28937.103300999999</v>
      </c>
      <c r="AE11" s="11">
        <v>28414.515200000002</v>
      </c>
    </row>
    <row r="12" spans="1:31" ht="13.5" customHeight="1" x14ac:dyDescent="0.15">
      <c r="A12" s="1"/>
      <c r="B12" s="16" t="s">
        <v>36</v>
      </c>
      <c r="C12" s="13">
        <v>303.97989063523102</v>
      </c>
      <c r="D12" s="14">
        <v>305.46764774168201</v>
      </c>
      <c r="E12" s="14">
        <v>248.58953468194198</v>
      </c>
      <c r="F12" s="14">
        <v>308.36118314125002</v>
      </c>
      <c r="G12" s="14">
        <v>406.6716454215038</v>
      </c>
      <c r="H12" s="14">
        <v>332.22004695799103</v>
      </c>
      <c r="I12" s="14">
        <v>376.72147659693076</v>
      </c>
      <c r="J12" s="14">
        <v>570.08425265877895</v>
      </c>
      <c r="K12" s="14">
        <v>591.42430000000002</v>
      </c>
      <c r="L12" s="14">
        <v>595.36972900000001</v>
      </c>
      <c r="M12" s="14">
        <v>456.04437100000001</v>
      </c>
      <c r="N12" s="14">
        <v>454.33337</v>
      </c>
      <c r="O12" s="14">
        <v>527.20896400000004</v>
      </c>
      <c r="P12" s="14">
        <v>547.92542100000003</v>
      </c>
      <c r="Q12" s="14">
        <v>484.01247899999998</v>
      </c>
      <c r="R12" s="14">
        <v>591.34576600000003</v>
      </c>
      <c r="S12" s="14">
        <v>639.76556300000004</v>
      </c>
      <c r="T12" s="14">
        <v>616.52014999999994</v>
      </c>
      <c r="U12" s="14">
        <v>436.03966700000001</v>
      </c>
      <c r="V12" s="14">
        <v>500.45436899999999</v>
      </c>
      <c r="W12" s="14">
        <v>582.28613499999994</v>
      </c>
      <c r="X12" s="14">
        <v>533.95835</v>
      </c>
      <c r="Y12" s="14">
        <v>490.82112599999999</v>
      </c>
      <c r="Z12" s="14">
        <v>508.27463799999998</v>
      </c>
      <c r="AA12" s="14">
        <v>442.14594499999998</v>
      </c>
      <c r="AB12" s="14">
        <v>450.96079800000001</v>
      </c>
      <c r="AC12" s="14">
        <v>495.29583300000002</v>
      </c>
      <c r="AD12" s="14">
        <v>560.57962699999996</v>
      </c>
      <c r="AE12" s="14">
        <v>542.96505200000001</v>
      </c>
    </row>
    <row r="13" spans="1:31" ht="13.5" customHeight="1" x14ac:dyDescent="0.15">
      <c r="A13" s="1"/>
      <c r="B13" s="16" t="s">
        <v>37</v>
      </c>
      <c r="C13" s="10"/>
      <c r="D13" s="11"/>
      <c r="E13" s="11"/>
      <c r="F13" s="11"/>
      <c r="G13" s="11"/>
      <c r="H13" s="11"/>
      <c r="I13" s="11"/>
      <c r="J13" s="11"/>
      <c r="K13" s="11">
        <v>1085.8551</v>
      </c>
      <c r="L13" s="11">
        <v>1019.3224740000001</v>
      </c>
      <c r="M13" s="11">
        <v>1059.940709</v>
      </c>
      <c r="N13" s="11">
        <v>1226.0598580000001</v>
      </c>
      <c r="O13" s="11">
        <v>1467.5752660000001</v>
      </c>
      <c r="P13" s="11">
        <v>1611.568493</v>
      </c>
      <c r="Q13" s="11">
        <v>1528.8666559999999</v>
      </c>
      <c r="R13" s="11">
        <v>1772.3377829999999</v>
      </c>
      <c r="S13" s="11">
        <v>2193.577902</v>
      </c>
      <c r="T13" s="11">
        <v>2417.9965120000002</v>
      </c>
      <c r="U13" s="11">
        <v>1719.706637</v>
      </c>
      <c r="V13" s="11">
        <v>1888.819892</v>
      </c>
      <c r="W13" s="11">
        <v>2206.0597790000002</v>
      </c>
      <c r="X13" s="11">
        <v>2225.7710379999999</v>
      </c>
      <c r="Y13" s="11">
        <v>2554.7882869999999</v>
      </c>
      <c r="Z13" s="11">
        <v>2450.967506</v>
      </c>
      <c r="AA13" s="11">
        <v>1690.9268520000001</v>
      </c>
      <c r="AB13" s="11">
        <v>1910.69775</v>
      </c>
      <c r="AC13" s="11">
        <v>2220.543533</v>
      </c>
      <c r="AD13" s="11">
        <v>2287.7416159999998</v>
      </c>
      <c r="AE13" s="11">
        <v>2374.8441509999998</v>
      </c>
    </row>
    <row r="14" spans="1:31" ht="13.5" customHeight="1" x14ac:dyDescent="0.15">
      <c r="A14" s="1"/>
      <c r="B14" s="16" t="s">
        <v>38</v>
      </c>
      <c r="C14" s="13">
        <v>598.06087427045532</v>
      </c>
      <c r="D14" s="14">
        <v>621.74200346471901</v>
      </c>
      <c r="E14" s="14">
        <v>516.47687180626508</v>
      </c>
      <c r="F14" s="14">
        <v>666.69042073575235</v>
      </c>
      <c r="G14" s="14">
        <v>1133.51438007407</v>
      </c>
      <c r="H14" s="14">
        <v>979.44192250969763</v>
      </c>
      <c r="I14" s="14">
        <v>921.23355529623518</v>
      </c>
      <c r="J14" s="14">
        <v>1064.0920635155601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3.5" customHeight="1" x14ac:dyDescent="0.15">
      <c r="A15" s="1"/>
      <c r="B15" s="16" t="s">
        <v>39</v>
      </c>
      <c r="C15" s="10"/>
      <c r="D15" s="11"/>
      <c r="E15" s="11">
        <v>12.0324436529619</v>
      </c>
      <c r="F15" s="11">
        <v>11.776982099261501</v>
      </c>
      <c r="G15" s="11">
        <v>14.248236798188399</v>
      </c>
      <c r="H15" s="11">
        <v>31.876092251245499</v>
      </c>
      <c r="I15" s="11">
        <v>27.088472432318497</v>
      </c>
      <c r="J15" s="11">
        <v>37.859600104477209</v>
      </c>
      <c r="K15" s="11">
        <v>24.748100000000001</v>
      </c>
      <c r="L15" s="11">
        <v>28.188495</v>
      </c>
      <c r="M15" s="11">
        <v>31.401192999999999</v>
      </c>
      <c r="N15" s="11">
        <v>31.924631000000002</v>
      </c>
      <c r="O15" s="11">
        <v>36.132342999999999</v>
      </c>
      <c r="P15" s="11">
        <v>40.941012000000001</v>
      </c>
      <c r="Q15" s="11">
        <v>33.003359000000003</v>
      </c>
      <c r="R15" s="11">
        <v>48.08502</v>
      </c>
      <c r="S15" s="11">
        <v>66.774411999999998</v>
      </c>
      <c r="T15" s="11">
        <v>86.861335999999994</v>
      </c>
      <c r="U15" s="11">
        <v>71.773447000000004</v>
      </c>
      <c r="V15" s="11">
        <v>69.026166000000003</v>
      </c>
      <c r="W15" s="11">
        <v>105.066428</v>
      </c>
      <c r="X15" s="11">
        <v>68.751718999999994</v>
      </c>
      <c r="Y15" s="11">
        <v>25.079219999999999</v>
      </c>
      <c r="Z15" s="11">
        <v>29.812512000000002</v>
      </c>
      <c r="AA15" s="11">
        <v>27.199221999999999</v>
      </c>
      <c r="AB15" s="11">
        <v>31.411401000000001</v>
      </c>
      <c r="AC15" s="11">
        <v>34.906174</v>
      </c>
      <c r="AD15" s="11">
        <v>36.499146000000003</v>
      </c>
      <c r="AE15" s="11">
        <v>49.484380000000002</v>
      </c>
    </row>
    <row r="16" spans="1:31" ht="13.5" customHeight="1" x14ac:dyDescent="0.15">
      <c r="A16" s="1"/>
      <c r="B16" s="16" t="s">
        <v>40</v>
      </c>
      <c r="C16" s="13">
        <v>14.0353676593381</v>
      </c>
      <c r="D16" s="14">
        <v>11.836747450574201</v>
      </c>
      <c r="E16" s="14">
        <v>54.350101845032199</v>
      </c>
      <c r="F16" s="14">
        <v>13.440609239355899</v>
      </c>
      <c r="G16" s="14">
        <v>12.673720539904402</v>
      </c>
      <c r="H16" s="14">
        <v>13.9465878905851</v>
      </c>
      <c r="I16" s="14">
        <v>13.870128868253799</v>
      </c>
      <c r="J16" s="14">
        <v>13.0738193914835</v>
      </c>
      <c r="K16" s="14">
        <v>15.8499</v>
      </c>
      <c r="L16" s="14">
        <v>14.989158</v>
      </c>
      <c r="M16" s="14">
        <v>14.674367</v>
      </c>
      <c r="N16" s="14">
        <v>13.679588000000001</v>
      </c>
      <c r="O16" s="14">
        <v>15.160679999999999</v>
      </c>
      <c r="P16" s="14">
        <v>79.769045000000006</v>
      </c>
      <c r="Q16" s="14">
        <v>173.982336</v>
      </c>
      <c r="R16" s="14">
        <v>63.326070999999999</v>
      </c>
      <c r="S16" s="14">
        <v>41.107177</v>
      </c>
      <c r="T16" s="14">
        <v>286.99624</v>
      </c>
      <c r="U16" s="14">
        <v>274.591928</v>
      </c>
      <c r="V16" s="14">
        <v>27.786718</v>
      </c>
      <c r="W16" s="14">
        <v>23.929538000000001</v>
      </c>
      <c r="X16" s="14">
        <v>25.689238</v>
      </c>
      <c r="Y16" s="14">
        <v>215.88779600000001</v>
      </c>
      <c r="Z16" s="14">
        <v>16.948518</v>
      </c>
      <c r="AA16" s="14">
        <v>13.491364000000001</v>
      </c>
      <c r="AB16" s="14">
        <v>16.361915</v>
      </c>
      <c r="AC16" s="14">
        <v>399.53459500000002</v>
      </c>
      <c r="AD16" s="14">
        <v>175.241908</v>
      </c>
      <c r="AE16" s="14">
        <v>158.723026</v>
      </c>
    </row>
    <row r="17" spans="1:31" ht="13.5" customHeight="1" x14ac:dyDescent="0.15">
      <c r="A17" s="1"/>
      <c r="B17" s="16" t="s">
        <v>41</v>
      </c>
      <c r="C17" s="10"/>
      <c r="D17" s="11"/>
      <c r="E17" s="11">
        <v>327.74475419310301</v>
      </c>
      <c r="F17" s="11">
        <v>654.16749465737917</v>
      </c>
      <c r="G17" s="11">
        <v>940.91553029146746</v>
      </c>
      <c r="H17" s="11">
        <v>1060.18163139834</v>
      </c>
      <c r="I17" s="11">
        <v>1227.0181919321001</v>
      </c>
      <c r="J17" s="11">
        <v>1368.2177296587099</v>
      </c>
      <c r="K17" s="11">
        <v>1276.8851999999999</v>
      </c>
      <c r="L17" s="11">
        <v>1418.80332</v>
      </c>
      <c r="M17" s="11">
        <v>980.85689400000001</v>
      </c>
      <c r="N17" s="11">
        <v>1190.2530139999999</v>
      </c>
      <c r="O17" s="11">
        <v>1321.75648</v>
      </c>
      <c r="P17" s="11">
        <v>1739.4773439999999</v>
      </c>
      <c r="Q17" s="11">
        <v>1687.939576</v>
      </c>
      <c r="R17" s="11">
        <v>2224.9699169999999</v>
      </c>
      <c r="S17" s="11">
        <v>2392.3419779999999</v>
      </c>
      <c r="T17" s="11">
        <v>2123.1899119999998</v>
      </c>
      <c r="U17" s="11">
        <v>1229.2344439999999</v>
      </c>
      <c r="V17" s="11">
        <v>1494.9901809999999</v>
      </c>
      <c r="W17" s="11">
        <v>1863.6532689999999</v>
      </c>
      <c r="X17" s="11">
        <v>2197.2230199999999</v>
      </c>
      <c r="Y17" s="11">
        <v>2320.844149</v>
      </c>
      <c r="Z17" s="11">
        <v>2365.5279</v>
      </c>
      <c r="AA17" s="11">
        <v>1751.0958290000001</v>
      </c>
      <c r="AB17" s="11">
        <v>1656.0236130000001</v>
      </c>
      <c r="AC17" s="11">
        <v>2016.511808</v>
      </c>
      <c r="AD17" s="11">
        <v>2079.3500640000002</v>
      </c>
      <c r="AE17" s="11">
        <v>1963.5526709999999</v>
      </c>
    </row>
    <row r="18" spans="1:31" ht="13.5" customHeight="1" x14ac:dyDescent="0.15">
      <c r="A18" s="1"/>
      <c r="B18" s="16" t="s">
        <v>42</v>
      </c>
      <c r="C18" s="13">
        <v>1366.0909489117</v>
      </c>
      <c r="D18" s="14">
        <v>1608.20615969853</v>
      </c>
      <c r="E18" s="14">
        <v>1244.6328455545899</v>
      </c>
      <c r="F18" s="14">
        <v>1498.5230937890194</v>
      </c>
      <c r="G18" s="14">
        <v>1789.6843464551798</v>
      </c>
      <c r="H18" s="14">
        <v>1603.8679172207699</v>
      </c>
      <c r="I18" s="14">
        <v>1653.0773365427799</v>
      </c>
      <c r="J18" s="14">
        <v>2161.6014746383298</v>
      </c>
      <c r="K18" s="14">
        <v>2228.2619</v>
      </c>
      <c r="L18" s="14">
        <v>2379.6451619999998</v>
      </c>
      <c r="M18" s="14">
        <v>1989.83467</v>
      </c>
      <c r="N18" s="14">
        <v>2069.918212</v>
      </c>
      <c r="O18" s="14">
        <v>1990.012753</v>
      </c>
      <c r="P18" s="14">
        <v>2186.5721269999999</v>
      </c>
      <c r="Q18" s="14">
        <v>2243.0685050000002</v>
      </c>
      <c r="R18" s="14">
        <v>2594.0210910000001</v>
      </c>
      <c r="S18" s="14">
        <v>3204.5171070000001</v>
      </c>
      <c r="T18" s="14">
        <v>3365.1703379999999</v>
      </c>
      <c r="U18" s="14">
        <v>2299.71913</v>
      </c>
      <c r="V18" s="14">
        <v>2360.8553969999998</v>
      </c>
      <c r="W18" s="14">
        <v>2451.9410670000002</v>
      </c>
      <c r="X18" s="14">
        <v>2175.6019259999998</v>
      </c>
      <c r="Y18" s="14">
        <v>2431.309984</v>
      </c>
      <c r="Z18" s="14">
        <v>2006.1379059999999</v>
      </c>
      <c r="AA18" s="14">
        <v>1665.2647830000001</v>
      </c>
      <c r="AB18" s="14">
        <v>1757.8913680000001</v>
      </c>
      <c r="AC18" s="14">
        <v>2063.621588</v>
      </c>
      <c r="AD18" s="14">
        <v>2114.3442690000002</v>
      </c>
      <c r="AE18" s="14">
        <v>2150.716304</v>
      </c>
    </row>
    <row r="19" spans="1:31" ht="13.5" customHeight="1" x14ac:dyDescent="0.15">
      <c r="A19" s="1"/>
      <c r="B19" s="16" t="s">
        <v>43</v>
      </c>
      <c r="C19" s="10">
        <v>3555.4483770152797</v>
      </c>
      <c r="D19" s="11">
        <v>3751.90648831104</v>
      </c>
      <c r="E19" s="11">
        <v>3079.0988234517204</v>
      </c>
      <c r="F19" s="11">
        <v>3980.9018174142398</v>
      </c>
      <c r="G19" s="11">
        <v>5178.3520837346559</v>
      </c>
      <c r="H19" s="11">
        <v>4654.7741338758897</v>
      </c>
      <c r="I19" s="11">
        <v>4335.8839561737304</v>
      </c>
      <c r="J19" s="11">
        <v>4927.878180483036</v>
      </c>
      <c r="K19" s="11">
        <v>5517.7021000000004</v>
      </c>
      <c r="L19" s="11">
        <v>5757.196226</v>
      </c>
      <c r="M19" s="11">
        <v>5343.1250280000004</v>
      </c>
      <c r="N19" s="11">
        <v>5356.2808519999999</v>
      </c>
      <c r="O19" s="11">
        <v>6258.0783030000002</v>
      </c>
      <c r="P19" s="11">
        <v>6564.9521729999997</v>
      </c>
      <c r="Q19" s="11">
        <v>6923.6457760000003</v>
      </c>
      <c r="R19" s="11">
        <v>8730.1071859999993</v>
      </c>
      <c r="S19" s="11">
        <v>9813.1651299999994</v>
      </c>
      <c r="T19" s="11">
        <v>9682.5877860000001</v>
      </c>
      <c r="U19" s="11">
        <v>6495.5575870000002</v>
      </c>
      <c r="V19" s="11">
        <v>6999.2873609999997</v>
      </c>
      <c r="W19" s="11">
        <v>7830.01613</v>
      </c>
      <c r="X19" s="11">
        <v>6752.6278590000002</v>
      </c>
      <c r="Y19" s="11">
        <v>7211.1130590000002</v>
      </c>
      <c r="Z19" s="11">
        <v>8902.8216940000002</v>
      </c>
      <c r="AA19" s="11">
        <v>8321.1171610000001</v>
      </c>
      <c r="AB19" s="11">
        <v>7553.3493680000001</v>
      </c>
      <c r="AC19" s="11">
        <v>9612.0674479999998</v>
      </c>
      <c r="AD19" s="11">
        <v>11410.856094999999</v>
      </c>
      <c r="AE19" s="11">
        <v>10622.684142</v>
      </c>
    </row>
    <row r="20" spans="1:31" ht="13.5" customHeight="1" x14ac:dyDescent="0.15">
      <c r="A20" s="1"/>
      <c r="B20" s="16" t="s">
        <v>44</v>
      </c>
      <c r="C20" s="13">
        <v>127.11655898186601</v>
      </c>
      <c r="D20" s="14">
        <v>167.21800046434399</v>
      </c>
      <c r="E20" s="14">
        <v>130.34603826274599</v>
      </c>
      <c r="F20" s="14">
        <v>170.252154086123</v>
      </c>
      <c r="G20" s="14">
        <v>213.35564760958709</v>
      </c>
      <c r="H20" s="14">
        <v>200.689611403919</v>
      </c>
      <c r="I20" s="14">
        <v>233.800881055633</v>
      </c>
      <c r="J20" s="14">
        <v>428.92406765620501</v>
      </c>
      <c r="K20" s="14">
        <v>362.71469999999999</v>
      </c>
      <c r="L20" s="14">
        <v>408.22829400000001</v>
      </c>
      <c r="M20" s="14">
        <v>325.987278</v>
      </c>
      <c r="N20" s="14">
        <v>380.14656400000001</v>
      </c>
      <c r="O20" s="14">
        <v>442.95740699999999</v>
      </c>
      <c r="P20" s="14">
        <v>383.31578300000001</v>
      </c>
      <c r="Q20" s="14">
        <v>333.09148900000002</v>
      </c>
      <c r="R20" s="14">
        <v>405.56358599999999</v>
      </c>
      <c r="S20" s="14">
        <v>506.23574100000002</v>
      </c>
      <c r="T20" s="14">
        <v>487.76701800000001</v>
      </c>
      <c r="U20" s="14">
        <v>324.12225100000001</v>
      </c>
      <c r="V20" s="14">
        <v>245.461018</v>
      </c>
      <c r="W20" s="14">
        <v>207.529234</v>
      </c>
      <c r="X20" s="14">
        <v>144.69122899999999</v>
      </c>
      <c r="Y20" s="14">
        <v>158.12011100000001</v>
      </c>
      <c r="Z20" s="14">
        <v>159.899575</v>
      </c>
      <c r="AA20" s="14">
        <v>124.505484</v>
      </c>
      <c r="AB20" s="14">
        <v>126.11996600000001</v>
      </c>
      <c r="AC20" s="14">
        <v>135.38247000000001</v>
      </c>
      <c r="AD20" s="14">
        <v>158.451303</v>
      </c>
      <c r="AE20" s="14">
        <v>153.296977</v>
      </c>
    </row>
    <row r="21" spans="1:31" ht="13.5" customHeight="1" x14ac:dyDescent="0.15">
      <c r="A21" s="1"/>
      <c r="B21" s="16" t="s">
        <v>45</v>
      </c>
      <c r="C21" s="10">
        <v>144.86875588372902</v>
      </c>
      <c r="D21" s="11">
        <v>147.472228671441</v>
      </c>
      <c r="E21" s="11">
        <v>120.848358362526</v>
      </c>
      <c r="F21" s="11">
        <v>136.135801911345</v>
      </c>
      <c r="G21" s="11">
        <v>193.313865095842</v>
      </c>
      <c r="H21" s="11">
        <v>220.35916311865</v>
      </c>
      <c r="I21" s="11">
        <v>320.81215653229276</v>
      </c>
      <c r="J21" s="11">
        <v>261.80424946878202</v>
      </c>
      <c r="K21" s="11">
        <v>215.44</v>
      </c>
      <c r="L21" s="11">
        <v>259.98735399999998</v>
      </c>
      <c r="M21" s="11">
        <v>339.30176799999998</v>
      </c>
      <c r="N21" s="11">
        <v>345.40354100000002</v>
      </c>
      <c r="O21" s="11">
        <v>267.682096</v>
      </c>
      <c r="P21" s="11">
        <v>282.87713000000002</v>
      </c>
      <c r="Q21" s="11">
        <v>408.285552</v>
      </c>
      <c r="R21" s="11">
        <v>288.58716099999998</v>
      </c>
      <c r="S21" s="11">
        <v>316.13235900000001</v>
      </c>
      <c r="T21" s="11">
        <v>442.54497500000002</v>
      </c>
      <c r="U21" s="11">
        <v>237.031317</v>
      </c>
      <c r="V21" s="11">
        <v>222.54102900000001</v>
      </c>
      <c r="W21" s="11">
        <v>168.76088100000001</v>
      </c>
      <c r="X21" s="11">
        <v>148.36833300000001</v>
      </c>
      <c r="Y21" s="11">
        <v>133.23453900000001</v>
      </c>
      <c r="Z21" s="11">
        <v>158.18093200000001</v>
      </c>
      <c r="AA21" s="11">
        <v>545.033276</v>
      </c>
      <c r="AB21" s="11">
        <v>307.799801</v>
      </c>
      <c r="AC21" s="11">
        <v>309.35964300000001</v>
      </c>
      <c r="AD21" s="11">
        <v>146.79289399999999</v>
      </c>
      <c r="AE21" s="11">
        <v>195.07051200000001</v>
      </c>
    </row>
    <row r="22" spans="1:31" ht="13.5" customHeight="1" x14ac:dyDescent="0.15">
      <c r="A22" s="1"/>
      <c r="B22" s="16" t="s">
        <v>46</v>
      </c>
      <c r="C22" s="13">
        <v>820.40047252116346</v>
      </c>
      <c r="D22" s="14">
        <v>960.41715035808102</v>
      </c>
      <c r="E22" s="14">
        <v>771.12194267784093</v>
      </c>
      <c r="F22" s="14">
        <v>886.67486262979673</v>
      </c>
      <c r="G22" s="14">
        <v>1120.5029766417406</v>
      </c>
      <c r="H22" s="14">
        <v>961.28564752142029</v>
      </c>
      <c r="I22" s="14">
        <v>1181.05734767583</v>
      </c>
      <c r="J22" s="14">
        <v>1597.7420754653306</v>
      </c>
      <c r="K22" s="14">
        <v>1595.0912000000001</v>
      </c>
      <c r="L22" s="14">
        <v>2012.022743</v>
      </c>
      <c r="M22" s="14">
        <v>1567.5870110000001</v>
      </c>
      <c r="N22" s="14">
        <v>1531.1269050000001</v>
      </c>
      <c r="O22" s="14">
        <v>2106.022837</v>
      </c>
      <c r="P22" s="14">
        <v>1832.800714</v>
      </c>
      <c r="Q22" s="14">
        <v>2006.1164329999999</v>
      </c>
      <c r="R22" s="14">
        <v>2456.3080319999999</v>
      </c>
      <c r="S22" s="14">
        <v>2525.690458</v>
      </c>
      <c r="T22" s="14">
        <v>3173.4977800000001</v>
      </c>
      <c r="U22" s="14">
        <v>1896.9799949999999</v>
      </c>
      <c r="V22" s="14">
        <v>1786.9403589999999</v>
      </c>
      <c r="W22" s="14">
        <v>1870.21604</v>
      </c>
      <c r="X22" s="14">
        <v>1721.775412</v>
      </c>
      <c r="Y22" s="14">
        <v>1741.0363400000001</v>
      </c>
      <c r="Z22" s="14">
        <v>1777.7338910000001</v>
      </c>
      <c r="AA22" s="14">
        <v>1402.7787780000001</v>
      </c>
      <c r="AB22" s="14">
        <v>1420.476872</v>
      </c>
      <c r="AC22" s="14">
        <v>1602.405538</v>
      </c>
      <c r="AD22" s="14">
        <v>1745.1274579999999</v>
      </c>
      <c r="AE22" s="14">
        <v>2622.2349730000001</v>
      </c>
    </row>
    <row r="23" spans="1:31" ht="13.5" customHeight="1" x14ac:dyDescent="0.15">
      <c r="A23" s="1"/>
      <c r="B23" s="16" t="s">
        <v>47</v>
      </c>
      <c r="C23" s="10"/>
      <c r="D23" s="11">
        <v>45.353411466617679</v>
      </c>
      <c r="E23" s="11">
        <v>44.276742076846197</v>
      </c>
      <c r="F23" s="11">
        <v>153.86450101334898</v>
      </c>
      <c r="G23" s="11">
        <v>219.21627844348001</v>
      </c>
      <c r="H23" s="11">
        <v>222.87229554664401</v>
      </c>
      <c r="I23" s="11">
        <v>262.8531275232001</v>
      </c>
      <c r="J23" s="11">
        <v>311.05929973715172</v>
      </c>
      <c r="K23" s="11">
        <v>274.78339999999997</v>
      </c>
      <c r="L23" s="11">
        <v>275.754527</v>
      </c>
      <c r="M23" s="11">
        <v>269.338797</v>
      </c>
      <c r="N23" s="11">
        <v>306.04199499999999</v>
      </c>
      <c r="O23" s="11">
        <v>364.36277100000001</v>
      </c>
      <c r="P23" s="11">
        <v>424.48135000000002</v>
      </c>
      <c r="Q23" s="11">
        <v>517.05342800000005</v>
      </c>
      <c r="R23" s="11">
        <v>589.44165199999998</v>
      </c>
      <c r="S23" s="11">
        <v>648.81554100000005</v>
      </c>
      <c r="T23" s="11">
        <v>599.44235900000001</v>
      </c>
      <c r="U23" s="11">
        <v>265.34001899999998</v>
      </c>
      <c r="V23" s="11">
        <v>405.85946200000001</v>
      </c>
      <c r="W23" s="11">
        <v>616.79492300000004</v>
      </c>
      <c r="X23" s="11">
        <v>620.10488599999996</v>
      </c>
      <c r="Y23" s="11">
        <v>669.79561799999999</v>
      </c>
      <c r="Z23" s="11">
        <v>928.85364000000004</v>
      </c>
      <c r="AA23" s="11">
        <v>681.30477900000005</v>
      </c>
      <c r="AB23" s="11">
        <v>575.636843</v>
      </c>
      <c r="AC23" s="11">
        <v>641.38230399999998</v>
      </c>
      <c r="AD23" s="11">
        <v>720.21779900000001</v>
      </c>
      <c r="AE23" s="11">
        <v>688.06977400000005</v>
      </c>
    </row>
    <row r="24" spans="1:31" ht="13.5" customHeight="1" x14ac:dyDescent="0.15">
      <c r="A24" s="1"/>
      <c r="B24" s="16" t="s">
        <v>48</v>
      </c>
      <c r="C24" s="13"/>
      <c r="D24" s="14">
        <v>27.370101851462792</v>
      </c>
      <c r="E24" s="14">
        <v>35.916645650792923</v>
      </c>
      <c r="F24" s="14">
        <v>77.89889243121101</v>
      </c>
      <c r="G24" s="14">
        <v>117.53014089727398</v>
      </c>
      <c r="H24" s="14">
        <v>148.00016340827997</v>
      </c>
      <c r="I24" s="14">
        <v>155.06399693923299</v>
      </c>
      <c r="J24" s="14">
        <v>197.84096982930791</v>
      </c>
      <c r="K24" s="14">
        <v>165.7766</v>
      </c>
      <c r="L24" s="14">
        <v>172.04312100000001</v>
      </c>
      <c r="M24" s="14">
        <v>211.61197100000001</v>
      </c>
      <c r="N24" s="14">
        <v>255.030969</v>
      </c>
      <c r="O24" s="14">
        <v>300.60648700000002</v>
      </c>
      <c r="P24" s="14">
        <v>331.53364399999998</v>
      </c>
      <c r="Q24" s="14">
        <v>385.62947300000002</v>
      </c>
      <c r="R24" s="14">
        <v>466.993987</v>
      </c>
      <c r="S24" s="14">
        <v>565.73425299999997</v>
      </c>
      <c r="T24" s="14">
        <v>565.59948899999995</v>
      </c>
      <c r="U24" s="14">
        <v>263.53361799999999</v>
      </c>
      <c r="V24" s="14">
        <v>289.612596</v>
      </c>
      <c r="W24" s="14">
        <v>476.11128600000001</v>
      </c>
      <c r="X24" s="14">
        <v>418.44958500000001</v>
      </c>
      <c r="Y24" s="14">
        <v>478.23299200000002</v>
      </c>
      <c r="Z24" s="14">
        <v>503.21717699999999</v>
      </c>
      <c r="AA24" s="14">
        <v>428.75665099999998</v>
      </c>
      <c r="AB24" s="14">
        <v>437.15675599999997</v>
      </c>
      <c r="AC24" s="14">
        <v>576.17996400000004</v>
      </c>
      <c r="AD24" s="14">
        <v>669.05163600000003</v>
      </c>
      <c r="AE24" s="14">
        <v>664.51378599999998</v>
      </c>
    </row>
    <row r="25" spans="1:31" ht="13.5" customHeight="1" x14ac:dyDescent="0.15">
      <c r="A25" s="1"/>
      <c r="B25" s="16" t="s">
        <v>49</v>
      </c>
      <c r="C25" s="10"/>
      <c r="D25" s="11"/>
      <c r="E25" s="11"/>
      <c r="F25" s="11"/>
      <c r="G25" s="11"/>
      <c r="H25" s="11"/>
      <c r="I25" s="11"/>
      <c r="J25" s="11"/>
      <c r="K25" s="11">
        <v>28.3185</v>
      </c>
      <c r="L25" s="11">
        <v>31.249057000000001</v>
      </c>
      <c r="M25" s="11">
        <v>34.277602000000002</v>
      </c>
      <c r="N25" s="11">
        <v>36.699576999999998</v>
      </c>
      <c r="O25" s="11">
        <v>48.046562999999999</v>
      </c>
      <c r="P25" s="11">
        <v>72.405914999999993</v>
      </c>
      <c r="Q25" s="11">
        <v>81.645030000000006</v>
      </c>
      <c r="R25" s="11">
        <v>51.367232000000001</v>
      </c>
      <c r="S25" s="11">
        <v>47.538684000000003</v>
      </c>
      <c r="T25" s="11">
        <v>58.097686000000003</v>
      </c>
      <c r="U25" s="11">
        <v>19.044134</v>
      </c>
      <c r="V25" s="11">
        <v>26.537254000000001</v>
      </c>
      <c r="W25" s="11">
        <v>36.380415999999997</v>
      </c>
      <c r="X25" s="11">
        <v>24.521716999999999</v>
      </c>
      <c r="Y25" s="11">
        <v>30.126526999999999</v>
      </c>
      <c r="Z25" s="11">
        <v>32.593263</v>
      </c>
      <c r="AA25" s="11">
        <v>27.907271999999999</v>
      </c>
      <c r="AB25" s="11">
        <v>26.804444</v>
      </c>
      <c r="AC25" s="11">
        <v>26.871286999999999</v>
      </c>
      <c r="AD25" s="11">
        <v>26.873867000000001</v>
      </c>
      <c r="AE25" s="11">
        <v>25.312462</v>
      </c>
    </row>
    <row r="26" spans="1:31" ht="13.5" customHeight="1" x14ac:dyDescent="0.15">
      <c r="A26" s="1"/>
      <c r="B26" s="16" t="s">
        <v>50</v>
      </c>
      <c r="C26" s="13">
        <v>25.734653455823501</v>
      </c>
      <c r="D26" s="14">
        <v>6.9832389763006102</v>
      </c>
      <c r="E26" s="14">
        <v>6.1214530257647199</v>
      </c>
      <c r="F26" s="14">
        <v>9.4026447093601622</v>
      </c>
      <c r="G26" s="14">
        <v>3.9496708708823101</v>
      </c>
      <c r="H26" s="14">
        <v>3.4553637033431599</v>
      </c>
      <c r="I26" s="14">
        <v>3.5095023784446417</v>
      </c>
      <c r="J26" s="14">
        <v>2.100027721014802</v>
      </c>
      <c r="K26" s="14">
        <v>9.6502999999999997</v>
      </c>
      <c r="L26" s="14">
        <v>3.0365980000000001</v>
      </c>
      <c r="M26" s="14">
        <v>3.5327950000000001</v>
      </c>
      <c r="N26" s="14">
        <v>40.144457000000003</v>
      </c>
      <c r="O26" s="14">
        <v>4.6128260000000001</v>
      </c>
      <c r="P26" s="14">
        <v>3.9007320000000001</v>
      </c>
      <c r="Q26" s="14">
        <v>7.999708</v>
      </c>
      <c r="R26" s="14">
        <v>18.056737999999999</v>
      </c>
      <c r="S26" s="14">
        <v>8.0758639999999993</v>
      </c>
      <c r="T26" s="14">
        <v>8.1182180000000006</v>
      </c>
      <c r="U26" s="14">
        <v>35.91377</v>
      </c>
      <c r="V26" s="14">
        <v>28.927931999999998</v>
      </c>
      <c r="W26" s="14">
        <v>27.770394</v>
      </c>
      <c r="X26" s="14">
        <v>4.3612380000000002</v>
      </c>
      <c r="Y26" s="14">
        <v>5.5721980000000002</v>
      </c>
      <c r="Z26" s="14">
        <v>39.425946000000003</v>
      </c>
      <c r="AA26" s="14">
        <v>24.717931</v>
      </c>
      <c r="AB26" s="14">
        <v>51.454763</v>
      </c>
      <c r="AC26" s="14">
        <v>93.140056999999999</v>
      </c>
      <c r="AD26" s="14">
        <v>14.125415</v>
      </c>
      <c r="AE26" s="14">
        <v>19.420759</v>
      </c>
    </row>
    <row r="27" spans="1:31" ht="13.5" customHeight="1" x14ac:dyDescent="0.15">
      <c r="A27" s="1"/>
      <c r="B27" s="16" t="s">
        <v>51</v>
      </c>
      <c r="C27" s="10">
        <v>1154.3241081078402</v>
      </c>
      <c r="D27" s="11">
        <v>1256.4101762720302</v>
      </c>
      <c r="E27" s="11">
        <v>1177.2881939921001</v>
      </c>
      <c r="F27" s="11">
        <v>1517.1065577037498</v>
      </c>
      <c r="G27" s="11">
        <v>1675.63369797882</v>
      </c>
      <c r="H27" s="11">
        <v>1493.777949090939</v>
      </c>
      <c r="I27" s="11">
        <v>1613.16411045738</v>
      </c>
      <c r="J27" s="11">
        <v>1910.7660517035201</v>
      </c>
      <c r="K27" s="11">
        <v>1823.1947</v>
      </c>
      <c r="L27" s="11">
        <v>1820.7705619999999</v>
      </c>
      <c r="M27" s="11">
        <v>1685.0349220000001</v>
      </c>
      <c r="N27" s="11">
        <v>2086.1190139999999</v>
      </c>
      <c r="O27" s="11">
        <v>2564.1804630000001</v>
      </c>
      <c r="P27" s="11">
        <v>3169.700914</v>
      </c>
      <c r="Q27" s="11">
        <v>3151.2054790000002</v>
      </c>
      <c r="R27" s="11">
        <v>3971.421695</v>
      </c>
      <c r="S27" s="11">
        <v>5004.220687</v>
      </c>
      <c r="T27" s="11">
        <v>4980.0643250000003</v>
      </c>
      <c r="U27" s="11">
        <v>3705.4811260000001</v>
      </c>
      <c r="V27" s="11">
        <v>4416.4730310000004</v>
      </c>
      <c r="W27" s="11">
        <v>5355.6009000000004</v>
      </c>
      <c r="X27" s="11">
        <v>4579.0749299999998</v>
      </c>
      <c r="Y27" s="11">
        <v>4593.5335770000002</v>
      </c>
      <c r="Z27" s="11">
        <v>4536.4532380000001</v>
      </c>
      <c r="AA27" s="11">
        <v>3944.4905130000002</v>
      </c>
      <c r="AB27" s="11">
        <v>3850.5220410000002</v>
      </c>
      <c r="AC27" s="11">
        <v>4652.4002060000003</v>
      </c>
      <c r="AD27" s="11">
        <v>5083.194254</v>
      </c>
      <c r="AE27" s="11">
        <v>4458.3840300000002</v>
      </c>
    </row>
    <row r="28" spans="1:31" ht="13.5" customHeight="1" x14ac:dyDescent="0.15">
      <c r="A28" s="1"/>
      <c r="B28" s="16" t="s">
        <v>52</v>
      </c>
      <c r="C28" s="13">
        <v>174.37491974600499</v>
      </c>
      <c r="D28" s="14">
        <v>177.57509867304799</v>
      </c>
      <c r="E28" s="14">
        <v>152.12954261011487</v>
      </c>
      <c r="F28" s="14">
        <v>155.13274759760691</v>
      </c>
      <c r="G28" s="14">
        <v>197.09913217709499</v>
      </c>
      <c r="H28" s="14">
        <v>187.2626266660611</v>
      </c>
      <c r="I28" s="14">
        <v>220.104410443262</v>
      </c>
      <c r="J28" s="14">
        <v>272.55716429591001</v>
      </c>
      <c r="K28" s="14">
        <v>294.733</v>
      </c>
      <c r="L28" s="14">
        <v>289.82999799999999</v>
      </c>
      <c r="M28" s="14">
        <v>239.06502699999999</v>
      </c>
      <c r="N28" s="14">
        <v>275.67195700000002</v>
      </c>
      <c r="O28" s="14">
        <v>309.10642899999999</v>
      </c>
      <c r="P28" s="14">
        <v>309.88601</v>
      </c>
      <c r="Q28" s="14">
        <v>350.52414199999998</v>
      </c>
      <c r="R28" s="14">
        <v>251.30389</v>
      </c>
      <c r="S28" s="14">
        <v>319.10627599999998</v>
      </c>
      <c r="T28" s="14">
        <v>465.53491400000001</v>
      </c>
      <c r="U28" s="14">
        <v>421.93264499999998</v>
      </c>
      <c r="V28" s="14">
        <v>213.035642</v>
      </c>
      <c r="W28" s="14">
        <v>214.404573</v>
      </c>
      <c r="X28" s="14">
        <v>149.81701000000001</v>
      </c>
      <c r="Y28" s="14">
        <v>149.52759</v>
      </c>
      <c r="Z28" s="14">
        <v>181.49872500000001</v>
      </c>
      <c r="AA28" s="14">
        <v>155.87296900000001</v>
      </c>
      <c r="AB28" s="14">
        <v>143.92790099999999</v>
      </c>
      <c r="AC28" s="14">
        <v>191.63224099999999</v>
      </c>
      <c r="AD28" s="14">
        <v>226.01455200000001</v>
      </c>
      <c r="AE28" s="14">
        <v>202.55209500000001</v>
      </c>
    </row>
    <row r="29" spans="1:31" ht="13.5" customHeight="1" x14ac:dyDescent="0.15">
      <c r="A29" s="1"/>
      <c r="B29" s="16" t="s">
        <v>53</v>
      </c>
      <c r="C29" s="10"/>
      <c r="D29" s="11"/>
      <c r="E29" s="11">
        <v>40.068572354203077</v>
      </c>
      <c r="F29" s="11">
        <v>47.370378562201012</v>
      </c>
      <c r="G29" s="11">
        <v>49.960533593812798</v>
      </c>
      <c r="H29" s="11">
        <v>62.196272930735297</v>
      </c>
      <c r="I29" s="11">
        <v>57.849126871823607</v>
      </c>
      <c r="J29" s="11">
        <v>76.23023030217621</v>
      </c>
      <c r="K29" s="11">
        <v>80.390299999999996</v>
      </c>
      <c r="L29" s="11">
        <v>64.431055000000001</v>
      </c>
      <c r="M29" s="11">
        <v>69.161569</v>
      </c>
      <c r="N29" s="11">
        <v>81.797234000000003</v>
      </c>
      <c r="O29" s="11">
        <v>101.464338</v>
      </c>
      <c r="P29" s="11">
        <v>90.404275999999996</v>
      </c>
      <c r="Q29" s="11">
        <v>77.206326000000004</v>
      </c>
      <c r="R29" s="11">
        <v>134.89782299999999</v>
      </c>
      <c r="S29" s="11">
        <v>164.84482299999999</v>
      </c>
      <c r="T29" s="11">
        <v>203.92930899999999</v>
      </c>
      <c r="U29" s="11">
        <v>139.293634</v>
      </c>
      <c r="V29" s="11">
        <v>155.29952800000001</v>
      </c>
      <c r="W29" s="11">
        <v>154.66692800000001</v>
      </c>
      <c r="X29" s="11">
        <v>153.63457399999999</v>
      </c>
      <c r="Y29" s="11">
        <v>134.071708</v>
      </c>
      <c r="Z29" s="11">
        <v>151.809552</v>
      </c>
      <c r="AA29" s="11">
        <v>143.401644</v>
      </c>
      <c r="AB29" s="11">
        <v>115.413996</v>
      </c>
      <c r="AC29" s="11">
        <v>142.35283200000001</v>
      </c>
      <c r="AD29" s="11">
        <v>157.72107800000001</v>
      </c>
      <c r="AE29" s="11">
        <v>154.46656899999999</v>
      </c>
    </row>
    <row r="30" spans="1:31" ht="13.5" customHeight="1" x14ac:dyDescent="0.15">
      <c r="A30" s="1"/>
      <c r="B30" s="16" t="s">
        <v>54</v>
      </c>
      <c r="C30" s="13"/>
      <c r="D30" s="14"/>
      <c r="E30" s="14">
        <v>19.088157744437684</v>
      </c>
      <c r="F30" s="14">
        <v>32.017765675458001</v>
      </c>
      <c r="G30" s="14">
        <v>34.293407733234197</v>
      </c>
      <c r="H30" s="14">
        <v>34.343816050116288</v>
      </c>
      <c r="I30" s="14">
        <v>31.780701766103302</v>
      </c>
      <c r="J30" s="14">
        <v>33.245869680158201</v>
      </c>
      <c r="K30" s="14">
        <v>43.205500000000001</v>
      </c>
      <c r="L30" s="14">
        <v>38.802495999999998</v>
      </c>
      <c r="M30" s="14">
        <v>29.070395999999999</v>
      </c>
      <c r="N30" s="14">
        <v>37.307299999999998</v>
      </c>
      <c r="O30" s="14">
        <v>38.307181999999997</v>
      </c>
      <c r="P30" s="14">
        <v>49.253973999999999</v>
      </c>
      <c r="Q30" s="14">
        <v>73.998272</v>
      </c>
      <c r="R30" s="14">
        <v>140.96512300000001</v>
      </c>
      <c r="S30" s="14">
        <v>145.427412</v>
      </c>
      <c r="T30" s="14">
        <v>181.692781</v>
      </c>
      <c r="U30" s="14">
        <v>101.151884</v>
      </c>
      <c r="V30" s="14">
        <v>95.052597000000006</v>
      </c>
      <c r="W30" s="14">
        <v>121.382256</v>
      </c>
      <c r="X30" s="14">
        <v>81.072573000000006</v>
      </c>
      <c r="Y30" s="14">
        <v>79.726555000000005</v>
      </c>
      <c r="Z30" s="14">
        <v>82.324575999999993</v>
      </c>
      <c r="AA30" s="14">
        <v>88.078861000000003</v>
      </c>
      <c r="AB30" s="14">
        <v>85.626344000000003</v>
      </c>
      <c r="AC30" s="14">
        <v>68.386662000000001</v>
      </c>
      <c r="AD30" s="14">
        <v>90.471350000000001</v>
      </c>
      <c r="AE30" s="14">
        <v>72.978804999999994</v>
      </c>
    </row>
    <row r="31" spans="1:31" ht="13.5" customHeight="1" x14ac:dyDescent="0.15">
      <c r="A31" s="1"/>
      <c r="B31" s="16" t="s">
        <v>55</v>
      </c>
      <c r="C31" s="10">
        <v>627.54033688538368</v>
      </c>
      <c r="D31" s="11">
        <v>634.53579018805897</v>
      </c>
      <c r="E31" s="11">
        <v>574.26533654707896</v>
      </c>
      <c r="F31" s="11">
        <v>684.79880126448973</v>
      </c>
      <c r="G31" s="11">
        <v>1032.03276740099</v>
      </c>
      <c r="H31" s="11">
        <v>836.16546499114804</v>
      </c>
      <c r="I31" s="11">
        <v>858.7766822550409</v>
      </c>
      <c r="J31" s="11">
        <v>1072.3228292266399</v>
      </c>
      <c r="K31" s="11">
        <v>1128.0411999999999</v>
      </c>
      <c r="L31" s="11">
        <v>1186.0116840000001</v>
      </c>
      <c r="M31" s="11">
        <v>1073.0581079999999</v>
      </c>
      <c r="N31" s="11">
        <v>1157.9248219999999</v>
      </c>
      <c r="O31" s="11">
        <v>1469.1522640000001</v>
      </c>
      <c r="P31" s="11">
        <v>1613.674125</v>
      </c>
      <c r="Q31" s="11">
        <v>1603.4335209999999</v>
      </c>
      <c r="R31" s="11">
        <v>1925.9682290000001</v>
      </c>
      <c r="S31" s="11">
        <v>2473.9631989999998</v>
      </c>
      <c r="T31" s="11">
        <v>2798.5051149999999</v>
      </c>
      <c r="U31" s="11">
        <v>1425.1669979999999</v>
      </c>
      <c r="V31" s="11">
        <v>1404.606147</v>
      </c>
      <c r="W31" s="11">
        <v>1375.0820859999999</v>
      </c>
      <c r="X31" s="11">
        <v>1067.0261780000001</v>
      </c>
      <c r="Y31" s="11">
        <v>1052.8364329999999</v>
      </c>
      <c r="Z31" s="11">
        <v>1171.544924</v>
      </c>
      <c r="AA31" s="11">
        <v>1032.321774</v>
      </c>
      <c r="AB31" s="11">
        <v>1074.9148</v>
      </c>
      <c r="AC31" s="11">
        <v>1211.388299</v>
      </c>
      <c r="AD31" s="11">
        <v>1234.4489699999999</v>
      </c>
      <c r="AE31" s="11">
        <v>1295.2447320000001</v>
      </c>
    </row>
    <row r="32" spans="1:31" ht="13.5" customHeight="1" x14ac:dyDescent="0.15">
      <c r="A32" s="1"/>
      <c r="B32" s="15" t="s">
        <v>56</v>
      </c>
      <c r="C32" s="13">
        <v>227.48868860832101</v>
      </c>
      <c r="D32" s="14">
        <v>257.17612022931399</v>
      </c>
      <c r="E32" s="14">
        <v>291.68619849375625</v>
      </c>
      <c r="F32" s="14">
        <v>380.98694129362502</v>
      </c>
      <c r="G32" s="14">
        <v>531.52018770314817</v>
      </c>
      <c r="H32" s="14">
        <v>434.554823993865</v>
      </c>
      <c r="I32" s="14">
        <v>494.89927095484603</v>
      </c>
      <c r="J32" s="14">
        <v>371.14015921779583</v>
      </c>
      <c r="K32" s="14">
        <v>395.14659999999998</v>
      </c>
      <c r="L32" s="14">
        <v>395.85437200000001</v>
      </c>
      <c r="M32" s="14">
        <v>355.35704500000003</v>
      </c>
      <c r="N32" s="14">
        <v>353.33155099999999</v>
      </c>
      <c r="O32" s="14">
        <v>378.07031999999998</v>
      </c>
      <c r="P32" s="14">
        <v>497.740973</v>
      </c>
      <c r="Q32" s="14">
        <v>545.54477899999995</v>
      </c>
      <c r="R32" s="14">
        <v>543.98516099999995</v>
      </c>
      <c r="S32" s="14">
        <v>658.66793900000005</v>
      </c>
      <c r="T32" s="14">
        <v>851.38308900000004</v>
      </c>
      <c r="U32" s="14">
        <v>449.82306599999998</v>
      </c>
      <c r="V32" s="14">
        <v>562.74088500000005</v>
      </c>
      <c r="W32" s="14">
        <v>883.93111199999998</v>
      </c>
      <c r="X32" s="14">
        <v>795.64190599999995</v>
      </c>
      <c r="Y32" s="14">
        <v>657.90475900000001</v>
      </c>
      <c r="Z32" s="14">
        <v>588.97932700000001</v>
      </c>
      <c r="AA32" s="14">
        <v>476.34335299999998</v>
      </c>
      <c r="AB32" s="14">
        <v>463.53679699999998</v>
      </c>
      <c r="AC32" s="14">
        <v>626.10874000000001</v>
      </c>
      <c r="AD32" s="14">
        <v>814.71645000000001</v>
      </c>
      <c r="AE32" s="14">
        <v>785.31694900000002</v>
      </c>
    </row>
    <row r="33" spans="1:31" ht="13.5" customHeight="1" x14ac:dyDescent="0.15">
      <c r="A33" s="1"/>
      <c r="B33" s="15" t="s">
        <v>57</v>
      </c>
      <c r="C33" s="10">
        <v>178.86277897713302</v>
      </c>
      <c r="D33" s="11">
        <v>167.745298519458</v>
      </c>
      <c r="E33" s="11">
        <v>186.29545366400887</v>
      </c>
      <c r="F33" s="11">
        <v>198.5756681571211</v>
      </c>
      <c r="G33" s="11">
        <v>280.16922394767107</v>
      </c>
      <c r="H33" s="11">
        <v>217.223728875072</v>
      </c>
      <c r="I33" s="11">
        <v>375.386725151517</v>
      </c>
      <c r="J33" s="11">
        <v>287.60589636739201</v>
      </c>
      <c r="K33" s="11">
        <v>342.98</v>
      </c>
      <c r="L33" s="11">
        <v>331.85826400000002</v>
      </c>
      <c r="M33" s="11">
        <v>351.144274</v>
      </c>
      <c r="N33" s="11">
        <v>381.52427899999998</v>
      </c>
      <c r="O33" s="11">
        <v>579.25326099999995</v>
      </c>
      <c r="P33" s="11">
        <v>611.09275100000002</v>
      </c>
      <c r="Q33" s="11">
        <v>688.24875799999995</v>
      </c>
      <c r="R33" s="11">
        <v>658.45587699999999</v>
      </c>
      <c r="S33" s="11">
        <v>695.79753500000004</v>
      </c>
      <c r="T33" s="11">
        <v>672.37840500000004</v>
      </c>
      <c r="U33" s="11">
        <v>642.92469900000003</v>
      </c>
      <c r="V33" s="11">
        <v>847.62582699999996</v>
      </c>
      <c r="W33" s="11">
        <v>1257.027885</v>
      </c>
      <c r="X33" s="11">
        <v>763.59462299999996</v>
      </c>
      <c r="Y33" s="11">
        <v>978.11413800000003</v>
      </c>
      <c r="Z33" s="11">
        <v>947.16200600000002</v>
      </c>
      <c r="AA33" s="11">
        <v>534.568535</v>
      </c>
      <c r="AB33" s="11">
        <v>450.02286299999997</v>
      </c>
      <c r="AC33" s="11">
        <v>648.93661399999996</v>
      </c>
      <c r="AD33" s="11">
        <v>798.14728400000001</v>
      </c>
      <c r="AE33" s="11">
        <v>568.31003199999998</v>
      </c>
    </row>
    <row r="34" spans="1:31" ht="13.5" customHeight="1" x14ac:dyDescent="0.15">
      <c r="A34" s="1"/>
      <c r="B34" s="15" t="s">
        <v>58</v>
      </c>
      <c r="C34" s="13">
        <v>127.38303722479799</v>
      </c>
      <c r="D34" s="14">
        <v>158.97232689800501</v>
      </c>
      <c r="E34" s="14">
        <v>207.67837014965502</v>
      </c>
      <c r="F34" s="14">
        <v>353.88172928679023</v>
      </c>
      <c r="G34" s="14">
        <v>558.96918133061126</v>
      </c>
      <c r="H34" s="14">
        <v>645.428277811101</v>
      </c>
      <c r="I34" s="14">
        <v>711.38467461988068</v>
      </c>
      <c r="J34" s="14">
        <v>525.68329094966998</v>
      </c>
      <c r="K34" s="14">
        <v>506.24239999999998</v>
      </c>
      <c r="L34" s="14">
        <v>459.268079</v>
      </c>
      <c r="M34" s="14">
        <v>422.849515</v>
      </c>
      <c r="N34" s="14">
        <v>511.63359500000001</v>
      </c>
      <c r="O34" s="14">
        <v>463.31813899999997</v>
      </c>
      <c r="P34" s="14">
        <v>463.02955600000001</v>
      </c>
      <c r="Q34" s="14">
        <v>407.488226</v>
      </c>
      <c r="R34" s="14">
        <v>414.76894399999998</v>
      </c>
      <c r="S34" s="14">
        <v>336.92436600000002</v>
      </c>
      <c r="T34" s="14">
        <v>384.44965400000001</v>
      </c>
      <c r="U34" s="14">
        <v>302.70780000000002</v>
      </c>
      <c r="V34" s="14">
        <v>536.62537199999997</v>
      </c>
      <c r="W34" s="14">
        <v>513.26400799999999</v>
      </c>
      <c r="X34" s="14">
        <v>459.90208799999999</v>
      </c>
      <c r="Y34" s="14">
        <v>536.25076000000001</v>
      </c>
      <c r="Z34" s="14">
        <v>321.87747000000002</v>
      </c>
      <c r="AA34" s="14">
        <v>340.77166299999999</v>
      </c>
      <c r="AB34" s="14">
        <v>197.60012399999999</v>
      </c>
      <c r="AC34" s="14">
        <v>220.675895</v>
      </c>
      <c r="AD34" s="14">
        <v>161.06527399999999</v>
      </c>
      <c r="AE34" s="14">
        <v>156.310304</v>
      </c>
    </row>
    <row r="35" spans="1:31" ht="13.5" customHeight="1" x14ac:dyDescent="0.15">
      <c r="A35" s="1"/>
      <c r="B35" s="15" t="s">
        <v>59</v>
      </c>
      <c r="C35" s="10">
        <v>0.29643963075198881</v>
      </c>
      <c r="D35" s="11">
        <v>1.0253513832086201</v>
      </c>
      <c r="E35" s="11">
        <v>0.65660904474394732</v>
      </c>
      <c r="F35" s="11">
        <v>0.56793742928389379</v>
      </c>
      <c r="G35" s="11">
        <v>1.13215792510137</v>
      </c>
      <c r="H35" s="11">
        <v>0.31977923590155799</v>
      </c>
      <c r="I35" s="11">
        <v>0.27674750938298681</v>
      </c>
      <c r="J35" s="11">
        <v>0.41144314772391399</v>
      </c>
      <c r="K35" s="11">
        <v>0.68020000000000003</v>
      </c>
      <c r="L35" s="11">
        <v>0.31126199999999998</v>
      </c>
      <c r="M35" s="11">
        <v>0.96333299999999999</v>
      </c>
      <c r="N35" s="11">
        <v>2.6216889999999999</v>
      </c>
      <c r="O35" s="11">
        <v>1.689198</v>
      </c>
      <c r="P35" s="11">
        <v>0.53481299999999998</v>
      </c>
      <c r="Q35" s="11">
        <v>1.9114500000000001</v>
      </c>
      <c r="R35" s="11">
        <v>1.447093</v>
      </c>
      <c r="S35" s="11">
        <v>1.7961830000000001</v>
      </c>
      <c r="T35" s="11">
        <v>2.3275700000000001</v>
      </c>
      <c r="U35" s="11">
        <v>1.4776659999999999</v>
      </c>
      <c r="V35" s="11">
        <v>2.0819869999999998</v>
      </c>
      <c r="W35" s="11">
        <v>1.4377549999999999</v>
      </c>
      <c r="X35" s="11">
        <v>2.4795780000000001</v>
      </c>
      <c r="Y35" s="11">
        <v>1.724793</v>
      </c>
      <c r="Z35" s="11">
        <v>2.603021</v>
      </c>
      <c r="AA35" s="11">
        <v>0.64217500000000005</v>
      </c>
      <c r="AB35" s="11">
        <v>1.3289530000000001</v>
      </c>
      <c r="AC35" s="11">
        <v>1.264848</v>
      </c>
      <c r="AD35" s="11">
        <v>5.186534</v>
      </c>
      <c r="AE35" s="11">
        <v>8.0497019999999999</v>
      </c>
    </row>
    <row r="36" spans="1:31" ht="13.5" customHeight="1" x14ac:dyDescent="0.15">
      <c r="A36" s="1"/>
      <c r="B36" s="15" t="s">
        <v>60</v>
      </c>
      <c r="C36" s="13"/>
      <c r="D36" s="14"/>
      <c r="E36" s="14">
        <v>72.831913607120242</v>
      </c>
      <c r="F36" s="14">
        <v>164.37255741196901</v>
      </c>
      <c r="G36" s="14">
        <v>177.08733812665099</v>
      </c>
      <c r="H36" s="14">
        <v>223.111218437259</v>
      </c>
      <c r="I36" s="14">
        <v>268.32614361902</v>
      </c>
      <c r="J36" s="14">
        <v>250.11540452498699</v>
      </c>
      <c r="K36" s="14">
        <v>235.52770000000001</v>
      </c>
      <c r="L36" s="14">
        <v>282.39200199999999</v>
      </c>
      <c r="M36" s="14">
        <v>212.12043499999999</v>
      </c>
      <c r="N36" s="14">
        <v>200.89439100000001</v>
      </c>
      <c r="O36" s="14">
        <v>245.16185999999999</v>
      </c>
      <c r="P36" s="14">
        <v>263.46485200000001</v>
      </c>
      <c r="Q36" s="14">
        <v>275.12767100000002</v>
      </c>
      <c r="R36" s="14">
        <v>406.44152400000002</v>
      </c>
      <c r="S36" s="14">
        <v>503.01876199999998</v>
      </c>
      <c r="T36" s="14">
        <v>517.40268500000002</v>
      </c>
      <c r="U36" s="14">
        <v>325.467108</v>
      </c>
      <c r="V36" s="14">
        <v>321.61537800000002</v>
      </c>
      <c r="W36" s="14">
        <v>374.68634400000002</v>
      </c>
      <c r="X36" s="14">
        <v>336.93269299999997</v>
      </c>
      <c r="Y36" s="14">
        <v>320.44269300000002</v>
      </c>
      <c r="Z36" s="14">
        <v>355.16963299999998</v>
      </c>
      <c r="AA36" s="14">
        <v>311.46689199999997</v>
      </c>
      <c r="AB36" s="14">
        <v>283.01483500000001</v>
      </c>
      <c r="AC36" s="14">
        <v>327.36726099999998</v>
      </c>
      <c r="AD36" s="14">
        <v>412.49066299999998</v>
      </c>
      <c r="AE36" s="14">
        <v>395.38138700000002</v>
      </c>
    </row>
    <row r="37" spans="1:31" ht="13.5" customHeight="1" x14ac:dyDescent="0.15">
      <c r="A37" s="1"/>
      <c r="B37" s="15" t="s">
        <v>61</v>
      </c>
      <c r="C37" s="10">
        <v>856.05196989657293</v>
      </c>
      <c r="D37" s="11">
        <v>861.25497830085897</v>
      </c>
      <c r="E37" s="11">
        <v>782.01130465027973</v>
      </c>
      <c r="F37" s="11">
        <v>1014.88969752253</v>
      </c>
      <c r="G37" s="11">
        <v>1259.6207639336201</v>
      </c>
      <c r="H37" s="11">
        <v>1142.39941314574</v>
      </c>
      <c r="I37" s="11">
        <v>1203.3602098424001</v>
      </c>
      <c r="J37" s="11">
        <v>1190.55924202407</v>
      </c>
      <c r="K37" s="11">
        <v>1191.2745</v>
      </c>
      <c r="L37" s="11">
        <v>1159.617878</v>
      </c>
      <c r="M37" s="11">
        <v>1051.825793</v>
      </c>
      <c r="N37" s="11">
        <v>1091.0059040000001</v>
      </c>
      <c r="O37" s="11">
        <v>1170.282123</v>
      </c>
      <c r="P37" s="11">
        <v>1360.0167289999999</v>
      </c>
      <c r="Q37" s="11">
        <v>1545.2838489999999</v>
      </c>
      <c r="R37" s="11">
        <v>1639.5083219999999</v>
      </c>
      <c r="S37" s="11">
        <v>1776.175064</v>
      </c>
      <c r="T37" s="11">
        <v>2028.4744860000001</v>
      </c>
      <c r="U37" s="11">
        <v>1227.4698880000001</v>
      </c>
      <c r="V37" s="11">
        <v>1338.1078259999999</v>
      </c>
      <c r="W37" s="11">
        <v>1619.22622</v>
      </c>
      <c r="X37" s="11">
        <v>1329.914573</v>
      </c>
      <c r="Y37" s="11">
        <v>1376.0217250000001</v>
      </c>
      <c r="Z37" s="11">
        <v>1333.2625399999999</v>
      </c>
      <c r="AA37" s="11">
        <v>1050.7686590000001</v>
      </c>
      <c r="AB37" s="11">
        <v>998.05890999999997</v>
      </c>
      <c r="AC37" s="11">
        <v>1185.249732</v>
      </c>
      <c r="AD37" s="11">
        <v>1350.0198089999999</v>
      </c>
      <c r="AE37" s="11">
        <v>1140.077511</v>
      </c>
    </row>
    <row r="38" spans="1:31" ht="13.5" customHeight="1" x14ac:dyDescent="0.15">
      <c r="A38" s="1"/>
      <c r="B38" s="15" t="s">
        <v>62</v>
      </c>
      <c r="C38" s="13">
        <v>27.112397736325402</v>
      </c>
      <c r="D38" s="14">
        <v>27.545630703837997</v>
      </c>
      <c r="E38" s="14">
        <v>22.208316386129699</v>
      </c>
      <c r="F38" s="14">
        <v>24.014231545389407</v>
      </c>
      <c r="G38" s="14">
        <v>30.7798088986872</v>
      </c>
      <c r="H38" s="14">
        <v>28.864867711060402</v>
      </c>
      <c r="I38" s="14">
        <v>30.573147939190701</v>
      </c>
      <c r="J38" s="14">
        <v>37.415778142356331</v>
      </c>
      <c r="K38" s="14">
        <v>41.136800000000001</v>
      </c>
      <c r="L38" s="14">
        <v>42.217241999999999</v>
      </c>
      <c r="M38" s="14">
        <v>32.590691999999997</v>
      </c>
      <c r="N38" s="14">
        <v>32.441989999999997</v>
      </c>
      <c r="O38" s="14">
        <v>39.560163000000003</v>
      </c>
      <c r="P38" s="14">
        <v>81.140958999999995</v>
      </c>
      <c r="Q38" s="14">
        <v>56.561421000000003</v>
      </c>
      <c r="R38" s="14">
        <v>65.006379999999993</v>
      </c>
      <c r="S38" s="14">
        <v>78.470675999999997</v>
      </c>
      <c r="T38" s="14">
        <v>64.814121999999998</v>
      </c>
      <c r="U38" s="14">
        <v>55.630979000000004</v>
      </c>
      <c r="V38" s="14">
        <v>200.622682</v>
      </c>
      <c r="W38" s="14">
        <v>36.877980999999998</v>
      </c>
      <c r="X38" s="14">
        <v>37.276204999999997</v>
      </c>
      <c r="Y38" s="14">
        <v>36.231338000000001</v>
      </c>
      <c r="Z38" s="14">
        <v>44.210222000000002</v>
      </c>
      <c r="AA38" s="14">
        <v>39.525841</v>
      </c>
      <c r="AB38" s="14">
        <v>46.192968</v>
      </c>
      <c r="AC38" s="14">
        <v>59.707425000000001</v>
      </c>
      <c r="AD38" s="14">
        <v>59.841836000000001</v>
      </c>
      <c r="AE38" s="14">
        <v>59.351742999999999</v>
      </c>
    </row>
    <row r="39" spans="1:31" ht="13.5" customHeight="1" x14ac:dyDescent="0.15">
      <c r="A39" s="1"/>
      <c r="B39" s="15" t="s">
        <v>63</v>
      </c>
      <c r="C39" s="10">
        <v>69.320163803345764</v>
      </c>
      <c r="D39" s="11">
        <v>79.402559248477502</v>
      </c>
      <c r="E39" s="11">
        <v>88.316963541302854</v>
      </c>
      <c r="F39" s="11">
        <v>102.86053256359402</v>
      </c>
      <c r="G39" s="11">
        <v>178.93007885549702</v>
      </c>
      <c r="H39" s="11">
        <v>124.51420342606994</v>
      </c>
      <c r="I39" s="11">
        <v>154.31409187649012</v>
      </c>
      <c r="J39" s="11">
        <v>164.66239015631899</v>
      </c>
      <c r="K39" s="11">
        <v>170.97239999999999</v>
      </c>
      <c r="L39" s="11">
        <v>189.946258</v>
      </c>
      <c r="M39" s="11">
        <v>163.94450399999999</v>
      </c>
      <c r="N39" s="11">
        <v>181.271469</v>
      </c>
      <c r="O39" s="11">
        <v>155.91776100000001</v>
      </c>
      <c r="P39" s="11">
        <v>172.388351</v>
      </c>
      <c r="Q39" s="11">
        <v>197.141097</v>
      </c>
      <c r="R39" s="11">
        <v>225.411798</v>
      </c>
      <c r="S39" s="11">
        <v>237.35295099999999</v>
      </c>
      <c r="T39" s="11">
        <v>271.60573900000003</v>
      </c>
      <c r="U39" s="11">
        <v>250.78451699999999</v>
      </c>
      <c r="V39" s="11">
        <v>222.33546200000001</v>
      </c>
      <c r="W39" s="11">
        <v>212.577123</v>
      </c>
      <c r="X39" s="11">
        <v>206.98446899999999</v>
      </c>
      <c r="Y39" s="11">
        <v>212.36851799999999</v>
      </c>
      <c r="Z39" s="11">
        <v>219.48316199999999</v>
      </c>
      <c r="AA39" s="11">
        <v>196.279225</v>
      </c>
      <c r="AB39" s="11">
        <v>210.30158299999999</v>
      </c>
      <c r="AC39" s="11">
        <v>202.76898600000001</v>
      </c>
      <c r="AD39" s="11">
        <v>218.650306</v>
      </c>
      <c r="AE39" s="11">
        <v>199.35909699999999</v>
      </c>
    </row>
    <row r="40" spans="1:31" ht="13.5" customHeight="1" x14ac:dyDescent="0.15">
      <c r="A40" s="1"/>
      <c r="B40" s="15" t="s">
        <v>64</v>
      </c>
      <c r="C40" s="13">
        <v>345.24169999186921</v>
      </c>
      <c r="D40" s="14">
        <v>305.89872841248001</v>
      </c>
      <c r="E40" s="14">
        <v>381.73679142279087</v>
      </c>
      <c r="F40" s="14">
        <v>619.49847570341376</v>
      </c>
      <c r="G40" s="14">
        <v>1025.7412377246799</v>
      </c>
      <c r="H40" s="14">
        <v>1019.77243675121</v>
      </c>
      <c r="I40" s="14">
        <v>759.12110052562866</v>
      </c>
      <c r="J40" s="14">
        <v>637.33257251665509</v>
      </c>
      <c r="K40" s="14">
        <v>711.8759</v>
      </c>
      <c r="L40" s="14">
        <v>795.21677299999999</v>
      </c>
      <c r="M40" s="14">
        <v>810.35074499999996</v>
      </c>
      <c r="N40" s="14">
        <v>999.60461699999996</v>
      </c>
      <c r="O40" s="14">
        <v>1131.5609569999999</v>
      </c>
      <c r="P40" s="14">
        <v>1227.3794800000001</v>
      </c>
      <c r="Q40" s="14">
        <v>1101.108512</v>
      </c>
      <c r="R40" s="14">
        <v>1272.891842</v>
      </c>
      <c r="S40" s="14">
        <v>1609.24062</v>
      </c>
      <c r="T40" s="14">
        <v>1744.3552010000001</v>
      </c>
      <c r="U40" s="14">
        <v>1032.3773859999999</v>
      </c>
      <c r="V40" s="14">
        <v>1164.770475</v>
      </c>
      <c r="W40" s="14">
        <v>1357.157829</v>
      </c>
      <c r="X40" s="14">
        <v>1373.205107</v>
      </c>
      <c r="Y40" s="14">
        <v>1320.541414</v>
      </c>
      <c r="Z40" s="14">
        <v>1353.4284299999999</v>
      </c>
      <c r="AA40" s="14">
        <v>1203.465637</v>
      </c>
      <c r="AB40" s="14">
        <v>1174.4847199999999</v>
      </c>
      <c r="AC40" s="14">
        <v>1542.5502550000001</v>
      </c>
      <c r="AD40" s="14">
        <v>1807.172335</v>
      </c>
      <c r="AE40" s="14">
        <v>1722.646371</v>
      </c>
    </row>
    <row r="41" spans="1:31" ht="13.5" customHeight="1" x14ac:dyDescent="0.15">
      <c r="A41" s="1"/>
      <c r="B41" s="15" t="s">
        <v>65</v>
      </c>
      <c r="C41" s="10">
        <v>172.29073670989001</v>
      </c>
      <c r="D41" s="11">
        <v>186.97203221831302</v>
      </c>
      <c r="E41" s="11">
        <v>247.653192086665</v>
      </c>
      <c r="F41" s="11">
        <v>406.96243812319</v>
      </c>
      <c r="G41" s="11">
        <v>513.90594263700007</v>
      </c>
      <c r="H41" s="11">
        <v>559.14210012208923</v>
      </c>
      <c r="I41" s="11">
        <v>459.46239439629903</v>
      </c>
      <c r="J41" s="11">
        <v>274.06208286518</v>
      </c>
      <c r="K41" s="11">
        <v>306.11110000000002</v>
      </c>
      <c r="L41" s="11">
        <v>378.74107600000002</v>
      </c>
      <c r="M41" s="11">
        <v>347.118741</v>
      </c>
      <c r="N41" s="11">
        <v>359.46577000000002</v>
      </c>
      <c r="O41" s="11">
        <v>359.65169400000002</v>
      </c>
      <c r="P41" s="11">
        <v>385.64582300000001</v>
      </c>
      <c r="Q41" s="11">
        <v>516.81674399999997</v>
      </c>
      <c r="R41" s="11">
        <v>489.26738599999999</v>
      </c>
      <c r="S41" s="11">
        <v>798.65338399999996</v>
      </c>
      <c r="T41" s="11">
        <v>840.62447199999997</v>
      </c>
      <c r="U41" s="11">
        <v>767.46400300000005</v>
      </c>
      <c r="V41" s="11">
        <v>880.86486600000001</v>
      </c>
      <c r="W41" s="11">
        <v>789.48251400000004</v>
      </c>
      <c r="X41" s="11">
        <v>890.96972000000005</v>
      </c>
      <c r="Y41" s="11">
        <v>1120.8514809999999</v>
      </c>
      <c r="Z41" s="11">
        <v>1148.9843880000001</v>
      </c>
      <c r="AA41" s="11">
        <v>834.11334699999998</v>
      </c>
      <c r="AB41" s="11">
        <v>721.99310500000001</v>
      </c>
      <c r="AC41" s="11">
        <v>908.67859499999997</v>
      </c>
      <c r="AD41" s="11">
        <v>1172.612177</v>
      </c>
      <c r="AE41" s="11">
        <v>977.01785099999995</v>
      </c>
    </row>
    <row r="42" spans="1:31" ht="13.5" customHeight="1" x14ac:dyDescent="0.15">
      <c r="A42" s="1"/>
      <c r="B42" s="15" t="s">
        <v>66</v>
      </c>
      <c r="C42" s="13">
        <v>20.7692588274077</v>
      </c>
      <c r="D42" s="14">
        <v>31.7200364331256</v>
      </c>
      <c r="E42" s="14">
        <v>32.522692831494489</v>
      </c>
      <c r="F42" s="14">
        <v>39.382206157179603</v>
      </c>
      <c r="G42" s="14">
        <v>62.159439442034696</v>
      </c>
      <c r="H42" s="14">
        <v>66.593658593133398</v>
      </c>
      <c r="I42" s="14">
        <v>68.946302415226668</v>
      </c>
      <c r="J42" s="14">
        <v>54.282263123125375</v>
      </c>
      <c r="K42" s="14">
        <v>75.447299999999998</v>
      </c>
      <c r="L42" s="14">
        <v>68.262939000000003</v>
      </c>
      <c r="M42" s="14">
        <v>63.865654999999997</v>
      </c>
      <c r="N42" s="14">
        <v>47.690582999999997</v>
      </c>
      <c r="O42" s="14">
        <v>64.338145999999995</v>
      </c>
      <c r="P42" s="14">
        <v>103.58211300000001</v>
      </c>
      <c r="Q42" s="14">
        <v>96.828822000000002</v>
      </c>
      <c r="R42" s="14">
        <v>81.835744000000005</v>
      </c>
      <c r="S42" s="14">
        <v>84.106655000000003</v>
      </c>
      <c r="T42" s="14">
        <v>90.828913999999997</v>
      </c>
      <c r="U42" s="14">
        <v>68.548855000000003</v>
      </c>
      <c r="V42" s="14">
        <v>81.336982000000006</v>
      </c>
      <c r="W42" s="14">
        <v>110.556127</v>
      </c>
      <c r="X42" s="14">
        <v>102.330231</v>
      </c>
      <c r="Y42" s="14">
        <v>91.412189999999995</v>
      </c>
      <c r="Z42" s="14">
        <v>99.724010000000007</v>
      </c>
      <c r="AA42" s="14">
        <v>86.582678999999999</v>
      </c>
      <c r="AB42" s="14">
        <v>82.096734999999995</v>
      </c>
      <c r="AC42" s="14">
        <v>94.005386000000001</v>
      </c>
      <c r="AD42" s="14">
        <v>100.816704</v>
      </c>
      <c r="AE42" s="14">
        <v>99.887564999999995</v>
      </c>
    </row>
    <row r="43" spans="1:31" ht="13.5" customHeight="1" x14ac:dyDescent="0.15">
      <c r="A43" s="1"/>
      <c r="B43" s="15" t="s">
        <v>67</v>
      </c>
      <c r="C43" s="10">
        <v>763.99784152942607</v>
      </c>
      <c r="D43" s="11">
        <v>842.68256746379006</v>
      </c>
      <c r="E43" s="11">
        <v>747.92952727347392</v>
      </c>
      <c r="F43" s="11">
        <v>935.79781047554513</v>
      </c>
      <c r="G43" s="11">
        <v>1196.6886455256802</v>
      </c>
      <c r="H43" s="11">
        <v>1116.1235773954102</v>
      </c>
      <c r="I43" s="11">
        <v>1163.98270469454</v>
      </c>
      <c r="J43" s="11">
        <v>1378.03036289484</v>
      </c>
      <c r="K43" s="11">
        <v>1193.0015000000001</v>
      </c>
      <c r="L43" s="11">
        <v>1232.4255410000001</v>
      </c>
      <c r="M43" s="11">
        <v>1111.934919</v>
      </c>
      <c r="N43" s="11">
        <v>1111.8061909999999</v>
      </c>
      <c r="O43" s="11">
        <v>1306.06025</v>
      </c>
      <c r="P43" s="11">
        <v>1894.39419</v>
      </c>
      <c r="Q43" s="11">
        <v>1687.262375</v>
      </c>
      <c r="R43" s="11">
        <v>2010.5410629999999</v>
      </c>
      <c r="S43" s="11">
        <v>2809.4940230000002</v>
      </c>
      <c r="T43" s="11">
        <v>2911.3318359999998</v>
      </c>
      <c r="U43" s="11">
        <v>1879.888567</v>
      </c>
      <c r="V43" s="11">
        <v>1865.7814229999999</v>
      </c>
      <c r="W43" s="11">
        <v>2222.5741210000001</v>
      </c>
      <c r="X43" s="11">
        <v>2321.4119260000002</v>
      </c>
      <c r="Y43" s="11">
        <v>2190.0946250000002</v>
      </c>
      <c r="Z43" s="11">
        <v>2055.8981010000002</v>
      </c>
      <c r="AA43" s="11">
        <v>1738.0731929999999</v>
      </c>
      <c r="AB43" s="11">
        <v>1713.6022780000001</v>
      </c>
      <c r="AC43" s="11">
        <v>1805.2123280000001</v>
      </c>
      <c r="AD43" s="11">
        <v>2007.2062539999999</v>
      </c>
      <c r="AE43" s="11">
        <v>1924.770941</v>
      </c>
    </row>
    <row r="44" spans="1:31" ht="13.5" customHeight="1" x14ac:dyDescent="0.15">
      <c r="A44" s="1"/>
      <c r="B44" s="15" t="s">
        <v>68</v>
      </c>
      <c r="C44" s="13"/>
      <c r="D44" s="14"/>
      <c r="E44" s="14"/>
      <c r="F44" s="14"/>
      <c r="G44" s="14"/>
      <c r="H44" s="14"/>
      <c r="I44" s="14"/>
      <c r="J44" s="14"/>
      <c r="K44" s="14"/>
      <c r="L44" s="14">
        <v>1.3306720000000001</v>
      </c>
      <c r="M44" s="14">
        <v>0.64439900000000006</v>
      </c>
      <c r="N44" s="14">
        <v>1.1495</v>
      </c>
      <c r="O44" s="14">
        <v>3.856611</v>
      </c>
      <c r="P44" s="14">
        <v>3.9105189999999999</v>
      </c>
      <c r="Q44" s="14">
        <v>4.7958740000000004</v>
      </c>
      <c r="R44" s="14">
        <v>8.340605</v>
      </c>
      <c r="S44" s="14">
        <v>7.1960629999999997</v>
      </c>
      <c r="T44" s="14">
        <v>5.3073750000000004</v>
      </c>
      <c r="U44" s="14">
        <v>2.9862769999999998</v>
      </c>
      <c r="V44" s="14">
        <v>5.3611709999999997</v>
      </c>
      <c r="W44" s="14">
        <v>3.7837559999999999</v>
      </c>
      <c r="X44" s="14">
        <v>4.3856400000000004</v>
      </c>
      <c r="Y44" s="14">
        <v>3.6301480000000002</v>
      </c>
      <c r="Z44" s="14">
        <v>2.0435910000000002</v>
      </c>
      <c r="AA44" s="14">
        <v>1.9939119999999999</v>
      </c>
      <c r="AB44" s="14">
        <v>0.93528900000000004</v>
      </c>
      <c r="AC44" s="14">
        <v>1.164037</v>
      </c>
      <c r="AD44" s="14">
        <v>1.512427</v>
      </c>
      <c r="AE44" s="14">
        <v>1.444753</v>
      </c>
    </row>
    <row r="45" spans="1:31" ht="13.5" customHeight="1" x14ac:dyDescent="0.15">
      <c r="A45" s="1"/>
      <c r="B45" s="15" t="s">
        <v>69</v>
      </c>
      <c r="C45" s="10">
        <v>115.777281993044</v>
      </c>
      <c r="D45" s="11">
        <v>122.71377672209</v>
      </c>
      <c r="E45" s="11">
        <v>185.34355432957599</v>
      </c>
      <c r="F45" s="11">
        <v>282.54942715039198</v>
      </c>
      <c r="G45" s="11">
        <v>329.97287514247108</v>
      </c>
      <c r="H45" s="11">
        <v>355.31170026324912</v>
      </c>
      <c r="I45" s="11">
        <v>373.87213290069997</v>
      </c>
      <c r="J45" s="11">
        <v>235.37601714215009</v>
      </c>
      <c r="K45" s="11">
        <v>247.15719999999999</v>
      </c>
      <c r="L45" s="11">
        <v>231.64923099999999</v>
      </c>
      <c r="M45" s="11">
        <v>253.16236499999999</v>
      </c>
      <c r="N45" s="11">
        <v>168.01992899999999</v>
      </c>
      <c r="O45" s="11">
        <v>208.063095</v>
      </c>
      <c r="P45" s="11">
        <v>289.79077999999998</v>
      </c>
      <c r="Q45" s="11">
        <v>218.701437</v>
      </c>
      <c r="R45" s="11">
        <v>291.234285</v>
      </c>
      <c r="S45" s="11">
        <v>353.89230600000002</v>
      </c>
      <c r="T45" s="11">
        <v>358.13843300000002</v>
      </c>
      <c r="U45" s="11">
        <v>337.96924300000001</v>
      </c>
      <c r="V45" s="11">
        <v>347.91622599999999</v>
      </c>
      <c r="W45" s="11">
        <v>323.73266000000001</v>
      </c>
      <c r="X45" s="11">
        <v>296.03124400000002</v>
      </c>
      <c r="Y45" s="11">
        <v>307.91199899999998</v>
      </c>
      <c r="Z45" s="11">
        <v>343.55993000000001</v>
      </c>
      <c r="AA45" s="11">
        <v>200.97013100000001</v>
      </c>
      <c r="AB45" s="11">
        <v>217.078746</v>
      </c>
      <c r="AC45" s="11">
        <v>221.40473800000001</v>
      </c>
      <c r="AD45" s="11">
        <v>234.81916000000001</v>
      </c>
      <c r="AE45" s="11">
        <v>277.08419400000002</v>
      </c>
    </row>
    <row r="46" spans="1:31" ht="13.5" customHeight="1" x14ac:dyDescent="0.15">
      <c r="A46" s="1"/>
      <c r="B46" s="15" t="s">
        <v>70</v>
      </c>
      <c r="C46" s="13">
        <v>3203.21931337144</v>
      </c>
      <c r="D46" s="14">
        <v>3074.34545389602</v>
      </c>
      <c r="E46" s="14">
        <v>2606.9406298681211</v>
      </c>
      <c r="F46" s="14">
        <v>3251.9217219565903</v>
      </c>
      <c r="G46" s="14">
        <v>3962.9421873533502</v>
      </c>
      <c r="H46" s="14">
        <v>4062.3469150095989</v>
      </c>
      <c r="I46" s="14">
        <v>3879.2191070633899</v>
      </c>
      <c r="J46" s="14">
        <v>4002.4313097795302</v>
      </c>
      <c r="K46" s="14">
        <v>4198.6478999999999</v>
      </c>
      <c r="L46" s="14">
        <v>4269.8293389999999</v>
      </c>
      <c r="M46" s="14">
        <v>3670.9099160000001</v>
      </c>
      <c r="N46" s="14">
        <v>3952.235181</v>
      </c>
      <c r="O46" s="14">
        <v>5274.2003359999999</v>
      </c>
      <c r="P46" s="14">
        <v>6826.2919789999996</v>
      </c>
      <c r="Q46" s="14">
        <v>7058.4490230000001</v>
      </c>
      <c r="R46" s="14">
        <v>8122.5806860000002</v>
      </c>
      <c r="S46" s="14">
        <v>9643.8008050000008</v>
      </c>
      <c r="T46" s="14">
        <v>9716.0621759999995</v>
      </c>
      <c r="U46" s="14">
        <v>6151.9308380000002</v>
      </c>
      <c r="V46" s="14">
        <v>7914.1471549999997</v>
      </c>
      <c r="W46" s="14">
        <v>9293.7710000000006</v>
      </c>
      <c r="X46" s="14">
        <v>8013.7611729999999</v>
      </c>
      <c r="Y46" s="14">
        <v>8540.7389220000005</v>
      </c>
      <c r="Z46" s="14">
        <v>8161.9046099999996</v>
      </c>
      <c r="AA46" s="14">
        <v>6043.6942639999997</v>
      </c>
      <c r="AB46" s="14">
        <v>6074.8497349999998</v>
      </c>
      <c r="AC46" s="14">
        <v>6853.3904780000003</v>
      </c>
      <c r="AD46" s="14">
        <v>7692.3314840000003</v>
      </c>
      <c r="AE46" s="14">
        <v>7476.2524979999998</v>
      </c>
    </row>
    <row r="47" spans="1:31" ht="13.5" customHeight="1" x14ac:dyDescent="0.15">
      <c r="A47" s="1"/>
      <c r="B47" s="15" t="s">
        <v>71</v>
      </c>
      <c r="C47" s="10">
        <v>450.71813439624401</v>
      </c>
      <c r="D47" s="11">
        <v>428.81610201275197</v>
      </c>
      <c r="E47" s="11">
        <v>368.06177093466425</v>
      </c>
      <c r="F47" s="11">
        <v>448.64195742284801</v>
      </c>
      <c r="G47" s="11">
        <v>521.77627910959609</v>
      </c>
      <c r="H47" s="11">
        <v>444.39728025505218</v>
      </c>
      <c r="I47" s="11">
        <v>386.5115251855072</v>
      </c>
      <c r="J47" s="11">
        <v>518.15645363275121</v>
      </c>
      <c r="K47" s="11">
        <v>641.24839999999995</v>
      </c>
      <c r="L47" s="11">
        <v>717.48455200000001</v>
      </c>
      <c r="M47" s="11">
        <v>640.53330500000004</v>
      </c>
      <c r="N47" s="11">
        <v>628.40337899999997</v>
      </c>
      <c r="O47" s="11">
        <v>580.21209799999997</v>
      </c>
      <c r="P47" s="11">
        <v>660.15253499999994</v>
      </c>
      <c r="Q47" s="11">
        <v>618.91045499999996</v>
      </c>
      <c r="R47" s="11">
        <v>839.72653300000002</v>
      </c>
      <c r="S47" s="11">
        <v>848.91666399999997</v>
      </c>
      <c r="T47" s="11">
        <v>834.56837800000005</v>
      </c>
      <c r="U47" s="11">
        <v>736.322677</v>
      </c>
      <c r="V47" s="11">
        <v>837.10314100000005</v>
      </c>
      <c r="W47" s="11">
        <v>1024.501865</v>
      </c>
      <c r="X47" s="11">
        <v>1085.1099039999999</v>
      </c>
      <c r="Y47" s="11">
        <v>977.508195</v>
      </c>
      <c r="Z47" s="11">
        <v>952.79610000000002</v>
      </c>
      <c r="AA47" s="11">
        <v>847.14529100000004</v>
      </c>
      <c r="AB47" s="11">
        <v>905.33173099999999</v>
      </c>
      <c r="AC47" s="11">
        <v>921.94433700000002</v>
      </c>
      <c r="AD47" s="11">
        <v>917.27568799999995</v>
      </c>
      <c r="AE47" s="11">
        <v>871.92347099999995</v>
      </c>
    </row>
    <row r="48" spans="1:31" ht="13.5" customHeight="1" x14ac:dyDescent="0.15">
      <c r="A48" s="1"/>
      <c r="B48" s="15" t="s">
        <v>72</v>
      </c>
      <c r="C48" s="13">
        <v>194.29799395486998</v>
      </c>
      <c r="D48" s="14">
        <v>144.63437393959998</v>
      </c>
      <c r="E48" s="14">
        <v>150.19428807742699</v>
      </c>
      <c r="F48" s="14">
        <v>146.93365235809711</v>
      </c>
      <c r="G48" s="14">
        <v>205.80421325329399</v>
      </c>
      <c r="H48" s="14">
        <v>231.00808241631202</v>
      </c>
      <c r="I48" s="14">
        <v>198.57400871585298</v>
      </c>
      <c r="J48" s="14">
        <v>156.28343558895202</v>
      </c>
      <c r="K48" s="14">
        <v>278.30869999999999</v>
      </c>
      <c r="L48" s="14">
        <v>370.671404</v>
      </c>
      <c r="M48" s="14">
        <v>211.74896699999999</v>
      </c>
      <c r="N48" s="14">
        <v>135.38979399999999</v>
      </c>
      <c r="O48" s="14">
        <v>336.56932399999999</v>
      </c>
      <c r="P48" s="14">
        <v>363.546222</v>
      </c>
      <c r="Q48" s="14">
        <v>262.58123000000001</v>
      </c>
      <c r="R48" s="14">
        <v>352.105774</v>
      </c>
      <c r="S48" s="14">
        <v>492.73559</v>
      </c>
      <c r="T48" s="14">
        <v>322.92819200000002</v>
      </c>
      <c r="U48" s="14">
        <v>298.89692200000002</v>
      </c>
      <c r="V48" s="14">
        <v>281.92883799999998</v>
      </c>
      <c r="W48" s="14">
        <v>245.71700799999999</v>
      </c>
      <c r="X48" s="14">
        <v>245.46757099999999</v>
      </c>
      <c r="Y48" s="14">
        <v>254.96449899999999</v>
      </c>
      <c r="Z48" s="14">
        <v>181.11053799999999</v>
      </c>
      <c r="AA48" s="14">
        <v>182.44110699999999</v>
      </c>
      <c r="AB48" s="14">
        <v>179.76025100000001</v>
      </c>
      <c r="AC48" s="14">
        <v>200.214764</v>
      </c>
      <c r="AD48" s="14">
        <v>265.35853200000003</v>
      </c>
      <c r="AE48" s="14">
        <v>254.52338</v>
      </c>
    </row>
    <row r="49" spans="1:31" ht="13.5" customHeight="1" x14ac:dyDescent="0.15">
      <c r="A49" s="1"/>
      <c r="B49" s="15" t="s">
        <v>73</v>
      </c>
      <c r="C49" s="10">
        <v>2388.82431547022</v>
      </c>
      <c r="D49" s="11">
        <v>2571.5339417427203</v>
      </c>
      <c r="E49" s="11">
        <v>2458.9344032652402</v>
      </c>
      <c r="F49" s="11">
        <v>3065.6028522487504</v>
      </c>
      <c r="G49" s="11">
        <v>4084.1192359704096</v>
      </c>
      <c r="H49" s="11">
        <v>3837.1537076152499</v>
      </c>
      <c r="I49" s="11">
        <v>3929.511272856741</v>
      </c>
      <c r="J49" s="11">
        <v>3912.8776078437891</v>
      </c>
      <c r="K49" s="11">
        <v>3850.7876999999999</v>
      </c>
      <c r="L49" s="11">
        <v>4176.6770379999998</v>
      </c>
      <c r="M49" s="11">
        <v>4151.5709150000002</v>
      </c>
      <c r="N49" s="11">
        <v>4348.0668299999998</v>
      </c>
      <c r="O49" s="11">
        <v>4249.3145759999998</v>
      </c>
      <c r="P49" s="11">
        <v>4303.8918809999996</v>
      </c>
      <c r="Q49" s="11">
        <v>4372.4535269999997</v>
      </c>
      <c r="R49" s="11">
        <v>5028.2714800000003</v>
      </c>
      <c r="S49" s="11">
        <v>5237.6574300000002</v>
      </c>
      <c r="T49" s="11">
        <v>5314.2432010000002</v>
      </c>
      <c r="U49" s="11">
        <v>3284.9912089999998</v>
      </c>
      <c r="V49" s="11">
        <v>3226.16482</v>
      </c>
      <c r="W49" s="11">
        <v>4048.5825559999998</v>
      </c>
      <c r="X49" s="11">
        <v>3710.0686449999998</v>
      </c>
      <c r="Y49" s="11">
        <v>3881.1341200000002</v>
      </c>
      <c r="Z49" s="11">
        <v>4043.9693109999998</v>
      </c>
      <c r="AA49" s="11">
        <v>3076.6822010000001</v>
      </c>
      <c r="AB49" s="11">
        <v>2760.4047599999999</v>
      </c>
      <c r="AC49" s="11">
        <v>3039.0679359999999</v>
      </c>
      <c r="AD49" s="11">
        <v>3357.9262610000001</v>
      </c>
      <c r="AE49" s="11">
        <v>3003.767722</v>
      </c>
    </row>
    <row r="50" spans="1:31" ht="13.5" customHeight="1" x14ac:dyDescent="0.15">
      <c r="A50" s="1"/>
      <c r="B50" s="15" t="s">
        <v>74</v>
      </c>
      <c r="C50" s="13">
        <v>1405.7237780436508</v>
      </c>
      <c r="D50" s="14">
        <v>1427.55322093833</v>
      </c>
      <c r="E50" s="14">
        <v>1840.8149445507399</v>
      </c>
      <c r="F50" s="14">
        <v>2132.3773945929102</v>
      </c>
      <c r="G50" s="14">
        <v>2669.7651067496718</v>
      </c>
      <c r="H50" s="14">
        <v>3067.34363399529</v>
      </c>
      <c r="I50" s="14">
        <v>2761.97957914893</v>
      </c>
      <c r="J50" s="14">
        <v>3105.8304489769102</v>
      </c>
      <c r="K50" s="14">
        <v>3391.3896</v>
      </c>
      <c r="L50" s="14">
        <v>3408.1214629999999</v>
      </c>
      <c r="M50" s="14">
        <v>4223.9588979999999</v>
      </c>
      <c r="N50" s="14">
        <v>4062.655953</v>
      </c>
      <c r="O50" s="14">
        <v>4344.5446439999996</v>
      </c>
      <c r="P50" s="14">
        <v>3949.1624919999999</v>
      </c>
      <c r="Q50" s="14">
        <v>3874.0351340000002</v>
      </c>
      <c r="R50" s="14">
        <v>5022.2223110000004</v>
      </c>
      <c r="S50" s="14">
        <v>5730.9744469999996</v>
      </c>
      <c r="T50" s="14">
        <v>6199.0075699999998</v>
      </c>
      <c r="U50" s="14">
        <v>4973.7261600000002</v>
      </c>
      <c r="V50" s="14">
        <v>4930.5291090000001</v>
      </c>
      <c r="W50" s="14">
        <v>4054.7523590000001</v>
      </c>
      <c r="X50" s="14">
        <v>4632.0820709999998</v>
      </c>
      <c r="Y50" s="14">
        <v>4723.0868890000002</v>
      </c>
      <c r="Z50" s="14">
        <v>5057.9782640000003</v>
      </c>
      <c r="AA50" s="14">
        <v>4179.5750289999996</v>
      </c>
      <c r="AB50" s="14">
        <v>4485.1996749999998</v>
      </c>
      <c r="AC50" s="14">
        <v>4740.4128769999998</v>
      </c>
      <c r="AD50" s="14">
        <v>5276.1950619999998</v>
      </c>
      <c r="AE50" s="14">
        <v>5528.299497</v>
      </c>
    </row>
    <row r="51" spans="1:31" ht="13.5" customHeight="1" x14ac:dyDescent="0.15">
      <c r="A51" s="1"/>
      <c r="B51" s="15" t="s">
        <v>75</v>
      </c>
      <c r="C51" s="10"/>
      <c r="D51" s="11"/>
      <c r="E51" s="11"/>
      <c r="F51" s="11"/>
      <c r="G51" s="11"/>
      <c r="H51" s="11"/>
      <c r="I51" s="11"/>
      <c r="J51" s="11"/>
      <c r="K51" s="11"/>
      <c r="L51" s="11">
        <v>7.1171999999999999E-2</v>
      </c>
      <c r="M51" s="11">
        <v>0.20183899999999999</v>
      </c>
      <c r="N51" s="11">
        <v>0.135408</v>
      </c>
      <c r="O51" s="11">
        <v>0.10197199999999999</v>
      </c>
      <c r="P51" s="11">
        <v>0.13497200000000001</v>
      </c>
      <c r="Q51" s="11">
        <v>0.121977</v>
      </c>
      <c r="R51" s="11">
        <v>6.1367999999999999E-2</v>
      </c>
      <c r="S51" s="11">
        <v>0.12683700000000001</v>
      </c>
      <c r="T51" s="11">
        <v>0.139569</v>
      </c>
      <c r="U51" s="11">
        <v>3.6623999999999997E-2</v>
      </c>
      <c r="V51" s="11">
        <v>0.222966</v>
      </c>
      <c r="W51" s="11">
        <v>0.111565</v>
      </c>
      <c r="X51" s="11">
        <v>0.125163</v>
      </c>
      <c r="Y51" s="11">
        <v>8.1262000000000001E-2</v>
      </c>
      <c r="Z51" s="11">
        <v>2.3441E-2</v>
      </c>
      <c r="AA51" s="11">
        <v>5.3416999999999999E-2</v>
      </c>
      <c r="AB51" s="11">
        <v>3.1143000000000001E-2</v>
      </c>
      <c r="AC51" s="11">
        <v>6.2129999999999998E-2</v>
      </c>
      <c r="AD51" s="11">
        <v>4.8923000000000001E-2</v>
      </c>
      <c r="AE51" s="11">
        <v>0.115201</v>
      </c>
    </row>
    <row r="52" spans="1:31" ht="13.5" customHeight="1" x14ac:dyDescent="0.15">
      <c r="A52" s="1"/>
      <c r="B52" s="12" t="s">
        <v>76</v>
      </c>
      <c r="C52" s="13">
        <v>3631.4190470787362</v>
      </c>
      <c r="D52" s="14">
        <v>3372.8783022967882</v>
      </c>
      <c r="E52" s="14">
        <v>4117.8778111110169</v>
      </c>
      <c r="F52" s="14">
        <v>5086.4316632490236</v>
      </c>
      <c r="G52" s="14">
        <v>7244.5906618039198</v>
      </c>
      <c r="H52" s="14">
        <v>7520.4082214340306</v>
      </c>
      <c r="I52" s="14">
        <v>8345.9781640221918</v>
      </c>
      <c r="J52" s="14">
        <v>8444.8822148085783</v>
      </c>
      <c r="K52" s="14">
        <v>7391.392953478</v>
      </c>
      <c r="L52" s="14">
        <v>9355.6535230000009</v>
      </c>
      <c r="M52" s="14">
        <v>9202.5792020000008</v>
      </c>
      <c r="N52" s="14">
        <v>9721.6906330000002</v>
      </c>
      <c r="O52" s="14">
        <v>12696.959556</v>
      </c>
      <c r="P52" s="14">
        <v>16789.518227</v>
      </c>
      <c r="Q52" s="14">
        <v>19756.958929</v>
      </c>
      <c r="R52" s="14">
        <v>22992.912697</v>
      </c>
      <c r="S52" s="14">
        <v>27006.70217</v>
      </c>
      <c r="T52" s="14">
        <v>31110.986497999998</v>
      </c>
      <c r="U52" s="14">
        <v>18706.271930999999</v>
      </c>
      <c r="V52" s="14">
        <v>20748.109605000001</v>
      </c>
      <c r="W52" s="14">
        <v>23513.068501999998</v>
      </c>
      <c r="X52" s="14">
        <v>22985.203461000001</v>
      </c>
      <c r="Y52" s="14">
        <v>22054.091564999999</v>
      </c>
      <c r="Z52" s="14">
        <v>20765.287198999999</v>
      </c>
      <c r="AA52" s="14">
        <v>15689.122546000001</v>
      </c>
      <c r="AB52" s="14">
        <v>15072.568219000001</v>
      </c>
      <c r="AC52" s="14">
        <v>17646.184118000001</v>
      </c>
      <c r="AD52" s="14">
        <v>19317.805682999999</v>
      </c>
      <c r="AE52" s="14">
        <v>18275.199576999999</v>
      </c>
    </row>
    <row r="53" spans="1:31" ht="13.5" customHeight="1" x14ac:dyDescent="0.15">
      <c r="A53" s="1"/>
      <c r="B53" s="15" t="s">
        <v>77</v>
      </c>
      <c r="C53" s="10">
        <v>741.10727385074563</v>
      </c>
      <c r="D53" s="11">
        <v>751.46871037451069</v>
      </c>
      <c r="E53" s="11">
        <v>1176.6256573811959</v>
      </c>
      <c r="F53" s="11">
        <v>1170.5556061864838</v>
      </c>
      <c r="G53" s="11">
        <v>1876.6543078282496</v>
      </c>
      <c r="H53" s="11">
        <v>1818.6061834945449</v>
      </c>
      <c r="I53" s="11">
        <v>2194.2749139866542</v>
      </c>
      <c r="J53" s="11">
        <v>2018.1913888656477</v>
      </c>
      <c r="K53" s="11">
        <v>1724.2629534780001</v>
      </c>
      <c r="L53" s="11">
        <v>2559.8946559999999</v>
      </c>
      <c r="M53" s="11">
        <v>2321.1438330000001</v>
      </c>
      <c r="N53" s="11">
        <v>1994.730227</v>
      </c>
      <c r="O53" s="11">
        <v>2353.4711940000002</v>
      </c>
      <c r="P53" s="11">
        <v>3633.6355060000001</v>
      </c>
      <c r="Q53" s="11">
        <v>3100.260299</v>
      </c>
      <c r="R53" s="11">
        <v>3821.872312</v>
      </c>
      <c r="S53" s="11">
        <v>4577.62147</v>
      </c>
      <c r="T53" s="11">
        <v>4904.1265560000002</v>
      </c>
      <c r="U53" s="11">
        <v>3938.2707909999999</v>
      </c>
      <c r="V53" s="11">
        <v>5415.5443729999997</v>
      </c>
      <c r="W53" s="11">
        <v>5758.0951850000001</v>
      </c>
      <c r="X53" s="11">
        <v>5218.3507339999996</v>
      </c>
      <c r="Y53" s="11">
        <v>5468.8707260000001</v>
      </c>
      <c r="Z53" s="11">
        <v>5235.0667480000002</v>
      </c>
      <c r="AA53" s="11">
        <v>4443.8998330000004</v>
      </c>
      <c r="AB53" s="11">
        <v>4576.063596</v>
      </c>
      <c r="AC53" s="11">
        <v>5794.0002850000001</v>
      </c>
      <c r="AD53" s="11">
        <v>6383.3776260000004</v>
      </c>
      <c r="AE53" s="11">
        <v>5711.3057440000002</v>
      </c>
    </row>
    <row r="54" spans="1:31" ht="13.5" customHeight="1" x14ac:dyDescent="0.15">
      <c r="A54" s="1"/>
      <c r="B54" s="16" t="s">
        <v>78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>
        <v>1.591E-3</v>
      </c>
      <c r="N54" s="14">
        <v>4.86E-4</v>
      </c>
      <c r="O54" s="14"/>
      <c r="P54" s="14"/>
      <c r="Q54" s="14"/>
      <c r="R54" s="14">
        <v>1.5070000000000001E-3</v>
      </c>
      <c r="S54" s="14"/>
      <c r="T54" s="14">
        <v>1.99E-3</v>
      </c>
      <c r="U54" s="14">
        <v>3.473E-3</v>
      </c>
      <c r="V54" s="14">
        <v>3.258E-3</v>
      </c>
      <c r="W54" s="14"/>
      <c r="X54" s="14">
        <v>3.8383E-2</v>
      </c>
      <c r="Y54" s="14">
        <v>5.3309999999999998E-3</v>
      </c>
      <c r="Z54" s="14"/>
      <c r="AA54" s="14">
        <v>1.1819E-2</v>
      </c>
      <c r="AB54" s="14">
        <v>1.8827E-2</v>
      </c>
      <c r="AC54" s="14"/>
      <c r="AD54" s="14">
        <v>6.1499999999999999E-4</v>
      </c>
      <c r="AE54" s="14">
        <v>5.5999999999999999E-5</v>
      </c>
    </row>
    <row r="55" spans="1:31" ht="13.5" customHeight="1" x14ac:dyDescent="0.15">
      <c r="A55" s="1"/>
      <c r="B55" s="16" t="s">
        <v>79</v>
      </c>
      <c r="C55" s="10">
        <v>7.4939054919682091</v>
      </c>
      <c r="D55" s="11">
        <v>8.4832032575500502</v>
      </c>
      <c r="E55" s="11">
        <v>5.2369111734171536</v>
      </c>
      <c r="F55" s="11">
        <v>7.5640347045044214</v>
      </c>
      <c r="G55" s="11">
        <v>7.1100187200209017</v>
      </c>
      <c r="H55" s="11">
        <v>5.3545019603976867</v>
      </c>
      <c r="I55" s="11">
        <v>4.8583011415005393</v>
      </c>
      <c r="J55" s="11">
        <v>13.2082057791329</v>
      </c>
      <c r="K55" s="11">
        <v>13.8371</v>
      </c>
      <c r="L55" s="11">
        <v>12.365959</v>
      </c>
      <c r="M55" s="11">
        <v>15.803953</v>
      </c>
      <c r="N55" s="11">
        <v>12.039289</v>
      </c>
      <c r="O55" s="11">
        <v>14.640264</v>
      </c>
      <c r="P55" s="11">
        <v>23.722439000000001</v>
      </c>
      <c r="Q55" s="11">
        <v>16.923856000000001</v>
      </c>
      <c r="R55" s="11">
        <v>28.505403000000001</v>
      </c>
      <c r="S55" s="11">
        <v>45.455582999999997</v>
      </c>
      <c r="T55" s="11">
        <v>99.076639999999998</v>
      </c>
      <c r="U55" s="11">
        <v>32.374687000000002</v>
      </c>
      <c r="V55" s="11">
        <v>162.415165</v>
      </c>
      <c r="W55" s="11">
        <v>214.094685</v>
      </c>
      <c r="X55" s="11">
        <v>55.172198000000002</v>
      </c>
      <c r="Y55" s="11">
        <v>98.886309999999995</v>
      </c>
      <c r="Z55" s="11">
        <v>146.901138</v>
      </c>
      <c r="AA55" s="11">
        <v>62.411181999999997</v>
      </c>
      <c r="AB55" s="11">
        <v>69.313978000000006</v>
      </c>
      <c r="AC55" s="11">
        <v>142.14158499999999</v>
      </c>
      <c r="AD55" s="11">
        <v>215.05739500000001</v>
      </c>
      <c r="AE55" s="11">
        <v>121.415549</v>
      </c>
    </row>
    <row r="56" spans="1:31" ht="13.5" customHeight="1" x14ac:dyDescent="0.15">
      <c r="A56" s="1"/>
      <c r="B56" s="16" t="s">
        <v>80</v>
      </c>
      <c r="C56" s="13"/>
      <c r="D56" s="14">
        <v>7.5902344935974099E-3</v>
      </c>
      <c r="E56" s="14">
        <v>4.1276387253728498E-3</v>
      </c>
      <c r="F56" s="14">
        <v>6.5458127842184695E-3</v>
      </c>
      <c r="G56" s="14"/>
      <c r="H56" s="14"/>
      <c r="I56" s="14">
        <v>4.1407295965549103E-2</v>
      </c>
      <c r="J56" s="14">
        <v>5.5116461082266007E-4</v>
      </c>
      <c r="K56" s="14">
        <v>2.5999999999999999E-3</v>
      </c>
      <c r="L56" s="14">
        <v>5.3317999999999997E-2</v>
      </c>
      <c r="M56" s="14">
        <v>1.2616E-2</v>
      </c>
      <c r="N56" s="14">
        <v>2.1545000000000002E-2</v>
      </c>
      <c r="O56" s="14">
        <v>1.5023999999999999E-2</v>
      </c>
      <c r="P56" s="14">
        <v>1.7978000000000001E-2</v>
      </c>
      <c r="Q56" s="14">
        <v>1.9896E-2</v>
      </c>
      <c r="R56" s="14">
        <v>2.1226999999999999E-2</v>
      </c>
      <c r="S56" s="14"/>
      <c r="T56" s="14">
        <v>3.869E-3</v>
      </c>
      <c r="U56" s="14">
        <v>5.9665999999999997E-2</v>
      </c>
      <c r="V56" s="14">
        <v>0.20554</v>
      </c>
      <c r="W56" s="14">
        <v>4.156288</v>
      </c>
      <c r="X56" s="14">
        <v>1.8891000000000002E-2</v>
      </c>
      <c r="Y56" s="14">
        <v>0.13219700000000001</v>
      </c>
      <c r="Z56" s="14">
        <v>5.7495999999999998E-2</v>
      </c>
      <c r="AA56" s="14">
        <v>0.22636500000000001</v>
      </c>
      <c r="AB56" s="14">
        <v>0.51523799999999997</v>
      </c>
      <c r="AC56" s="14">
        <v>0.31678400000000001</v>
      </c>
      <c r="AD56" s="14">
        <v>2.9751E-2</v>
      </c>
      <c r="AE56" s="14">
        <v>3.3863999999999998E-2</v>
      </c>
    </row>
    <row r="57" spans="1:31" ht="13.5" customHeight="1" x14ac:dyDescent="0.15">
      <c r="A57" s="1"/>
      <c r="B57" s="16" t="s">
        <v>81</v>
      </c>
      <c r="C57" s="10">
        <v>0.34296454056620518</v>
      </c>
      <c r="D57" s="11">
        <v>9.6217384315896604E-2</v>
      </c>
      <c r="E57" s="11">
        <v>4.2323420055338019E-2</v>
      </c>
      <c r="F57" s="11">
        <v>2.44771339813793</v>
      </c>
      <c r="G57" s="11">
        <v>0.9128299280432296</v>
      </c>
      <c r="H57" s="11">
        <v>1.05028945469789</v>
      </c>
      <c r="I57" s="11">
        <v>0.20141787615173393</v>
      </c>
      <c r="J57" s="11">
        <v>8.7720774866770435E-2</v>
      </c>
      <c r="K57" s="11">
        <v>1.1473</v>
      </c>
      <c r="L57" s="11">
        <v>0.23347799999999999</v>
      </c>
      <c r="M57" s="11">
        <v>0.37611600000000001</v>
      </c>
      <c r="N57" s="11">
        <v>0.26003100000000001</v>
      </c>
      <c r="O57" s="11">
        <v>1.5742750000000001</v>
      </c>
      <c r="P57" s="11">
        <v>0.420518</v>
      </c>
      <c r="Q57" s="11">
        <v>0.21304500000000001</v>
      </c>
      <c r="R57" s="11">
        <v>0.27954800000000002</v>
      </c>
      <c r="S57" s="11">
        <v>0.365226</v>
      </c>
      <c r="T57" s="11">
        <v>0.19858700000000001</v>
      </c>
      <c r="U57" s="11">
        <v>0.143591</v>
      </c>
      <c r="V57" s="11">
        <v>0.34524899999999997</v>
      </c>
      <c r="W57" s="11">
        <v>0.218691</v>
      </c>
      <c r="X57" s="11">
        <v>0.53868400000000005</v>
      </c>
      <c r="Y57" s="11">
        <v>0.39166099999999998</v>
      </c>
      <c r="Z57" s="11">
        <v>3.5534880000000002</v>
      </c>
      <c r="AA57" s="11">
        <v>1.2246440000000001</v>
      </c>
      <c r="AB57" s="11">
        <v>0.28594799999999998</v>
      </c>
      <c r="AC57" s="11">
        <v>0.268318</v>
      </c>
      <c r="AD57" s="11">
        <v>1.6620239999999999</v>
      </c>
      <c r="AE57" s="11">
        <v>0.39276100000000003</v>
      </c>
    </row>
    <row r="58" spans="1:31" ht="13.5" customHeight="1" x14ac:dyDescent="0.15">
      <c r="A58" s="1"/>
      <c r="B58" s="16" t="s">
        <v>82</v>
      </c>
      <c r="C58" s="13">
        <v>8.7061668681983097E-3</v>
      </c>
      <c r="D58" s="14">
        <v>1.7165092065079601</v>
      </c>
      <c r="E58" s="14">
        <v>6.6143159894361805</v>
      </c>
      <c r="F58" s="14">
        <v>1.0168136403436401</v>
      </c>
      <c r="G58" s="14">
        <v>9.8133185027043162</v>
      </c>
      <c r="H58" s="14">
        <v>2.2738104008567799</v>
      </c>
      <c r="I58" s="14">
        <v>5.3186216493252632</v>
      </c>
      <c r="J58" s="14">
        <v>6.0008837086851416</v>
      </c>
      <c r="K58" s="14">
        <v>0.29830000000000001</v>
      </c>
      <c r="L58" s="14">
        <v>1.421076</v>
      </c>
      <c r="M58" s="14">
        <v>0.22248399999999999</v>
      </c>
      <c r="N58" s="14">
        <v>0.24532499999999999</v>
      </c>
      <c r="O58" s="14">
        <v>0.213973</v>
      </c>
      <c r="P58" s="14">
        <v>11.235003000000001</v>
      </c>
      <c r="Q58" s="14">
        <v>17.960360999999999</v>
      </c>
      <c r="R58" s="14">
        <v>10.283341</v>
      </c>
      <c r="S58" s="14">
        <v>0.327457</v>
      </c>
      <c r="T58" s="14">
        <v>1.8362320000000001</v>
      </c>
      <c r="U58" s="14">
        <v>0.80041300000000004</v>
      </c>
      <c r="V58" s="14">
        <v>0.30306100000000002</v>
      </c>
      <c r="W58" s="14">
        <v>0.297232</v>
      </c>
      <c r="X58" s="14">
        <v>0.36277799999999999</v>
      </c>
      <c r="Y58" s="14">
        <v>0.29335800000000001</v>
      </c>
      <c r="Z58" s="14">
        <v>0.40453699999999998</v>
      </c>
      <c r="AA58" s="14">
        <v>4.3379760000000003</v>
      </c>
      <c r="AB58" s="14">
        <v>21.072714999999999</v>
      </c>
      <c r="AC58" s="14">
        <v>46.822952999999998</v>
      </c>
      <c r="AD58" s="14">
        <v>27.249834</v>
      </c>
      <c r="AE58" s="14">
        <v>43.022247</v>
      </c>
    </row>
    <row r="59" spans="1:31" ht="13.5" customHeight="1" x14ac:dyDescent="0.15">
      <c r="A59" s="1"/>
      <c r="B59" s="16" t="s">
        <v>83</v>
      </c>
      <c r="C59" s="10">
        <v>229.891624822068</v>
      </c>
      <c r="D59" s="11">
        <v>275.53935313342703</v>
      </c>
      <c r="E59" s="11">
        <v>257.0516042045731</v>
      </c>
      <c r="F59" s="11">
        <v>436.18115418926021</v>
      </c>
      <c r="G59" s="11">
        <v>590.87294229511781</v>
      </c>
      <c r="H59" s="11">
        <v>560.3539857921678</v>
      </c>
      <c r="I59" s="11">
        <v>696.08352820837149</v>
      </c>
      <c r="J59" s="11">
        <v>1213.93864230297</v>
      </c>
      <c r="K59" s="11">
        <v>1047.6437000000001</v>
      </c>
      <c r="L59" s="11">
        <v>1335.251409</v>
      </c>
      <c r="M59" s="11">
        <v>1132.4849509999999</v>
      </c>
      <c r="N59" s="11">
        <v>1167.8474470000001</v>
      </c>
      <c r="O59" s="11">
        <v>1484.5393509999999</v>
      </c>
      <c r="P59" s="11">
        <v>2454.5787810000002</v>
      </c>
      <c r="Q59" s="11">
        <v>1945.4414939999999</v>
      </c>
      <c r="R59" s="11">
        <v>2483.395094</v>
      </c>
      <c r="S59" s="11">
        <v>2961.5621500000002</v>
      </c>
      <c r="T59" s="11">
        <v>3043.6805880000002</v>
      </c>
      <c r="U59" s="11">
        <v>2577.7214330000002</v>
      </c>
      <c r="V59" s="11">
        <v>3600.0535249999998</v>
      </c>
      <c r="W59" s="11">
        <v>3715.5381080000002</v>
      </c>
      <c r="X59" s="11">
        <v>3352.8442650000002</v>
      </c>
      <c r="Y59" s="11">
        <v>3671.8767659999999</v>
      </c>
      <c r="Z59" s="11">
        <v>3404.3077450000001</v>
      </c>
      <c r="AA59" s="11">
        <v>2805.41284</v>
      </c>
      <c r="AB59" s="11">
        <v>3011.9651650000001</v>
      </c>
      <c r="AC59" s="11">
        <v>3900.0905419999999</v>
      </c>
      <c r="AD59" s="11">
        <v>4228.2145769999997</v>
      </c>
      <c r="AE59" s="11">
        <v>3976.8890500000002</v>
      </c>
    </row>
    <row r="60" spans="1:31" ht="13.5" customHeight="1" x14ac:dyDescent="0.15">
      <c r="A60" s="1"/>
      <c r="B60" s="16" t="s">
        <v>84</v>
      </c>
      <c r="C60" s="13">
        <v>8.6277708310387724E-2</v>
      </c>
      <c r="D60" s="14">
        <v>0.24020859750325899</v>
      </c>
      <c r="E60" s="14">
        <v>0.25126396255374012</v>
      </c>
      <c r="F60" s="14">
        <v>0.17566338956408989</v>
      </c>
      <c r="G60" s="14">
        <v>0.23140358166856301</v>
      </c>
      <c r="H60" s="14">
        <v>0.44824483447520597</v>
      </c>
      <c r="I60" s="14">
        <v>0.24202698707958697</v>
      </c>
      <c r="J60" s="14">
        <v>1.09576734747702E-2</v>
      </c>
      <c r="K60" s="14">
        <v>4.2599999999999999E-2</v>
      </c>
      <c r="L60" s="14">
        <v>9.5057000000000003E-2</v>
      </c>
      <c r="M60" s="14">
        <v>5.9009640000000001</v>
      </c>
      <c r="N60" s="14">
        <v>0.112002</v>
      </c>
      <c r="O60" s="14">
        <v>0.20555100000000001</v>
      </c>
      <c r="P60" s="14">
        <v>9.1975000000000001E-2</v>
      </c>
      <c r="Q60" s="14">
        <v>0.333976</v>
      </c>
      <c r="R60" s="14">
        <v>0.16553300000000001</v>
      </c>
      <c r="S60" s="14">
        <v>0.30312800000000001</v>
      </c>
      <c r="T60" s="14">
        <v>0.170373</v>
      </c>
      <c r="U60" s="14">
        <v>0.19256699999999999</v>
      </c>
      <c r="V60" s="14">
        <v>0.26621</v>
      </c>
      <c r="W60" s="14">
        <v>2.5962459999999998</v>
      </c>
      <c r="X60" s="14">
        <v>0.38628400000000002</v>
      </c>
      <c r="Y60" s="14">
        <v>0.36663600000000002</v>
      </c>
      <c r="Z60" s="14">
        <v>16.171088000000001</v>
      </c>
      <c r="AA60" s="14">
        <v>0.89548799999999995</v>
      </c>
      <c r="AB60" s="14">
        <v>1.293221</v>
      </c>
      <c r="AC60" s="14">
        <v>1.2835559999999999</v>
      </c>
      <c r="AD60" s="14">
        <v>0.96762300000000001</v>
      </c>
      <c r="AE60" s="14">
        <v>5.561661</v>
      </c>
    </row>
    <row r="61" spans="1:31" ht="13.5" customHeight="1" x14ac:dyDescent="0.15">
      <c r="A61" s="1"/>
      <c r="B61" s="16" t="s">
        <v>85</v>
      </c>
      <c r="C61" s="10">
        <v>0.52931664413252077</v>
      </c>
      <c r="D61" s="11">
        <v>0.28061543407211598</v>
      </c>
      <c r="E61" s="11">
        <v>1.30871765893809</v>
      </c>
      <c r="F61" s="11">
        <v>0.5336224077343884</v>
      </c>
      <c r="G61" s="11">
        <v>0.40045962578618094</v>
      </c>
      <c r="H61" s="11">
        <v>0.88673951368715331</v>
      </c>
      <c r="I61" s="11">
        <v>1.2311250007600101</v>
      </c>
      <c r="J61" s="11">
        <v>0.110193395710181</v>
      </c>
      <c r="K61" s="11">
        <v>0.43930000000000002</v>
      </c>
      <c r="L61" s="11">
        <v>0.134662</v>
      </c>
      <c r="M61" s="11">
        <v>6.2237000000000001E-2</v>
      </c>
      <c r="N61" s="11">
        <v>11.306044</v>
      </c>
      <c r="O61" s="11">
        <v>1.313158</v>
      </c>
      <c r="P61" s="11">
        <v>1.760947</v>
      </c>
      <c r="Q61" s="11">
        <v>0.74592000000000003</v>
      </c>
      <c r="R61" s="11">
        <v>1.303957</v>
      </c>
      <c r="S61" s="11">
        <v>4.7392099999999999</v>
      </c>
      <c r="T61" s="11">
        <v>8.8878789999999999</v>
      </c>
      <c r="U61" s="11">
        <v>1.7175929999999999</v>
      </c>
      <c r="V61" s="11">
        <v>8.4853260000000006</v>
      </c>
      <c r="W61" s="11">
        <v>0.75939999999999996</v>
      </c>
      <c r="X61" s="11">
        <v>1.4246799999999999</v>
      </c>
      <c r="Y61" s="11">
        <v>0.67056800000000005</v>
      </c>
      <c r="Z61" s="11">
        <v>0.80198700000000001</v>
      </c>
      <c r="AA61" s="11">
        <v>0.79165300000000005</v>
      </c>
      <c r="AB61" s="11">
        <v>0.69001100000000004</v>
      </c>
      <c r="AC61" s="11">
        <v>0.79408999999999996</v>
      </c>
      <c r="AD61" s="11">
        <v>1.3657440000000001</v>
      </c>
      <c r="AE61" s="11">
        <v>0.443579</v>
      </c>
    </row>
    <row r="62" spans="1:31" ht="13.5" customHeight="1" x14ac:dyDescent="0.15">
      <c r="A62" s="1"/>
      <c r="B62" s="16" t="s">
        <v>86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>
        <v>3.3577000000000003E-2</v>
      </c>
      <c r="N62" s="14">
        <v>1.2122000000000001E-2</v>
      </c>
      <c r="O62" s="14">
        <v>9.4199999999999996E-3</v>
      </c>
      <c r="P62" s="14">
        <v>1.9400000000000001E-2</v>
      </c>
      <c r="Q62" s="14">
        <v>0.32685700000000001</v>
      </c>
      <c r="R62" s="14">
        <v>4.8916000000000001E-2</v>
      </c>
      <c r="S62" s="14">
        <v>7.2619000000000003E-2</v>
      </c>
      <c r="T62" s="14">
        <v>0.21554300000000001</v>
      </c>
      <c r="U62" s="14">
        <v>2.5159999999999998E-2</v>
      </c>
      <c r="V62" s="14">
        <v>1.6906999999999998E-2</v>
      </c>
      <c r="W62" s="14">
        <v>0.14979899999999999</v>
      </c>
      <c r="X62" s="14">
        <v>0.17674599999999999</v>
      </c>
      <c r="Y62" s="14">
        <v>0.47099299999999999</v>
      </c>
      <c r="Z62" s="14">
        <v>0.272563</v>
      </c>
      <c r="AA62" s="14">
        <v>0.123428</v>
      </c>
      <c r="AB62" s="14">
        <v>0.19320200000000001</v>
      </c>
      <c r="AC62" s="14">
        <v>7.4593000000000007E-2</v>
      </c>
      <c r="AD62" s="14">
        <v>0.106062</v>
      </c>
      <c r="AE62" s="14">
        <v>0.27687499999999998</v>
      </c>
    </row>
    <row r="63" spans="1:31" ht="13.5" customHeight="1" x14ac:dyDescent="0.15">
      <c r="A63" s="1"/>
      <c r="B63" s="16" t="s">
        <v>87</v>
      </c>
      <c r="C63" s="10">
        <v>202.77078824383</v>
      </c>
      <c r="D63" s="11">
        <v>90.804430911006705</v>
      </c>
      <c r="E63" s="11">
        <v>70.127715624397723</v>
      </c>
      <c r="F63" s="11">
        <v>136.25305378422601</v>
      </c>
      <c r="G63" s="11">
        <v>192.45185429234613</v>
      </c>
      <c r="H63" s="11">
        <v>207.986917286476</v>
      </c>
      <c r="I63" s="11">
        <v>234.72415835901199</v>
      </c>
      <c r="J63" s="11">
        <v>206.61234293776801</v>
      </c>
      <c r="K63" s="11">
        <v>170.1661</v>
      </c>
      <c r="L63" s="11">
        <v>292.78362399999997</v>
      </c>
      <c r="M63" s="11">
        <v>196.420681</v>
      </c>
      <c r="N63" s="11">
        <v>186.69797800000001</v>
      </c>
      <c r="O63" s="11">
        <v>237.458122</v>
      </c>
      <c r="P63" s="11">
        <v>329.15011800000002</v>
      </c>
      <c r="Q63" s="11">
        <v>344.30321500000002</v>
      </c>
      <c r="R63" s="11">
        <v>412.70203199999997</v>
      </c>
      <c r="S63" s="11">
        <v>624.47168599999998</v>
      </c>
      <c r="T63" s="11">
        <v>778.10506999999996</v>
      </c>
      <c r="U63" s="11">
        <v>635.46905800000002</v>
      </c>
      <c r="V63" s="11">
        <v>809.99231799999995</v>
      </c>
      <c r="W63" s="11">
        <v>867.85219400000005</v>
      </c>
      <c r="X63" s="11">
        <v>620.36546399999997</v>
      </c>
      <c r="Y63" s="11">
        <v>638.75374099999999</v>
      </c>
      <c r="Z63" s="11">
        <v>531.84344899999996</v>
      </c>
      <c r="AA63" s="11">
        <v>499.96362199999999</v>
      </c>
      <c r="AB63" s="11">
        <v>606.51982499999997</v>
      </c>
      <c r="AC63" s="11">
        <v>645.27113699999995</v>
      </c>
      <c r="AD63" s="11">
        <v>670.591005</v>
      </c>
      <c r="AE63" s="11">
        <v>589.26623900000004</v>
      </c>
    </row>
    <row r="64" spans="1:31" ht="13.5" customHeight="1" x14ac:dyDescent="0.15">
      <c r="A64" s="1"/>
      <c r="B64" s="16" t="s">
        <v>88</v>
      </c>
      <c r="C64" s="13">
        <v>73.108516405938488</v>
      </c>
      <c r="D64" s="14">
        <v>72.081331595020799</v>
      </c>
      <c r="E64" s="14">
        <v>228.19248310098101</v>
      </c>
      <c r="F64" s="14">
        <v>113.778068694021</v>
      </c>
      <c r="G64" s="14">
        <v>332.84366798990101</v>
      </c>
      <c r="H64" s="14">
        <v>306.16836592927802</v>
      </c>
      <c r="I64" s="14">
        <v>481.55391111238703</v>
      </c>
      <c r="J64" s="14">
        <v>218.10895776295999</v>
      </c>
      <c r="K64" s="14">
        <v>63.235100000000003</v>
      </c>
      <c r="L64" s="14">
        <v>155.247232</v>
      </c>
      <c r="M64" s="14">
        <v>82.111673999999994</v>
      </c>
      <c r="N64" s="14">
        <v>68.740628999999998</v>
      </c>
      <c r="O64" s="14">
        <v>84.514184</v>
      </c>
      <c r="P64" s="14">
        <v>159.47135499999999</v>
      </c>
      <c r="Q64" s="14">
        <v>237.97113300000001</v>
      </c>
      <c r="R64" s="14">
        <v>235.261741</v>
      </c>
      <c r="S64" s="14">
        <v>227.108386</v>
      </c>
      <c r="T64" s="14">
        <v>244.120015</v>
      </c>
      <c r="U64" s="14">
        <v>128.85455099999999</v>
      </c>
      <c r="V64" s="14">
        <v>138.803337</v>
      </c>
      <c r="W64" s="14">
        <v>202.68627499999999</v>
      </c>
      <c r="X64" s="14">
        <v>264.43195100000003</v>
      </c>
      <c r="Y64" s="14">
        <v>180.74811500000001</v>
      </c>
      <c r="Z64" s="14">
        <v>358.10931599999998</v>
      </c>
      <c r="AA64" s="14">
        <v>382.209744</v>
      </c>
      <c r="AB64" s="14">
        <v>173.899551</v>
      </c>
      <c r="AC64" s="14">
        <v>286.07061099999999</v>
      </c>
      <c r="AD64" s="14">
        <v>420.73266899999999</v>
      </c>
      <c r="AE64" s="14">
        <v>256.372187</v>
      </c>
    </row>
    <row r="65" spans="1:31" ht="13.5" customHeight="1" x14ac:dyDescent="0.15">
      <c r="A65" s="1"/>
      <c r="B65" s="16" t="s">
        <v>89</v>
      </c>
      <c r="C65" s="10">
        <v>1.39306809316839E-3</v>
      </c>
      <c r="D65" s="11"/>
      <c r="E65" s="11"/>
      <c r="F65" s="11"/>
      <c r="G65" s="11"/>
      <c r="H65" s="11">
        <v>2.9032503003747403E-3</v>
      </c>
      <c r="I65" s="11">
        <v>1.55797198608481E-2</v>
      </c>
      <c r="J65" s="11">
        <v>1.2630841989971101E-3</v>
      </c>
      <c r="K65" s="11">
        <v>5.2400000000000002E-2</v>
      </c>
      <c r="L65" s="11">
        <v>5.9979999999999999E-3</v>
      </c>
      <c r="M65" s="11"/>
      <c r="N65" s="11">
        <v>1.2149999999999999E-3</v>
      </c>
      <c r="O65" s="11"/>
      <c r="P65" s="11">
        <v>3.1440000000000001E-3</v>
      </c>
      <c r="Q65" s="11"/>
      <c r="R65" s="11"/>
      <c r="S65" s="11"/>
      <c r="T65" s="11"/>
      <c r="U65" s="11"/>
      <c r="V65" s="11"/>
      <c r="W65" s="11"/>
      <c r="X65" s="11"/>
      <c r="Y65" s="11">
        <v>1.7333999999999999E-2</v>
      </c>
      <c r="Z65" s="11">
        <v>3.0332999999999999E-2</v>
      </c>
      <c r="AA65" s="11">
        <v>2.7851000000000001E-2</v>
      </c>
      <c r="AB65" s="11">
        <v>7.0875999999999995E-2</v>
      </c>
      <c r="AC65" s="11">
        <v>8.6569999999999994E-2</v>
      </c>
      <c r="AD65" s="11">
        <v>4.6546999999999998E-2</v>
      </c>
      <c r="AE65" s="11">
        <v>4.0828000000000003E-2</v>
      </c>
    </row>
    <row r="66" spans="1:31" ht="13.5" customHeight="1" x14ac:dyDescent="0.15">
      <c r="A66" s="1"/>
      <c r="B66" s="16" t="s">
        <v>90</v>
      </c>
      <c r="C66" s="13">
        <v>3.9922034614752406E-3</v>
      </c>
      <c r="D66" s="14">
        <v>5.2908399264193703E-2</v>
      </c>
      <c r="E66" s="14">
        <v>2.6409117870001188E-2</v>
      </c>
      <c r="F66" s="14">
        <v>5.3026663458669805E-2</v>
      </c>
      <c r="G66" s="14">
        <v>0.32024523617080503</v>
      </c>
      <c r="H66" s="14">
        <v>1.5049738183842001</v>
      </c>
      <c r="I66" s="14">
        <v>1.4201207772749098</v>
      </c>
      <c r="J66" s="14">
        <v>0.38285432283896398</v>
      </c>
      <c r="K66" s="14">
        <v>1.0982000000000001</v>
      </c>
      <c r="L66" s="14">
        <v>0.23242299999999999</v>
      </c>
      <c r="M66" s="14">
        <v>1.193106</v>
      </c>
      <c r="N66" s="14">
        <v>0.30639699999999997</v>
      </c>
      <c r="O66" s="14">
        <v>8.1562999999999997E-2</v>
      </c>
      <c r="P66" s="14">
        <v>14.617300999999999</v>
      </c>
      <c r="Q66" s="14">
        <v>0.28969499999999998</v>
      </c>
      <c r="R66" s="14">
        <v>0.494896</v>
      </c>
      <c r="S66" s="14">
        <v>0.68926100000000001</v>
      </c>
      <c r="T66" s="14">
        <v>7.6948460000000001</v>
      </c>
      <c r="U66" s="14">
        <v>0.40775699999999998</v>
      </c>
      <c r="V66" s="14">
        <v>0.64938899999999999</v>
      </c>
      <c r="W66" s="14">
        <v>4.627065</v>
      </c>
      <c r="X66" s="14">
        <v>31.781466000000002</v>
      </c>
      <c r="Y66" s="14">
        <v>0.75123600000000001</v>
      </c>
      <c r="Z66" s="14">
        <v>1.977681</v>
      </c>
      <c r="AA66" s="14">
        <v>1.276179</v>
      </c>
      <c r="AB66" s="14">
        <v>1.9369620000000001</v>
      </c>
      <c r="AC66" s="14">
        <v>13.663138</v>
      </c>
      <c r="AD66" s="14">
        <v>2.0823070000000001</v>
      </c>
      <c r="AE66" s="14">
        <v>1.2841</v>
      </c>
    </row>
    <row r="67" spans="1:31" ht="13.5" customHeight="1" x14ac:dyDescent="0.15">
      <c r="A67" s="1"/>
      <c r="B67" s="16" t="s">
        <v>91</v>
      </c>
      <c r="C67" s="10">
        <v>71.843306286372837</v>
      </c>
      <c r="D67" s="11">
        <v>81.442992874109294</v>
      </c>
      <c r="E67" s="11">
        <v>110.329640743266</v>
      </c>
      <c r="F67" s="11">
        <v>157.46755982211101</v>
      </c>
      <c r="G67" s="11">
        <v>228.12891522570806</v>
      </c>
      <c r="H67" s="11">
        <v>172.724549365261</v>
      </c>
      <c r="I67" s="11">
        <v>274.20891314354799</v>
      </c>
      <c r="J67" s="11">
        <v>92.732485422304791</v>
      </c>
      <c r="K67" s="11">
        <v>105.0515</v>
      </c>
      <c r="L67" s="11">
        <v>135.70365699999999</v>
      </c>
      <c r="M67" s="11">
        <v>143.756944</v>
      </c>
      <c r="N67" s="11">
        <v>122.323116</v>
      </c>
      <c r="O67" s="11">
        <v>118.19836100000001</v>
      </c>
      <c r="P67" s="11">
        <v>170.744304</v>
      </c>
      <c r="Q67" s="11">
        <v>188.199173</v>
      </c>
      <c r="R67" s="11">
        <v>219.50558799999999</v>
      </c>
      <c r="S67" s="11">
        <v>273.91137900000001</v>
      </c>
      <c r="T67" s="11">
        <v>244.87820099999999</v>
      </c>
      <c r="U67" s="11">
        <v>152.76301699999999</v>
      </c>
      <c r="V67" s="11">
        <v>175.74043900000001</v>
      </c>
      <c r="W67" s="11">
        <v>211.711377</v>
      </c>
      <c r="X67" s="11">
        <v>245.05557300000001</v>
      </c>
      <c r="Y67" s="11">
        <v>299.161768</v>
      </c>
      <c r="Z67" s="11">
        <v>179.113415</v>
      </c>
      <c r="AA67" s="11">
        <v>145.214741</v>
      </c>
      <c r="AB67" s="11">
        <v>148.474222</v>
      </c>
      <c r="AC67" s="11">
        <v>146.87970100000001</v>
      </c>
      <c r="AD67" s="11">
        <v>167.11394799999999</v>
      </c>
      <c r="AE67" s="11">
        <v>165.23357300000001</v>
      </c>
    </row>
    <row r="68" spans="1:31" ht="13.5" customHeight="1" x14ac:dyDescent="0.15">
      <c r="A68" s="1"/>
      <c r="B68" s="16" t="s">
        <v>92</v>
      </c>
      <c r="C68" s="13">
        <v>8.2063929906563554E-2</v>
      </c>
      <c r="D68" s="14">
        <v>0.22926973014484001</v>
      </c>
      <c r="E68" s="14">
        <v>0.95743813058059002</v>
      </c>
      <c r="F68" s="14">
        <v>0.67251492669719704</v>
      </c>
      <c r="G68" s="14">
        <v>2.4406977116189901</v>
      </c>
      <c r="H68" s="14">
        <v>1.32497155030155</v>
      </c>
      <c r="I68" s="14">
        <v>0.41523227369228399</v>
      </c>
      <c r="J68" s="14">
        <v>2.0526563677138201</v>
      </c>
      <c r="K68" s="14">
        <v>0.1343</v>
      </c>
      <c r="L68" s="14">
        <v>0.16067000000000001</v>
      </c>
      <c r="M68" s="14">
        <v>3.654166</v>
      </c>
      <c r="N68" s="14">
        <v>1.39564</v>
      </c>
      <c r="O68" s="14">
        <v>0.191939</v>
      </c>
      <c r="P68" s="14">
        <v>1.750947</v>
      </c>
      <c r="Q68" s="14">
        <v>0.90751099999999996</v>
      </c>
      <c r="R68" s="14">
        <v>0.48598799999999998</v>
      </c>
      <c r="S68" s="14">
        <v>0.249913</v>
      </c>
      <c r="T68" s="14">
        <v>0.41430499999999998</v>
      </c>
      <c r="U68" s="14">
        <v>0.353908</v>
      </c>
      <c r="V68" s="14">
        <v>0.45407700000000001</v>
      </c>
      <c r="W68" s="14">
        <v>0.53488999999999998</v>
      </c>
      <c r="X68" s="14">
        <v>0.39948600000000001</v>
      </c>
      <c r="Y68" s="14">
        <v>0.40594799999999998</v>
      </c>
      <c r="Z68" s="14">
        <v>0.54496599999999995</v>
      </c>
      <c r="AA68" s="14">
        <v>0.46827800000000003</v>
      </c>
      <c r="AB68" s="14">
        <v>4.988175</v>
      </c>
      <c r="AC68" s="14">
        <v>2.964874</v>
      </c>
      <c r="AD68" s="14">
        <v>17.558834000000001</v>
      </c>
      <c r="AE68" s="14">
        <v>1.199173</v>
      </c>
    </row>
    <row r="69" spans="1:31" ht="13.5" customHeight="1" x14ac:dyDescent="0.15">
      <c r="A69" s="1"/>
      <c r="B69" s="16" t="s">
        <v>93</v>
      </c>
      <c r="C69" s="10"/>
      <c r="D69" s="11"/>
      <c r="E69" s="11"/>
      <c r="F69" s="11"/>
      <c r="G69" s="11"/>
      <c r="H69" s="11"/>
      <c r="I69" s="11"/>
      <c r="J69" s="11"/>
      <c r="K69" s="11"/>
      <c r="L69" s="11">
        <v>5.2999999999999998E-4</v>
      </c>
      <c r="M69" s="11">
        <v>1.5617000000000001E-2</v>
      </c>
      <c r="N69" s="11">
        <v>5.3169999999999997E-3</v>
      </c>
      <c r="O69" s="11"/>
      <c r="P69" s="11">
        <v>3.8010000000000001E-3</v>
      </c>
      <c r="Q69" s="11">
        <v>4.4050000000000001E-3</v>
      </c>
      <c r="R69" s="11">
        <v>2.5495E-2</v>
      </c>
      <c r="S69" s="11">
        <v>2.2617999999999999E-2</v>
      </c>
      <c r="T69" s="11">
        <v>3.5234000000000001E-2</v>
      </c>
      <c r="U69" s="11">
        <v>7.7769180000000002</v>
      </c>
      <c r="V69" s="11">
        <v>0.11311599999999999</v>
      </c>
      <c r="W69" s="11">
        <v>1.2097999999999999E-2</v>
      </c>
      <c r="X69" s="11">
        <v>4.1427550000000002</v>
      </c>
      <c r="Y69" s="11">
        <v>16.290811000000001</v>
      </c>
      <c r="Z69" s="11">
        <v>1.4967950000000001</v>
      </c>
      <c r="AA69" s="11">
        <v>6.6771999999999998E-2</v>
      </c>
      <c r="AB69" s="11">
        <v>4.4759E-2</v>
      </c>
      <c r="AC69" s="11">
        <v>0.16390199999999999</v>
      </c>
      <c r="AD69" s="11">
        <v>7.9980399999999996</v>
      </c>
      <c r="AE69" s="11"/>
    </row>
    <row r="70" spans="1:31" ht="13.5" customHeight="1" x14ac:dyDescent="0.15">
      <c r="A70" s="1"/>
      <c r="B70" s="16" t="s">
        <v>94</v>
      </c>
      <c r="C70" s="13"/>
      <c r="D70" s="14"/>
      <c r="E70" s="14"/>
      <c r="F70" s="14"/>
      <c r="G70" s="14"/>
      <c r="H70" s="14"/>
      <c r="I70" s="14"/>
      <c r="J70" s="14"/>
      <c r="K70" s="14"/>
      <c r="L70" s="14">
        <v>4.9151E-2</v>
      </c>
      <c r="M70" s="14"/>
      <c r="N70" s="14">
        <v>1.2899999999999999E-3</v>
      </c>
      <c r="O70" s="14"/>
      <c r="P70" s="14"/>
      <c r="Q70" s="14"/>
      <c r="R70" s="14"/>
      <c r="S70" s="14">
        <v>4.0070000000000001E-3</v>
      </c>
      <c r="T70" s="14">
        <v>0.13536699999999999</v>
      </c>
      <c r="U70" s="14">
        <v>3.1799999999999998E-4</v>
      </c>
      <c r="V70" s="14">
        <v>2.13E-4</v>
      </c>
      <c r="W70" s="14">
        <v>4.3652999999999997E-2</v>
      </c>
      <c r="X70" s="14"/>
      <c r="Y70" s="14"/>
      <c r="Z70" s="14"/>
      <c r="AA70" s="14">
        <v>1.1865000000000001E-2</v>
      </c>
      <c r="AB70" s="14">
        <v>1.248E-3</v>
      </c>
      <c r="AC70" s="14"/>
      <c r="AD70" s="14"/>
      <c r="AE70" s="14">
        <v>1.02E-4</v>
      </c>
    </row>
    <row r="71" spans="1:31" ht="13.5" customHeight="1" x14ac:dyDescent="0.15">
      <c r="A71" s="1"/>
      <c r="B71" s="16" t="s">
        <v>95</v>
      </c>
      <c r="C71" s="10">
        <v>1.9156507402695799</v>
      </c>
      <c r="D71" s="11">
        <v>3.2488436054506802</v>
      </c>
      <c r="E71" s="11">
        <v>4.680829925689209</v>
      </c>
      <c r="F71" s="11">
        <v>3.5128220200491298</v>
      </c>
      <c r="G71" s="11">
        <v>2.9527653541423784</v>
      </c>
      <c r="H71" s="11">
        <v>0.70542233847871871</v>
      </c>
      <c r="I71" s="11">
        <v>2.8340221345710899</v>
      </c>
      <c r="J71" s="11">
        <v>6.7040234833647601</v>
      </c>
      <c r="K71" s="11">
        <v>4.4383999999999997</v>
      </c>
      <c r="L71" s="11">
        <v>3.9291499999999999</v>
      </c>
      <c r="M71" s="11">
        <v>2.5052539999999999</v>
      </c>
      <c r="N71" s="11">
        <v>1.548292</v>
      </c>
      <c r="O71" s="11">
        <v>2.1651560000000001</v>
      </c>
      <c r="P71" s="11">
        <v>1.7542629999999999</v>
      </c>
      <c r="Q71" s="11">
        <v>2.165241</v>
      </c>
      <c r="R71" s="11">
        <v>3.2274609999999999</v>
      </c>
      <c r="S71" s="11">
        <v>7.5627060000000004</v>
      </c>
      <c r="T71" s="11">
        <v>3.7646820000000001</v>
      </c>
      <c r="U71" s="11">
        <v>3.046341</v>
      </c>
      <c r="V71" s="11">
        <v>14.071135</v>
      </c>
      <c r="W71" s="11">
        <v>10.698551</v>
      </c>
      <c r="X71" s="11">
        <v>15.131095</v>
      </c>
      <c r="Y71" s="11">
        <v>21.213063999999999</v>
      </c>
      <c r="Z71" s="11">
        <v>5.609883</v>
      </c>
      <c r="AA71" s="11">
        <v>6.133521</v>
      </c>
      <c r="AB71" s="11">
        <v>11.49498</v>
      </c>
      <c r="AC71" s="11">
        <v>16.272521999999999</v>
      </c>
      <c r="AD71" s="11">
        <v>5.1946019999999997</v>
      </c>
      <c r="AE71" s="11">
        <v>10.213244</v>
      </c>
    </row>
    <row r="72" spans="1:31" ht="13.5" customHeight="1" x14ac:dyDescent="0.15">
      <c r="A72" s="1"/>
      <c r="B72" s="16" t="s">
        <v>96</v>
      </c>
      <c r="C72" s="13">
        <v>1.28103130991929</v>
      </c>
      <c r="D72" s="14">
        <v>0.11229082206704401</v>
      </c>
      <c r="E72" s="14">
        <v>5.4683770795547293</v>
      </c>
      <c r="F72" s="14">
        <v>7.9889288801617803E-2</v>
      </c>
      <c r="G72" s="14">
        <v>1.44310432996824</v>
      </c>
      <c r="H72" s="14">
        <v>0.360556485536835</v>
      </c>
      <c r="I72" s="14">
        <v>0.109797539538872</v>
      </c>
      <c r="J72" s="14">
        <v>0.10932343534012399</v>
      </c>
      <c r="K72" s="14">
        <v>3.7600000000000001E-2</v>
      </c>
      <c r="L72" s="14">
        <v>0.23384199999999999</v>
      </c>
      <c r="M72" s="14">
        <v>0.82011800000000001</v>
      </c>
      <c r="N72" s="14">
        <v>1.672776</v>
      </c>
      <c r="O72" s="14">
        <v>0.22320599999999999</v>
      </c>
      <c r="P72" s="14">
        <v>0.704762</v>
      </c>
      <c r="Q72" s="14">
        <v>0.60685800000000001</v>
      </c>
      <c r="R72" s="14">
        <v>0.28529100000000002</v>
      </c>
      <c r="S72" s="14">
        <v>0.108196</v>
      </c>
      <c r="T72" s="14">
        <v>0.66429199999999999</v>
      </c>
      <c r="U72" s="14">
        <v>0.64183000000000001</v>
      </c>
      <c r="V72" s="14">
        <v>0.777698</v>
      </c>
      <c r="W72" s="14">
        <v>0.11090700000000001</v>
      </c>
      <c r="X72" s="14">
        <v>19.956583999999999</v>
      </c>
      <c r="Y72" s="14">
        <v>2.7675920000000001</v>
      </c>
      <c r="Z72" s="14">
        <v>3.2606009999999999</v>
      </c>
      <c r="AA72" s="14">
        <v>5.8171949999999999</v>
      </c>
      <c r="AB72" s="14">
        <v>5.1996209999999996</v>
      </c>
      <c r="AC72" s="14">
        <v>7.3725509999999996</v>
      </c>
      <c r="AD72" s="14">
        <v>25.911778000000002</v>
      </c>
      <c r="AE72" s="14">
        <v>14.610637000000001</v>
      </c>
    </row>
    <row r="73" spans="1:31" ht="13.5" customHeight="1" x14ac:dyDescent="0.15">
      <c r="A73" s="1"/>
      <c r="B73" s="16" t="s">
        <v>97</v>
      </c>
      <c r="C73" s="10"/>
      <c r="D73" s="11"/>
      <c r="E73" s="11"/>
      <c r="F73" s="11">
        <v>3.6149565211104399E-3</v>
      </c>
      <c r="G73" s="11"/>
      <c r="H73" s="11">
        <v>3.5740415261577801E-3</v>
      </c>
      <c r="I73" s="11">
        <v>2.5238732779001398E-2</v>
      </c>
      <c r="J73" s="11"/>
      <c r="K73" s="11">
        <v>8.0000000000000004E-4</v>
      </c>
      <c r="L73" s="11">
        <v>1.8322999999999999E-2</v>
      </c>
      <c r="M73" s="11">
        <v>6.2301000000000002E-2</v>
      </c>
      <c r="N73" s="11">
        <v>5.9109999999999996E-3</v>
      </c>
      <c r="O73" s="11"/>
      <c r="P73" s="11"/>
      <c r="Q73" s="11"/>
      <c r="R73" s="11"/>
      <c r="S73" s="11">
        <v>2.0802999999999999E-2</v>
      </c>
      <c r="T73" s="11">
        <v>1.1651E-2</v>
      </c>
      <c r="U73" s="11">
        <v>5.7419999999999997E-3</v>
      </c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ht="13.5" customHeight="1" x14ac:dyDescent="0.15">
      <c r="A74" s="1"/>
      <c r="B74" s="16" t="s">
        <v>98</v>
      </c>
      <c r="C74" s="13">
        <v>4.5629397212938203</v>
      </c>
      <c r="D74" s="14">
        <v>2.3965049202578901</v>
      </c>
      <c r="E74" s="14">
        <v>1.44752154339878</v>
      </c>
      <c r="F74" s="14">
        <v>3.2660230175219813</v>
      </c>
      <c r="G74" s="14">
        <v>2.9425483982293401</v>
      </c>
      <c r="H74" s="14">
        <v>2.58266526100897</v>
      </c>
      <c r="I74" s="14">
        <v>7.0031808961232205</v>
      </c>
      <c r="J74" s="14">
        <v>5.5202318014375464</v>
      </c>
      <c r="K74" s="14">
        <v>1.4066000000000001</v>
      </c>
      <c r="L74" s="14">
        <v>0.80688899999999997</v>
      </c>
      <c r="M74" s="14">
        <v>1.6531070000000001</v>
      </c>
      <c r="N74" s="14">
        <v>0.64044800000000002</v>
      </c>
      <c r="O74" s="14">
        <v>1.071356</v>
      </c>
      <c r="P74" s="14">
        <v>1.1718170000000001</v>
      </c>
      <c r="Q74" s="14">
        <v>1.057569</v>
      </c>
      <c r="R74" s="14">
        <v>1.0705659999999999</v>
      </c>
      <c r="S74" s="14">
        <v>1.070478</v>
      </c>
      <c r="T74" s="14">
        <v>0.61575999999999997</v>
      </c>
      <c r="U74" s="14">
        <v>0.73067800000000005</v>
      </c>
      <c r="V74" s="14">
        <v>3.8845800000000001</v>
      </c>
      <c r="W74" s="14">
        <v>3.1071960000000001</v>
      </c>
      <c r="X74" s="14">
        <v>4.6958120000000001</v>
      </c>
      <c r="Y74" s="14">
        <v>2.3571019999999998</v>
      </c>
      <c r="Z74" s="14">
        <v>3.3167909999999998</v>
      </c>
      <c r="AA74" s="14">
        <v>2.683211</v>
      </c>
      <c r="AB74" s="14">
        <v>1.6342620000000001</v>
      </c>
      <c r="AC74" s="14">
        <v>2.6347130000000001</v>
      </c>
      <c r="AD74" s="14">
        <v>2.2945859999999998</v>
      </c>
      <c r="AE74" s="14">
        <v>2.6120930000000002</v>
      </c>
    </row>
    <row r="75" spans="1:31" ht="13.5" customHeight="1" x14ac:dyDescent="0.15">
      <c r="A75" s="1"/>
      <c r="B75" s="16" t="s">
        <v>99</v>
      </c>
      <c r="C75" s="10"/>
      <c r="D75" s="11"/>
      <c r="E75" s="11"/>
      <c r="F75" s="11"/>
      <c r="G75" s="11">
        <v>0.61587706716697244</v>
      </c>
      <c r="H75" s="11">
        <v>0.54299435861721379</v>
      </c>
      <c r="I75" s="11">
        <v>0.57484682910068885</v>
      </c>
      <c r="J75" s="11">
        <v>6.6240597176921305</v>
      </c>
      <c r="K75" s="11">
        <v>0.33989999999999998</v>
      </c>
      <c r="L75" s="11">
        <v>1.426752</v>
      </c>
      <c r="M75" s="11">
        <v>0.64052900000000002</v>
      </c>
      <c r="N75" s="11">
        <v>0.54933799999999999</v>
      </c>
      <c r="O75" s="11">
        <v>2.1584189999999999</v>
      </c>
      <c r="P75" s="11">
        <v>1.7182120000000001</v>
      </c>
      <c r="Q75" s="11">
        <v>2.7775059999999998</v>
      </c>
      <c r="R75" s="11">
        <v>4.4631109999999996</v>
      </c>
      <c r="S75" s="11">
        <v>2.9206810000000001</v>
      </c>
      <c r="T75" s="11">
        <v>2.0422349999999998</v>
      </c>
      <c r="U75" s="11">
        <v>1.1659409999999999</v>
      </c>
      <c r="V75" s="11">
        <v>5.2989030000000001</v>
      </c>
      <c r="W75" s="11">
        <v>1.869815</v>
      </c>
      <c r="X75" s="11">
        <v>3.5144630000000001</v>
      </c>
      <c r="Y75" s="11">
        <v>3.989077</v>
      </c>
      <c r="Z75" s="11">
        <v>3.8542900000000002</v>
      </c>
      <c r="AA75" s="11">
        <v>1.315709</v>
      </c>
      <c r="AB75" s="11">
        <v>2.7986879999999998</v>
      </c>
      <c r="AC75" s="11">
        <v>1.662032</v>
      </c>
      <c r="AD75" s="11">
        <v>1.4395199999999999</v>
      </c>
      <c r="AE75" s="11">
        <v>4.5018229999999999</v>
      </c>
    </row>
    <row r="76" spans="1:31" ht="13.5" customHeight="1" x14ac:dyDescent="0.15">
      <c r="A76" s="1"/>
      <c r="B76" s="16" t="s">
        <v>100</v>
      </c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>
        <v>1.866E-3</v>
      </c>
      <c r="Q76" s="14">
        <v>1.3079999999999999E-3</v>
      </c>
      <c r="R76" s="14">
        <v>2.4767999999999998E-2</v>
      </c>
      <c r="S76" s="14">
        <v>3.1136E-2</v>
      </c>
      <c r="T76" s="14"/>
      <c r="U76" s="14"/>
      <c r="V76" s="14"/>
      <c r="W76" s="14"/>
      <c r="X76" s="14">
        <v>2.5000000000000001E-5</v>
      </c>
      <c r="Y76" s="14"/>
      <c r="Z76" s="14"/>
      <c r="AA76" s="14"/>
      <c r="AB76" s="14">
        <v>1.2159E-2</v>
      </c>
      <c r="AC76" s="14">
        <v>5.2436999999999998E-2</v>
      </c>
      <c r="AD76" s="14">
        <v>1.0284E-2</v>
      </c>
      <c r="AE76" s="14">
        <v>2.9319999999999999E-2</v>
      </c>
    </row>
    <row r="77" spans="1:31" ht="13.5" customHeight="1" x14ac:dyDescent="0.15">
      <c r="A77" s="1"/>
      <c r="B77" s="16" t="s">
        <v>101</v>
      </c>
      <c r="C77" s="10">
        <v>0.62449049364571418</v>
      </c>
      <c r="D77" s="11">
        <v>0.312315825192435</v>
      </c>
      <c r="E77" s="11">
        <v>0.149470321669746</v>
      </c>
      <c r="F77" s="11">
        <v>0.64286258267675311</v>
      </c>
      <c r="G77" s="11">
        <v>1.6726370024730701</v>
      </c>
      <c r="H77" s="11">
        <v>25.36270222285</v>
      </c>
      <c r="I77" s="11">
        <v>4.6920377613382094</v>
      </c>
      <c r="J77" s="11">
        <v>1.0549851489169901</v>
      </c>
      <c r="K77" s="11">
        <v>0.35370000000000001</v>
      </c>
      <c r="L77" s="11">
        <v>1.0082439999999999</v>
      </c>
      <c r="M77" s="11">
        <v>2.2003729999999999</v>
      </c>
      <c r="N77" s="11">
        <v>1.645348</v>
      </c>
      <c r="O77" s="11">
        <v>0.64512999999999998</v>
      </c>
      <c r="P77" s="11">
        <v>0.418296</v>
      </c>
      <c r="Q77" s="11">
        <v>0.35297000000000001</v>
      </c>
      <c r="R77" s="11">
        <v>0.41684199999999999</v>
      </c>
      <c r="S77" s="11">
        <v>1.305752</v>
      </c>
      <c r="T77" s="11">
        <v>2.2450619999999999</v>
      </c>
      <c r="U77" s="11">
        <v>28.365594000000002</v>
      </c>
      <c r="V77" s="11">
        <v>5.3204269999999996</v>
      </c>
      <c r="W77" s="11">
        <v>3.6159539999999999</v>
      </c>
      <c r="X77" s="11">
        <v>13.245338</v>
      </c>
      <c r="Y77" s="11">
        <v>1.2338750000000001</v>
      </c>
      <c r="Z77" s="11">
        <v>1.348959</v>
      </c>
      <c r="AA77" s="11">
        <v>2.4576769999999999</v>
      </c>
      <c r="AB77" s="11">
        <v>2.4608340000000002</v>
      </c>
      <c r="AC77" s="11">
        <v>3.521477</v>
      </c>
      <c r="AD77" s="11">
        <v>23.130461</v>
      </c>
      <c r="AE77" s="11">
        <v>2.3814600000000001</v>
      </c>
    </row>
    <row r="78" spans="1:31" ht="13.5" customHeight="1" x14ac:dyDescent="0.15">
      <c r="A78" s="1"/>
      <c r="B78" s="16" t="s">
        <v>102</v>
      </c>
      <c r="C78" s="13">
        <v>26.256507938165502</v>
      </c>
      <c r="D78" s="14">
        <v>58.1670923151108</v>
      </c>
      <c r="E78" s="14">
        <v>177.93288278252689</v>
      </c>
      <c r="F78" s="14">
        <v>84.080574846748874</v>
      </c>
      <c r="G78" s="14">
        <v>103.040143048758</v>
      </c>
      <c r="H78" s="14">
        <v>140.57938663988699</v>
      </c>
      <c r="I78" s="14">
        <v>83.87913455196346</v>
      </c>
      <c r="J78" s="14">
        <v>108.23104382439494</v>
      </c>
      <c r="K78" s="14">
        <v>181.3785</v>
      </c>
      <c r="L78" s="14">
        <v>417.90802200000002</v>
      </c>
      <c r="M78" s="14">
        <v>334.663544</v>
      </c>
      <c r="N78" s="14">
        <v>112.847526</v>
      </c>
      <c r="O78" s="14">
        <v>172.22546399999999</v>
      </c>
      <c r="P78" s="14">
        <v>146.37819999999999</v>
      </c>
      <c r="Q78" s="14">
        <v>88.061323000000002</v>
      </c>
      <c r="R78" s="14">
        <v>126.67726500000001</v>
      </c>
      <c r="S78" s="14">
        <v>120.514942</v>
      </c>
      <c r="T78" s="14">
        <v>136.53593100000001</v>
      </c>
      <c r="U78" s="14">
        <v>114.242543</v>
      </c>
      <c r="V78" s="14">
        <v>126.088444</v>
      </c>
      <c r="W78" s="14">
        <v>156.186837</v>
      </c>
      <c r="X78" s="14">
        <v>182.48661999999999</v>
      </c>
      <c r="Y78" s="14">
        <v>185.06555499999999</v>
      </c>
      <c r="Z78" s="14">
        <v>200.17845600000001</v>
      </c>
      <c r="AA78" s="14">
        <v>144.99041800000001</v>
      </c>
      <c r="AB78" s="14">
        <v>162.500697</v>
      </c>
      <c r="AC78" s="14">
        <v>194.29365300000001</v>
      </c>
      <c r="AD78" s="14">
        <v>190.808955</v>
      </c>
      <c r="AE78" s="14">
        <v>169.994507</v>
      </c>
    </row>
    <row r="79" spans="1:31" ht="13.5" customHeight="1" x14ac:dyDescent="0.15">
      <c r="A79" s="1"/>
      <c r="B79" s="16" t="s">
        <v>103</v>
      </c>
      <c r="C79" s="10"/>
      <c r="D79" s="11">
        <v>3.3486328648223897E-3</v>
      </c>
      <c r="E79" s="11">
        <v>3.3899227569970498E-3</v>
      </c>
      <c r="F79" s="11">
        <v>2.1475412383262101E-3</v>
      </c>
      <c r="G79" s="11"/>
      <c r="H79" s="11"/>
      <c r="I79" s="11"/>
      <c r="J79" s="11"/>
      <c r="K79" s="11">
        <v>1.1999999999999999E-3</v>
      </c>
      <c r="L79" s="11"/>
      <c r="M79" s="11">
        <v>0.74267000000000005</v>
      </c>
      <c r="N79" s="11">
        <v>9.0700000000000004E-4</v>
      </c>
      <c r="O79" s="11">
        <v>4.7499999999999999E-3</v>
      </c>
      <c r="P79" s="11"/>
      <c r="Q79" s="11">
        <v>1.5510000000000001E-3</v>
      </c>
      <c r="R79" s="11"/>
      <c r="S79" s="11"/>
      <c r="T79" s="11"/>
      <c r="U79" s="11">
        <v>1.596E-3</v>
      </c>
      <c r="V79" s="11">
        <v>3.0079999999999998E-3</v>
      </c>
      <c r="W79" s="11"/>
      <c r="X79" s="11">
        <v>1.8662999999999999E-2</v>
      </c>
      <c r="Y79" s="11">
        <v>3.0296E-2</v>
      </c>
      <c r="Z79" s="11">
        <v>1.0468679999999999</v>
      </c>
      <c r="AA79" s="11"/>
      <c r="AB79" s="11"/>
      <c r="AC79" s="11"/>
      <c r="AD79" s="11">
        <v>6.2110000000000004E-3</v>
      </c>
      <c r="AE79" s="11">
        <v>0.54368000000000005</v>
      </c>
    </row>
    <row r="80" spans="1:31" ht="13.5" customHeight="1" x14ac:dyDescent="0.15">
      <c r="A80" s="1"/>
      <c r="B80" s="16" t="s">
        <v>104</v>
      </c>
      <c r="C80" s="13">
        <v>1.1741774886691902E-3</v>
      </c>
      <c r="D80" s="14">
        <v>4.4648438197630999E-4</v>
      </c>
      <c r="E80" s="14">
        <v>2.0014980531047102</v>
      </c>
      <c r="F80" s="14">
        <v>3.6577050130631568E-2</v>
      </c>
      <c r="G80" s="14">
        <v>3.7075743426586601E-3</v>
      </c>
      <c r="H80" s="14">
        <v>2.127012813496601E-2</v>
      </c>
      <c r="I80" s="14"/>
      <c r="J80" s="14">
        <v>0.76850574607293631</v>
      </c>
      <c r="K80" s="14">
        <v>2.8108</v>
      </c>
      <c r="L80" s="14">
        <v>3.7039999999999998E-3</v>
      </c>
      <c r="M80" s="14"/>
      <c r="N80" s="14">
        <v>1.8693999999999999E-2</v>
      </c>
      <c r="O80" s="14"/>
      <c r="P80" s="14"/>
      <c r="Q80" s="14">
        <v>0.19447300000000001</v>
      </c>
      <c r="R80" s="14">
        <v>3.8545999999999997E-2</v>
      </c>
      <c r="S80" s="14">
        <v>4.0246999999999998E-2</v>
      </c>
      <c r="T80" s="14">
        <v>4.2448E-2</v>
      </c>
      <c r="U80" s="14">
        <v>1.2853E-2</v>
      </c>
      <c r="V80" s="14">
        <v>5.2789999999999998E-3</v>
      </c>
      <c r="W80" s="14">
        <v>0.37961800000000001</v>
      </c>
      <c r="X80" s="14">
        <v>2.6649999999999998E-3</v>
      </c>
      <c r="Y80" s="14">
        <v>1.3129E-2</v>
      </c>
      <c r="Z80" s="14">
        <v>9.3379000000000004E-2</v>
      </c>
      <c r="AA80" s="14">
        <v>7.7999999999999999E-5</v>
      </c>
      <c r="AB80" s="14"/>
      <c r="AC80" s="14">
        <v>4.0039999999999999E-2</v>
      </c>
      <c r="AD80" s="14">
        <v>4.0008000000000002E-2</v>
      </c>
      <c r="AE80" s="14">
        <v>9.5219999999999992E-3</v>
      </c>
    </row>
    <row r="81" spans="1:31" ht="13.5" customHeight="1" x14ac:dyDescent="0.15">
      <c r="A81" s="1"/>
      <c r="B81" s="16" t="s">
        <v>105</v>
      </c>
      <c r="C81" s="10">
        <v>4.1294680547440299</v>
      </c>
      <c r="D81" s="11">
        <v>3.6167467361991701</v>
      </c>
      <c r="E81" s="11">
        <v>5.0133604631510797</v>
      </c>
      <c r="F81" s="11">
        <v>13.566060127707601</v>
      </c>
      <c r="G81" s="11">
        <v>11.568350370043799</v>
      </c>
      <c r="H81" s="11">
        <v>10.497957758525807</v>
      </c>
      <c r="I81" s="11">
        <v>18.079376308473503</v>
      </c>
      <c r="J81" s="11">
        <v>10.560153169633601</v>
      </c>
      <c r="K81" s="11">
        <v>8.2401</v>
      </c>
      <c r="L81" s="11">
        <v>8.8326639999999994</v>
      </c>
      <c r="M81" s="11">
        <v>11.337961</v>
      </c>
      <c r="N81" s="11">
        <v>12.866711</v>
      </c>
      <c r="O81" s="11">
        <v>36.769613</v>
      </c>
      <c r="P81" s="11">
        <v>40.969535999999998</v>
      </c>
      <c r="Q81" s="11">
        <v>10.259122</v>
      </c>
      <c r="R81" s="11">
        <v>25.825108</v>
      </c>
      <c r="S81" s="11">
        <v>11.230634</v>
      </c>
      <c r="T81" s="11">
        <v>6.8264339999999999</v>
      </c>
      <c r="U81" s="11">
        <v>7.5716210000000004</v>
      </c>
      <c r="V81" s="11">
        <v>9.0527619999999995</v>
      </c>
      <c r="W81" s="11">
        <v>8.9597090000000001</v>
      </c>
      <c r="X81" s="11">
        <v>20.582846</v>
      </c>
      <c r="Y81" s="11">
        <v>7.5762159999999996</v>
      </c>
      <c r="Z81" s="11">
        <v>16.260975999999999</v>
      </c>
      <c r="AA81" s="11">
        <v>9.0313780000000001</v>
      </c>
      <c r="AB81" s="11">
        <v>10.394387</v>
      </c>
      <c r="AC81" s="11">
        <v>6.3292970000000004</v>
      </c>
      <c r="AD81" s="11">
        <v>6.9083370000000004</v>
      </c>
      <c r="AE81" s="11">
        <v>6.8673010000000003</v>
      </c>
    </row>
    <row r="82" spans="1:31" ht="13.5" customHeight="1" x14ac:dyDescent="0.15">
      <c r="A82" s="1"/>
      <c r="B82" s="16" t="s">
        <v>106</v>
      </c>
      <c r="C82" s="13">
        <v>112.33625222951899</v>
      </c>
      <c r="D82" s="14">
        <v>148.885351740396</v>
      </c>
      <c r="E82" s="14">
        <v>283.82757208627083</v>
      </c>
      <c r="F82" s="14">
        <v>203.22862684408102</v>
      </c>
      <c r="G82" s="14">
        <v>374.42306010977796</v>
      </c>
      <c r="H82" s="14">
        <v>363.39414676441788</v>
      </c>
      <c r="I82" s="14">
        <v>364.35068019455099</v>
      </c>
      <c r="J82" s="14">
        <v>105.89628613115001</v>
      </c>
      <c r="K82" s="14">
        <v>92.161100000000005</v>
      </c>
      <c r="L82" s="14">
        <v>174.477091</v>
      </c>
      <c r="M82" s="14">
        <v>356.42572799999999</v>
      </c>
      <c r="N82" s="14">
        <v>255.753253</v>
      </c>
      <c r="O82" s="14">
        <v>153.13632100000001</v>
      </c>
      <c r="P82" s="14">
        <v>199.418992</v>
      </c>
      <c r="Q82" s="14">
        <v>196.18527900000001</v>
      </c>
      <c r="R82" s="14">
        <v>212.75645399999999</v>
      </c>
      <c r="S82" s="14">
        <v>208.186949</v>
      </c>
      <c r="T82" s="14">
        <v>216.06328099999999</v>
      </c>
      <c r="U82" s="14">
        <v>145.79502299999999</v>
      </c>
      <c r="V82" s="14">
        <v>265.52157699999998</v>
      </c>
      <c r="W82" s="14">
        <v>237.09481</v>
      </c>
      <c r="X82" s="14">
        <v>239.95957200000001</v>
      </c>
      <c r="Y82" s="14">
        <v>214.40749700000001</v>
      </c>
      <c r="Z82" s="14">
        <v>246.994675</v>
      </c>
      <c r="AA82" s="14">
        <v>230.670163</v>
      </c>
      <c r="AB82" s="14">
        <v>192.90509299999999</v>
      </c>
      <c r="AC82" s="14">
        <v>227.956513</v>
      </c>
      <c r="AD82" s="14">
        <v>235.85334599999999</v>
      </c>
      <c r="AE82" s="14">
        <v>215.44547499999999</v>
      </c>
    </row>
    <row r="83" spans="1:31" ht="13.5" customHeight="1" x14ac:dyDescent="0.15">
      <c r="A83" s="1"/>
      <c r="B83" s="16" t="s">
        <v>107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>
        <v>7.8852000000000005E-2</v>
      </c>
      <c r="V83" s="11">
        <v>0.138128</v>
      </c>
      <c r="W83" s="11">
        <v>16.973500000000001</v>
      </c>
      <c r="X83" s="11">
        <v>45.108547999999999</v>
      </c>
      <c r="Y83" s="11">
        <v>3.3631000000000001E-2</v>
      </c>
      <c r="Z83" s="11">
        <v>9.5864000000000005E-2</v>
      </c>
      <c r="AA83" s="11">
        <v>15.875756000000001</v>
      </c>
      <c r="AB83" s="11">
        <v>0.102482</v>
      </c>
      <c r="AC83" s="11">
        <v>0.179863</v>
      </c>
      <c r="AD83" s="11">
        <v>3.4069000000000002E-2</v>
      </c>
      <c r="AE83" s="11">
        <v>8.5083000000000006E-2</v>
      </c>
    </row>
    <row r="84" spans="1:31" ht="13.5" customHeight="1" x14ac:dyDescent="0.15">
      <c r="A84" s="1"/>
      <c r="B84" s="16" t="s">
        <v>108</v>
      </c>
      <c r="C84" s="13">
        <v>1.00014831805395E-2</v>
      </c>
      <c r="D84" s="14">
        <v>2.0091797188934299E-3</v>
      </c>
      <c r="E84" s="14">
        <v>2.3227683110079601E-3</v>
      </c>
      <c r="F84" s="14"/>
      <c r="G84" s="14"/>
      <c r="H84" s="14">
        <v>7.2183189619073503E-3</v>
      </c>
      <c r="I84" s="14">
        <v>1.11948444009919E-3</v>
      </c>
      <c r="J84" s="14">
        <v>8.5067702434812702E-3</v>
      </c>
      <c r="K84" s="14">
        <v>3.2000000000000002E-3</v>
      </c>
      <c r="L84" s="14">
        <v>2.7758000000000001E-2</v>
      </c>
      <c r="M84" s="14">
        <v>4.0070000000000001E-3</v>
      </c>
      <c r="N84" s="14"/>
      <c r="O84" s="14"/>
      <c r="P84" s="14"/>
      <c r="Q84" s="14"/>
      <c r="R84" s="14"/>
      <c r="S84" s="14">
        <v>4.4770000000000001E-3</v>
      </c>
      <c r="T84" s="14"/>
      <c r="U84" s="14">
        <v>6.7429999999999999E-3</v>
      </c>
      <c r="V84" s="14">
        <v>0.111662</v>
      </c>
      <c r="W84" s="14">
        <v>5.5058999999999997E-2</v>
      </c>
      <c r="X84" s="14">
        <v>8.4539999999999997E-3</v>
      </c>
      <c r="Y84" s="14"/>
      <c r="Z84" s="14">
        <v>3.3010000000000001E-3</v>
      </c>
      <c r="AA84" s="14">
        <v>2.9380000000000001E-3</v>
      </c>
      <c r="AB84" s="14">
        <v>6.4060000000000002E-3</v>
      </c>
      <c r="AC84" s="14"/>
      <c r="AD84" s="14">
        <v>9.9999999999999995E-7</v>
      </c>
      <c r="AE84" s="14">
        <v>3.4009999999999999E-3</v>
      </c>
    </row>
    <row r="85" spans="1:31" ht="13.5" customHeight="1" x14ac:dyDescent="0.15">
      <c r="A85" s="1"/>
      <c r="B85" s="16" t="s">
        <v>109</v>
      </c>
      <c r="C85" s="10"/>
      <c r="D85" s="11"/>
      <c r="E85" s="11">
        <v>6.5457652344073003E-3</v>
      </c>
      <c r="F85" s="11">
        <v>4.8291831251006098E-2</v>
      </c>
      <c r="G85" s="11">
        <v>4.48335098462165E-2</v>
      </c>
      <c r="H85" s="11">
        <v>2.1552513777443999E-4</v>
      </c>
      <c r="I85" s="11"/>
      <c r="J85" s="11">
        <v>9.8605715187252002E-4</v>
      </c>
      <c r="K85" s="11"/>
      <c r="L85" s="11">
        <v>5.4809999999999998E-3</v>
      </c>
      <c r="M85" s="11"/>
      <c r="N85" s="11">
        <v>6.5380000000000004E-3</v>
      </c>
      <c r="O85" s="11"/>
      <c r="P85" s="11"/>
      <c r="Q85" s="11"/>
      <c r="R85" s="11">
        <v>0.26615</v>
      </c>
      <c r="S85" s="11"/>
      <c r="T85" s="11">
        <v>0.100162</v>
      </c>
      <c r="U85" s="11"/>
      <c r="V85" s="11"/>
      <c r="W85" s="11"/>
      <c r="X85" s="11"/>
      <c r="Y85" s="11"/>
      <c r="Z85" s="11"/>
      <c r="AA85" s="11"/>
      <c r="AB85" s="11">
        <v>3.9618E-2</v>
      </c>
      <c r="AC85" s="11">
        <v>1.7426000000000001E-2</v>
      </c>
      <c r="AD85" s="11">
        <v>5.0188000000000003E-2</v>
      </c>
      <c r="AE85" s="11">
        <v>4.768E-2</v>
      </c>
    </row>
    <row r="86" spans="1:31" ht="13.5" customHeight="1" x14ac:dyDescent="0.15">
      <c r="A86" s="1"/>
      <c r="B86" s="16" t="s">
        <v>110</v>
      </c>
      <c r="C86" s="13">
        <v>0.10920786207354199</v>
      </c>
      <c r="D86" s="14">
        <v>4.0183594377868701E-3</v>
      </c>
      <c r="E86" s="14">
        <v>1.9116218128950098E-2</v>
      </c>
      <c r="F86" s="14">
        <v>8.8983775676362703E-2</v>
      </c>
      <c r="G86" s="14"/>
      <c r="H86" s="14">
        <v>1.6777983841482498E-2</v>
      </c>
      <c r="I86" s="14">
        <v>7.9465751166751655E-2</v>
      </c>
      <c r="J86" s="14">
        <v>1.7165794575473695E-2</v>
      </c>
      <c r="K86" s="14">
        <v>5.7000000000000002E-2</v>
      </c>
      <c r="L86" s="14">
        <v>2.7702000000000001E-2</v>
      </c>
      <c r="M86" s="14">
        <v>3.5989E-2</v>
      </c>
      <c r="N86" s="14">
        <v>6.1300000000000005E-4</v>
      </c>
      <c r="O86" s="14">
        <v>2.0209000000000001E-2</v>
      </c>
      <c r="P86" s="14">
        <v>5.3487E-2</v>
      </c>
      <c r="Q86" s="14"/>
      <c r="R86" s="14">
        <v>5.0531E-2</v>
      </c>
      <c r="S86" s="14">
        <v>4.2410000000000003E-2</v>
      </c>
      <c r="T86" s="14">
        <v>3.4761E-2</v>
      </c>
      <c r="U86" s="14">
        <v>7.8006000000000006E-2</v>
      </c>
      <c r="V86" s="14">
        <v>0.136738</v>
      </c>
      <c r="W86" s="14">
        <v>0.109065</v>
      </c>
      <c r="X86" s="14">
        <v>3.274E-3</v>
      </c>
      <c r="Y86" s="14">
        <v>3.3175000000000003E-2</v>
      </c>
      <c r="Z86" s="14">
        <v>3.346E-3</v>
      </c>
      <c r="AA86" s="14">
        <v>6.4471000000000001E-2</v>
      </c>
      <c r="AB86" s="14">
        <v>5.5481000000000003E-2</v>
      </c>
      <c r="AC86" s="14">
        <v>0.107334</v>
      </c>
      <c r="AD86" s="14">
        <v>1.7179999999999999E-3</v>
      </c>
      <c r="AE86" s="14">
        <v>5.2449999999999997E-3</v>
      </c>
    </row>
    <row r="87" spans="1:31" ht="13.5" customHeight="1" x14ac:dyDescent="0.15">
      <c r="A87" s="1"/>
      <c r="B87" s="16" t="s">
        <v>111</v>
      </c>
      <c r="C87" s="10">
        <v>3.6372597893826999</v>
      </c>
      <c r="D87" s="11">
        <v>3.6450984944546598</v>
      </c>
      <c r="E87" s="11">
        <v>15.821131820295001</v>
      </c>
      <c r="F87" s="11">
        <v>5.81473450820127</v>
      </c>
      <c r="G87" s="11">
        <v>12.3717697598402</v>
      </c>
      <c r="H87" s="11">
        <v>14.404609101927699</v>
      </c>
      <c r="I87" s="11">
        <v>12.275071310428693</v>
      </c>
      <c r="J87" s="11">
        <v>18.563029641821803</v>
      </c>
      <c r="K87" s="11">
        <v>22.806799999999999</v>
      </c>
      <c r="L87" s="11">
        <v>17.412514000000002</v>
      </c>
      <c r="M87" s="11">
        <v>27.872107</v>
      </c>
      <c r="N87" s="11">
        <v>35.618330999999998</v>
      </c>
      <c r="O87" s="11">
        <v>42.005406000000001</v>
      </c>
      <c r="P87" s="11">
        <v>73.219755000000006</v>
      </c>
      <c r="Q87" s="11">
        <v>44.560060999999997</v>
      </c>
      <c r="R87" s="11">
        <v>53.712887000000002</v>
      </c>
      <c r="S87" s="11">
        <v>85.143411999999998</v>
      </c>
      <c r="T87" s="11">
        <v>105.153735</v>
      </c>
      <c r="U87" s="11">
        <v>96.966970000000003</v>
      </c>
      <c r="V87" s="11">
        <v>86.548922000000005</v>
      </c>
      <c r="W87" s="11">
        <v>90.709299999999999</v>
      </c>
      <c r="X87" s="11">
        <v>94.765311999999994</v>
      </c>
      <c r="Y87" s="11">
        <v>118.68104200000001</v>
      </c>
      <c r="Z87" s="11">
        <v>105.438028</v>
      </c>
      <c r="AA87" s="11">
        <v>119.934499</v>
      </c>
      <c r="AB87" s="11">
        <v>144.53786400000001</v>
      </c>
      <c r="AC87" s="11">
        <v>146.55672300000001</v>
      </c>
      <c r="AD87" s="11">
        <v>130.89170200000001</v>
      </c>
      <c r="AE87" s="11">
        <v>122.10724</v>
      </c>
    </row>
    <row r="88" spans="1:31" ht="13.5" customHeight="1" x14ac:dyDescent="0.15">
      <c r="A88" s="1"/>
      <c r="B88" s="16" t="s">
        <v>112</v>
      </c>
      <c r="C88" s="13">
        <v>8.0434539547261708E-2</v>
      </c>
      <c r="D88" s="14">
        <v>0.10001250156269539</v>
      </c>
      <c r="E88" s="14">
        <v>0.10868786630919086</v>
      </c>
      <c r="F88" s="14">
        <v>3.4626363035459205E-2</v>
      </c>
      <c r="G88" s="14">
        <v>4.9158194574540806E-2</v>
      </c>
      <c r="H88" s="14">
        <v>4.6433409408859309E-2</v>
      </c>
      <c r="I88" s="14">
        <v>5.6598947250501297E-2</v>
      </c>
      <c r="J88" s="14">
        <v>0.88537344661666895</v>
      </c>
      <c r="K88" s="14">
        <v>7.0787534779999994</v>
      </c>
      <c r="L88" s="14">
        <v>3.8275999999999998E-2</v>
      </c>
      <c r="M88" s="14">
        <v>0.129468</v>
      </c>
      <c r="N88" s="14">
        <v>0.23966799999999999</v>
      </c>
      <c r="O88" s="14">
        <v>9.0979000000000004E-2</v>
      </c>
      <c r="P88" s="14">
        <v>0.23830899999999999</v>
      </c>
      <c r="Q88" s="14">
        <v>0.39650099999999999</v>
      </c>
      <c r="R88" s="14">
        <v>0.57706599999999997</v>
      </c>
      <c r="S88" s="14">
        <v>0.156024</v>
      </c>
      <c r="T88" s="14">
        <v>0.57138299999999997</v>
      </c>
      <c r="U88" s="14">
        <v>0.89634800000000003</v>
      </c>
      <c r="V88" s="14">
        <v>0.73797999999999997</v>
      </c>
      <c r="W88" s="14">
        <v>2.946863</v>
      </c>
      <c r="X88" s="14">
        <v>1.731859</v>
      </c>
      <c r="Y88" s="14">
        <v>2.246702</v>
      </c>
      <c r="Z88" s="14">
        <v>1.9753339999999999</v>
      </c>
      <c r="AA88" s="14">
        <v>0.24837200000000001</v>
      </c>
      <c r="AB88" s="14">
        <v>0.63710100000000003</v>
      </c>
      <c r="AC88" s="14">
        <v>0.11135</v>
      </c>
      <c r="AD88" s="14">
        <v>2.4885000000000001E-2</v>
      </c>
      <c r="AE88" s="14">
        <v>0.41618899999999998</v>
      </c>
    </row>
    <row r="89" spans="1:31" ht="13.5" customHeight="1" x14ac:dyDescent="0.15">
      <c r="A89" s="1"/>
      <c r="B89" s="15" t="s">
        <v>113</v>
      </c>
      <c r="C89" s="10">
        <v>1696.3239065869334</v>
      </c>
      <c r="D89" s="11">
        <v>1450.4645630793841</v>
      </c>
      <c r="E89" s="11">
        <v>1785.2709697006458</v>
      </c>
      <c r="F89" s="11">
        <v>2528.7316239475003</v>
      </c>
      <c r="G89" s="11">
        <v>3002.4542642137585</v>
      </c>
      <c r="H89" s="11">
        <v>3521.6102508722183</v>
      </c>
      <c r="I89" s="11">
        <v>4185.9867950383496</v>
      </c>
      <c r="J89" s="11">
        <v>4130.725420526469</v>
      </c>
      <c r="K89" s="11">
        <v>3463.9106999999999</v>
      </c>
      <c r="L89" s="11">
        <v>3885.9695499999998</v>
      </c>
      <c r="M89" s="11">
        <v>4133.2434880000001</v>
      </c>
      <c r="N89" s="11">
        <v>4708.3235679999998</v>
      </c>
      <c r="O89" s="11">
        <v>6223.7818079999997</v>
      </c>
      <c r="P89" s="11">
        <v>8131.8661050000001</v>
      </c>
      <c r="Q89" s="11">
        <v>10239.677121999999</v>
      </c>
      <c r="R89" s="11">
        <v>11775.610257</v>
      </c>
      <c r="S89" s="11">
        <v>14041.438079</v>
      </c>
      <c r="T89" s="11">
        <v>17431.643067000001</v>
      </c>
      <c r="U89" s="11">
        <v>9543.5893899999992</v>
      </c>
      <c r="V89" s="11">
        <v>10272.389230000001</v>
      </c>
      <c r="W89" s="11">
        <v>12098.657925</v>
      </c>
      <c r="X89" s="11">
        <v>11435.433829</v>
      </c>
      <c r="Y89" s="11">
        <v>11074.816435999999</v>
      </c>
      <c r="Z89" s="11">
        <v>10084.030350999999</v>
      </c>
      <c r="AA89" s="11">
        <v>6775.1258360000002</v>
      </c>
      <c r="AB89" s="11">
        <v>6541.2837529999997</v>
      </c>
      <c r="AC89" s="11">
        <v>7496.4571530000003</v>
      </c>
      <c r="AD89" s="11">
        <v>7889.1696080000002</v>
      </c>
      <c r="AE89" s="11">
        <v>7917.1423510000004</v>
      </c>
    </row>
    <row r="90" spans="1:31" ht="13.5" customHeight="1" x14ac:dyDescent="0.15">
      <c r="A90" s="1"/>
      <c r="B90" s="16" t="s">
        <v>114</v>
      </c>
      <c r="C90" s="13">
        <v>0.63526437980870698</v>
      </c>
      <c r="D90" s="14">
        <v>0.91149786580465397</v>
      </c>
      <c r="E90" s="14">
        <v>0.21964579169083598</v>
      </c>
      <c r="F90" s="14">
        <v>0.415812988385863</v>
      </c>
      <c r="G90" s="14">
        <v>0.24992354943965192</v>
      </c>
      <c r="H90" s="14">
        <v>1.03743025310656</v>
      </c>
      <c r="I90" s="14">
        <v>0.10664154071670799</v>
      </c>
      <c r="J90" s="14">
        <v>0.33201457872699602</v>
      </c>
      <c r="K90" s="14">
        <v>5.1805000000000003</v>
      </c>
      <c r="L90" s="14">
        <v>7.4271839999999996</v>
      </c>
      <c r="M90" s="14">
        <v>23.329792000000001</v>
      </c>
      <c r="N90" s="14">
        <v>2.8053880000000002</v>
      </c>
      <c r="O90" s="14">
        <v>3.1290520000000002</v>
      </c>
      <c r="P90" s="14">
        <v>12.185354999999999</v>
      </c>
      <c r="Q90" s="14">
        <v>3.5712229999999998</v>
      </c>
      <c r="R90" s="14">
        <v>4.728097</v>
      </c>
      <c r="S90" s="14">
        <v>5.0246320000000004</v>
      </c>
      <c r="T90" s="14">
        <v>7.3731939999999998</v>
      </c>
      <c r="U90" s="14">
        <v>5.2091289999999999</v>
      </c>
      <c r="V90" s="14">
        <v>6.247687</v>
      </c>
      <c r="W90" s="14">
        <v>4.569725</v>
      </c>
      <c r="X90" s="14">
        <v>3.6312489999999999</v>
      </c>
      <c r="Y90" s="14">
        <v>2.5222929999999999</v>
      </c>
      <c r="Z90" s="14">
        <v>3.3980700000000001</v>
      </c>
      <c r="AA90" s="14">
        <v>1.7128110000000001</v>
      </c>
      <c r="AB90" s="14">
        <v>2.862311</v>
      </c>
      <c r="AC90" s="14">
        <v>4.8958250000000003</v>
      </c>
      <c r="AD90" s="14">
        <v>3.4414899999999999</v>
      </c>
      <c r="AE90" s="14">
        <v>3.2286450000000002</v>
      </c>
    </row>
    <row r="91" spans="1:31" ht="13.5" customHeight="1" x14ac:dyDescent="0.15">
      <c r="A91" s="1"/>
      <c r="B91" s="16" t="s">
        <v>115</v>
      </c>
      <c r="C91" s="10"/>
      <c r="D91" s="11">
        <v>22.747709535120499</v>
      </c>
      <c r="E91" s="11">
        <v>13.9154512051393</v>
      </c>
      <c r="F91" s="11">
        <v>21.416496376800001</v>
      </c>
      <c r="G91" s="11">
        <v>29.8620120779239</v>
      </c>
      <c r="H91" s="11">
        <v>20.2815024928178</v>
      </c>
      <c r="I91" s="11">
        <v>25.190585191419501</v>
      </c>
      <c r="J91" s="11">
        <v>22.860418610012101</v>
      </c>
      <c r="K91" s="11">
        <v>17.4331</v>
      </c>
      <c r="L91" s="11">
        <v>20.005251999999999</v>
      </c>
      <c r="M91" s="11">
        <v>22.438887000000001</v>
      </c>
      <c r="N91" s="11">
        <v>22.756481999999998</v>
      </c>
      <c r="O91" s="11">
        <v>32.281498999999997</v>
      </c>
      <c r="P91" s="11">
        <v>45.520299000000001</v>
      </c>
      <c r="Q91" s="11">
        <v>45.761524999999999</v>
      </c>
      <c r="R91" s="11">
        <v>71.817316000000005</v>
      </c>
      <c r="S91" s="11">
        <v>87.431406999999993</v>
      </c>
      <c r="T91" s="11">
        <v>188.384725</v>
      </c>
      <c r="U91" s="11">
        <v>102.24461599999999</v>
      </c>
      <c r="V91" s="11">
        <v>112.964377</v>
      </c>
      <c r="W91" s="11">
        <v>92.087205999999995</v>
      </c>
      <c r="X91" s="11">
        <v>96.568903000000006</v>
      </c>
      <c r="Y91" s="11">
        <v>141.14216300000001</v>
      </c>
      <c r="Z91" s="11">
        <v>130.78089900000001</v>
      </c>
      <c r="AA91" s="11">
        <v>64.410805999999994</v>
      </c>
      <c r="AB91" s="11">
        <v>50.629162000000001</v>
      </c>
      <c r="AC91" s="11">
        <v>68.767020000000002</v>
      </c>
      <c r="AD91" s="11">
        <v>71.926598999999996</v>
      </c>
      <c r="AE91" s="11">
        <v>85.583191999999997</v>
      </c>
    </row>
    <row r="92" spans="1:31" ht="13.5" customHeight="1" x14ac:dyDescent="0.15">
      <c r="A92" s="1"/>
      <c r="B92" s="16" t="s">
        <v>116</v>
      </c>
      <c r="C92" s="13"/>
      <c r="D92" s="14"/>
      <c r="E92" s="14">
        <v>4.0264050475947305E-3</v>
      </c>
      <c r="F92" s="14">
        <v>1.7463714457687205</v>
      </c>
      <c r="G92" s="14">
        <v>0.29550959034803198</v>
      </c>
      <c r="H92" s="14">
        <v>14.385113042426699</v>
      </c>
      <c r="I92" s="14">
        <v>4.2597947384212409</v>
      </c>
      <c r="J92" s="14">
        <v>6.2403216821998786</v>
      </c>
      <c r="K92" s="14">
        <v>3.8511000000000002</v>
      </c>
      <c r="L92" s="14">
        <v>2.1136889999999999</v>
      </c>
      <c r="M92" s="14">
        <v>1.4576530000000001</v>
      </c>
      <c r="N92" s="14">
        <v>1.856306</v>
      </c>
      <c r="O92" s="14">
        <v>5.022875</v>
      </c>
      <c r="P92" s="14">
        <v>3.1823790000000001</v>
      </c>
      <c r="Q92" s="14">
        <v>5.4936990000000003</v>
      </c>
      <c r="R92" s="14">
        <v>11.619332999999999</v>
      </c>
      <c r="S92" s="14">
        <v>6.3839899999999998</v>
      </c>
      <c r="T92" s="14">
        <v>8.1578590000000002</v>
      </c>
      <c r="U92" s="14">
        <v>3.2945359999999999</v>
      </c>
      <c r="V92" s="14">
        <v>1.656903</v>
      </c>
      <c r="W92" s="14">
        <v>2.8231229999999998</v>
      </c>
      <c r="X92" s="14">
        <v>3.4588770000000002</v>
      </c>
      <c r="Y92" s="14">
        <v>3.3686970000000001</v>
      </c>
      <c r="Z92" s="14">
        <v>5.5703110000000002</v>
      </c>
      <c r="AA92" s="14">
        <v>3.9347819999999998</v>
      </c>
      <c r="AB92" s="14">
        <v>4.9245049999999999</v>
      </c>
      <c r="AC92" s="14">
        <v>3.0566460000000002</v>
      </c>
      <c r="AD92" s="14">
        <v>6.460763</v>
      </c>
      <c r="AE92" s="14">
        <v>7.2094120000000004</v>
      </c>
    </row>
    <row r="93" spans="1:31" ht="13.5" customHeight="1" x14ac:dyDescent="0.15">
      <c r="A93" s="1"/>
      <c r="B93" s="16" t="s">
        <v>117</v>
      </c>
      <c r="C93" s="10">
        <v>18.0205305899546</v>
      </c>
      <c r="D93" s="11">
        <v>15.528950047327301</v>
      </c>
      <c r="E93" s="11">
        <v>23.22336446807239</v>
      </c>
      <c r="F93" s="11">
        <v>41.381529521819303</v>
      </c>
      <c r="G93" s="11">
        <v>50.931175921520101</v>
      </c>
      <c r="H93" s="11">
        <v>31.493580329374499</v>
      </c>
      <c r="I93" s="11">
        <v>27.258174551472401</v>
      </c>
      <c r="J93" s="11">
        <v>37.316567394895287</v>
      </c>
      <c r="K93" s="11">
        <v>57.343400000000003</v>
      </c>
      <c r="L93" s="11">
        <v>39.159840000000003</v>
      </c>
      <c r="M93" s="11">
        <v>39.596417000000002</v>
      </c>
      <c r="N93" s="11">
        <v>30.127050000000001</v>
      </c>
      <c r="O93" s="11">
        <v>28.119368000000001</v>
      </c>
      <c r="P93" s="11">
        <v>31.844408000000001</v>
      </c>
      <c r="Q93" s="11">
        <v>37.829377999999998</v>
      </c>
      <c r="R93" s="11">
        <v>76.692633000000001</v>
      </c>
      <c r="S93" s="11">
        <v>113.730976</v>
      </c>
      <c r="T93" s="11">
        <v>126.875618</v>
      </c>
      <c r="U93" s="11">
        <v>75.167271999999997</v>
      </c>
      <c r="V93" s="11">
        <v>67.773324000000002</v>
      </c>
      <c r="W93" s="11">
        <v>64.128980999999996</v>
      </c>
      <c r="X93" s="11">
        <v>75.248934000000006</v>
      </c>
      <c r="Y93" s="11">
        <v>55.912315999999997</v>
      </c>
      <c r="Z93" s="11">
        <v>66.442436999999998</v>
      </c>
      <c r="AA93" s="11">
        <v>71.723814000000004</v>
      </c>
      <c r="AB93" s="11">
        <v>77.291790000000006</v>
      </c>
      <c r="AC93" s="11">
        <v>77.247439999999997</v>
      </c>
      <c r="AD93" s="11">
        <v>89.138289</v>
      </c>
      <c r="AE93" s="11">
        <v>76.172026000000002</v>
      </c>
    </row>
    <row r="94" spans="1:31" ht="13.5" customHeight="1" x14ac:dyDescent="0.15">
      <c r="A94" s="1"/>
      <c r="B94" s="16" t="s">
        <v>118</v>
      </c>
      <c r="C94" s="13">
        <v>61.525527129124207</v>
      </c>
      <c r="D94" s="14">
        <v>80.138588752165489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3.5" customHeight="1" x14ac:dyDescent="0.15">
      <c r="A95" s="1"/>
      <c r="B95" s="16" t="s">
        <v>119</v>
      </c>
      <c r="C95" s="10">
        <v>0.30809200935598813</v>
      </c>
      <c r="D95" s="11">
        <v>0.248022074187845</v>
      </c>
      <c r="E95" s="11">
        <v>0.48512244952185707</v>
      </c>
      <c r="F95" s="11">
        <v>0.2910414277759299</v>
      </c>
      <c r="G95" s="11">
        <v>0.36615372756373105</v>
      </c>
      <c r="H95" s="11">
        <v>0.35388785511568627</v>
      </c>
      <c r="I95" s="11">
        <v>0.59820954424284434</v>
      </c>
      <c r="J95" s="11">
        <v>0.8883616074438091</v>
      </c>
      <c r="K95" s="11">
        <v>1.5803</v>
      </c>
      <c r="L95" s="11">
        <v>1.756761</v>
      </c>
      <c r="M95" s="11">
        <v>1.3864479999999999</v>
      </c>
      <c r="N95" s="11">
        <v>3.4597500000000001</v>
      </c>
      <c r="O95" s="11">
        <v>1.6058269999999999</v>
      </c>
      <c r="P95" s="11">
        <v>3.0033270000000001</v>
      </c>
      <c r="Q95" s="11">
        <v>1.555218</v>
      </c>
      <c r="R95" s="11">
        <v>1.57274</v>
      </c>
      <c r="S95" s="11">
        <v>3.6737639999999998</v>
      </c>
      <c r="T95" s="11">
        <v>4.3072340000000002</v>
      </c>
      <c r="U95" s="11">
        <v>2.2365089999999999</v>
      </c>
      <c r="V95" s="11">
        <v>2.9863650000000002</v>
      </c>
      <c r="W95" s="11">
        <v>2.4356719999999998</v>
      </c>
      <c r="X95" s="11">
        <v>2.3407749999999998</v>
      </c>
      <c r="Y95" s="11">
        <v>6.16038</v>
      </c>
      <c r="Z95" s="11">
        <v>4.1375450000000003</v>
      </c>
      <c r="AA95" s="11">
        <v>4.9877200000000004</v>
      </c>
      <c r="AB95" s="11">
        <v>3.1132179999999998</v>
      </c>
      <c r="AC95" s="11">
        <v>11.628406999999999</v>
      </c>
      <c r="AD95" s="11">
        <v>5.6486590000000003</v>
      </c>
      <c r="AE95" s="11">
        <v>17.516276000000001</v>
      </c>
    </row>
    <row r="96" spans="1:31" ht="13.5" customHeight="1" x14ac:dyDescent="0.15">
      <c r="A96" s="1"/>
      <c r="B96" s="16" t="s">
        <v>120</v>
      </c>
      <c r="C96" s="13">
        <v>5.4880415351017708</v>
      </c>
      <c r="D96" s="14">
        <v>1.53501330523458</v>
      </c>
      <c r="E96" s="14">
        <v>0.35796369571395714</v>
      </c>
      <c r="F96" s="14">
        <v>0.7094642615645399</v>
      </c>
      <c r="G96" s="14">
        <v>0.38820547425958407</v>
      </c>
      <c r="H96" s="14">
        <v>0.113615235640699</v>
      </c>
      <c r="I96" s="14">
        <v>1.29866182229586E-2</v>
      </c>
      <c r="J96" s="14">
        <v>0.15047308710194199</v>
      </c>
      <c r="K96" s="14">
        <v>6.8599999999999994E-2</v>
      </c>
      <c r="L96" s="14">
        <v>0.69653799999999999</v>
      </c>
      <c r="M96" s="14">
        <v>0.12366199999999999</v>
      </c>
      <c r="N96" s="14">
        <v>0.17584</v>
      </c>
      <c r="O96" s="14">
        <v>0.33669100000000002</v>
      </c>
      <c r="P96" s="14">
        <v>9.6893600000000006</v>
      </c>
      <c r="Q96" s="14">
        <v>1.1553500000000001</v>
      </c>
      <c r="R96" s="14">
        <v>0.22239400000000001</v>
      </c>
      <c r="S96" s="14">
        <v>7.9390099999999997</v>
      </c>
      <c r="T96" s="14">
        <v>2.7703099999999998</v>
      </c>
      <c r="U96" s="14">
        <v>23.844874999999998</v>
      </c>
      <c r="V96" s="14">
        <v>26.143764000000001</v>
      </c>
      <c r="W96" s="14">
        <v>21.158201999999999</v>
      </c>
      <c r="X96" s="14">
        <v>9.4730849999999993</v>
      </c>
      <c r="Y96" s="14">
        <v>43.282834000000001</v>
      </c>
      <c r="Z96" s="14">
        <v>2.0014620000000001</v>
      </c>
      <c r="AA96" s="14">
        <v>1.7817959999999999</v>
      </c>
      <c r="AB96" s="14">
        <v>34.425210999999997</v>
      </c>
      <c r="AC96" s="14">
        <v>20.488945999999999</v>
      </c>
      <c r="AD96" s="14">
        <v>21.324681000000002</v>
      </c>
      <c r="AE96" s="14">
        <v>62.671213000000002</v>
      </c>
    </row>
    <row r="97" spans="1:31" ht="13.5" customHeight="1" x14ac:dyDescent="0.15">
      <c r="A97" s="1"/>
      <c r="B97" s="16" t="s">
        <v>121</v>
      </c>
      <c r="C97" s="10">
        <v>79.422821659219579</v>
      </c>
      <c r="D97" s="11">
        <v>99.160832604075509</v>
      </c>
      <c r="E97" s="11">
        <v>134.148632311293</v>
      </c>
      <c r="F97" s="11">
        <v>224.05492547809101</v>
      </c>
      <c r="G97" s="11">
        <v>183.24204841182802</v>
      </c>
      <c r="H97" s="11">
        <v>167.18307259487702</v>
      </c>
      <c r="I97" s="11">
        <v>177.10831457857702</v>
      </c>
      <c r="J97" s="11">
        <v>252.99042712519909</v>
      </c>
      <c r="K97" s="11">
        <v>282.67219999999998</v>
      </c>
      <c r="L97" s="11">
        <v>328.61051800000001</v>
      </c>
      <c r="M97" s="11">
        <v>288.24145600000003</v>
      </c>
      <c r="N97" s="11">
        <v>326.08419500000002</v>
      </c>
      <c r="O97" s="11">
        <v>418.39207499999998</v>
      </c>
      <c r="P97" s="11">
        <v>561.33479299999999</v>
      </c>
      <c r="Q97" s="11">
        <v>430.26467000000002</v>
      </c>
      <c r="R97" s="11">
        <v>528.35771599999998</v>
      </c>
      <c r="S97" s="11">
        <v>485.486942</v>
      </c>
      <c r="T97" s="11">
        <v>515.48846800000001</v>
      </c>
      <c r="U97" s="11">
        <v>344.77361400000001</v>
      </c>
      <c r="V97" s="11">
        <v>325.49611199999998</v>
      </c>
      <c r="W97" s="11">
        <v>365.43645700000002</v>
      </c>
      <c r="X97" s="11">
        <v>474.26881500000002</v>
      </c>
      <c r="Y97" s="11">
        <v>279.21159599999999</v>
      </c>
      <c r="Z97" s="11">
        <v>305.83369199999999</v>
      </c>
      <c r="AA97" s="11">
        <v>243.610501</v>
      </c>
      <c r="AB97" s="11">
        <v>274.66387400000002</v>
      </c>
      <c r="AC97" s="11">
        <v>292.33203800000001</v>
      </c>
      <c r="AD97" s="11">
        <v>346.885313</v>
      </c>
      <c r="AE97" s="11">
        <v>286.36242399999998</v>
      </c>
    </row>
    <row r="98" spans="1:31" ht="13.5" customHeight="1" x14ac:dyDescent="0.15">
      <c r="A98" s="1"/>
      <c r="B98" s="16" t="s">
        <v>122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>
        <v>0.13419400000000001</v>
      </c>
      <c r="R98" s="14">
        <v>9.7304000000000002E-2</v>
      </c>
      <c r="S98" s="14">
        <v>0.98416999999999999</v>
      </c>
      <c r="T98" s="14">
        <v>0.82711400000000002</v>
      </c>
      <c r="U98" s="14">
        <v>1.5274779999999999</v>
      </c>
      <c r="V98" s="14">
        <v>0.81491599999999997</v>
      </c>
      <c r="W98" s="14">
        <v>1.8311029999999999</v>
      </c>
      <c r="X98" s="14">
        <v>2.420023</v>
      </c>
      <c r="Y98" s="14">
        <v>0.96949200000000002</v>
      </c>
      <c r="Z98" s="14">
        <v>1.1317349999999999</v>
      </c>
      <c r="AA98" s="14">
        <v>0.65429700000000002</v>
      </c>
      <c r="AB98" s="14">
        <v>0.83327600000000002</v>
      </c>
      <c r="AC98" s="14">
        <v>1.8318270000000001</v>
      </c>
      <c r="AD98" s="14">
        <v>0.72540099999999996</v>
      </c>
      <c r="AE98" s="14">
        <v>0.75241800000000003</v>
      </c>
    </row>
    <row r="99" spans="1:31" ht="13.5" customHeight="1" x14ac:dyDescent="0.15">
      <c r="A99" s="1"/>
      <c r="B99" s="16" t="s">
        <v>123</v>
      </c>
      <c r="C99" s="10"/>
      <c r="D99" s="11">
        <v>0.22904648795385099</v>
      </c>
      <c r="E99" s="11">
        <v>1.5638961498320005</v>
      </c>
      <c r="F99" s="11">
        <v>0.64396870399836303</v>
      </c>
      <c r="G99" s="11">
        <v>2.6188473214416401</v>
      </c>
      <c r="H99" s="11">
        <v>2.0767191878449403</v>
      </c>
      <c r="I99" s="11">
        <v>2.5549907658040198</v>
      </c>
      <c r="J99" s="11">
        <v>4.5582840283349917</v>
      </c>
      <c r="K99" s="11">
        <v>2.3639999999999999</v>
      </c>
      <c r="L99" s="11">
        <v>1.839755</v>
      </c>
      <c r="M99" s="11">
        <v>4.3629790000000002</v>
      </c>
      <c r="N99" s="11">
        <v>9.1200109999999999</v>
      </c>
      <c r="O99" s="11">
        <v>31.525227000000001</v>
      </c>
      <c r="P99" s="11">
        <v>13.282173999999999</v>
      </c>
      <c r="Q99" s="11">
        <v>18.629425000000001</v>
      </c>
      <c r="R99" s="11">
        <v>10.884539999999999</v>
      </c>
      <c r="S99" s="11">
        <v>14.203447000000001</v>
      </c>
      <c r="T99" s="11">
        <v>18.073419999999999</v>
      </c>
      <c r="U99" s="11">
        <v>13.290114000000001</v>
      </c>
      <c r="V99" s="11">
        <v>10.183306</v>
      </c>
      <c r="W99" s="11">
        <v>15.035519000000001</v>
      </c>
      <c r="X99" s="11">
        <v>25.242336000000002</v>
      </c>
      <c r="Y99" s="11">
        <v>8.8511600000000001</v>
      </c>
      <c r="Z99" s="11">
        <v>11.830408</v>
      </c>
      <c r="AA99" s="11">
        <v>10.044719000000001</v>
      </c>
      <c r="AB99" s="11">
        <v>8.7906410000000008</v>
      </c>
      <c r="AC99" s="11">
        <v>10.094189</v>
      </c>
      <c r="AD99" s="11">
        <v>10.251889</v>
      </c>
      <c r="AE99" s="11">
        <v>10.358795000000001</v>
      </c>
    </row>
    <row r="100" spans="1:31" ht="13.5" customHeight="1" x14ac:dyDescent="0.15">
      <c r="A100" s="1"/>
      <c r="B100" s="16" t="s">
        <v>124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>
        <v>0.240227</v>
      </c>
      <c r="S100" s="14">
        <v>9.2452740000000002</v>
      </c>
      <c r="T100" s="14">
        <v>4.1887910000000002</v>
      </c>
      <c r="U100" s="14">
        <v>1.8920250000000001</v>
      </c>
      <c r="V100" s="14">
        <v>1.1336459999999999</v>
      </c>
      <c r="W100" s="14">
        <v>0.68682100000000001</v>
      </c>
      <c r="X100" s="14">
        <v>0.24140400000000001</v>
      </c>
      <c r="Y100" s="14">
        <v>0.424348</v>
      </c>
      <c r="Z100" s="14">
        <v>0.16847699999999999</v>
      </c>
      <c r="AA100" s="14">
        <v>2.745949</v>
      </c>
      <c r="AB100" s="14">
        <v>7.3283769999999997</v>
      </c>
      <c r="AC100" s="14">
        <v>3.0847470000000001</v>
      </c>
      <c r="AD100" s="14">
        <v>2.4119890000000002</v>
      </c>
      <c r="AE100" s="14">
        <v>0.74207800000000002</v>
      </c>
    </row>
    <row r="101" spans="1:31" ht="13.5" customHeight="1" x14ac:dyDescent="0.15">
      <c r="A101" s="1"/>
      <c r="B101" s="16" t="s">
        <v>125</v>
      </c>
      <c r="C101" s="10"/>
      <c r="D101" s="11"/>
      <c r="E101" s="11">
        <v>0.25839016740216603</v>
      </c>
      <c r="F101" s="11">
        <v>5.7710845777450999</v>
      </c>
      <c r="G101" s="11">
        <v>2.5909041366372221</v>
      </c>
      <c r="H101" s="11">
        <v>4.3140205186452603</v>
      </c>
      <c r="I101" s="11">
        <v>3.3909460810194001</v>
      </c>
      <c r="J101" s="11">
        <v>4.2473148918280756</v>
      </c>
      <c r="K101" s="11">
        <v>6.5328999999999997</v>
      </c>
      <c r="L101" s="11">
        <v>7.7114149999999997</v>
      </c>
      <c r="M101" s="11">
        <v>6.3998090000000003</v>
      </c>
      <c r="N101" s="11">
        <v>4.8475409999999997</v>
      </c>
      <c r="O101" s="11">
        <v>7.6919430000000002</v>
      </c>
      <c r="P101" s="11">
        <v>8.1111799999999992</v>
      </c>
      <c r="Q101" s="11">
        <v>7.7641780000000002</v>
      </c>
      <c r="R101" s="11">
        <v>8.0001440000000006</v>
      </c>
      <c r="S101" s="11">
        <v>12.211164999999999</v>
      </c>
      <c r="T101" s="11">
        <v>13.442596999999999</v>
      </c>
      <c r="U101" s="11">
        <v>10.533944999999999</v>
      </c>
      <c r="V101" s="11">
        <v>3.3590580000000001</v>
      </c>
      <c r="W101" s="11">
        <v>4.3525359999999997</v>
      </c>
      <c r="X101" s="11">
        <v>2.3544130000000001</v>
      </c>
      <c r="Y101" s="11">
        <v>3.7915640000000002</v>
      </c>
      <c r="Z101" s="11">
        <v>7.1588079999999996</v>
      </c>
      <c r="AA101" s="11">
        <v>4.9705430000000002</v>
      </c>
      <c r="AB101" s="11">
        <v>5.3145420000000003</v>
      </c>
      <c r="AC101" s="11">
        <v>5.350695</v>
      </c>
      <c r="AD101" s="11">
        <v>10.399806</v>
      </c>
      <c r="AE101" s="11">
        <v>6.0933159999999997</v>
      </c>
    </row>
    <row r="102" spans="1:31" ht="13.5" customHeight="1" x14ac:dyDescent="0.15">
      <c r="A102" s="1"/>
      <c r="B102" s="16" t="s">
        <v>126</v>
      </c>
      <c r="C102" s="13">
        <v>237.785751184839</v>
      </c>
      <c r="D102" s="14">
        <v>367.000116085939</v>
      </c>
      <c r="E102" s="14">
        <v>356.25654144199621</v>
      </c>
      <c r="F102" s="14">
        <v>492.28979781476403</v>
      </c>
      <c r="G102" s="14">
        <v>513.80324296883703</v>
      </c>
      <c r="H102" s="14">
        <v>569.81019980715473</v>
      </c>
      <c r="I102" s="14">
        <v>682.14885844752837</v>
      </c>
      <c r="J102" s="14">
        <v>750.88093677626387</v>
      </c>
      <c r="K102" s="14">
        <v>765.41399999999999</v>
      </c>
      <c r="L102" s="14">
        <v>735.99362499999995</v>
      </c>
      <c r="M102" s="14">
        <v>807.49973799999998</v>
      </c>
      <c r="N102" s="14">
        <v>755.94662600000004</v>
      </c>
      <c r="O102" s="14">
        <v>979.41829700000005</v>
      </c>
      <c r="P102" s="14">
        <v>1029.813821</v>
      </c>
      <c r="Q102" s="14">
        <v>1278.661797</v>
      </c>
      <c r="R102" s="14">
        <v>1577.311164</v>
      </c>
      <c r="S102" s="14">
        <v>2128.9121770000002</v>
      </c>
      <c r="T102" s="14">
        <v>3093.1958690000001</v>
      </c>
      <c r="U102" s="14">
        <v>1998.9979310000001</v>
      </c>
      <c r="V102" s="14">
        <v>1788.5302300000001</v>
      </c>
      <c r="W102" s="14">
        <v>2195.8435979999999</v>
      </c>
      <c r="X102" s="14">
        <v>1811.2337560000001</v>
      </c>
      <c r="Y102" s="14">
        <v>1809.1380610000001</v>
      </c>
      <c r="Z102" s="14">
        <v>1929.766993</v>
      </c>
      <c r="AA102" s="14">
        <v>1569.793584</v>
      </c>
      <c r="AB102" s="14">
        <v>1559.665493</v>
      </c>
      <c r="AC102" s="14">
        <v>1797.004684</v>
      </c>
      <c r="AD102" s="14">
        <v>2026.7138520000001</v>
      </c>
      <c r="AE102" s="14">
        <v>1979.533349</v>
      </c>
    </row>
    <row r="103" spans="1:31" ht="13.5" customHeight="1" x14ac:dyDescent="0.15">
      <c r="A103" s="1"/>
      <c r="B103" s="16" t="s">
        <v>127</v>
      </c>
      <c r="C103" s="10">
        <v>6.45432017008988</v>
      </c>
      <c r="D103" s="11">
        <v>8.3278266926222901</v>
      </c>
      <c r="E103" s="11">
        <v>14.902944837586</v>
      </c>
      <c r="F103" s="11">
        <v>20.786287474299598</v>
      </c>
      <c r="G103" s="11">
        <v>17.599504315956903</v>
      </c>
      <c r="H103" s="11">
        <v>25.950295664469703</v>
      </c>
      <c r="I103" s="11">
        <v>23.122074234410302</v>
      </c>
      <c r="J103" s="11">
        <v>44.877864938432694</v>
      </c>
      <c r="K103" s="11">
        <v>29.524000000000001</v>
      </c>
      <c r="L103" s="11">
        <v>38.707664000000001</v>
      </c>
      <c r="M103" s="11">
        <v>30.364695000000001</v>
      </c>
      <c r="N103" s="11">
        <v>38.441792999999997</v>
      </c>
      <c r="O103" s="11">
        <v>56.638413</v>
      </c>
      <c r="P103" s="11">
        <v>58.580928</v>
      </c>
      <c r="Q103" s="11">
        <v>114.16858000000001</v>
      </c>
      <c r="R103" s="11">
        <v>163.805939</v>
      </c>
      <c r="S103" s="11">
        <v>228.98201900000001</v>
      </c>
      <c r="T103" s="11">
        <v>279.19955700000003</v>
      </c>
      <c r="U103" s="11">
        <v>193.099695</v>
      </c>
      <c r="V103" s="11">
        <v>183.39641700000001</v>
      </c>
      <c r="W103" s="11">
        <v>211.01748799999999</v>
      </c>
      <c r="X103" s="11">
        <v>156.54935699999999</v>
      </c>
      <c r="Y103" s="11">
        <v>194.88447400000001</v>
      </c>
      <c r="Z103" s="11">
        <v>204.67118400000001</v>
      </c>
      <c r="AA103" s="11">
        <v>190.74663200000001</v>
      </c>
      <c r="AB103" s="11">
        <v>152.622871</v>
      </c>
      <c r="AC103" s="11">
        <v>197.936475</v>
      </c>
      <c r="AD103" s="11">
        <v>193.13619199999999</v>
      </c>
      <c r="AE103" s="11">
        <v>200.95162099999999</v>
      </c>
    </row>
    <row r="104" spans="1:31" ht="13.5" customHeight="1" x14ac:dyDescent="0.15">
      <c r="A104" s="1"/>
      <c r="B104" s="16" t="s">
        <v>128</v>
      </c>
      <c r="C104" s="13"/>
      <c r="D104" s="14">
        <v>670.39473292204332</v>
      </c>
      <c r="E104" s="14">
        <v>1046.95458710875</v>
      </c>
      <c r="F104" s="14">
        <v>1538.2691774499801</v>
      </c>
      <c r="G104" s="14">
        <v>1934.4973453120001</v>
      </c>
      <c r="H104" s="14">
        <v>2366.5604739778382</v>
      </c>
      <c r="I104" s="14">
        <v>2814.8578593416901</v>
      </c>
      <c r="J104" s="14">
        <v>2485.8271822788101</v>
      </c>
      <c r="K104" s="14">
        <v>1723.22</v>
      </c>
      <c r="L104" s="14">
        <v>1990.104853</v>
      </c>
      <c r="M104" s="14">
        <v>2529.3953369999999</v>
      </c>
      <c r="N104" s="14">
        <v>2994.2145919999998</v>
      </c>
      <c r="O104" s="14">
        <v>3977.771831</v>
      </c>
      <c r="P104" s="14">
        <v>5458.0460199999998</v>
      </c>
      <c r="Q104" s="14">
        <v>7135.7590030000001</v>
      </c>
      <c r="R104" s="14">
        <v>7822.628436</v>
      </c>
      <c r="S104" s="14">
        <v>9250.3988150000005</v>
      </c>
      <c r="T104" s="14">
        <v>11235.035999</v>
      </c>
      <c r="U104" s="14">
        <v>5620.2187119999999</v>
      </c>
      <c r="V104" s="14">
        <v>6236.3267020000003</v>
      </c>
      <c r="W104" s="14">
        <v>7429.5355090000003</v>
      </c>
      <c r="X104" s="14">
        <v>7298.6042159999997</v>
      </c>
      <c r="Y104" s="14">
        <v>7115.7964460000003</v>
      </c>
      <c r="Z104" s="14">
        <v>6168.4896859999999</v>
      </c>
      <c r="AA104" s="14">
        <v>3498.3802390000001</v>
      </c>
      <c r="AB104" s="14">
        <v>3299.3025520000001</v>
      </c>
      <c r="AC104" s="14">
        <v>3881.5075619999998</v>
      </c>
      <c r="AD104" s="14">
        <v>3933.4417250000001</v>
      </c>
      <c r="AE104" s="14">
        <v>4094.7626799999998</v>
      </c>
    </row>
    <row r="105" spans="1:31" ht="13.5" customHeight="1" x14ac:dyDescent="0.15">
      <c r="A105" s="1"/>
      <c r="B105" s="16" t="s">
        <v>129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>
        <v>14.394743999999999</v>
      </c>
      <c r="S105" s="11">
        <v>59.560408000000002</v>
      </c>
      <c r="T105" s="11">
        <v>60.310389000000001</v>
      </c>
      <c r="U105" s="11">
        <v>29.36542</v>
      </c>
      <c r="V105" s="11">
        <v>33.209885</v>
      </c>
      <c r="W105" s="11">
        <v>40.982474000000003</v>
      </c>
      <c r="X105" s="11">
        <v>51.201033000000002</v>
      </c>
      <c r="Y105" s="11">
        <v>29.115974999999999</v>
      </c>
      <c r="Z105" s="11">
        <v>45.829227000000003</v>
      </c>
      <c r="AA105" s="11">
        <v>29.453724999999999</v>
      </c>
      <c r="AB105" s="11">
        <v>33.911748000000003</v>
      </c>
      <c r="AC105" s="11">
        <v>36.485348999999999</v>
      </c>
      <c r="AD105" s="11">
        <v>43.324710000000003</v>
      </c>
      <c r="AE105" s="11">
        <v>47.034967999999999</v>
      </c>
    </row>
    <row r="106" spans="1:31" ht="13.5" customHeight="1" x14ac:dyDescent="0.15">
      <c r="A106" s="1"/>
      <c r="B106" s="16" t="s">
        <v>130</v>
      </c>
      <c r="C106" s="13"/>
      <c r="D106" s="14"/>
      <c r="E106" s="14"/>
      <c r="F106" s="14"/>
      <c r="G106" s="14">
        <v>1.76648230568983</v>
      </c>
      <c r="H106" s="14">
        <v>2.9365961672060212</v>
      </c>
      <c r="I106" s="14"/>
      <c r="J106" s="14"/>
      <c r="K106" s="14">
        <v>3.8054999999999999</v>
      </c>
      <c r="L106" s="14"/>
      <c r="M106" s="14"/>
      <c r="N106" s="14"/>
      <c r="O106" s="14"/>
      <c r="P106" s="14">
        <v>21.086010999999999</v>
      </c>
      <c r="Q106" s="14">
        <v>7.2949489999999999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3.5" customHeight="1" x14ac:dyDescent="0.15">
      <c r="A107" s="1"/>
      <c r="B107" s="16" t="s">
        <v>131</v>
      </c>
      <c r="C107" s="10">
        <v>85.412528019106745</v>
      </c>
      <c r="D107" s="11">
        <v>102.07793831371801</v>
      </c>
      <c r="E107" s="11">
        <v>149.32646372117787</v>
      </c>
      <c r="F107" s="11">
        <v>125.406970310278</v>
      </c>
      <c r="G107" s="11">
        <v>177.78152247868002</v>
      </c>
      <c r="H107" s="11">
        <v>224.33738428338</v>
      </c>
      <c r="I107" s="11">
        <v>307.13150839766399</v>
      </c>
      <c r="J107" s="11">
        <v>383.53271573864504</v>
      </c>
      <c r="K107" s="11">
        <v>476.60629999999998</v>
      </c>
      <c r="L107" s="11">
        <v>603.96923500000003</v>
      </c>
      <c r="M107" s="11">
        <v>234.52998099999999</v>
      </c>
      <c r="N107" s="11">
        <v>330.937476</v>
      </c>
      <c r="O107" s="11">
        <v>427.22953100000001</v>
      </c>
      <c r="P107" s="11">
        <v>553.31343600000002</v>
      </c>
      <c r="Q107" s="11">
        <v>765.04627900000003</v>
      </c>
      <c r="R107" s="11">
        <v>900.168319</v>
      </c>
      <c r="S107" s="11">
        <v>913.56009400000005</v>
      </c>
      <c r="T107" s="11">
        <v>947.23538299999996</v>
      </c>
      <c r="U107" s="11">
        <v>691.92709600000001</v>
      </c>
      <c r="V107" s="11">
        <v>1016.226327</v>
      </c>
      <c r="W107" s="11">
        <v>1101.012536</v>
      </c>
      <c r="X107" s="11">
        <v>898.89399400000002</v>
      </c>
      <c r="Y107" s="11">
        <v>916.586996</v>
      </c>
      <c r="Z107" s="11">
        <v>876.42274299999997</v>
      </c>
      <c r="AA107" s="11">
        <v>858.50468799999999</v>
      </c>
      <c r="AB107" s="11">
        <v>832.497297</v>
      </c>
      <c r="AC107" s="11">
        <v>857.32524000000001</v>
      </c>
      <c r="AD107" s="11">
        <v>863.03710699999999</v>
      </c>
      <c r="AE107" s="11">
        <v>793.11488899999995</v>
      </c>
    </row>
    <row r="108" spans="1:31" ht="13.5" customHeight="1" x14ac:dyDescent="0.15">
      <c r="A108" s="1"/>
      <c r="B108" s="16" t="s">
        <v>132</v>
      </c>
      <c r="C108" s="13">
        <v>43.850471810643</v>
      </c>
      <c r="D108" s="14">
        <v>45.920248959691399</v>
      </c>
      <c r="E108" s="14">
        <v>2.935156772992531</v>
      </c>
      <c r="F108" s="14">
        <v>0.76171952893538386</v>
      </c>
      <c r="G108" s="14"/>
      <c r="H108" s="14"/>
      <c r="I108" s="14">
        <v>5.3160258766656971</v>
      </c>
      <c r="J108" s="14">
        <v>6.7460446046867988</v>
      </c>
      <c r="K108" s="14">
        <v>2.4</v>
      </c>
      <c r="L108" s="14">
        <v>5.4676340000000003</v>
      </c>
      <c r="M108" s="14">
        <v>5.0938739999999996</v>
      </c>
      <c r="N108" s="14">
        <v>8.3181379999999994</v>
      </c>
      <c r="O108" s="14">
        <v>18.480771000000001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3.5" customHeight="1" x14ac:dyDescent="0.15">
      <c r="A109" s="1"/>
      <c r="B109" s="16" t="s">
        <v>133</v>
      </c>
      <c r="C109" s="10"/>
      <c r="D109" s="11">
        <v>36.244039433500603</v>
      </c>
      <c r="E109" s="11">
        <v>40.718783174429795</v>
      </c>
      <c r="F109" s="11">
        <v>54.786976587294525</v>
      </c>
      <c r="G109" s="11">
        <v>86.332525022289957</v>
      </c>
      <c r="H109" s="11">
        <v>90.570722268545637</v>
      </c>
      <c r="I109" s="11">
        <v>112.874301566374</v>
      </c>
      <c r="J109" s="11">
        <v>129.02884967269802</v>
      </c>
      <c r="K109" s="11">
        <v>85.557400000000001</v>
      </c>
      <c r="L109" s="11">
        <v>102.27422199999999</v>
      </c>
      <c r="M109" s="11">
        <v>138.467073</v>
      </c>
      <c r="N109" s="11">
        <v>178.818907</v>
      </c>
      <c r="O109" s="11">
        <v>235.93252799999999</v>
      </c>
      <c r="P109" s="11">
        <v>322.42962999999997</v>
      </c>
      <c r="Q109" s="11">
        <v>386.26207199999999</v>
      </c>
      <c r="R109" s="11">
        <v>582.564707</v>
      </c>
      <c r="S109" s="11">
        <v>713.64414099999999</v>
      </c>
      <c r="T109" s="11">
        <v>926.66170599999998</v>
      </c>
      <c r="U109" s="11">
        <v>425.81081</v>
      </c>
      <c r="V109" s="11">
        <v>455.38567799999998</v>
      </c>
      <c r="W109" s="11">
        <v>545.55617700000005</v>
      </c>
      <c r="X109" s="11">
        <v>523.59760400000005</v>
      </c>
      <c r="Y109" s="11">
        <v>463.11944699999998</v>
      </c>
      <c r="Z109" s="11">
        <v>319.88635499999998</v>
      </c>
      <c r="AA109" s="11">
        <v>217.28506899999999</v>
      </c>
      <c r="AB109" s="11">
        <v>192.75831700000001</v>
      </c>
      <c r="AC109" s="11">
        <v>226.95268300000001</v>
      </c>
      <c r="AD109" s="11">
        <v>260.26548100000002</v>
      </c>
      <c r="AE109" s="11">
        <v>244.51300800000001</v>
      </c>
    </row>
    <row r="110" spans="1:31" ht="13.5" customHeight="1" x14ac:dyDescent="0.15">
      <c r="A110" s="1"/>
      <c r="B110" s="16" t="s">
        <v>134</v>
      </c>
      <c r="C110" s="13">
        <v>1157.42055809969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3.5" customHeight="1" x14ac:dyDescent="0.15">
      <c r="A111" s="1"/>
      <c r="B111" s="16" t="s">
        <v>135</v>
      </c>
      <c r="C111" s="10"/>
      <c r="D111" s="11"/>
      <c r="E111" s="11"/>
      <c r="F111" s="11"/>
      <c r="G111" s="11">
        <v>0.12886159934299704</v>
      </c>
      <c r="H111" s="11">
        <v>0.205637193775215</v>
      </c>
      <c r="I111" s="11">
        <v>5.5523564120719605E-2</v>
      </c>
      <c r="J111" s="11">
        <v>0.247643511190515</v>
      </c>
      <c r="K111" s="11">
        <v>0.3574</v>
      </c>
      <c r="L111" s="11">
        <v>0.13136500000000001</v>
      </c>
      <c r="M111" s="11">
        <v>0.55568700000000004</v>
      </c>
      <c r="N111" s="11">
        <v>0.41347299999999998</v>
      </c>
      <c r="O111" s="11">
        <v>0.20588000000000001</v>
      </c>
      <c r="P111" s="11">
        <v>0.44298399999999999</v>
      </c>
      <c r="Q111" s="11">
        <v>0.32558199999999998</v>
      </c>
      <c r="R111" s="11">
        <v>0.50450399999999995</v>
      </c>
      <c r="S111" s="11">
        <v>6.5647999999999998E-2</v>
      </c>
      <c r="T111" s="11">
        <v>0.11483400000000001</v>
      </c>
      <c r="U111" s="11">
        <v>0.155613</v>
      </c>
      <c r="V111" s="11">
        <v>0.55453300000000005</v>
      </c>
      <c r="W111" s="11">
        <v>0.164798</v>
      </c>
      <c r="X111" s="11">
        <v>0.105055</v>
      </c>
      <c r="Y111" s="11">
        <v>0.53819399999999995</v>
      </c>
      <c r="Z111" s="11">
        <v>0.51031899999999997</v>
      </c>
      <c r="AA111" s="11">
        <v>0.38416099999999997</v>
      </c>
      <c r="AB111" s="11">
        <v>0.34856799999999999</v>
      </c>
      <c r="AC111" s="11">
        <v>0.46738000000000002</v>
      </c>
      <c r="AD111" s="11">
        <v>0.63566199999999995</v>
      </c>
      <c r="AE111" s="11">
        <v>0.542041</v>
      </c>
    </row>
    <row r="112" spans="1:31" ht="13.5" customHeight="1" x14ac:dyDescent="0.15">
      <c r="A112" s="1"/>
      <c r="B112" s="15" t="s">
        <v>136</v>
      </c>
      <c r="C112" s="13">
        <v>613.97185877967104</v>
      </c>
      <c r="D112" s="14">
        <v>595.602128837534</v>
      </c>
      <c r="E112" s="14">
        <v>585.94949201986765</v>
      </c>
      <c r="F112" s="14">
        <v>635.61430459738631</v>
      </c>
      <c r="G112" s="14">
        <v>1020.3525812255568</v>
      </c>
      <c r="H112" s="14">
        <v>1272.7080197680411</v>
      </c>
      <c r="I112" s="14">
        <v>989.13619333093118</v>
      </c>
      <c r="J112" s="14">
        <v>912.64777076123789</v>
      </c>
      <c r="K112" s="14">
        <v>919.04369999999994</v>
      </c>
      <c r="L112" s="14">
        <v>1228.7718689999999</v>
      </c>
      <c r="M112" s="14">
        <v>1344.3654919999999</v>
      </c>
      <c r="N112" s="14">
        <v>1691.2861700000001</v>
      </c>
      <c r="O112" s="14">
        <v>2639.5624079999998</v>
      </c>
      <c r="P112" s="14">
        <v>3095.8848290000001</v>
      </c>
      <c r="Q112" s="14">
        <v>4139.0526639999998</v>
      </c>
      <c r="R112" s="14">
        <v>4426.405804</v>
      </c>
      <c r="S112" s="14">
        <v>5243.5228900000002</v>
      </c>
      <c r="T112" s="14">
        <v>5221.9080889999996</v>
      </c>
      <c r="U112" s="14">
        <v>2636.1908669999998</v>
      </c>
      <c r="V112" s="14">
        <v>2451.5043930000002</v>
      </c>
      <c r="W112" s="14">
        <v>2602.5937429999999</v>
      </c>
      <c r="X112" s="14">
        <v>2469.3837830000002</v>
      </c>
      <c r="Y112" s="14">
        <v>2534.2821600000002</v>
      </c>
      <c r="Z112" s="14">
        <v>2443.656532</v>
      </c>
      <c r="AA112" s="14">
        <v>2139.3115469999998</v>
      </c>
      <c r="AB112" s="14">
        <v>1856.206275</v>
      </c>
      <c r="AC112" s="14">
        <v>2108.5627279999999</v>
      </c>
      <c r="AD112" s="14">
        <v>2437.9640129999998</v>
      </c>
      <c r="AE112" s="14">
        <v>2041.346556</v>
      </c>
    </row>
    <row r="113" spans="1:31" ht="13.5" customHeight="1" x14ac:dyDescent="0.15">
      <c r="A113" s="1"/>
      <c r="B113" s="16" t="s">
        <v>137</v>
      </c>
      <c r="C113" s="10">
        <v>1.4372029113515699</v>
      </c>
      <c r="D113" s="11">
        <v>5.90185380315397</v>
      </c>
      <c r="E113" s="11">
        <v>1.25576140326055</v>
      </c>
      <c r="F113" s="11">
        <v>1.0917027340579799</v>
      </c>
      <c r="G113" s="11">
        <v>0.27939838585569998</v>
      </c>
      <c r="H113" s="11">
        <v>1.0567875349796699E-3</v>
      </c>
      <c r="I113" s="11">
        <v>5.6270197670980723E-2</v>
      </c>
      <c r="J113" s="11">
        <v>0.156810384434903</v>
      </c>
      <c r="K113" s="11">
        <v>2.63E-2</v>
      </c>
      <c r="L113" s="11">
        <v>0.16589200000000001</v>
      </c>
      <c r="M113" s="11">
        <v>7.3280000000000003E-3</v>
      </c>
      <c r="N113" s="11">
        <v>0.41710799999999998</v>
      </c>
      <c r="O113" s="11">
        <v>0.55228200000000005</v>
      </c>
      <c r="P113" s="11">
        <v>0.275783</v>
      </c>
      <c r="Q113" s="11">
        <v>1.3483270000000001</v>
      </c>
      <c r="R113" s="11">
        <v>2.542462</v>
      </c>
      <c r="S113" s="11">
        <v>3.8455620000000001</v>
      </c>
      <c r="T113" s="11">
        <v>6.7206929999999998</v>
      </c>
      <c r="U113" s="11">
        <v>2.0171950000000001</v>
      </c>
      <c r="V113" s="11">
        <v>1.6555930000000001</v>
      </c>
      <c r="W113" s="11">
        <v>6.3379750000000001</v>
      </c>
      <c r="X113" s="11">
        <v>2.344398</v>
      </c>
      <c r="Y113" s="11">
        <v>2.1671879999999999</v>
      </c>
      <c r="Z113" s="11">
        <v>14.032658</v>
      </c>
      <c r="AA113" s="11">
        <v>2.3284959999999999</v>
      </c>
      <c r="AB113" s="11">
        <v>1.5383070000000001</v>
      </c>
      <c r="AC113" s="11">
        <v>0.73762300000000003</v>
      </c>
      <c r="AD113" s="11">
        <v>0.69049899999999997</v>
      </c>
      <c r="AE113" s="11">
        <v>1.152271</v>
      </c>
    </row>
    <row r="114" spans="1:31" ht="13.5" customHeight="1" x14ac:dyDescent="0.15">
      <c r="A114" s="1"/>
      <c r="B114" s="16" t="s">
        <v>138</v>
      </c>
      <c r="C114" s="13">
        <v>49.927619395483788</v>
      </c>
      <c r="D114" s="14">
        <v>19.390370224849498</v>
      </c>
      <c r="E114" s="14">
        <v>25.670535872524312</v>
      </c>
      <c r="F114" s="14">
        <v>18.735222603326697</v>
      </c>
      <c r="G114" s="14">
        <v>42.6087978084513</v>
      </c>
      <c r="H114" s="14">
        <v>46.256332766954102</v>
      </c>
      <c r="I114" s="14">
        <v>61.2223402021447</v>
      </c>
      <c r="J114" s="14">
        <v>70.236099609626137</v>
      </c>
      <c r="K114" s="14">
        <v>78.909199999999998</v>
      </c>
      <c r="L114" s="14">
        <v>69.142166000000003</v>
      </c>
      <c r="M114" s="14">
        <v>65.713031000000001</v>
      </c>
      <c r="N114" s="14">
        <v>73.880847000000003</v>
      </c>
      <c r="O114" s="14">
        <v>92.968656999999993</v>
      </c>
      <c r="P114" s="14">
        <v>120.87245299999999</v>
      </c>
      <c r="Q114" s="14">
        <v>89.827990999999997</v>
      </c>
      <c r="R114" s="14">
        <v>131.071325</v>
      </c>
      <c r="S114" s="14">
        <v>205.460297</v>
      </c>
      <c r="T114" s="14">
        <v>169.27248</v>
      </c>
      <c r="U114" s="14">
        <v>152.80168399999999</v>
      </c>
      <c r="V114" s="14">
        <v>224.39098799999999</v>
      </c>
      <c r="W114" s="14">
        <v>195.01600999999999</v>
      </c>
      <c r="X114" s="14">
        <v>221.42518699999999</v>
      </c>
      <c r="Y114" s="14">
        <v>277.49512800000002</v>
      </c>
      <c r="Z114" s="14">
        <v>268.40151700000001</v>
      </c>
      <c r="AA114" s="14">
        <v>190.89864900000001</v>
      </c>
      <c r="AB114" s="14">
        <v>170.783477</v>
      </c>
      <c r="AC114" s="14">
        <v>135.51084399999999</v>
      </c>
      <c r="AD114" s="14">
        <v>213.892843</v>
      </c>
      <c r="AE114" s="14">
        <v>149.223085</v>
      </c>
    </row>
    <row r="115" spans="1:31" ht="13.5" customHeight="1" x14ac:dyDescent="0.15">
      <c r="A115" s="1"/>
      <c r="B115" s="16" t="s">
        <v>139</v>
      </c>
      <c r="C115" s="10"/>
      <c r="D115" s="11">
        <v>6.9651563588305695E-2</v>
      </c>
      <c r="E115" s="11">
        <v>0.246273774022672</v>
      </c>
      <c r="F115" s="11">
        <v>0.50312292928468305</v>
      </c>
      <c r="G115" s="11">
        <v>0.95360798003538583</v>
      </c>
      <c r="H115" s="11">
        <v>1.39209243452543</v>
      </c>
      <c r="I115" s="11">
        <v>0.83828461710728075</v>
      </c>
      <c r="J115" s="11">
        <v>1.4309487297888501</v>
      </c>
      <c r="K115" s="11">
        <v>1.6984999999999999</v>
      </c>
      <c r="L115" s="11">
        <v>1.729425</v>
      </c>
      <c r="M115" s="11">
        <v>1.9136519999999999</v>
      </c>
      <c r="N115" s="11">
        <v>2.310009</v>
      </c>
      <c r="O115" s="11">
        <v>2.625108</v>
      </c>
      <c r="P115" s="11">
        <v>4.7636370000000001</v>
      </c>
      <c r="Q115" s="11">
        <v>5.3286069999999999</v>
      </c>
      <c r="R115" s="11">
        <v>5.4290380000000003</v>
      </c>
      <c r="S115" s="11">
        <v>6.4470910000000003</v>
      </c>
      <c r="T115" s="11">
        <v>10.878904</v>
      </c>
      <c r="U115" s="11">
        <v>13.049630000000001</v>
      </c>
      <c r="V115" s="11">
        <v>8.0602219999999996</v>
      </c>
      <c r="W115" s="11">
        <v>9.5290160000000004</v>
      </c>
      <c r="X115" s="11">
        <v>13.908284</v>
      </c>
      <c r="Y115" s="11">
        <v>13.847913999999999</v>
      </c>
      <c r="Z115" s="11">
        <v>14.977353000000001</v>
      </c>
      <c r="AA115" s="11">
        <v>8.4229240000000001</v>
      </c>
      <c r="AB115" s="11">
        <v>8.2997809999999994</v>
      </c>
      <c r="AC115" s="11">
        <v>14.588406000000001</v>
      </c>
      <c r="AD115" s="11">
        <v>26.010586</v>
      </c>
      <c r="AE115" s="11">
        <v>16.625619</v>
      </c>
    </row>
    <row r="116" spans="1:31" ht="13.5" customHeight="1" x14ac:dyDescent="0.15">
      <c r="A116" s="1"/>
      <c r="B116" s="16" t="s">
        <v>140</v>
      </c>
      <c r="C116" s="13"/>
      <c r="D116" s="14">
        <v>1.17537013555266</v>
      </c>
      <c r="E116" s="14">
        <v>2.2583751841502502</v>
      </c>
      <c r="F116" s="14">
        <v>1.8599225455233108</v>
      </c>
      <c r="G116" s="14">
        <v>1.4364593457049299</v>
      </c>
      <c r="H116" s="14">
        <v>3.4411224183531703</v>
      </c>
      <c r="I116" s="14">
        <v>6.4410118434120642</v>
      </c>
      <c r="J116" s="14">
        <v>8.8033751731045857</v>
      </c>
      <c r="K116" s="14">
        <v>3.3315999999999999</v>
      </c>
      <c r="L116" s="14">
        <v>4.7102539999999999</v>
      </c>
      <c r="M116" s="14">
        <v>5.40327</v>
      </c>
      <c r="N116" s="14">
        <v>6.6436700000000002</v>
      </c>
      <c r="O116" s="14">
        <v>8.5966120000000004</v>
      </c>
      <c r="P116" s="14">
        <v>17.103304000000001</v>
      </c>
      <c r="Q116" s="14">
        <v>62.448177999999999</v>
      </c>
      <c r="R116" s="14">
        <v>188.11503999999999</v>
      </c>
      <c r="S116" s="14">
        <v>113.38821799999999</v>
      </c>
      <c r="T116" s="14">
        <v>165.831085</v>
      </c>
      <c r="U116" s="14">
        <v>56.950392000000001</v>
      </c>
      <c r="V116" s="14">
        <v>56.789408999999999</v>
      </c>
      <c r="W116" s="14">
        <v>50.762681999999998</v>
      </c>
      <c r="X116" s="14">
        <v>49.835849000000003</v>
      </c>
      <c r="Y116" s="14">
        <v>69.787285999999995</v>
      </c>
      <c r="Z116" s="14">
        <v>51.663189000000003</v>
      </c>
      <c r="AA116" s="14">
        <v>35.835594999999998</v>
      </c>
      <c r="AB116" s="14">
        <v>13.35933</v>
      </c>
      <c r="AC116" s="14">
        <v>14.215249999999999</v>
      </c>
      <c r="AD116" s="14">
        <v>33.054504000000001</v>
      </c>
      <c r="AE116" s="14">
        <v>110.029516</v>
      </c>
    </row>
    <row r="117" spans="1:31" ht="13.5" customHeight="1" x14ac:dyDescent="0.15">
      <c r="A117" s="1"/>
      <c r="B117" s="16" t="s">
        <v>141</v>
      </c>
      <c r="C117" s="10">
        <v>5.6303904290747138</v>
      </c>
      <c r="D117" s="11">
        <v>3.808511778258</v>
      </c>
      <c r="E117" s="11">
        <v>6.7039080252004712</v>
      </c>
      <c r="F117" s="11">
        <v>5.964940337457862</v>
      </c>
      <c r="G117" s="11">
        <v>2.8438772849762706</v>
      </c>
      <c r="H117" s="11">
        <v>4.7581987229668012</v>
      </c>
      <c r="I117" s="11">
        <v>3.9986990087384089</v>
      </c>
      <c r="J117" s="11">
        <v>3.4686766545104701</v>
      </c>
      <c r="K117" s="11">
        <v>4.8982999999999999</v>
      </c>
      <c r="L117" s="11">
        <v>6.9308719999999999</v>
      </c>
      <c r="M117" s="11">
        <v>10.315205000000001</v>
      </c>
      <c r="N117" s="11">
        <v>16.515262</v>
      </c>
      <c r="O117" s="11">
        <v>26.267816</v>
      </c>
      <c r="P117" s="11">
        <v>66.141853999999995</v>
      </c>
      <c r="Q117" s="11">
        <v>48.843682000000001</v>
      </c>
      <c r="R117" s="11">
        <v>56.853960000000001</v>
      </c>
      <c r="S117" s="11">
        <v>119.632938</v>
      </c>
      <c r="T117" s="11">
        <v>44.379857000000001</v>
      </c>
      <c r="U117" s="11">
        <v>9.8376590000000004</v>
      </c>
      <c r="V117" s="11">
        <v>7.9763149999999996</v>
      </c>
      <c r="W117" s="11">
        <v>13.770288000000001</v>
      </c>
      <c r="X117" s="11">
        <v>8.8844429999999992</v>
      </c>
      <c r="Y117" s="11">
        <v>11.38589</v>
      </c>
      <c r="Z117" s="11">
        <v>8.4723699999999997</v>
      </c>
      <c r="AA117" s="11">
        <v>20.071653000000001</v>
      </c>
      <c r="AB117" s="11">
        <v>13.452855</v>
      </c>
      <c r="AC117" s="11">
        <v>10.977936</v>
      </c>
      <c r="AD117" s="11">
        <v>10.489751999999999</v>
      </c>
      <c r="AE117" s="11">
        <v>10.555439</v>
      </c>
    </row>
    <row r="118" spans="1:31" ht="13.5" customHeight="1" x14ac:dyDescent="0.15">
      <c r="A118" s="1"/>
      <c r="B118" s="16" t="s">
        <v>142</v>
      </c>
      <c r="C118" s="13">
        <v>0.28938318871510499</v>
      </c>
      <c r="D118" s="14">
        <v>0.45005625703212898</v>
      </c>
      <c r="E118" s="14">
        <v>0.23317615579603401</v>
      </c>
      <c r="F118" s="14">
        <v>0.84858936353715408</v>
      </c>
      <c r="G118" s="14">
        <v>7.5008010380991905E-2</v>
      </c>
      <c r="H118" s="14">
        <v>1.8899883919191802E-2</v>
      </c>
      <c r="I118" s="14">
        <v>0.64248134729101769</v>
      </c>
      <c r="J118" s="14">
        <v>1.7705852511672293</v>
      </c>
      <c r="K118" s="14">
        <v>1.0741000000000001</v>
      </c>
      <c r="L118" s="14">
        <v>1.231204</v>
      </c>
      <c r="M118" s="14">
        <v>0.298037</v>
      </c>
      <c r="N118" s="14">
        <v>0.55656099999999997</v>
      </c>
      <c r="O118" s="14">
        <v>1.016545</v>
      </c>
      <c r="P118" s="14">
        <v>1.772883</v>
      </c>
      <c r="Q118" s="14">
        <v>4.8251229999999996</v>
      </c>
      <c r="R118" s="14">
        <v>6.5556049999999999</v>
      </c>
      <c r="S118" s="14">
        <v>6.5834159999999997</v>
      </c>
      <c r="T118" s="14">
        <v>2.3475799999999998</v>
      </c>
      <c r="U118" s="14">
        <v>3.504343</v>
      </c>
      <c r="V118" s="14">
        <v>3.2446190000000001</v>
      </c>
      <c r="W118" s="14">
        <v>5.0120139999999997</v>
      </c>
      <c r="X118" s="14">
        <v>1.770432</v>
      </c>
      <c r="Y118" s="14">
        <v>0.38936599999999999</v>
      </c>
      <c r="Z118" s="14">
        <v>1.1775580000000001</v>
      </c>
      <c r="AA118" s="14">
        <v>0.91627000000000003</v>
      </c>
      <c r="AB118" s="14">
        <v>0.94056700000000004</v>
      </c>
      <c r="AC118" s="14">
        <v>0.35047400000000001</v>
      </c>
      <c r="AD118" s="14">
        <v>0.235288</v>
      </c>
      <c r="AE118" s="14">
        <v>2.634925</v>
      </c>
    </row>
    <row r="119" spans="1:31" ht="13.5" customHeight="1" x14ac:dyDescent="0.15">
      <c r="A119" s="1"/>
      <c r="B119" s="16" t="s">
        <v>143</v>
      </c>
      <c r="C119" s="10">
        <v>100.066176592045</v>
      </c>
      <c r="D119" s="11">
        <v>106.491659671745</v>
      </c>
      <c r="E119" s="11">
        <v>111.10326853184699</v>
      </c>
      <c r="F119" s="11">
        <v>116.26152074203401</v>
      </c>
      <c r="G119" s="11">
        <v>166.89008234902798</v>
      </c>
      <c r="H119" s="11">
        <v>137.58661457351101</v>
      </c>
      <c r="I119" s="11">
        <v>168.87487190530294</v>
      </c>
      <c r="J119" s="11">
        <v>187.13369295119</v>
      </c>
      <c r="K119" s="11">
        <v>199.37020000000001</v>
      </c>
      <c r="L119" s="11">
        <v>184.130416</v>
      </c>
      <c r="M119" s="11">
        <v>142.38086899999999</v>
      </c>
      <c r="N119" s="11">
        <v>149.96460099999999</v>
      </c>
      <c r="O119" s="11">
        <v>126.86218</v>
      </c>
      <c r="P119" s="11">
        <v>192.07421600000001</v>
      </c>
      <c r="Q119" s="11">
        <v>260.21360499999997</v>
      </c>
      <c r="R119" s="11">
        <v>300.98634299999998</v>
      </c>
      <c r="S119" s="11">
        <v>364.35191700000001</v>
      </c>
      <c r="T119" s="11">
        <v>396.90934299999998</v>
      </c>
      <c r="U119" s="11">
        <v>343.875452</v>
      </c>
      <c r="V119" s="11">
        <v>451.655013</v>
      </c>
      <c r="W119" s="11">
        <v>336.42564199999998</v>
      </c>
      <c r="X119" s="11">
        <v>441.31358599999999</v>
      </c>
      <c r="Y119" s="11">
        <v>341.42842400000001</v>
      </c>
      <c r="Z119" s="11">
        <v>400.15926400000001</v>
      </c>
      <c r="AA119" s="11">
        <v>385.32898799999998</v>
      </c>
      <c r="AB119" s="11">
        <v>380.90285899999998</v>
      </c>
      <c r="AC119" s="11">
        <v>408.20294999999999</v>
      </c>
      <c r="AD119" s="11">
        <v>465.60414200000002</v>
      </c>
      <c r="AE119" s="11">
        <v>441.01140500000002</v>
      </c>
    </row>
    <row r="120" spans="1:31" ht="13.5" customHeight="1" x14ac:dyDescent="0.15">
      <c r="A120" s="1"/>
      <c r="B120" s="16" t="s">
        <v>144</v>
      </c>
      <c r="C120" s="13"/>
      <c r="D120" s="14">
        <v>9.1529298305145293E-3</v>
      </c>
      <c r="E120" s="14">
        <v>3.3611729092964698E-2</v>
      </c>
      <c r="F120" s="14">
        <v>1.0721970003649699</v>
      </c>
      <c r="G120" s="14">
        <v>0.88120895238319419</v>
      </c>
      <c r="H120" s="14">
        <v>0.73395388787942217</v>
      </c>
      <c r="I120" s="14">
        <v>4.7201758041156143</v>
      </c>
      <c r="J120" s="14">
        <v>1.3922531947602799</v>
      </c>
      <c r="K120" s="14">
        <v>3.2745000000000002</v>
      </c>
      <c r="L120" s="14">
        <v>3.759906</v>
      </c>
      <c r="M120" s="14">
        <v>9.7656700000000001</v>
      </c>
      <c r="N120" s="14">
        <v>4.3305049999999996</v>
      </c>
      <c r="O120" s="14">
        <v>3.2941729999999998</v>
      </c>
      <c r="P120" s="14">
        <v>8.3989429999999992</v>
      </c>
      <c r="Q120" s="14">
        <v>22.219145000000001</v>
      </c>
      <c r="R120" s="14">
        <v>21.944103999999999</v>
      </c>
      <c r="S120" s="14">
        <v>21.455728000000001</v>
      </c>
      <c r="T120" s="14">
        <v>32.314064000000002</v>
      </c>
      <c r="U120" s="14">
        <v>13.714287000000001</v>
      </c>
      <c r="V120" s="14">
        <v>15.850606000000001</v>
      </c>
      <c r="W120" s="14">
        <v>10.890807000000001</v>
      </c>
      <c r="X120" s="14">
        <v>13.722849999999999</v>
      </c>
      <c r="Y120" s="14">
        <v>12.162796</v>
      </c>
      <c r="Z120" s="14">
        <v>14.912995</v>
      </c>
      <c r="AA120" s="14">
        <v>10.728557</v>
      </c>
      <c r="AB120" s="14">
        <v>10.833159</v>
      </c>
      <c r="AC120" s="14">
        <v>13.225054</v>
      </c>
      <c r="AD120" s="14">
        <v>14.838304000000001</v>
      </c>
      <c r="AE120" s="14">
        <v>15.983738000000001</v>
      </c>
    </row>
    <row r="121" spans="1:31" ht="13.5" customHeight="1" x14ac:dyDescent="0.15">
      <c r="A121" s="1"/>
      <c r="B121" s="16" t="s">
        <v>145</v>
      </c>
      <c r="C121" s="10">
        <v>132.43324985259099</v>
      </c>
      <c r="D121" s="11">
        <v>100.55564981337001</v>
      </c>
      <c r="E121" s="11">
        <v>69.390289903415947</v>
      </c>
      <c r="F121" s="11">
        <v>98.175096705985936</v>
      </c>
      <c r="G121" s="11">
        <v>70.117131564067847</v>
      </c>
      <c r="H121" s="11">
        <v>122.84977530195201</v>
      </c>
      <c r="I121" s="11">
        <v>84.859165096229319</v>
      </c>
      <c r="J121" s="11">
        <v>54.671402129899292</v>
      </c>
      <c r="K121" s="11">
        <v>58.342799999999997</v>
      </c>
      <c r="L121" s="11">
        <v>91.543439000000006</v>
      </c>
      <c r="M121" s="11">
        <v>96.692823000000004</v>
      </c>
      <c r="N121" s="11">
        <v>75.662459999999996</v>
      </c>
      <c r="O121" s="11">
        <v>169.066844</v>
      </c>
      <c r="P121" s="11">
        <v>185.67353199999999</v>
      </c>
      <c r="Q121" s="11">
        <v>199.107223</v>
      </c>
      <c r="R121" s="11">
        <v>247.54198500000001</v>
      </c>
      <c r="S121" s="11">
        <v>171.67138</v>
      </c>
      <c r="T121" s="11">
        <v>208.79510300000001</v>
      </c>
      <c r="U121" s="11">
        <v>106.523213</v>
      </c>
      <c r="V121" s="11">
        <v>89.380947000000006</v>
      </c>
      <c r="W121" s="11">
        <v>84.073258999999993</v>
      </c>
      <c r="X121" s="11">
        <v>69.701544999999996</v>
      </c>
      <c r="Y121" s="11">
        <v>77.822726000000003</v>
      </c>
      <c r="Z121" s="11">
        <v>25.912507999999999</v>
      </c>
      <c r="AA121" s="11">
        <v>44.742266999999998</v>
      </c>
      <c r="AB121" s="11">
        <v>86.108401999999998</v>
      </c>
      <c r="AC121" s="11">
        <v>131.91881699999999</v>
      </c>
      <c r="AD121" s="11">
        <v>161.245835</v>
      </c>
      <c r="AE121" s="11">
        <v>23.484642999999998</v>
      </c>
    </row>
    <row r="122" spans="1:31" ht="13.5" customHeight="1" x14ac:dyDescent="0.15">
      <c r="A122" s="1"/>
      <c r="B122" s="16" t="s">
        <v>146</v>
      </c>
      <c r="C122" s="13">
        <v>1.5847619483687103</v>
      </c>
      <c r="D122" s="14">
        <v>0.50720625792509799</v>
      </c>
      <c r="E122" s="14">
        <v>0.21475355776050001</v>
      </c>
      <c r="F122" s="14">
        <v>4.9736472809756099E-2</v>
      </c>
      <c r="G122" s="14">
        <v>0.172856189094897</v>
      </c>
      <c r="H122" s="14">
        <v>0.10706425838174401</v>
      </c>
      <c r="I122" s="14">
        <v>0.2653239679959179</v>
      </c>
      <c r="J122" s="14">
        <v>1.21367498827973</v>
      </c>
      <c r="K122" s="14">
        <v>6.6734</v>
      </c>
      <c r="L122" s="14">
        <v>7.5653569999999997</v>
      </c>
      <c r="M122" s="14">
        <v>9.2757470000000009</v>
      </c>
      <c r="N122" s="14">
        <v>6.1985089999999996</v>
      </c>
      <c r="O122" s="14">
        <v>26.194668</v>
      </c>
      <c r="P122" s="14">
        <v>23.325074000000001</v>
      </c>
      <c r="Q122" s="14">
        <v>169.474031</v>
      </c>
      <c r="R122" s="14">
        <v>116.806516</v>
      </c>
      <c r="S122" s="14">
        <v>153.309248</v>
      </c>
      <c r="T122" s="14">
        <v>276.09657299999998</v>
      </c>
      <c r="U122" s="14">
        <v>45.022632999999999</v>
      </c>
      <c r="V122" s="14">
        <v>23.211925999999998</v>
      </c>
      <c r="W122" s="14">
        <v>45.657285999999999</v>
      </c>
      <c r="X122" s="14">
        <v>26.841577000000001</v>
      </c>
      <c r="Y122" s="14">
        <v>67.070943</v>
      </c>
      <c r="Z122" s="14">
        <v>28.776879000000001</v>
      </c>
      <c r="AA122" s="14">
        <v>14.050418000000001</v>
      </c>
      <c r="AB122" s="14">
        <v>4.5080580000000001</v>
      </c>
      <c r="AC122" s="14">
        <v>10.570790000000001</v>
      </c>
      <c r="AD122" s="14">
        <v>12.309806999999999</v>
      </c>
      <c r="AE122" s="14">
        <v>43.669953</v>
      </c>
    </row>
    <row r="123" spans="1:31" ht="13.5" customHeight="1" x14ac:dyDescent="0.15">
      <c r="A123" s="1"/>
      <c r="B123" s="16" t="s">
        <v>147</v>
      </c>
      <c r="C123" s="10">
        <v>7.1649072850775113</v>
      </c>
      <c r="D123" s="11">
        <v>7.6362223849409796</v>
      </c>
      <c r="E123" s="11">
        <v>12.8090864593495</v>
      </c>
      <c r="F123" s="11">
        <v>12.779145952712</v>
      </c>
      <c r="G123" s="11">
        <v>13.489891656279603</v>
      </c>
      <c r="H123" s="11">
        <v>8.14534460114354</v>
      </c>
      <c r="I123" s="11">
        <v>8.434707354380814</v>
      </c>
      <c r="J123" s="11">
        <v>12.0945908225144</v>
      </c>
      <c r="K123" s="11">
        <v>13.275600000000001</v>
      </c>
      <c r="L123" s="11">
        <v>16.877493999999999</v>
      </c>
      <c r="M123" s="11">
        <v>28.706147999999999</v>
      </c>
      <c r="N123" s="11">
        <v>30.523122999999998</v>
      </c>
      <c r="O123" s="11">
        <v>32.825600999999999</v>
      </c>
      <c r="P123" s="11">
        <v>85.916747999999998</v>
      </c>
      <c r="Q123" s="11">
        <v>171.29675800000001</v>
      </c>
      <c r="R123" s="11">
        <v>242.87012100000001</v>
      </c>
      <c r="S123" s="11">
        <v>321.95277199999998</v>
      </c>
      <c r="T123" s="11">
        <v>183.210756</v>
      </c>
      <c r="U123" s="11">
        <v>78.943224999999998</v>
      </c>
      <c r="V123" s="11">
        <v>46.985601000000003</v>
      </c>
      <c r="W123" s="11">
        <v>71.095076000000006</v>
      </c>
      <c r="X123" s="11">
        <v>70.278116999999995</v>
      </c>
      <c r="Y123" s="11">
        <v>198.83187799999999</v>
      </c>
      <c r="Z123" s="11">
        <v>44.991627999999999</v>
      </c>
      <c r="AA123" s="11">
        <v>41.792248000000001</v>
      </c>
      <c r="AB123" s="11">
        <v>30.484552999999998</v>
      </c>
      <c r="AC123" s="11">
        <v>39.317225999999998</v>
      </c>
      <c r="AD123" s="11">
        <v>69.004463999999999</v>
      </c>
      <c r="AE123" s="11">
        <v>54.304201999999997</v>
      </c>
    </row>
    <row r="124" spans="1:31" ht="13.5" customHeight="1" x14ac:dyDescent="0.15">
      <c r="A124" s="1"/>
      <c r="B124" s="16" t="s">
        <v>148</v>
      </c>
      <c r="C124" s="13"/>
      <c r="D124" s="14">
        <v>7.4913382029896605</v>
      </c>
      <c r="E124" s="14">
        <v>12.854323963806999</v>
      </c>
      <c r="F124" s="14">
        <v>21.496456767422295</v>
      </c>
      <c r="G124" s="14">
        <v>31.458945189820302</v>
      </c>
      <c r="H124" s="14">
        <v>50.135335561515021</v>
      </c>
      <c r="I124" s="14">
        <v>49.351033490526824</v>
      </c>
      <c r="J124" s="14">
        <v>63.932878477012721</v>
      </c>
      <c r="K124" s="14">
        <v>49.284199999999998</v>
      </c>
      <c r="L124" s="14">
        <v>56.212645999999999</v>
      </c>
      <c r="M124" s="14">
        <v>87.678844999999995</v>
      </c>
      <c r="N124" s="14">
        <v>67.750703999999999</v>
      </c>
      <c r="O124" s="14">
        <v>90.846487999999994</v>
      </c>
      <c r="P124" s="14">
        <v>188.24247600000001</v>
      </c>
      <c r="Q124" s="14">
        <v>218.96086299999999</v>
      </c>
      <c r="R124" s="14">
        <v>283.16151500000001</v>
      </c>
      <c r="S124" s="14">
        <v>464.23855500000002</v>
      </c>
      <c r="T124" s="14">
        <v>561.39033300000006</v>
      </c>
      <c r="U124" s="14">
        <v>354.772696</v>
      </c>
      <c r="V124" s="14">
        <v>245.340474</v>
      </c>
      <c r="W124" s="14">
        <v>237.061342</v>
      </c>
      <c r="X124" s="14">
        <v>219.45652100000001</v>
      </c>
      <c r="Y124" s="14">
        <v>208.993931</v>
      </c>
      <c r="Z124" s="14">
        <v>227.154</v>
      </c>
      <c r="AA124" s="14">
        <v>141.72513000000001</v>
      </c>
      <c r="AB124" s="14">
        <v>127.366292</v>
      </c>
      <c r="AC124" s="14">
        <v>104.147705</v>
      </c>
      <c r="AD124" s="14">
        <v>131.617019</v>
      </c>
      <c r="AE124" s="14">
        <v>156.34552600000001</v>
      </c>
    </row>
    <row r="125" spans="1:31" ht="13.5" customHeight="1" x14ac:dyDescent="0.15">
      <c r="A125" s="1"/>
      <c r="B125" s="16" t="s">
        <v>149</v>
      </c>
      <c r="C125" s="10">
        <v>27.4434866998518</v>
      </c>
      <c r="D125" s="11">
        <v>26.236092011501402</v>
      </c>
      <c r="E125" s="11">
        <v>24.455753544507999</v>
      </c>
      <c r="F125" s="11">
        <v>16.7224075621499</v>
      </c>
      <c r="G125" s="11">
        <v>24.984491288698901</v>
      </c>
      <c r="H125" s="11">
        <v>15.860684482367502</v>
      </c>
      <c r="I125" s="11">
        <v>14.973617807525299</v>
      </c>
      <c r="J125" s="11">
        <v>39.79397350857672</v>
      </c>
      <c r="K125" s="11">
        <v>24.439599999999999</v>
      </c>
      <c r="L125" s="11">
        <v>41.547638999999997</v>
      </c>
      <c r="M125" s="11">
        <v>32.541626000000001</v>
      </c>
      <c r="N125" s="11">
        <v>57.245941000000002</v>
      </c>
      <c r="O125" s="11">
        <v>59.669303999999997</v>
      </c>
      <c r="P125" s="11">
        <v>102.775111</v>
      </c>
      <c r="Q125" s="11">
        <v>129.547279</v>
      </c>
      <c r="R125" s="11">
        <v>140.563579</v>
      </c>
      <c r="S125" s="11">
        <v>174.46294599999999</v>
      </c>
      <c r="T125" s="11">
        <v>165.262047</v>
      </c>
      <c r="U125" s="11">
        <v>34.494580999999997</v>
      </c>
      <c r="V125" s="11">
        <v>25.915545000000002</v>
      </c>
      <c r="W125" s="11">
        <v>31.016946999999998</v>
      </c>
      <c r="X125" s="11">
        <v>25.222114000000001</v>
      </c>
      <c r="Y125" s="11">
        <v>35.142318000000003</v>
      </c>
      <c r="Z125" s="11">
        <v>31.776361999999999</v>
      </c>
      <c r="AA125" s="11">
        <v>31.042946000000001</v>
      </c>
      <c r="AB125" s="11">
        <v>34.250019999999999</v>
      </c>
      <c r="AC125" s="11">
        <v>29.545542000000001</v>
      </c>
      <c r="AD125" s="11">
        <v>20.672737999999999</v>
      </c>
      <c r="AE125" s="11">
        <v>21.537582</v>
      </c>
    </row>
    <row r="126" spans="1:31" ht="13.5" customHeight="1" x14ac:dyDescent="0.15">
      <c r="A126" s="1"/>
      <c r="B126" s="16" t="s">
        <v>150</v>
      </c>
      <c r="C126" s="13"/>
      <c r="D126" s="14">
        <v>8.77341810583466E-2</v>
      </c>
      <c r="E126" s="14">
        <v>0.119970463728717</v>
      </c>
      <c r="F126" s="14">
        <v>0.20430363781319799</v>
      </c>
      <c r="G126" s="14">
        <v>1.4095387090594702</v>
      </c>
      <c r="H126" s="14">
        <v>2.8297284234481492</v>
      </c>
      <c r="I126" s="14">
        <v>1.0600784087253399</v>
      </c>
      <c r="J126" s="14">
        <v>1.1267096424485998</v>
      </c>
      <c r="K126" s="14">
        <v>2.81</v>
      </c>
      <c r="L126" s="14">
        <v>0.87094099999999997</v>
      </c>
      <c r="M126" s="14">
        <v>3.822263</v>
      </c>
      <c r="N126" s="14">
        <v>3.2684500000000001</v>
      </c>
      <c r="O126" s="14">
        <v>1.882657</v>
      </c>
      <c r="P126" s="14">
        <v>4.6670590000000001</v>
      </c>
      <c r="Q126" s="14">
        <v>3.4216009999999999</v>
      </c>
      <c r="R126" s="14">
        <v>13.775638000000001</v>
      </c>
      <c r="S126" s="14">
        <v>16.190090999999999</v>
      </c>
      <c r="T126" s="14">
        <v>18.445446</v>
      </c>
      <c r="U126" s="14">
        <v>13.041838</v>
      </c>
      <c r="V126" s="14">
        <v>7.1363880000000002</v>
      </c>
      <c r="W126" s="14">
        <v>32.133651999999998</v>
      </c>
      <c r="X126" s="14">
        <v>58.589547000000003</v>
      </c>
      <c r="Y126" s="14">
        <v>4.0048979999999998</v>
      </c>
      <c r="Z126" s="14">
        <v>2.5192920000000001</v>
      </c>
      <c r="AA126" s="14">
        <v>4.1198860000000002</v>
      </c>
      <c r="AB126" s="14">
        <v>11.947990000000001</v>
      </c>
      <c r="AC126" s="14">
        <v>1.90326</v>
      </c>
      <c r="AD126" s="14">
        <v>3.1677360000000001</v>
      </c>
      <c r="AE126" s="14">
        <v>4.2591539999999997</v>
      </c>
    </row>
    <row r="127" spans="1:31" ht="13.5" customHeight="1" x14ac:dyDescent="0.15">
      <c r="A127" s="1"/>
      <c r="B127" s="16" t="s">
        <v>151</v>
      </c>
      <c r="C127" s="10">
        <v>21.355420490068802</v>
      </c>
      <c r="D127" s="11">
        <v>23.3388548568571</v>
      </c>
      <c r="E127" s="11">
        <v>23.043271537113213</v>
      </c>
      <c r="F127" s="11">
        <v>31.045889985191199</v>
      </c>
      <c r="G127" s="11">
        <v>42.610302165994518</v>
      </c>
      <c r="H127" s="11">
        <v>39.104167575693772</v>
      </c>
      <c r="I127" s="11">
        <v>35.953772806088899</v>
      </c>
      <c r="J127" s="11">
        <v>46.897980461525471</v>
      </c>
      <c r="K127" s="11">
        <v>36.5764</v>
      </c>
      <c r="L127" s="11">
        <v>36.529722999999997</v>
      </c>
      <c r="M127" s="11">
        <v>33.880693000000001</v>
      </c>
      <c r="N127" s="11">
        <v>39.862765000000003</v>
      </c>
      <c r="O127" s="11">
        <v>31.200544000000001</v>
      </c>
      <c r="P127" s="11">
        <v>70.209097</v>
      </c>
      <c r="Q127" s="11">
        <v>48.970123000000001</v>
      </c>
      <c r="R127" s="11">
        <v>48.919389000000002</v>
      </c>
      <c r="S127" s="11">
        <v>83.632214000000005</v>
      </c>
      <c r="T127" s="11">
        <v>50.122084999999998</v>
      </c>
      <c r="U127" s="11">
        <v>36.583030000000001</v>
      </c>
      <c r="V127" s="11">
        <v>32.559781000000001</v>
      </c>
      <c r="W127" s="11">
        <v>29.456308</v>
      </c>
      <c r="X127" s="11">
        <v>32.322121000000003</v>
      </c>
      <c r="Y127" s="11">
        <v>113.84185600000001</v>
      </c>
      <c r="Z127" s="11">
        <v>33.803227</v>
      </c>
      <c r="AA127" s="11">
        <v>29.956883999999999</v>
      </c>
      <c r="AB127" s="11">
        <v>33.821393999999998</v>
      </c>
      <c r="AC127" s="11">
        <v>38.413491999999998</v>
      </c>
      <c r="AD127" s="11">
        <v>47.123069999999998</v>
      </c>
      <c r="AE127" s="11">
        <v>24.136631000000001</v>
      </c>
    </row>
    <row r="128" spans="1:31" ht="13.5" customHeight="1" x14ac:dyDescent="0.15">
      <c r="A128" s="1"/>
      <c r="B128" s="16" t="s">
        <v>152</v>
      </c>
      <c r="C128" s="13">
        <v>21.127870578528302</v>
      </c>
      <c r="D128" s="14">
        <v>10.132070080188601</v>
      </c>
      <c r="E128" s="14">
        <v>12.701921761612802</v>
      </c>
      <c r="F128" s="14">
        <v>5.6149349729195599</v>
      </c>
      <c r="G128" s="14">
        <v>6.78082880466535</v>
      </c>
      <c r="H128" s="14">
        <v>9.3579226925824592</v>
      </c>
      <c r="I128" s="14">
        <v>7.0016603528352785</v>
      </c>
      <c r="J128" s="14">
        <v>5.19876542121842</v>
      </c>
      <c r="K128" s="14">
        <v>5.7225999999999999</v>
      </c>
      <c r="L128" s="14">
        <v>3.325078</v>
      </c>
      <c r="M128" s="14">
        <v>4.2416349999999996</v>
      </c>
      <c r="N128" s="14">
        <v>10.231453</v>
      </c>
      <c r="O128" s="14">
        <v>8.9700260000000007</v>
      </c>
      <c r="P128" s="14">
        <v>8.8744829999999997</v>
      </c>
      <c r="Q128" s="14">
        <v>17.370899999999999</v>
      </c>
      <c r="R128" s="14">
        <v>19.618434000000001</v>
      </c>
      <c r="S128" s="14">
        <v>18.882004999999999</v>
      </c>
      <c r="T128" s="14">
        <v>26.873739</v>
      </c>
      <c r="U128" s="14">
        <v>45.756874000000003</v>
      </c>
      <c r="V128" s="14">
        <v>15.101355</v>
      </c>
      <c r="W128" s="14">
        <v>8.521687</v>
      </c>
      <c r="X128" s="14">
        <v>12.004543</v>
      </c>
      <c r="Y128" s="14">
        <v>19.389738999999999</v>
      </c>
      <c r="Z128" s="14">
        <v>13.508296</v>
      </c>
      <c r="AA128" s="14">
        <v>3.9498350000000002</v>
      </c>
      <c r="AB128" s="14">
        <v>0.550346</v>
      </c>
      <c r="AC128" s="14">
        <v>4.8069360000000003</v>
      </c>
      <c r="AD128" s="14">
        <v>0.83243</v>
      </c>
      <c r="AE128" s="14">
        <v>2.9619239999999998</v>
      </c>
    </row>
    <row r="129" spans="1:31" ht="13.5" customHeight="1" x14ac:dyDescent="0.15">
      <c r="A129" s="1"/>
      <c r="B129" s="16" t="s">
        <v>153</v>
      </c>
      <c r="C129" s="10">
        <v>0.48656853329576</v>
      </c>
      <c r="D129" s="11">
        <v>0.26297930098405203</v>
      </c>
      <c r="E129" s="11">
        <v>0.11344756875093702</v>
      </c>
      <c r="F129" s="11">
        <v>0.20646441644261698</v>
      </c>
      <c r="G129" s="11">
        <v>0.46262831993794695</v>
      </c>
      <c r="H129" s="11">
        <v>5.7927157060495969E-2</v>
      </c>
      <c r="I129" s="11">
        <v>0.1251413721971</v>
      </c>
      <c r="J129" s="11">
        <v>6.9222774033633028E-2</v>
      </c>
      <c r="K129" s="11">
        <v>2.46E-2</v>
      </c>
      <c r="L129" s="11">
        <v>0.26020300000000002</v>
      </c>
      <c r="M129" s="11">
        <v>6.9212999999999997E-2</v>
      </c>
      <c r="N129" s="11">
        <v>0.143072</v>
      </c>
      <c r="O129" s="11">
        <v>9.9399000000000001E-2</v>
      </c>
      <c r="P129" s="11">
        <v>0.29497099999999998</v>
      </c>
      <c r="Q129" s="11">
        <v>3.1640609999999998</v>
      </c>
      <c r="R129" s="11">
        <v>2.214731</v>
      </c>
      <c r="S129" s="11">
        <v>3.601086</v>
      </c>
      <c r="T129" s="11">
        <v>1.4428110000000001</v>
      </c>
      <c r="U129" s="11">
        <v>18.226597000000002</v>
      </c>
      <c r="V129" s="11">
        <v>2.0184000000000002</v>
      </c>
      <c r="W129" s="11">
        <v>2.461767</v>
      </c>
      <c r="X129" s="11">
        <v>18.418600000000001</v>
      </c>
      <c r="Y129" s="11">
        <v>20.980007000000001</v>
      </c>
      <c r="Z129" s="11">
        <v>24.043388</v>
      </c>
      <c r="AA129" s="11">
        <v>1.242346</v>
      </c>
      <c r="AB129" s="11">
        <v>3.9850949999999998</v>
      </c>
      <c r="AC129" s="11">
        <v>4.8968350000000003</v>
      </c>
      <c r="AD129" s="11">
        <v>1.8962779999999999</v>
      </c>
      <c r="AE129" s="11">
        <v>7.2595640000000001</v>
      </c>
    </row>
    <row r="130" spans="1:31" ht="13.5" customHeight="1" x14ac:dyDescent="0.15">
      <c r="A130" s="1"/>
      <c r="B130" s="16" t="s">
        <v>154</v>
      </c>
      <c r="C130" s="13">
        <v>33.869873439477217</v>
      </c>
      <c r="D130" s="14">
        <v>40.1458664475917</v>
      </c>
      <c r="E130" s="14">
        <v>22.460976687407001</v>
      </c>
      <c r="F130" s="14">
        <v>31.6207863023544</v>
      </c>
      <c r="G130" s="14">
        <v>47.0763286111955</v>
      </c>
      <c r="H130" s="14">
        <v>29.720952794207889</v>
      </c>
      <c r="I130" s="14">
        <v>28.8331964710679</v>
      </c>
      <c r="J130" s="14">
        <v>31.649734047775802</v>
      </c>
      <c r="K130" s="14">
        <v>49.086399999999998</v>
      </c>
      <c r="L130" s="14">
        <v>69.002600000000001</v>
      </c>
      <c r="M130" s="14">
        <v>69.099438000000006</v>
      </c>
      <c r="N130" s="14">
        <v>61.734737000000003</v>
      </c>
      <c r="O130" s="14">
        <v>60.962519999999998</v>
      </c>
      <c r="P130" s="14">
        <v>104.844472</v>
      </c>
      <c r="Q130" s="14">
        <v>83.378533000000004</v>
      </c>
      <c r="R130" s="14">
        <v>96.438798000000006</v>
      </c>
      <c r="S130" s="14">
        <v>142.09175400000001</v>
      </c>
      <c r="T130" s="14">
        <v>302.83650399999999</v>
      </c>
      <c r="U130" s="14">
        <v>108.07380000000001</v>
      </c>
      <c r="V130" s="14">
        <v>99.184486000000007</v>
      </c>
      <c r="W130" s="14">
        <v>131.42353</v>
      </c>
      <c r="X130" s="14">
        <v>121.56133699999999</v>
      </c>
      <c r="Y130" s="14">
        <v>116.743836</v>
      </c>
      <c r="Z130" s="14">
        <v>125.264771</v>
      </c>
      <c r="AA130" s="14">
        <v>113.423722</v>
      </c>
      <c r="AB130" s="14">
        <v>151.946359</v>
      </c>
      <c r="AC130" s="14">
        <v>200.92012700000001</v>
      </c>
      <c r="AD130" s="14">
        <v>439.63870300000002</v>
      </c>
      <c r="AE130" s="14">
        <v>175.53697</v>
      </c>
    </row>
    <row r="131" spans="1:31" ht="13.5" customHeight="1" x14ac:dyDescent="0.15">
      <c r="A131" s="1"/>
      <c r="B131" s="16" t="s">
        <v>155</v>
      </c>
      <c r="C131" s="10">
        <v>6.7382246822493688</v>
      </c>
      <c r="D131" s="11">
        <v>5.7295108317111101</v>
      </c>
      <c r="E131" s="11">
        <v>5.6727095796140077</v>
      </c>
      <c r="F131" s="11">
        <v>8.3790092600575807</v>
      </c>
      <c r="G131" s="11">
        <v>4.8815396543600231</v>
      </c>
      <c r="H131" s="11">
        <v>8.7542291079347319</v>
      </c>
      <c r="I131" s="11">
        <v>10.582758532773298</v>
      </c>
      <c r="J131" s="11">
        <v>20.079759557978203</v>
      </c>
      <c r="K131" s="11">
        <v>13.940200000000001</v>
      </c>
      <c r="L131" s="11">
        <v>9.5924949999999995</v>
      </c>
      <c r="M131" s="11">
        <v>13.526751000000001</v>
      </c>
      <c r="N131" s="11">
        <v>16.994983999999999</v>
      </c>
      <c r="O131" s="11">
        <v>14.95823</v>
      </c>
      <c r="P131" s="11">
        <v>19.100117000000001</v>
      </c>
      <c r="Q131" s="11">
        <v>21.150297999999999</v>
      </c>
      <c r="R131" s="11">
        <v>34.767674999999997</v>
      </c>
      <c r="S131" s="11">
        <v>73.669983999999999</v>
      </c>
      <c r="T131" s="11">
        <v>68.696591999999995</v>
      </c>
      <c r="U131" s="11">
        <v>20.600300000000001</v>
      </c>
      <c r="V131" s="11">
        <v>53.286655000000003</v>
      </c>
      <c r="W131" s="11">
        <v>27.30218</v>
      </c>
      <c r="X131" s="11">
        <v>24.339299</v>
      </c>
      <c r="Y131" s="11">
        <v>25.353659</v>
      </c>
      <c r="Z131" s="11">
        <v>22.91358</v>
      </c>
      <c r="AA131" s="11">
        <v>131.36505600000001</v>
      </c>
      <c r="AB131" s="11">
        <v>29.772780999999998</v>
      </c>
      <c r="AC131" s="11">
        <v>31.490472</v>
      </c>
      <c r="AD131" s="11">
        <v>27.261489000000001</v>
      </c>
      <c r="AE131" s="11">
        <v>28.391970000000001</v>
      </c>
    </row>
    <row r="132" spans="1:31" ht="13.5" customHeight="1" x14ac:dyDescent="0.15">
      <c r="A132" s="1"/>
      <c r="B132" s="16" t="s">
        <v>156</v>
      </c>
      <c r="C132" s="13">
        <v>20.589992889475106</v>
      </c>
      <c r="D132" s="14">
        <v>20.448984694515399</v>
      </c>
      <c r="E132" s="14">
        <v>22.612939179546597</v>
      </c>
      <c r="F132" s="14">
        <v>22.627750450753201</v>
      </c>
      <c r="G132" s="14">
        <v>68.089680876774565</v>
      </c>
      <c r="H132" s="14">
        <v>108.23727218204799</v>
      </c>
      <c r="I132" s="14">
        <v>19.6652435253467</v>
      </c>
      <c r="J132" s="14">
        <v>11.7036219149398</v>
      </c>
      <c r="K132" s="14">
        <v>13.230700000000001</v>
      </c>
      <c r="L132" s="14">
        <v>17.775365000000001</v>
      </c>
      <c r="M132" s="14">
        <v>18.026975</v>
      </c>
      <c r="N132" s="14">
        <v>28.621653999999999</v>
      </c>
      <c r="O132" s="14">
        <v>38.029184999999998</v>
      </c>
      <c r="P132" s="14">
        <v>109.834566</v>
      </c>
      <c r="Q132" s="14">
        <v>116.80444300000001</v>
      </c>
      <c r="R132" s="14">
        <v>122.968467</v>
      </c>
      <c r="S132" s="14">
        <v>161.85002499999999</v>
      </c>
      <c r="T132" s="14">
        <v>182.840227</v>
      </c>
      <c r="U132" s="14">
        <v>125.348901</v>
      </c>
      <c r="V132" s="14">
        <v>90.567160999999999</v>
      </c>
      <c r="W132" s="14">
        <v>76.179964999999996</v>
      </c>
      <c r="X132" s="14">
        <v>73.156471999999994</v>
      </c>
      <c r="Y132" s="14">
        <v>47.238056</v>
      </c>
      <c r="Z132" s="14">
        <v>61.589739999999999</v>
      </c>
      <c r="AA132" s="14">
        <v>93.307406</v>
      </c>
      <c r="AB132" s="14">
        <v>70.681550000000001</v>
      </c>
      <c r="AC132" s="14">
        <v>74.789503999999994</v>
      </c>
      <c r="AD132" s="14">
        <v>87.260125000000002</v>
      </c>
      <c r="AE132" s="14">
        <v>52.152810000000002</v>
      </c>
    </row>
    <row r="133" spans="1:31" ht="13.5" customHeight="1" x14ac:dyDescent="0.15">
      <c r="A133" s="1"/>
      <c r="B133" s="16" t="s">
        <v>157</v>
      </c>
      <c r="C133" s="10">
        <v>1.1508550465248299</v>
      </c>
      <c r="D133" s="11">
        <v>2.8052613719572097</v>
      </c>
      <c r="E133" s="11">
        <v>2.6106665375875799</v>
      </c>
      <c r="F133" s="11">
        <v>1.2683916386685499</v>
      </c>
      <c r="G133" s="11">
        <v>6.1485942442697628</v>
      </c>
      <c r="H133" s="11">
        <v>3.98120487982882</v>
      </c>
      <c r="I133" s="11">
        <v>5.8404710648543032</v>
      </c>
      <c r="J133" s="11">
        <v>7.0724035469731872</v>
      </c>
      <c r="K133" s="11">
        <v>4.3574999999999999</v>
      </c>
      <c r="L133" s="11">
        <v>4.9534200000000004</v>
      </c>
      <c r="M133" s="11">
        <v>5.3856619999999999</v>
      </c>
      <c r="N133" s="11">
        <v>9.3597540000000006</v>
      </c>
      <c r="O133" s="11">
        <v>8.3232049999999997</v>
      </c>
      <c r="P133" s="11">
        <v>31.084921000000001</v>
      </c>
      <c r="Q133" s="11">
        <v>45.537922000000002</v>
      </c>
      <c r="R133" s="11">
        <v>95.347184999999996</v>
      </c>
      <c r="S133" s="11">
        <v>145.03955500000001</v>
      </c>
      <c r="T133" s="11">
        <v>111.883426</v>
      </c>
      <c r="U133" s="11">
        <v>90.447095000000004</v>
      </c>
      <c r="V133" s="11">
        <v>29.541229000000001</v>
      </c>
      <c r="W133" s="11">
        <v>30.361761999999999</v>
      </c>
      <c r="X133" s="11">
        <v>38.105595000000001</v>
      </c>
      <c r="Y133" s="11">
        <v>33.582825</v>
      </c>
      <c r="Z133" s="11">
        <v>37.258172000000002</v>
      </c>
      <c r="AA133" s="11">
        <v>37.382407999999998</v>
      </c>
      <c r="AB133" s="11">
        <v>35.087628000000002</v>
      </c>
      <c r="AC133" s="11">
        <v>31.124065000000002</v>
      </c>
      <c r="AD133" s="11">
        <v>34.666657999999998</v>
      </c>
      <c r="AE133" s="11">
        <v>30.538540999999999</v>
      </c>
    </row>
    <row r="134" spans="1:31" ht="13.5" customHeight="1" x14ac:dyDescent="0.15">
      <c r="A134" s="1"/>
      <c r="B134" s="16" t="s">
        <v>158</v>
      </c>
      <c r="C134" s="13">
        <v>104.02278991653598</v>
      </c>
      <c r="D134" s="14">
        <v>102.41637347525599</v>
      </c>
      <c r="E134" s="14">
        <v>122.88638012056199</v>
      </c>
      <c r="F134" s="14">
        <v>112.616143815935</v>
      </c>
      <c r="G134" s="14">
        <v>152.07545582692001</v>
      </c>
      <c r="H134" s="14">
        <v>130.25381055959599</v>
      </c>
      <c r="I134" s="14">
        <v>113.71550377467699</v>
      </c>
      <c r="J134" s="14">
        <v>154.06722009169499</v>
      </c>
      <c r="K134" s="14">
        <v>134.08340000000001</v>
      </c>
      <c r="L134" s="14">
        <v>162.53018</v>
      </c>
      <c r="M134" s="14">
        <v>241.239194</v>
      </c>
      <c r="N134" s="14">
        <v>358.719447</v>
      </c>
      <c r="O134" s="14">
        <v>431.56037300000003</v>
      </c>
      <c r="P134" s="14">
        <v>251.540919</v>
      </c>
      <c r="Q134" s="14">
        <v>799.81552999999997</v>
      </c>
      <c r="R134" s="14">
        <v>1043.458946</v>
      </c>
      <c r="S134" s="14">
        <v>1078.4366090000001</v>
      </c>
      <c r="T134" s="14">
        <v>920.75844400000005</v>
      </c>
      <c r="U134" s="14">
        <v>351.25998600000003</v>
      </c>
      <c r="V134" s="14">
        <v>265.14826299999999</v>
      </c>
      <c r="W134" s="14">
        <v>414.296426</v>
      </c>
      <c r="X134" s="14">
        <v>454.00127500000002</v>
      </c>
      <c r="Y134" s="14">
        <v>467.114486</v>
      </c>
      <c r="Z134" s="14">
        <v>513.01175000000001</v>
      </c>
      <c r="AA134" s="14">
        <v>413.52715799999999</v>
      </c>
      <c r="AB134" s="14">
        <v>302.00201399999997</v>
      </c>
      <c r="AC134" s="14">
        <v>340.24627800000002</v>
      </c>
      <c r="AD134" s="14">
        <v>222.33323799999999</v>
      </c>
      <c r="AE134" s="14">
        <v>289.313401</v>
      </c>
    </row>
    <row r="135" spans="1:31" ht="13.5" customHeight="1" x14ac:dyDescent="0.15">
      <c r="A135" s="1"/>
      <c r="B135" s="16" t="s">
        <v>159</v>
      </c>
      <c r="C135" s="10">
        <v>0.28362894234038294</v>
      </c>
      <c r="D135" s="11">
        <v>0.63646348650724194</v>
      </c>
      <c r="E135" s="11"/>
      <c r="F135" s="11">
        <v>1.7371464593552502E-2</v>
      </c>
      <c r="G135" s="11">
        <v>7.8822731104820506E-2</v>
      </c>
      <c r="H135" s="11"/>
      <c r="I135" s="11">
        <v>0.22579307354698999</v>
      </c>
      <c r="J135" s="11">
        <v>1.28759785743717E-3</v>
      </c>
      <c r="K135" s="11">
        <v>8.6999999999999994E-3</v>
      </c>
      <c r="L135" s="11">
        <v>6.7060999999999996E-2</v>
      </c>
      <c r="M135" s="11">
        <v>3.8667E-2</v>
      </c>
      <c r="N135" s="11">
        <v>9.2699999999999998E-4</v>
      </c>
      <c r="O135" s="11">
        <v>5.7030999999999998E-2</v>
      </c>
      <c r="P135" s="11">
        <v>1.4775E-2</v>
      </c>
      <c r="Q135" s="11">
        <v>8.3421999999999996E-2</v>
      </c>
      <c r="R135" s="11">
        <v>3.5100000000000001E-3</v>
      </c>
      <c r="S135" s="11">
        <v>0.135157</v>
      </c>
      <c r="T135" s="11">
        <v>0.14144300000000001</v>
      </c>
      <c r="U135" s="11">
        <v>7.2751999999999997E-2</v>
      </c>
      <c r="V135" s="11">
        <v>4.0760999999999999E-2</v>
      </c>
      <c r="W135" s="11">
        <v>7.6940000000000003E-3</v>
      </c>
      <c r="X135" s="11">
        <v>8.9519999999999999E-3</v>
      </c>
      <c r="Y135" s="11">
        <v>0.27413300000000002</v>
      </c>
      <c r="Z135" s="11">
        <v>0.66606799999999999</v>
      </c>
      <c r="AA135" s="11">
        <v>0.72022699999999995</v>
      </c>
      <c r="AB135" s="11">
        <v>0.23360600000000001</v>
      </c>
      <c r="AC135" s="11">
        <v>0.91480300000000003</v>
      </c>
      <c r="AD135" s="11">
        <v>0.35897099999999998</v>
      </c>
      <c r="AE135" s="11">
        <v>0.33859699999999998</v>
      </c>
    </row>
    <row r="136" spans="1:31" ht="13.5" customHeight="1" x14ac:dyDescent="0.15">
      <c r="A136" s="1"/>
      <c r="B136" s="16" t="s">
        <v>160</v>
      </c>
      <c r="C136" s="13">
        <v>4.1799703448789298</v>
      </c>
      <c r="D136" s="14">
        <v>1.3568660368260299</v>
      </c>
      <c r="E136" s="14">
        <v>0.60088691490698309</v>
      </c>
      <c r="F136" s="14">
        <v>3.1365367637088699</v>
      </c>
      <c r="G136" s="14">
        <v>0.35754573146213114</v>
      </c>
      <c r="H136" s="14">
        <v>0.47405748398477809</v>
      </c>
      <c r="I136" s="14">
        <v>1.2980050589895</v>
      </c>
      <c r="J136" s="14">
        <v>4.0886432900924303</v>
      </c>
      <c r="K136" s="14">
        <v>2.427</v>
      </c>
      <c r="L136" s="14">
        <v>1.2364820000000001</v>
      </c>
      <c r="M136" s="14">
        <v>16.478867999999999</v>
      </c>
      <c r="N136" s="14">
        <v>2.7161759999999999</v>
      </c>
      <c r="O136" s="14">
        <v>19.702680000000001</v>
      </c>
      <c r="P136" s="14">
        <v>57.648955999999998</v>
      </c>
      <c r="Q136" s="14">
        <v>60.653464999999997</v>
      </c>
      <c r="R136" s="14">
        <v>9.7035870000000006</v>
      </c>
      <c r="S136" s="14">
        <v>38.472192</v>
      </c>
      <c r="T136" s="14">
        <v>68.684453000000005</v>
      </c>
      <c r="U136" s="14">
        <v>11.193664</v>
      </c>
      <c r="V136" s="14">
        <v>60.222481000000002</v>
      </c>
      <c r="W136" s="14">
        <v>32.391983000000003</v>
      </c>
      <c r="X136" s="14">
        <v>8.2482450000000007</v>
      </c>
      <c r="Y136" s="14">
        <v>7.756894</v>
      </c>
      <c r="Z136" s="14">
        <v>12.093132000000001</v>
      </c>
      <c r="AA136" s="14">
        <v>9.0282529999999994</v>
      </c>
      <c r="AB136" s="14">
        <v>4.0911840000000002</v>
      </c>
      <c r="AC136" s="14">
        <v>7.619739</v>
      </c>
      <c r="AD136" s="14">
        <v>5.9302349999999997</v>
      </c>
      <c r="AE136" s="14">
        <v>18.005955</v>
      </c>
    </row>
    <row r="137" spans="1:31" ht="13.5" customHeight="1" x14ac:dyDescent="0.15">
      <c r="A137" s="1"/>
      <c r="B137" s="16" t="s">
        <v>161</v>
      </c>
      <c r="C137" s="10">
        <v>20.7876723786833</v>
      </c>
      <c r="D137" s="11">
        <v>22.103209329737599</v>
      </c>
      <c r="E137" s="11">
        <v>15.1503237561127</v>
      </c>
      <c r="F137" s="11">
        <v>15.0309291476852</v>
      </c>
      <c r="G137" s="11">
        <v>29.018677221833901</v>
      </c>
      <c r="H137" s="11">
        <v>11.272127372681298</v>
      </c>
      <c r="I137" s="11">
        <v>22.099771248461103</v>
      </c>
      <c r="J137" s="11">
        <v>18.794371665837616</v>
      </c>
      <c r="K137" s="11">
        <v>21.549600000000002</v>
      </c>
      <c r="L137" s="11">
        <v>24.929331000000001</v>
      </c>
      <c r="M137" s="11">
        <v>25.100459000000001</v>
      </c>
      <c r="N137" s="11">
        <v>28.980971</v>
      </c>
      <c r="O137" s="11">
        <v>37.362012</v>
      </c>
      <c r="P137" s="11">
        <v>36.681190999999998</v>
      </c>
      <c r="Q137" s="11">
        <v>47.671813999999998</v>
      </c>
      <c r="R137" s="11">
        <v>44.669182999999997</v>
      </c>
      <c r="S137" s="11">
        <v>60.532110000000003</v>
      </c>
      <c r="T137" s="11">
        <v>96.665228999999997</v>
      </c>
      <c r="U137" s="11">
        <v>66.949045999999996</v>
      </c>
      <c r="V137" s="11">
        <v>87.825174000000004</v>
      </c>
      <c r="W137" s="11">
        <v>42.380937000000003</v>
      </c>
      <c r="X137" s="11">
        <v>12.495886</v>
      </c>
      <c r="Y137" s="11">
        <v>8.9561299999999999</v>
      </c>
      <c r="Z137" s="11">
        <v>5.2315639999999997</v>
      </c>
      <c r="AA137" s="11">
        <v>2.9889790000000001</v>
      </c>
      <c r="AB137" s="11">
        <v>4.7584819999999999</v>
      </c>
      <c r="AC137" s="11">
        <v>8.0417989999999993</v>
      </c>
      <c r="AD137" s="11">
        <v>7.5195939999999997</v>
      </c>
      <c r="AE137" s="11">
        <v>10.851073</v>
      </c>
    </row>
    <row r="138" spans="1:31" ht="13.5" customHeight="1" x14ac:dyDescent="0.15">
      <c r="A138" s="1"/>
      <c r="B138" s="16" t="s">
        <v>162</v>
      </c>
      <c r="C138" s="13"/>
      <c r="D138" s="14">
        <v>2.2324219098815903E-3</v>
      </c>
      <c r="E138" s="14">
        <v>0.553017980232686</v>
      </c>
      <c r="F138" s="14">
        <v>1.0995327494446499E-2</v>
      </c>
      <c r="G138" s="14">
        <v>0.42754243381616897</v>
      </c>
      <c r="H138" s="14">
        <v>1.4713981976904</v>
      </c>
      <c r="I138" s="14">
        <v>1.4257905708291596</v>
      </c>
      <c r="J138" s="14">
        <v>1.1052599738031399</v>
      </c>
      <c r="K138" s="14">
        <v>6.9099999999999995E-2</v>
      </c>
      <c r="L138" s="14">
        <v>6.9455000000000003E-2</v>
      </c>
      <c r="M138" s="14">
        <v>0.53799399999999997</v>
      </c>
      <c r="N138" s="14">
        <v>0.29314299999999999</v>
      </c>
      <c r="O138" s="14">
        <v>0.78195800000000004</v>
      </c>
      <c r="P138" s="14">
        <v>1.1746270000000001</v>
      </c>
      <c r="Q138" s="14">
        <v>0.44724000000000003</v>
      </c>
      <c r="R138" s="14">
        <v>2.286483</v>
      </c>
      <c r="S138" s="14">
        <v>2.2622840000000002</v>
      </c>
      <c r="T138" s="14">
        <v>2.158957</v>
      </c>
      <c r="U138" s="14">
        <v>4.1796090000000001</v>
      </c>
      <c r="V138" s="14">
        <v>4.7195400000000003</v>
      </c>
      <c r="W138" s="14">
        <v>3.595434</v>
      </c>
      <c r="X138" s="14">
        <v>2.9473790000000002</v>
      </c>
      <c r="Y138" s="14">
        <v>4.2616639999999997</v>
      </c>
      <c r="Z138" s="14">
        <v>0.98440799999999995</v>
      </c>
      <c r="AA138" s="14">
        <v>1.125078</v>
      </c>
      <c r="AB138" s="14">
        <v>1.076379</v>
      </c>
      <c r="AC138" s="14">
        <v>1.2268840000000001</v>
      </c>
      <c r="AD138" s="14">
        <v>0.90908100000000003</v>
      </c>
      <c r="AE138" s="14">
        <v>2.5493790000000001</v>
      </c>
    </row>
    <row r="139" spans="1:31" ht="13.5" customHeight="1" x14ac:dyDescent="0.15">
      <c r="A139" s="1"/>
      <c r="B139" s="16" t="s">
        <v>163</v>
      </c>
      <c r="C139" s="10">
        <v>21.728097841648999</v>
      </c>
      <c r="D139" s="11">
        <v>30.433045202078802</v>
      </c>
      <c r="E139" s="11">
        <v>41.429949570896099</v>
      </c>
      <c r="F139" s="11">
        <v>43.56459085965141</v>
      </c>
      <c r="G139" s="11">
        <v>51.292880042475382</v>
      </c>
      <c r="H139" s="11">
        <v>36.25455533761798</v>
      </c>
      <c r="I139" s="11">
        <v>39.561872665356425</v>
      </c>
      <c r="J139" s="11">
        <v>38.616844510432898</v>
      </c>
      <c r="K139" s="11">
        <v>35.064599999999999</v>
      </c>
      <c r="L139" s="11">
        <v>45.872810000000001</v>
      </c>
      <c r="M139" s="11">
        <v>43.521394000000001</v>
      </c>
      <c r="N139" s="11">
        <v>47.866580999999996</v>
      </c>
      <c r="O139" s="11">
        <v>60.411154000000003</v>
      </c>
      <c r="P139" s="11">
        <v>72.205461999999997</v>
      </c>
      <c r="Q139" s="11">
        <v>58.290647999999997</v>
      </c>
      <c r="R139" s="11">
        <v>59.180717000000001</v>
      </c>
      <c r="S139" s="11">
        <v>88.986943999999994</v>
      </c>
      <c r="T139" s="11">
        <v>87.465254999999999</v>
      </c>
      <c r="U139" s="11">
        <v>60.069307999999999</v>
      </c>
      <c r="V139" s="11">
        <v>70.972066999999996</v>
      </c>
      <c r="W139" s="11">
        <v>67.851410999999999</v>
      </c>
      <c r="X139" s="11">
        <v>59.390701999999997</v>
      </c>
      <c r="Y139" s="11">
        <v>67.388648000000003</v>
      </c>
      <c r="Z139" s="11">
        <v>61.006495000000001</v>
      </c>
      <c r="AA139" s="11">
        <v>49.101934</v>
      </c>
      <c r="AB139" s="11">
        <v>45.991953000000002</v>
      </c>
      <c r="AC139" s="11">
        <v>48.752372000000001</v>
      </c>
      <c r="AD139" s="11">
        <v>57.062468000000003</v>
      </c>
      <c r="AE139" s="11">
        <v>49.539929000000001</v>
      </c>
    </row>
    <row r="140" spans="1:31" ht="13.5" customHeight="1" x14ac:dyDescent="0.15">
      <c r="A140" s="1"/>
      <c r="B140" s="16" t="s">
        <v>164</v>
      </c>
      <c r="C140" s="13"/>
      <c r="D140" s="14">
        <v>1.41848088153876</v>
      </c>
      <c r="E140" s="14">
        <v>1.4589591159415001</v>
      </c>
      <c r="F140" s="14">
        <v>6.1637501203354033</v>
      </c>
      <c r="G140" s="14">
        <v>2.3749802323001798</v>
      </c>
      <c r="H140" s="14">
        <v>0.78882767045957525</v>
      </c>
      <c r="I140" s="14">
        <v>4.8767122718685814</v>
      </c>
      <c r="J140" s="14">
        <v>2.3004902010534498</v>
      </c>
      <c r="K140" s="14">
        <v>2.0123000000000002</v>
      </c>
      <c r="L140" s="14">
        <v>2.0108269999999999</v>
      </c>
      <c r="M140" s="14">
        <v>2.0704959999999999</v>
      </c>
      <c r="N140" s="14">
        <v>1.8999189999999999</v>
      </c>
      <c r="O140" s="14">
        <v>3.7016819999999999</v>
      </c>
      <c r="P140" s="14">
        <v>3.3331149999999998</v>
      </c>
      <c r="Q140" s="14">
        <v>4.0011789999999996</v>
      </c>
      <c r="R140" s="14">
        <v>6.2455179999999997</v>
      </c>
      <c r="S140" s="14">
        <v>7.7746040000000001</v>
      </c>
      <c r="T140" s="14">
        <v>9.6964839999999999</v>
      </c>
      <c r="U140" s="14">
        <v>6.1337910000000004</v>
      </c>
      <c r="V140" s="14">
        <v>35.028987999999998</v>
      </c>
      <c r="W140" s="14">
        <v>38.539969999999997</v>
      </c>
      <c r="X140" s="14">
        <v>21.529924999999999</v>
      </c>
      <c r="Y140" s="14">
        <v>11.569305</v>
      </c>
      <c r="Z140" s="14">
        <v>12.240515</v>
      </c>
      <c r="AA140" s="14">
        <v>11.910532999999999</v>
      </c>
      <c r="AB140" s="14">
        <v>14.247562</v>
      </c>
      <c r="AC140" s="14">
        <v>12.323261</v>
      </c>
      <c r="AD140" s="14">
        <v>6.1683589999999997</v>
      </c>
      <c r="AE140" s="14">
        <v>8.6273099999999996</v>
      </c>
    </row>
    <row r="141" spans="1:31" ht="13.5" customHeight="1" x14ac:dyDescent="0.15">
      <c r="A141" s="1"/>
      <c r="B141" s="16" t="s">
        <v>165</v>
      </c>
      <c r="C141" s="10">
        <v>25.309881481781503</v>
      </c>
      <c r="D141" s="11">
        <v>30.0050899219545</v>
      </c>
      <c r="E141" s="11">
        <v>40.186658863397568</v>
      </c>
      <c r="F141" s="11">
        <v>46.534164890629384</v>
      </c>
      <c r="G141" s="11">
        <v>241.44746410896897</v>
      </c>
      <c r="H141" s="11">
        <v>476.83636150047801</v>
      </c>
      <c r="I141" s="11">
        <v>266.01387566533498</v>
      </c>
      <c r="J141" s="11">
        <v>107.01684692997199</v>
      </c>
      <c r="K141" s="11">
        <v>139.44659999999999</v>
      </c>
      <c r="L141" s="11">
        <v>351.27012200000001</v>
      </c>
      <c r="M141" s="11">
        <v>354.64059700000001</v>
      </c>
      <c r="N141" s="11">
        <v>548.42918899999995</v>
      </c>
      <c r="O141" s="11">
        <v>1261.8643549999999</v>
      </c>
      <c r="P141" s="11">
        <v>1250.259877</v>
      </c>
      <c r="Q141" s="11">
        <v>1405.704305</v>
      </c>
      <c r="R141" s="11">
        <v>1041.3652709999999</v>
      </c>
      <c r="S141" s="11">
        <v>1152.7331019999999</v>
      </c>
      <c r="T141" s="11">
        <v>952.485365</v>
      </c>
      <c r="U141" s="11">
        <v>383.20663999999999</v>
      </c>
      <c r="V141" s="11">
        <v>336.975393</v>
      </c>
      <c r="W141" s="11">
        <v>541.95441200000005</v>
      </c>
      <c r="X141" s="11">
        <v>326.371622</v>
      </c>
      <c r="Y141" s="11">
        <v>232.92536000000001</v>
      </c>
      <c r="Z141" s="11">
        <v>343.807883</v>
      </c>
      <c r="AA141" s="11">
        <v>288.36927800000001</v>
      </c>
      <c r="AB141" s="11">
        <v>237.34256999999999</v>
      </c>
      <c r="AC141" s="11">
        <v>357.79976099999999</v>
      </c>
      <c r="AD141" s="11">
        <v>295.57997999999998</v>
      </c>
      <c r="AE141" s="11">
        <v>223.154853</v>
      </c>
    </row>
    <row r="142" spans="1:31" ht="13.5" customHeight="1" x14ac:dyDescent="0.15">
      <c r="A142" s="1"/>
      <c r="B142" s="16" t="s">
        <v>166</v>
      </c>
      <c r="C142" s="13"/>
      <c r="D142" s="14">
        <v>7.5027235547300597</v>
      </c>
      <c r="E142" s="14">
        <v>1.3039900418135901</v>
      </c>
      <c r="F142" s="14">
        <v>6.363746280371573</v>
      </c>
      <c r="G142" s="14">
        <v>4.4416275065983006</v>
      </c>
      <c r="H142" s="14">
        <v>17.905617398676398</v>
      </c>
      <c r="I142" s="14">
        <v>21.497589325713296</v>
      </c>
      <c r="J142" s="14">
        <v>12.9820158759881</v>
      </c>
      <c r="K142" s="14">
        <v>9.2334999999999994</v>
      </c>
      <c r="L142" s="14">
        <v>10.510901</v>
      </c>
      <c r="M142" s="14">
        <v>18.855350999999999</v>
      </c>
      <c r="N142" s="14">
        <v>14.420207</v>
      </c>
      <c r="O142" s="14">
        <v>11.869370999999999</v>
      </c>
      <c r="P142" s="14">
        <v>12.135218</v>
      </c>
      <c r="Q142" s="14">
        <v>19.400587999999999</v>
      </c>
      <c r="R142" s="14">
        <v>18.309846</v>
      </c>
      <c r="S142" s="14">
        <v>27.975020000000001</v>
      </c>
      <c r="T142" s="14">
        <v>78.412642000000005</v>
      </c>
      <c r="U142" s="14">
        <v>42.312089</v>
      </c>
      <c r="V142" s="14">
        <v>28.485299000000001</v>
      </c>
      <c r="W142" s="14">
        <v>23.966016</v>
      </c>
      <c r="X142" s="14">
        <v>36.715978</v>
      </c>
      <c r="Y142" s="14">
        <v>28.104220999999999</v>
      </c>
      <c r="Z142" s="14">
        <v>30.378844000000001</v>
      </c>
      <c r="AA142" s="14">
        <v>18.063876</v>
      </c>
      <c r="AB142" s="14">
        <v>25.008410999999999</v>
      </c>
      <c r="AC142" s="14">
        <v>27.814394</v>
      </c>
      <c r="AD142" s="14">
        <v>38.135207000000001</v>
      </c>
      <c r="AE142" s="14">
        <v>48.588152999999998</v>
      </c>
    </row>
    <row r="143" spans="1:31" ht="13.5" customHeight="1" x14ac:dyDescent="0.15">
      <c r="A143" s="1"/>
      <c r="B143" s="16" t="s">
        <v>167</v>
      </c>
      <c r="C143" s="10"/>
      <c r="D143" s="11"/>
      <c r="E143" s="11"/>
      <c r="F143" s="11"/>
      <c r="G143" s="11"/>
      <c r="H143" s="11"/>
      <c r="I143" s="11"/>
      <c r="J143" s="11"/>
      <c r="K143" s="11">
        <v>5.4899999999999997E-2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3.5" customHeight="1" x14ac:dyDescent="0.15">
      <c r="A144" s="1"/>
      <c r="B144" s="16" t="s">
        <v>168</v>
      </c>
      <c r="C144" s="13">
        <v>6.3638339116233942</v>
      </c>
      <c r="D144" s="14">
        <v>17.053247727394499</v>
      </c>
      <c r="E144" s="14">
        <v>5.8143042359084429</v>
      </c>
      <c r="F144" s="14">
        <v>5.6484835461145169</v>
      </c>
      <c r="G144" s="14">
        <v>5.186387999042438</v>
      </c>
      <c r="H144" s="14">
        <v>4.1213837530484305</v>
      </c>
      <c r="I144" s="14">
        <v>4.6809744998241589</v>
      </c>
      <c r="J144" s="14">
        <v>3.7776313827470802</v>
      </c>
      <c r="K144" s="14">
        <v>4.7473000000000001</v>
      </c>
      <c r="L144" s="14">
        <v>2.4181650000000001</v>
      </c>
      <c r="M144" s="14">
        <v>3.137591</v>
      </c>
      <c r="N144" s="14">
        <v>25.743441000000001</v>
      </c>
      <c r="O144" s="14">
        <v>7.0397480000000003</v>
      </c>
      <c r="P144" s="14">
        <v>64.644988999999995</v>
      </c>
      <c r="Q144" s="14">
        <v>19.74578</v>
      </c>
      <c r="R144" s="14">
        <v>22.690833000000001</v>
      </c>
      <c r="S144" s="14">
        <v>14.458086</v>
      </c>
      <c r="T144" s="14">
        <v>18.890169</v>
      </c>
      <c r="U144" s="14">
        <v>37.228557000000002</v>
      </c>
      <c r="V144" s="14">
        <v>32.233713999999999</v>
      </c>
      <c r="W144" s="14">
        <v>3.1202649999999998</v>
      </c>
      <c r="X144" s="14">
        <v>4.4714020000000003</v>
      </c>
      <c r="Y144" s="14">
        <v>8.2706549999999996</v>
      </c>
      <c r="Z144" s="14">
        <v>10.927125999999999</v>
      </c>
      <c r="AA144" s="14">
        <v>1.8445469999999999</v>
      </c>
      <c r="AB144" s="14">
        <v>0.83331100000000002</v>
      </c>
      <c r="AC144" s="14">
        <v>2.1701290000000002</v>
      </c>
      <c r="AD144" s="14">
        <v>2.4546100000000002</v>
      </c>
      <c r="AE144" s="14">
        <v>18.582438</v>
      </c>
    </row>
    <row r="145" spans="1:31" ht="13.5" customHeight="1" x14ac:dyDescent="0.15">
      <c r="A145" s="1"/>
      <c r="B145" s="15" t="s">
        <v>169</v>
      </c>
      <c r="C145" s="10">
        <v>125.18734071926561</v>
      </c>
      <c r="D145" s="11">
        <v>214.41162288143167</v>
      </c>
      <c r="E145" s="11">
        <v>166.90250334221162</v>
      </c>
      <c r="F145" s="11">
        <v>276.9927838993857</v>
      </c>
      <c r="G145" s="11">
        <v>312.78255168337625</v>
      </c>
      <c r="H145" s="11">
        <v>265.90393915016409</v>
      </c>
      <c r="I145" s="11">
        <v>310.43240429643805</v>
      </c>
      <c r="J145" s="11">
        <v>438.48057633756088</v>
      </c>
      <c r="K145" s="11">
        <v>448.76130000000001</v>
      </c>
      <c r="L145" s="11">
        <v>450.97336899999999</v>
      </c>
      <c r="M145" s="11">
        <v>350.71857699999998</v>
      </c>
      <c r="N145" s="11">
        <v>355.899404</v>
      </c>
      <c r="O145" s="11">
        <v>475.37141400000002</v>
      </c>
      <c r="P145" s="11">
        <v>678.07412899999997</v>
      </c>
      <c r="Q145" s="11">
        <v>861.54996600000004</v>
      </c>
      <c r="R145" s="11">
        <v>1155.44751</v>
      </c>
      <c r="S145" s="11">
        <v>1355.9453390000001</v>
      </c>
      <c r="T145" s="11">
        <v>1214.387391</v>
      </c>
      <c r="U145" s="11">
        <v>825.41988900000001</v>
      </c>
      <c r="V145" s="11">
        <v>869.75478299999997</v>
      </c>
      <c r="W145" s="11">
        <v>979.77807199999995</v>
      </c>
      <c r="X145" s="11">
        <v>1242.575891</v>
      </c>
      <c r="Y145" s="11">
        <v>860.43715999999995</v>
      </c>
      <c r="Z145" s="11">
        <v>935.04033300000003</v>
      </c>
      <c r="AA145" s="11">
        <v>674.66186400000004</v>
      </c>
      <c r="AB145" s="11">
        <v>611.65214800000001</v>
      </c>
      <c r="AC145" s="11">
        <v>688.90507500000001</v>
      </c>
      <c r="AD145" s="11">
        <v>795.06931599999996</v>
      </c>
      <c r="AE145" s="11">
        <v>788.63568499999997</v>
      </c>
    </row>
    <row r="146" spans="1:31" ht="13.5" customHeight="1" x14ac:dyDescent="0.15">
      <c r="A146" s="1"/>
      <c r="B146" s="16" t="s">
        <v>170</v>
      </c>
      <c r="C146" s="13">
        <v>1.3923864708684002</v>
      </c>
      <c r="D146" s="14">
        <v>1.0351740396120901</v>
      </c>
      <c r="E146" s="14">
        <v>0.54482299329407646</v>
      </c>
      <c r="F146" s="14">
        <v>0.18432835973746001</v>
      </c>
      <c r="G146" s="14">
        <v>0.48959968173371704</v>
      </c>
      <c r="H146" s="14">
        <v>0.79433611662701398</v>
      </c>
      <c r="I146" s="14">
        <v>0.26748572609883919</v>
      </c>
      <c r="J146" s="14">
        <v>1.3680341020953799</v>
      </c>
      <c r="K146" s="14">
        <v>1.7040999999999999</v>
      </c>
      <c r="L146" s="14">
        <v>1.810592</v>
      </c>
      <c r="M146" s="14">
        <v>1.279174</v>
      </c>
      <c r="N146" s="14">
        <v>1.0659149999999999</v>
      </c>
      <c r="O146" s="14">
        <v>1.038297</v>
      </c>
      <c r="P146" s="14">
        <v>2.8872789999999999</v>
      </c>
      <c r="Q146" s="14">
        <v>1.343791</v>
      </c>
      <c r="R146" s="14">
        <v>2.7584080000000002</v>
      </c>
      <c r="S146" s="14">
        <v>11.987285999999999</v>
      </c>
      <c r="T146" s="14">
        <v>18.452791000000001</v>
      </c>
      <c r="U146" s="14">
        <v>32.346327000000002</v>
      </c>
      <c r="V146" s="14">
        <v>64.709389000000002</v>
      </c>
      <c r="W146" s="14">
        <v>15.984534</v>
      </c>
      <c r="X146" s="14">
        <v>14.346795999999999</v>
      </c>
      <c r="Y146" s="14">
        <v>3.9370859999999999</v>
      </c>
      <c r="Z146" s="14">
        <v>7.7779730000000002</v>
      </c>
      <c r="AA146" s="14">
        <v>6.0389720000000002</v>
      </c>
      <c r="AB146" s="14">
        <v>4.1367310000000002</v>
      </c>
      <c r="AC146" s="14">
        <v>4.7161840000000002</v>
      </c>
      <c r="AD146" s="14">
        <v>31.589632999999999</v>
      </c>
      <c r="AE146" s="14">
        <v>2.6497609999999998</v>
      </c>
    </row>
    <row r="147" spans="1:31" ht="13.5" customHeight="1" x14ac:dyDescent="0.15">
      <c r="A147" s="1"/>
      <c r="B147" s="16" t="s">
        <v>171</v>
      </c>
      <c r="C147" s="10">
        <v>5.7681151412455299E-2</v>
      </c>
      <c r="D147" s="11">
        <v>0.13774043183969401</v>
      </c>
      <c r="E147" s="11">
        <v>0.34721657854934701</v>
      </c>
      <c r="F147" s="11">
        <v>2.9637680898789483E-2</v>
      </c>
      <c r="G147" s="11">
        <v>0.75626700048162032</v>
      </c>
      <c r="H147" s="11">
        <v>0.29838708545715603</v>
      </c>
      <c r="I147" s="11">
        <v>0.74273569437614573</v>
      </c>
      <c r="J147" s="11">
        <v>0.32483614074638884</v>
      </c>
      <c r="K147" s="11">
        <v>0.73270000000000002</v>
      </c>
      <c r="L147" s="11">
        <v>0.67235800000000001</v>
      </c>
      <c r="M147" s="11">
        <v>1.1711309999999999</v>
      </c>
      <c r="N147" s="11">
        <v>1.1692750000000001</v>
      </c>
      <c r="O147" s="11">
        <v>0.79661099999999996</v>
      </c>
      <c r="P147" s="11">
        <v>2.5908820000000001</v>
      </c>
      <c r="Q147" s="11">
        <v>1.0592539999999999</v>
      </c>
      <c r="R147" s="11">
        <v>0.87224900000000005</v>
      </c>
      <c r="S147" s="11">
        <v>1.0580240000000001</v>
      </c>
      <c r="T147" s="11">
        <v>0.65012800000000004</v>
      </c>
      <c r="U147" s="11">
        <v>0.63891900000000001</v>
      </c>
      <c r="V147" s="11">
        <v>1.374133</v>
      </c>
      <c r="W147" s="11">
        <v>69.095823999999993</v>
      </c>
      <c r="X147" s="11">
        <v>0.50320900000000002</v>
      </c>
      <c r="Y147" s="11">
        <v>0.80709299999999995</v>
      </c>
      <c r="Z147" s="11">
        <v>4.8848260000000003</v>
      </c>
      <c r="AA147" s="11">
        <v>2.4867659999999998</v>
      </c>
      <c r="AB147" s="11">
        <v>9.0886150000000008</v>
      </c>
      <c r="AC147" s="11">
        <v>1.512524</v>
      </c>
      <c r="AD147" s="11">
        <v>5.4644170000000001</v>
      </c>
      <c r="AE147" s="11">
        <v>2.9280569999999999</v>
      </c>
    </row>
    <row r="148" spans="1:31" ht="13.5" customHeight="1" x14ac:dyDescent="0.15">
      <c r="A148" s="1"/>
      <c r="B148" s="16" t="s">
        <v>172</v>
      </c>
      <c r="C148" s="13">
        <v>2.9384281207325702</v>
      </c>
      <c r="D148" s="14">
        <v>0.71057989391531096</v>
      </c>
      <c r="E148" s="14">
        <v>0.18098447437283099</v>
      </c>
      <c r="F148" s="14">
        <v>0.38251547483847526</v>
      </c>
      <c r="G148" s="14">
        <v>0.144740713928841</v>
      </c>
      <c r="H148" s="14">
        <v>0.21248870992637198</v>
      </c>
      <c r="I148" s="14">
        <v>0.39620754548534382</v>
      </c>
      <c r="J148" s="14">
        <v>0.16989225251915699</v>
      </c>
      <c r="K148" s="14">
        <v>0.26179999999999998</v>
      </c>
      <c r="L148" s="14">
        <v>3.581048</v>
      </c>
      <c r="M148" s="14">
        <v>2.290311</v>
      </c>
      <c r="N148" s="14">
        <v>2.0070229999999998</v>
      </c>
      <c r="O148" s="14">
        <v>1.252399</v>
      </c>
      <c r="P148" s="14">
        <v>3.4631729999999998</v>
      </c>
      <c r="Q148" s="14">
        <v>1.428248</v>
      </c>
      <c r="R148" s="14">
        <v>1.1453390000000001</v>
      </c>
      <c r="S148" s="14">
        <v>9.4638500000000008</v>
      </c>
      <c r="T148" s="14">
        <v>2.1789849999999999</v>
      </c>
      <c r="U148" s="14">
        <v>0.52932800000000002</v>
      </c>
      <c r="V148" s="14">
        <v>0.24259800000000001</v>
      </c>
      <c r="W148" s="14">
        <v>2.9100860000000002</v>
      </c>
      <c r="X148" s="14">
        <v>2.3964859999999999</v>
      </c>
      <c r="Y148" s="14">
        <v>0.13849600000000001</v>
      </c>
      <c r="Z148" s="14">
        <v>1.715713</v>
      </c>
      <c r="AA148" s="14">
        <v>12.935221</v>
      </c>
      <c r="AB148" s="14">
        <v>0.72591300000000003</v>
      </c>
      <c r="AC148" s="14">
        <v>0.29738799999999999</v>
      </c>
      <c r="AD148" s="14">
        <v>0.24629899999999999</v>
      </c>
      <c r="AE148" s="14">
        <v>4.0838749999999999</v>
      </c>
    </row>
    <row r="149" spans="1:31" ht="13.5" customHeight="1" x14ac:dyDescent="0.15">
      <c r="A149" s="1"/>
      <c r="B149" s="16" t="s">
        <v>173</v>
      </c>
      <c r="C149" s="10">
        <v>0.16955495436985499</v>
      </c>
      <c r="D149" s="11">
        <v>4.5987891343560801E-2</v>
      </c>
      <c r="E149" s="11">
        <v>0.25498440656301102</v>
      </c>
      <c r="F149" s="11">
        <v>0.3167685196719332</v>
      </c>
      <c r="G149" s="11"/>
      <c r="H149" s="11">
        <v>0.124500968175924</v>
      </c>
      <c r="I149" s="11">
        <v>0.19032661250528901</v>
      </c>
      <c r="J149" s="11">
        <v>0.79638779873755439</v>
      </c>
      <c r="K149" s="11">
        <v>0.187</v>
      </c>
      <c r="L149" s="11">
        <v>0.161745</v>
      </c>
      <c r="M149" s="11">
        <v>0.28209099999999998</v>
      </c>
      <c r="N149" s="11">
        <v>2.259458</v>
      </c>
      <c r="O149" s="11">
        <v>0.59098499999999998</v>
      </c>
      <c r="P149" s="11">
        <v>8.4051729999999996</v>
      </c>
      <c r="Q149" s="11">
        <v>1.315917</v>
      </c>
      <c r="R149" s="11">
        <v>2.65381</v>
      </c>
      <c r="S149" s="11">
        <v>1.7470060000000001</v>
      </c>
      <c r="T149" s="11">
        <v>6.0391919999999999</v>
      </c>
      <c r="U149" s="11">
        <v>22.109345999999999</v>
      </c>
      <c r="V149" s="11">
        <v>6.0582349999999998</v>
      </c>
      <c r="W149" s="11">
        <v>3.9702950000000001</v>
      </c>
      <c r="X149" s="11">
        <v>29.195377000000001</v>
      </c>
      <c r="Y149" s="11">
        <v>2.2699440000000002</v>
      </c>
      <c r="Z149" s="11">
        <v>5.7433480000000001</v>
      </c>
      <c r="AA149" s="11">
        <v>5.3929200000000002</v>
      </c>
      <c r="AB149" s="11">
        <v>7.2816179999999999</v>
      </c>
      <c r="AC149" s="11">
        <v>11.293435000000001</v>
      </c>
      <c r="AD149" s="11">
        <v>10.176111000000001</v>
      </c>
      <c r="AE149" s="11">
        <v>18.320582000000002</v>
      </c>
    </row>
    <row r="150" spans="1:31" ht="13.5" customHeight="1" x14ac:dyDescent="0.15">
      <c r="A150" s="1"/>
      <c r="B150" s="16" t="s">
        <v>174</v>
      </c>
      <c r="C150" s="13">
        <v>0.22602733037676301</v>
      </c>
      <c r="D150" s="14">
        <v>3.7281445895022601E-2</v>
      </c>
      <c r="E150" s="14">
        <v>0.119130127509725</v>
      </c>
      <c r="F150" s="14">
        <v>6.9134732990974251E-2</v>
      </c>
      <c r="G150" s="14">
        <v>6.1497781394074802E-2</v>
      </c>
      <c r="H150" s="14">
        <v>0.15799827972672101</v>
      </c>
      <c r="I150" s="14">
        <v>5.9850381222048402E-2</v>
      </c>
      <c r="J150" s="14">
        <v>6.2540467361233698E-3</v>
      </c>
      <c r="K150" s="14">
        <v>8.9700000000000002E-2</v>
      </c>
      <c r="L150" s="14">
        <v>4.4076999999999998E-2</v>
      </c>
      <c r="M150" s="14">
        <v>9.2317999999999997E-2</v>
      </c>
      <c r="N150" s="14">
        <v>8.7840000000000001E-3</v>
      </c>
      <c r="O150" s="14">
        <v>1.9834000000000001E-2</v>
      </c>
      <c r="P150" s="14">
        <v>2.3094E-2</v>
      </c>
      <c r="Q150" s="14">
        <v>0.11255</v>
      </c>
      <c r="R150" s="14">
        <v>8.9652999999999997E-2</v>
      </c>
      <c r="S150" s="14">
        <v>1.0204E-2</v>
      </c>
      <c r="T150" s="14">
        <v>3.1862000000000001E-2</v>
      </c>
      <c r="U150" s="14">
        <v>0.23860400000000001</v>
      </c>
      <c r="V150" s="14">
        <v>1.2621519999999999</v>
      </c>
      <c r="W150" s="14">
        <v>1.1201829999999999</v>
      </c>
      <c r="X150" s="14">
        <v>2.2550910000000002</v>
      </c>
      <c r="Y150" s="14">
        <v>0.32678499999999999</v>
      </c>
      <c r="Z150" s="14">
        <v>1.9321360000000001</v>
      </c>
      <c r="AA150" s="14">
        <v>1.1760679999999999</v>
      </c>
      <c r="AB150" s="14">
        <v>0.16353899999999999</v>
      </c>
      <c r="AC150" s="14">
        <v>2.0584000000000002E-2</v>
      </c>
      <c r="AD150" s="14">
        <v>4.8321999999999997E-2</v>
      </c>
      <c r="AE150" s="14">
        <v>1.151186</v>
      </c>
    </row>
    <row r="151" spans="1:31" ht="13.5" customHeight="1" x14ac:dyDescent="0.15">
      <c r="A151" s="1"/>
      <c r="B151" s="16" t="s">
        <v>175</v>
      </c>
      <c r="C151" s="10">
        <v>0.97512490370608096</v>
      </c>
      <c r="D151" s="11">
        <v>2.1877734716839601E-2</v>
      </c>
      <c r="E151" s="11">
        <v>0.18287341217696002</v>
      </c>
      <c r="F151" s="11">
        <v>8.1475017377743472E-2</v>
      </c>
      <c r="G151" s="11">
        <v>0.32891759406007898</v>
      </c>
      <c r="H151" s="11">
        <v>1.83133073351344E-2</v>
      </c>
      <c r="I151" s="11">
        <v>1.18399577349424E-2</v>
      </c>
      <c r="J151" s="11"/>
      <c r="K151" s="11">
        <v>8.7300000000000003E-2</v>
      </c>
      <c r="L151" s="11">
        <v>6.6486000000000003E-2</v>
      </c>
      <c r="M151" s="11">
        <v>0.19454399999999999</v>
      </c>
      <c r="N151" s="11">
        <v>0.13003200000000001</v>
      </c>
      <c r="O151" s="11">
        <v>0.13883000000000001</v>
      </c>
      <c r="P151" s="11">
        <v>0.13458999999999999</v>
      </c>
      <c r="Q151" s="11">
        <v>0.104598</v>
      </c>
      <c r="R151" s="11">
        <v>0.29485</v>
      </c>
      <c r="S151" s="11">
        <v>0.48917699999999997</v>
      </c>
      <c r="T151" s="11">
        <v>0.63680599999999998</v>
      </c>
      <c r="U151" s="11">
        <v>0.28316000000000002</v>
      </c>
      <c r="V151" s="11">
        <v>0.89094600000000002</v>
      </c>
      <c r="W151" s="11">
        <v>13.446737000000001</v>
      </c>
      <c r="X151" s="11">
        <v>2.0044810000000002</v>
      </c>
      <c r="Y151" s="11">
        <v>0.62670999999999999</v>
      </c>
      <c r="Z151" s="11">
        <v>16.143425000000001</v>
      </c>
      <c r="AA151" s="11">
        <v>0.433166</v>
      </c>
      <c r="AB151" s="11">
        <v>1.032548</v>
      </c>
      <c r="AC151" s="11">
        <v>0.46328000000000003</v>
      </c>
      <c r="AD151" s="11">
        <v>1.1246320000000001</v>
      </c>
      <c r="AE151" s="11">
        <v>0.49849199999999999</v>
      </c>
    </row>
    <row r="152" spans="1:31" ht="13.5" customHeight="1" x14ac:dyDescent="0.15">
      <c r="A152" s="1"/>
      <c r="B152" s="16" t="s">
        <v>176</v>
      </c>
      <c r="C152" s="13">
        <v>8.0123241726952816</v>
      </c>
      <c r="D152" s="14">
        <v>6.1036647438072595</v>
      </c>
      <c r="E152" s="14">
        <v>6.52792780184385</v>
      </c>
      <c r="F152" s="14">
        <v>5.2747655771003537</v>
      </c>
      <c r="G152" s="14">
        <v>8.7215529012093835</v>
      </c>
      <c r="H152" s="14">
        <v>6.3507519029451274</v>
      </c>
      <c r="I152" s="14">
        <v>7.0781009436472111</v>
      </c>
      <c r="J152" s="14">
        <v>5.859451869587172</v>
      </c>
      <c r="K152" s="14">
        <v>5.4360999999999997</v>
      </c>
      <c r="L152" s="14">
        <v>7.5348990000000002</v>
      </c>
      <c r="M152" s="14">
        <v>7.6833879999999999</v>
      </c>
      <c r="N152" s="14">
        <v>5.0337319999999997</v>
      </c>
      <c r="O152" s="14">
        <v>47.618828000000001</v>
      </c>
      <c r="P152" s="14">
        <v>10.389832999999999</v>
      </c>
      <c r="Q152" s="14">
        <v>4.9845309999999996</v>
      </c>
      <c r="R152" s="14">
        <v>4.9107070000000004</v>
      </c>
      <c r="S152" s="14">
        <v>7.7267549999999998</v>
      </c>
      <c r="T152" s="14">
        <v>32.561481000000001</v>
      </c>
      <c r="U152" s="14">
        <v>10.480126</v>
      </c>
      <c r="V152" s="14">
        <v>8.0499469999999995</v>
      </c>
      <c r="W152" s="14">
        <v>14.766377</v>
      </c>
      <c r="X152" s="14">
        <v>41.117046000000002</v>
      </c>
      <c r="Y152" s="14">
        <v>7.9802489999999997</v>
      </c>
      <c r="Z152" s="14">
        <v>9.7177399999999992</v>
      </c>
      <c r="AA152" s="14">
        <v>8.3073300000000003</v>
      </c>
      <c r="AB152" s="14">
        <v>18.203567</v>
      </c>
      <c r="AC152" s="14">
        <v>14.546067000000001</v>
      </c>
      <c r="AD152" s="14">
        <v>8.9883109999999995</v>
      </c>
      <c r="AE152" s="14">
        <v>14.904661000000001</v>
      </c>
    </row>
    <row r="153" spans="1:31" ht="13.5" customHeight="1" x14ac:dyDescent="0.15">
      <c r="A153" s="1"/>
      <c r="B153" s="16" t="s">
        <v>177</v>
      </c>
      <c r="C153" s="10">
        <v>0.17304391108692602</v>
      </c>
      <c r="D153" s="11">
        <v>0.31767363777615099</v>
      </c>
      <c r="E153" s="11">
        <v>2.4915867001227401E-2</v>
      </c>
      <c r="F153" s="11">
        <v>9.3544454740247113E-2</v>
      </c>
      <c r="G153" s="11">
        <v>2.3199136993044198E-3</v>
      </c>
      <c r="H153" s="11">
        <v>8.9330778473068991E-4</v>
      </c>
      <c r="I153" s="11">
        <v>3.08347638844901E-2</v>
      </c>
      <c r="J153" s="11">
        <v>5.5564926399466308E-2</v>
      </c>
      <c r="K153" s="11">
        <v>0.44130000000000003</v>
      </c>
      <c r="L153" s="11">
        <v>0.26704899999999998</v>
      </c>
      <c r="M153" s="11">
        <v>2.7607E-2</v>
      </c>
      <c r="N153" s="11">
        <v>4.9036000000000003E-2</v>
      </c>
      <c r="O153" s="11">
        <v>0.13456799999999999</v>
      </c>
      <c r="P153" s="11">
        <v>0.170853</v>
      </c>
      <c r="Q153" s="11">
        <v>3.3356999999999998E-2</v>
      </c>
      <c r="R153" s="11">
        <v>1.7135999999999998E-2</v>
      </c>
      <c r="S153" s="11">
        <v>8.3879999999999996E-2</v>
      </c>
      <c r="T153" s="11">
        <v>8.0600000000000005E-2</v>
      </c>
      <c r="U153" s="11">
        <v>0.46871299999999999</v>
      </c>
      <c r="V153" s="11"/>
      <c r="W153" s="11">
        <v>4.7017999999999997E-2</v>
      </c>
      <c r="X153" s="11">
        <v>0.30850300000000003</v>
      </c>
      <c r="Y153" s="11">
        <v>0.14191599999999999</v>
      </c>
      <c r="Z153" s="11">
        <v>0.109973</v>
      </c>
      <c r="AA153" s="11">
        <v>1.8027000000000001E-2</v>
      </c>
      <c r="AB153" s="11">
        <v>0.194215</v>
      </c>
      <c r="AC153" s="11">
        <v>1.3795E-2</v>
      </c>
      <c r="AD153" s="11">
        <v>4.6316000000000003E-2</v>
      </c>
      <c r="AE153" s="11">
        <v>3.3203999999999997E-2</v>
      </c>
    </row>
    <row r="154" spans="1:31" ht="13.5" customHeight="1" x14ac:dyDescent="0.15">
      <c r="A154" s="1"/>
      <c r="B154" s="16" t="s">
        <v>178</v>
      </c>
      <c r="C154" s="13">
        <v>0.59266310840367442</v>
      </c>
      <c r="D154" s="14">
        <v>2.2547461289804102E-2</v>
      </c>
      <c r="E154" s="14">
        <v>3.7498758732908373E-2</v>
      </c>
      <c r="F154" s="14">
        <v>3.87073871230574E-2</v>
      </c>
      <c r="G154" s="14"/>
      <c r="H154" s="14">
        <v>0.16949208050176801</v>
      </c>
      <c r="I154" s="14">
        <v>3.641934859637793E-2</v>
      </c>
      <c r="J154" s="14"/>
      <c r="K154" s="14">
        <v>1.52E-2</v>
      </c>
      <c r="L154" s="14">
        <v>7.9839999999999994E-2</v>
      </c>
      <c r="M154" s="14">
        <v>8.8455000000000006E-2</v>
      </c>
      <c r="N154" s="14">
        <v>9.7653000000000004E-2</v>
      </c>
      <c r="O154" s="14">
        <v>0.61388399999999999</v>
      </c>
      <c r="P154" s="14">
        <v>0.17068900000000001</v>
      </c>
      <c r="Q154" s="14">
        <v>9.3102079999999994</v>
      </c>
      <c r="R154" s="14">
        <v>0.45588600000000001</v>
      </c>
      <c r="S154" s="14">
        <v>0.81788799999999995</v>
      </c>
      <c r="T154" s="14">
        <v>1.2020729999999999</v>
      </c>
      <c r="U154" s="14">
        <v>1.9721029999999999</v>
      </c>
      <c r="V154" s="14">
        <v>20.88279</v>
      </c>
      <c r="W154" s="14">
        <v>57.478816999999999</v>
      </c>
      <c r="X154" s="14">
        <v>0.607039</v>
      </c>
      <c r="Y154" s="14">
        <v>2.133362</v>
      </c>
      <c r="Z154" s="14">
        <v>0.58830800000000005</v>
      </c>
      <c r="AA154" s="14">
        <v>0.12445100000000001</v>
      </c>
      <c r="AB154" s="14">
        <v>0.79391</v>
      </c>
      <c r="AC154" s="14">
        <v>0.88145799999999996</v>
      </c>
      <c r="AD154" s="14">
        <v>0.37529600000000002</v>
      </c>
      <c r="AE154" s="14">
        <v>0.51850499999999999</v>
      </c>
    </row>
    <row r="155" spans="1:31" ht="13.5" customHeight="1" x14ac:dyDescent="0.15">
      <c r="A155" s="1"/>
      <c r="B155" s="16" t="s">
        <v>179</v>
      </c>
      <c r="C155" s="10">
        <v>6.9821198034083196E-2</v>
      </c>
      <c r="D155" s="11">
        <v>2.9021484828460698E-3</v>
      </c>
      <c r="E155" s="11">
        <v>1.9114478348509101E-2</v>
      </c>
      <c r="F155" s="11"/>
      <c r="G155" s="11">
        <v>1.6220637749131599E-3</v>
      </c>
      <c r="H155" s="11">
        <v>0.193367500780807</v>
      </c>
      <c r="I155" s="11"/>
      <c r="J155" s="11">
        <v>2.6588036820327007E-2</v>
      </c>
      <c r="K155" s="11">
        <v>1.26E-2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3.5" customHeight="1" x14ac:dyDescent="0.15">
      <c r="A156" s="1"/>
      <c r="B156" s="16" t="s">
        <v>180</v>
      </c>
      <c r="C156" s="13">
        <v>1.3926196541581899</v>
      </c>
      <c r="D156" s="14">
        <v>6.6749415105459606E-2</v>
      </c>
      <c r="E156" s="14">
        <v>1.2767908877485499</v>
      </c>
      <c r="F156" s="14">
        <v>0.80987723020463831</v>
      </c>
      <c r="G156" s="14">
        <v>0.93186308760555636</v>
      </c>
      <c r="H156" s="14">
        <v>0.71355360627698361</v>
      </c>
      <c r="I156" s="14">
        <v>0.135113428706893</v>
      </c>
      <c r="J156" s="14">
        <v>0.125742953888103</v>
      </c>
      <c r="K156" s="14">
        <v>2.8500000000000001E-2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3.5" customHeight="1" x14ac:dyDescent="0.15">
      <c r="A157" s="1"/>
      <c r="B157" s="16" t="s">
        <v>181</v>
      </c>
      <c r="C157" s="10">
        <v>3.0664802003252398</v>
      </c>
      <c r="D157" s="11">
        <v>0.27034629328666099</v>
      </c>
      <c r="E157" s="11">
        <v>0.21167706301213998</v>
      </c>
      <c r="F157" s="11">
        <v>0.19301584915392309</v>
      </c>
      <c r="G157" s="11">
        <v>0.23142687946770801</v>
      </c>
      <c r="H157" s="11">
        <v>0.30915888038505107</v>
      </c>
      <c r="I157" s="11">
        <v>0.13187314652407203</v>
      </c>
      <c r="J157" s="11">
        <v>1.38729289329104</v>
      </c>
      <c r="K157" s="11">
        <v>2.5554999999999999</v>
      </c>
      <c r="L157" s="11">
        <v>2.5674830000000002</v>
      </c>
      <c r="M157" s="11">
        <v>1.207684</v>
      </c>
      <c r="N157" s="11">
        <v>0.84746299999999997</v>
      </c>
      <c r="O157" s="11">
        <v>0.79180899999999999</v>
      </c>
      <c r="P157" s="11">
        <v>1.0752710000000001</v>
      </c>
      <c r="Q157" s="11">
        <v>1.0725150000000001</v>
      </c>
      <c r="R157" s="11">
        <v>2.9085169999999998</v>
      </c>
      <c r="S157" s="11">
        <v>3.1302479999999999</v>
      </c>
      <c r="T157" s="11">
        <v>8.0644200000000001</v>
      </c>
      <c r="U157" s="11">
        <v>2.9707159999999999</v>
      </c>
      <c r="V157" s="11">
        <v>1.5594950000000001</v>
      </c>
      <c r="W157" s="11">
        <v>4.0944070000000004</v>
      </c>
      <c r="X157" s="11">
        <v>7.7937440000000002</v>
      </c>
      <c r="Y157" s="11">
        <v>6.2139629999999997</v>
      </c>
      <c r="Z157" s="11">
        <v>10.934538999999999</v>
      </c>
      <c r="AA157" s="11">
        <v>25.658007999999999</v>
      </c>
      <c r="AB157" s="11">
        <v>6.009538</v>
      </c>
      <c r="AC157" s="11">
        <v>0.54456099999999996</v>
      </c>
      <c r="AD157" s="11">
        <v>2.8644799999999999</v>
      </c>
      <c r="AE157" s="11">
        <v>4.5096740000000004</v>
      </c>
    </row>
    <row r="158" spans="1:31" ht="13.5" customHeight="1" x14ac:dyDescent="0.15">
      <c r="A158" s="1"/>
      <c r="B158" s="16" t="s">
        <v>182</v>
      </c>
      <c r="C158" s="13">
        <v>7.3585847315328463</v>
      </c>
      <c r="D158" s="14">
        <v>6.3820477559695004</v>
      </c>
      <c r="E158" s="14">
        <v>5.10124512236359</v>
      </c>
      <c r="F158" s="14">
        <v>5.7092094860347622</v>
      </c>
      <c r="G158" s="14">
        <v>9.2551669017976366</v>
      </c>
      <c r="H158" s="14">
        <v>7.2161835443904332</v>
      </c>
      <c r="I158" s="14">
        <v>7.4773941590821602</v>
      </c>
      <c r="J158" s="14">
        <v>8.0668318670135779</v>
      </c>
      <c r="K158" s="14">
        <v>6.9</v>
      </c>
      <c r="L158" s="14">
        <v>7.8301860000000003</v>
      </c>
      <c r="M158" s="14">
        <v>9.5617149999999995</v>
      </c>
      <c r="N158" s="14">
        <v>8.6888900000000007</v>
      </c>
      <c r="O158" s="14">
        <v>7.6764070000000002</v>
      </c>
      <c r="P158" s="14">
        <v>4.971889</v>
      </c>
      <c r="Q158" s="14">
        <v>5.5176020000000001</v>
      </c>
      <c r="R158" s="14">
        <v>7.2422360000000001</v>
      </c>
      <c r="S158" s="14">
        <v>8.3586139999999993</v>
      </c>
      <c r="T158" s="14">
        <v>8.0979749999999999</v>
      </c>
      <c r="U158" s="14">
        <v>52.089888999999999</v>
      </c>
      <c r="V158" s="14">
        <v>7.0575380000000001</v>
      </c>
      <c r="W158" s="14">
        <v>5.1328630000000004</v>
      </c>
      <c r="X158" s="14">
        <v>6.014119</v>
      </c>
      <c r="Y158" s="14">
        <v>6.2614239999999999</v>
      </c>
      <c r="Z158" s="14">
        <v>9.3981910000000006</v>
      </c>
      <c r="AA158" s="14">
        <v>9.6728299999999994</v>
      </c>
      <c r="AB158" s="14">
        <v>8.3671059999999997</v>
      </c>
      <c r="AC158" s="14">
        <v>11.741127000000001</v>
      </c>
      <c r="AD158" s="14">
        <v>14.543625</v>
      </c>
      <c r="AE158" s="14">
        <v>10.848896999999999</v>
      </c>
    </row>
    <row r="159" spans="1:31" ht="13.5" customHeight="1" x14ac:dyDescent="0.15">
      <c r="A159" s="1"/>
      <c r="B159" s="16" t="s">
        <v>183</v>
      </c>
      <c r="C159" s="10"/>
      <c r="D159" s="11"/>
      <c r="E159" s="11"/>
      <c r="F159" s="11"/>
      <c r="G159" s="11"/>
      <c r="H159" s="11">
        <v>3.9560439560439604E-3</v>
      </c>
      <c r="I159" s="11"/>
      <c r="J159" s="11">
        <v>1.18326858224703E-3</v>
      </c>
      <c r="K159" s="11"/>
      <c r="L159" s="11">
        <v>2.0517000000000001E-2</v>
      </c>
      <c r="M159" s="11">
        <v>6.2101000000000003E-2</v>
      </c>
      <c r="N159" s="11">
        <v>1.91917</v>
      </c>
      <c r="O159" s="11">
        <v>0.63926899999999998</v>
      </c>
      <c r="P159" s="11">
        <v>0.16859399999999999</v>
      </c>
      <c r="Q159" s="11">
        <v>3.3637E-2</v>
      </c>
      <c r="R159" s="11">
        <v>7.4573E-2</v>
      </c>
      <c r="S159" s="11">
        <v>0.17902899999999999</v>
      </c>
      <c r="T159" s="11">
        <v>0.99446100000000004</v>
      </c>
      <c r="U159" s="11">
        <v>1.4876720000000001</v>
      </c>
      <c r="V159" s="11">
        <v>0.95531699999999997</v>
      </c>
      <c r="W159" s="11">
        <v>4.8748849999999999</v>
      </c>
      <c r="X159" s="11">
        <v>2.4496370000000001</v>
      </c>
      <c r="Y159" s="11">
        <v>0.123645</v>
      </c>
      <c r="Z159" s="11">
        <v>4.3468E-2</v>
      </c>
      <c r="AA159" s="11">
        <v>5.7034190000000002</v>
      </c>
      <c r="AB159" s="11">
        <v>9.3834000000000001E-2</v>
      </c>
      <c r="AC159" s="11">
        <v>0.81551099999999999</v>
      </c>
      <c r="AD159" s="11">
        <v>1.2022E-2</v>
      </c>
      <c r="AE159" s="11">
        <v>18.128216999999999</v>
      </c>
    </row>
    <row r="160" spans="1:31" ht="13.5" customHeight="1" x14ac:dyDescent="0.15">
      <c r="A160" s="1"/>
      <c r="B160" s="16" t="s">
        <v>184</v>
      </c>
      <c r="C160" s="13"/>
      <c r="D160" s="14"/>
      <c r="E160" s="14"/>
      <c r="F160" s="14">
        <v>11.9605616394119</v>
      </c>
      <c r="G160" s="14">
        <v>0.95507762345212244</v>
      </c>
      <c r="H160" s="14">
        <v>1.1813085461191901</v>
      </c>
      <c r="I160" s="14">
        <v>0.96149119969506935</v>
      </c>
      <c r="J160" s="14">
        <v>0.9682321770866712</v>
      </c>
      <c r="K160" s="14">
        <v>0.3871</v>
      </c>
      <c r="L160" s="14">
        <v>0.250448</v>
      </c>
      <c r="M160" s="14">
        <v>0.80298000000000003</v>
      </c>
      <c r="N160" s="14">
        <v>1.080163</v>
      </c>
      <c r="O160" s="14">
        <v>0.92899500000000002</v>
      </c>
      <c r="P160" s="14">
        <v>1.3597779999999999</v>
      </c>
      <c r="Q160" s="14">
        <v>0.64024199999999998</v>
      </c>
      <c r="R160" s="14">
        <v>0.41399599999999998</v>
      </c>
      <c r="S160" s="14">
        <v>0.15967700000000001</v>
      </c>
      <c r="T160" s="14">
        <v>0.90312999999999999</v>
      </c>
      <c r="U160" s="14">
        <v>0.14965000000000001</v>
      </c>
      <c r="V160" s="14">
        <v>0.109856</v>
      </c>
      <c r="W160" s="14">
        <v>1.2278819999999999</v>
      </c>
      <c r="X160" s="14">
        <v>3.0938150000000002</v>
      </c>
      <c r="Y160" s="14">
        <v>0.32411800000000002</v>
      </c>
      <c r="Z160" s="14">
        <v>0.68460900000000002</v>
      </c>
      <c r="AA160" s="14">
        <v>3.4520729999999999</v>
      </c>
      <c r="AB160" s="14">
        <v>0.58554899999999999</v>
      </c>
      <c r="AC160" s="14">
        <v>2.3274759999999999</v>
      </c>
      <c r="AD160" s="14">
        <v>0.25290899999999999</v>
      </c>
      <c r="AE160" s="14">
        <v>0.25448900000000002</v>
      </c>
    </row>
    <row r="161" spans="1:31" ht="13.5" customHeight="1" x14ac:dyDescent="0.15">
      <c r="A161" s="1"/>
      <c r="B161" s="16" t="s">
        <v>185</v>
      </c>
      <c r="C161" s="10">
        <v>0.59599778154328209</v>
      </c>
      <c r="D161" s="11">
        <v>0.191095315485864</v>
      </c>
      <c r="E161" s="11">
        <v>1.1162045306793E-2</v>
      </c>
      <c r="F161" s="11">
        <v>6.4832672352345383E-2</v>
      </c>
      <c r="G161" s="11">
        <v>0.43530792026958876</v>
      </c>
      <c r="H161" s="11">
        <v>0.119778159691384</v>
      </c>
      <c r="I161" s="11">
        <v>4.3438945578344296E-2</v>
      </c>
      <c r="J161" s="11">
        <v>1.3780861012697298E-2</v>
      </c>
      <c r="K161" s="11">
        <v>4.6899999999999997E-2</v>
      </c>
      <c r="L161" s="11">
        <v>9.2945E-2</v>
      </c>
      <c r="M161" s="11">
        <v>1.5526E-2</v>
      </c>
      <c r="N161" s="11">
        <v>0.58350800000000003</v>
      </c>
      <c r="O161" s="11">
        <v>2.0723999999999999E-2</v>
      </c>
      <c r="P161" s="11">
        <v>4.9085999999999998E-2</v>
      </c>
      <c r="Q161" s="11">
        <v>3.1704999999999997E-2</v>
      </c>
      <c r="R161" s="11">
        <v>2.5097000000000001E-2</v>
      </c>
      <c r="S161" s="11">
        <v>4.0322999999999998E-2</v>
      </c>
      <c r="T161" s="11">
        <v>0.191334</v>
      </c>
      <c r="U161" s="11">
        <v>0.17621500000000001</v>
      </c>
      <c r="V161" s="11">
        <v>0.15890799999999999</v>
      </c>
      <c r="W161" s="11">
        <v>0.51136599999999999</v>
      </c>
      <c r="X161" s="11">
        <v>1.8259999999999998E-2</v>
      </c>
      <c r="Y161" s="11">
        <v>0.12279900000000001</v>
      </c>
      <c r="Z161" s="11">
        <v>7.2132000000000002E-2</v>
      </c>
      <c r="AA161" s="11">
        <v>0.154172</v>
      </c>
      <c r="AB161" s="11">
        <v>9.7054000000000001E-2</v>
      </c>
      <c r="AC161" s="11">
        <v>0.22369700000000001</v>
      </c>
      <c r="AD161" s="11">
        <v>0.22600000000000001</v>
      </c>
      <c r="AE161" s="11">
        <v>0.113619</v>
      </c>
    </row>
    <row r="162" spans="1:31" ht="13.5" customHeight="1" x14ac:dyDescent="0.15">
      <c r="A162" s="1"/>
      <c r="B162" s="16" t="s">
        <v>186</v>
      </c>
      <c r="C162" s="13">
        <v>4.8802214559885764</v>
      </c>
      <c r="D162" s="14">
        <v>2.3103334345364597</v>
      </c>
      <c r="E162" s="14">
        <v>5.0753324200966432</v>
      </c>
      <c r="F162" s="14">
        <v>10.225635319467699</v>
      </c>
      <c r="G162" s="14">
        <v>7.2005367596864263</v>
      </c>
      <c r="H162" s="14">
        <v>1.59410724057146</v>
      </c>
      <c r="I162" s="14">
        <v>1.7393608773739402</v>
      </c>
      <c r="J162" s="14">
        <v>10.4839216615879</v>
      </c>
      <c r="K162" s="14">
        <v>4.9345999999999997</v>
      </c>
      <c r="L162" s="14">
        <v>2.401316</v>
      </c>
      <c r="M162" s="14">
        <v>3.8588520000000002</v>
      </c>
      <c r="N162" s="14">
        <v>3.1358929999999998</v>
      </c>
      <c r="O162" s="14">
        <v>9.8803239999999999</v>
      </c>
      <c r="P162" s="14">
        <v>31.351807000000001</v>
      </c>
      <c r="Q162" s="14">
        <v>13.743277000000001</v>
      </c>
      <c r="R162" s="14">
        <v>17.146061</v>
      </c>
      <c r="S162" s="14">
        <v>10.482730999999999</v>
      </c>
      <c r="T162" s="14">
        <v>8.0105419999999992</v>
      </c>
      <c r="U162" s="14">
        <v>4.1020310000000002</v>
      </c>
      <c r="V162" s="14">
        <v>1.9088620000000001</v>
      </c>
      <c r="W162" s="14">
        <v>8.3517209999999995</v>
      </c>
      <c r="X162" s="14">
        <v>8.2521240000000002</v>
      </c>
      <c r="Y162" s="14">
        <v>14.528071000000001</v>
      </c>
      <c r="Z162" s="14">
        <v>5.659967</v>
      </c>
      <c r="AA162" s="14">
        <v>7.4663050000000002</v>
      </c>
      <c r="AB162" s="14">
        <v>29.374656999999999</v>
      </c>
      <c r="AC162" s="14">
        <v>23.674147000000001</v>
      </c>
      <c r="AD162" s="14">
        <v>6.7981179999999997</v>
      </c>
      <c r="AE162" s="14">
        <v>10.544465000000001</v>
      </c>
    </row>
    <row r="163" spans="1:31" ht="13.5" customHeight="1" x14ac:dyDescent="0.15">
      <c r="A163" s="1"/>
      <c r="B163" s="16" t="s">
        <v>187</v>
      </c>
      <c r="C163" s="10">
        <v>1.4832634289054301</v>
      </c>
      <c r="D163" s="11">
        <v>0.42661582697837203</v>
      </c>
      <c r="E163" s="11">
        <v>0.6548912938820205</v>
      </c>
      <c r="F163" s="11">
        <v>0.30639611519347676</v>
      </c>
      <c r="G163" s="11">
        <v>0.25695281537588199</v>
      </c>
      <c r="H163" s="11">
        <v>0.228224068057649</v>
      </c>
      <c r="I163" s="11">
        <v>0.24398802004624101</v>
      </c>
      <c r="J163" s="11">
        <v>2.5013376231582596</v>
      </c>
      <c r="K163" s="11">
        <v>0.2369</v>
      </c>
      <c r="L163" s="11">
        <v>0.53347100000000003</v>
      </c>
      <c r="M163" s="11">
        <v>0.445245</v>
      </c>
      <c r="N163" s="11">
        <v>0.60432699999999995</v>
      </c>
      <c r="O163" s="11">
        <v>0.65392399999999995</v>
      </c>
      <c r="P163" s="11">
        <v>0.93880799999999998</v>
      </c>
      <c r="Q163" s="11">
        <v>0.20655499999999999</v>
      </c>
      <c r="R163" s="11">
        <v>6.5276269999999998</v>
      </c>
      <c r="S163" s="11">
        <v>1.9682679999999999</v>
      </c>
      <c r="T163" s="11">
        <v>6.7386910000000002</v>
      </c>
      <c r="U163" s="11">
        <v>1.7494350000000001</v>
      </c>
      <c r="V163" s="11">
        <v>1.3861209999999999</v>
      </c>
      <c r="W163" s="11">
        <v>19.829291000000001</v>
      </c>
      <c r="X163" s="11">
        <v>2.5659489999999998</v>
      </c>
      <c r="Y163" s="11">
        <v>11.717673</v>
      </c>
      <c r="Z163" s="11">
        <v>1.328973</v>
      </c>
      <c r="AA163" s="11">
        <v>0.89124499999999995</v>
      </c>
      <c r="AB163" s="11">
        <v>0.48704199999999997</v>
      </c>
      <c r="AC163" s="11">
        <v>0.27089999999999997</v>
      </c>
      <c r="AD163" s="11">
        <v>0.42286899999999999</v>
      </c>
      <c r="AE163" s="11">
        <v>0.197352</v>
      </c>
    </row>
    <row r="164" spans="1:31" ht="13.5" customHeight="1" x14ac:dyDescent="0.15">
      <c r="A164" s="1"/>
      <c r="B164" s="16" t="s">
        <v>188</v>
      </c>
      <c r="C164" s="13">
        <v>1.21827039934404</v>
      </c>
      <c r="D164" s="14">
        <v>0.37794902934295399</v>
      </c>
      <c r="E164" s="14">
        <v>0.26824790564966317</v>
      </c>
      <c r="F164" s="14">
        <v>4.6082985007895101E-2</v>
      </c>
      <c r="G164" s="14">
        <v>1.6386063613156102E-2</v>
      </c>
      <c r="H164" s="14">
        <v>3.1458224466920003E-2</v>
      </c>
      <c r="I164" s="14"/>
      <c r="J164" s="14">
        <v>0.120874611038706</v>
      </c>
      <c r="K164" s="14">
        <v>0.26769999999999999</v>
      </c>
      <c r="L164" s="14">
        <v>0.22971800000000001</v>
      </c>
      <c r="M164" s="14">
        <v>9.9138000000000004E-2</v>
      </c>
      <c r="N164" s="14">
        <v>0.10065499999999999</v>
      </c>
      <c r="O164" s="14">
        <v>6.1698999999999997E-2</v>
      </c>
      <c r="P164" s="14">
        <v>9.2878000000000002E-2</v>
      </c>
      <c r="Q164" s="14">
        <v>0.154555</v>
      </c>
      <c r="R164" s="14">
        <v>0.31026900000000002</v>
      </c>
      <c r="S164" s="14">
        <v>0.47992400000000002</v>
      </c>
      <c r="T164" s="14">
        <v>0.58584899999999995</v>
      </c>
      <c r="U164" s="14">
        <v>0.209957</v>
      </c>
      <c r="V164" s="14">
        <v>8.3337760000000003</v>
      </c>
      <c r="W164" s="14">
        <v>4.4629240000000001</v>
      </c>
      <c r="X164" s="14">
        <v>0.63393100000000002</v>
      </c>
      <c r="Y164" s="14">
        <v>1.3975059999999999</v>
      </c>
      <c r="Z164" s="14">
        <v>2.2198959999999999</v>
      </c>
      <c r="AA164" s="14">
        <v>0.944438</v>
      </c>
      <c r="AB164" s="14">
        <v>0.79229400000000005</v>
      </c>
      <c r="AC164" s="14">
        <v>3.263309</v>
      </c>
      <c r="AD164" s="14">
        <v>1.6507270000000001</v>
      </c>
      <c r="AE164" s="14">
        <v>1.6193040000000001</v>
      </c>
    </row>
    <row r="165" spans="1:31" ht="13.5" customHeight="1" x14ac:dyDescent="0.15">
      <c r="A165" s="1"/>
      <c r="B165" s="16" t="s">
        <v>189</v>
      </c>
      <c r="C165" s="10">
        <v>3.63310004670039</v>
      </c>
      <c r="D165" s="11">
        <v>4.9144535924133397</v>
      </c>
      <c r="E165" s="11">
        <v>4.8594474240136725</v>
      </c>
      <c r="F165" s="11">
        <v>6.0614645766163093</v>
      </c>
      <c r="G165" s="11">
        <v>9.0502981547845636</v>
      </c>
      <c r="H165" s="11">
        <v>10.645824831496101</v>
      </c>
      <c r="I165" s="11">
        <v>11.627749503947699</v>
      </c>
      <c r="J165" s="11">
        <v>11.8621086390994</v>
      </c>
      <c r="K165" s="11">
        <v>7.8445</v>
      </c>
      <c r="L165" s="11">
        <v>5.9842250000000003</v>
      </c>
      <c r="M165" s="11">
        <v>6.6153320000000004</v>
      </c>
      <c r="N165" s="11">
        <v>6.1713500000000003</v>
      </c>
      <c r="O165" s="11">
        <v>8.5213350000000005</v>
      </c>
      <c r="P165" s="11">
        <v>18.343578999999998</v>
      </c>
      <c r="Q165" s="11">
        <v>12.271497999999999</v>
      </c>
      <c r="R165" s="11">
        <v>22.239018000000002</v>
      </c>
      <c r="S165" s="11">
        <v>18.346737000000001</v>
      </c>
      <c r="T165" s="11">
        <v>23.399194999999999</v>
      </c>
      <c r="U165" s="11">
        <v>59.935057999999998</v>
      </c>
      <c r="V165" s="11">
        <v>24.644207999999999</v>
      </c>
      <c r="W165" s="11">
        <v>37.202218000000002</v>
      </c>
      <c r="X165" s="11">
        <v>40.477100999999998</v>
      </c>
      <c r="Y165" s="11">
        <v>44.796362999999999</v>
      </c>
      <c r="Z165" s="11">
        <v>22.027926000000001</v>
      </c>
      <c r="AA165" s="11">
        <v>32.196181000000003</v>
      </c>
      <c r="AB165" s="11">
        <v>56.602128</v>
      </c>
      <c r="AC165" s="11">
        <v>50.974246999999998</v>
      </c>
      <c r="AD165" s="11">
        <v>108.554706</v>
      </c>
      <c r="AE165" s="11">
        <v>55.649490999999998</v>
      </c>
    </row>
    <row r="166" spans="1:31" ht="13.5" customHeight="1" x14ac:dyDescent="0.15">
      <c r="A166" s="1"/>
      <c r="B166" s="16" t="s">
        <v>190</v>
      </c>
      <c r="C166" s="13">
        <v>0.30717379696328811</v>
      </c>
      <c r="D166" s="14">
        <v>0.671066026110407</v>
      </c>
      <c r="E166" s="14">
        <v>0.25780639035332198</v>
      </c>
      <c r="F166" s="14">
        <v>0.88785321316170351</v>
      </c>
      <c r="G166" s="14">
        <v>0.19135426153575</v>
      </c>
      <c r="H166" s="14">
        <v>9.3411945139808591E-2</v>
      </c>
      <c r="I166" s="14">
        <v>0.16138817433459501</v>
      </c>
      <c r="J166" s="14">
        <v>0.34794244569043697</v>
      </c>
      <c r="K166" s="14">
        <v>0.41549999999999998</v>
      </c>
      <c r="L166" s="14">
        <v>0.23181399999999999</v>
      </c>
      <c r="M166" s="14">
        <v>0.39222699999999999</v>
      </c>
      <c r="N166" s="14">
        <v>0.91977200000000003</v>
      </c>
      <c r="O166" s="14">
        <v>6.056819</v>
      </c>
      <c r="P166" s="14">
        <v>23.811858000000001</v>
      </c>
      <c r="Q166" s="14">
        <v>6.7663989999999998</v>
      </c>
      <c r="R166" s="14">
        <v>3.794451</v>
      </c>
      <c r="S166" s="14">
        <v>1.909243</v>
      </c>
      <c r="T166" s="14">
        <v>1.596487</v>
      </c>
      <c r="U166" s="14">
        <v>11.924839</v>
      </c>
      <c r="V166" s="14">
        <v>1.5614030000000001</v>
      </c>
      <c r="W166" s="14">
        <v>3.0251389999999998</v>
      </c>
      <c r="X166" s="14">
        <v>0.82398199999999999</v>
      </c>
      <c r="Y166" s="14">
        <v>1.8902239999999999</v>
      </c>
      <c r="Z166" s="14">
        <v>0.41225200000000001</v>
      </c>
      <c r="AA166" s="14">
        <v>0.64525600000000005</v>
      </c>
      <c r="AB166" s="14">
        <v>4.957109</v>
      </c>
      <c r="AC166" s="14">
        <v>8.6986260000000009</v>
      </c>
      <c r="AD166" s="14">
        <v>14.199585000000001</v>
      </c>
      <c r="AE166" s="14">
        <v>0.60647499999999999</v>
      </c>
    </row>
    <row r="167" spans="1:31" ht="13.5" customHeight="1" x14ac:dyDescent="0.15">
      <c r="A167" s="1"/>
      <c r="B167" s="16" t="s">
        <v>191</v>
      </c>
      <c r="C167" s="10">
        <v>0.88799048505694789</v>
      </c>
      <c r="D167" s="11">
        <v>0.995436929616202</v>
      </c>
      <c r="E167" s="11">
        <v>7.2461249739348005E-2</v>
      </c>
      <c r="F167" s="11">
        <v>7.0056365495767089E-2</v>
      </c>
      <c r="G167" s="11">
        <v>7.6689137139575994E-2</v>
      </c>
      <c r="H167" s="11">
        <v>4.6088257468318095E-3</v>
      </c>
      <c r="I167" s="11"/>
      <c r="J167" s="11">
        <v>1.2176858879292801E-2</v>
      </c>
      <c r="K167" s="11">
        <v>5.7000000000000002E-3</v>
      </c>
      <c r="L167" s="11"/>
      <c r="M167" s="11">
        <v>2.5959999999999998E-3</v>
      </c>
      <c r="N167" s="11"/>
      <c r="O167" s="11">
        <v>6.1320000000000003E-3</v>
      </c>
      <c r="P167" s="11"/>
      <c r="Q167" s="11">
        <v>5.1973999999999999E-2</v>
      </c>
      <c r="R167" s="11">
        <v>2.4004000000000001E-2</v>
      </c>
      <c r="S167" s="11">
        <v>0.12893199999999999</v>
      </c>
      <c r="T167" s="11">
        <v>6.2175000000000001E-2</v>
      </c>
      <c r="U167" s="11">
        <v>0.24393500000000001</v>
      </c>
      <c r="V167" s="11">
        <v>4.9887000000000001E-2</v>
      </c>
      <c r="W167" s="11">
        <v>0.37443300000000002</v>
      </c>
      <c r="X167" s="11">
        <v>0.192717</v>
      </c>
      <c r="Y167" s="11">
        <v>0.187005</v>
      </c>
      <c r="Z167" s="11">
        <v>0.27573300000000001</v>
      </c>
      <c r="AA167" s="11">
        <v>0.51955899999999999</v>
      </c>
      <c r="AB167" s="11">
        <v>0.47664499999999999</v>
      </c>
      <c r="AC167" s="11">
        <v>0.224882</v>
      </c>
      <c r="AD167" s="11">
        <v>0.27223799999999998</v>
      </c>
      <c r="AE167" s="11">
        <v>2.493E-3</v>
      </c>
    </row>
    <row r="168" spans="1:31" ht="13.5" customHeight="1" x14ac:dyDescent="0.15">
      <c r="A168" s="1"/>
      <c r="B168" s="16" t="s">
        <v>192</v>
      </c>
      <c r="C168" s="13">
        <v>11.9925328432914</v>
      </c>
      <c r="D168" s="14">
        <v>21.223188612862302</v>
      </c>
      <c r="E168" s="14">
        <v>12.9355646705681</v>
      </c>
      <c r="F168" s="14">
        <v>13.595833319423699</v>
      </c>
      <c r="G168" s="14">
        <v>22.227849847724091</v>
      </c>
      <c r="H168" s="14">
        <v>18.316787497006487</v>
      </c>
      <c r="I168" s="14">
        <v>19.518837473752917</v>
      </c>
      <c r="J168" s="14">
        <v>25.729857595340498</v>
      </c>
      <c r="K168" s="14">
        <v>18.720800000000001</v>
      </c>
      <c r="L168" s="14">
        <v>41.920997999999997</v>
      </c>
      <c r="M168" s="14">
        <v>14.165298</v>
      </c>
      <c r="N168" s="14">
        <v>13.953469999999999</v>
      </c>
      <c r="O168" s="14">
        <v>8.3567730000000005</v>
      </c>
      <c r="P168" s="14">
        <v>19.685877000000001</v>
      </c>
      <c r="Q168" s="14">
        <v>14.459565</v>
      </c>
      <c r="R168" s="14">
        <v>30.731477999999999</v>
      </c>
      <c r="S168" s="14">
        <v>59.194978999999996</v>
      </c>
      <c r="T168" s="14">
        <v>75.696459000000004</v>
      </c>
      <c r="U168" s="14">
        <v>26.839351000000001</v>
      </c>
      <c r="V168" s="14">
        <v>102.149928</v>
      </c>
      <c r="W168" s="14">
        <v>27.772020000000001</v>
      </c>
      <c r="X168" s="14">
        <v>15.443716999999999</v>
      </c>
      <c r="Y168" s="14">
        <v>33.810668</v>
      </c>
      <c r="Z168" s="14">
        <v>74.072700999999995</v>
      </c>
      <c r="AA168" s="14">
        <v>30.746191</v>
      </c>
      <c r="AB168" s="14">
        <v>32.533833999999999</v>
      </c>
      <c r="AC168" s="14">
        <v>21.519629999999999</v>
      </c>
      <c r="AD168" s="14">
        <v>33.828473000000002</v>
      </c>
      <c r="AE168" s="14">
        <v>48.252398999999997</v>
      </c>
    </row>
    <row r="169" spans="1:31" ht="13.5" customHeight="1" x14ac:dyDescent="0.15">
      <c r="A169" s="1"/>
      <c r="B169" s="16" t="s">
        <v>193</v>
      </c>
      <c r="C169" s="10">
        <v>0.29872237444699112</v>
      </c>
      <c r="D169" s="11">
        <v>1.1653242369581902</v>
      </c>
      <c r="E169" s="11">
        <v>1.02085813528584E-2</v>
      </c>
      <c r="F169" s="11">
        <v>2.7170525533587699E-2</v>
      </c>
      <c r="G169" s="11">
        <v>6.0030337156696902E-2</v>
      </c>
      <c r="H169" s="11">
        <v>2.14197144046279E-2</v>
      </c>
      <c r="I169" s="11">
        <v>2.1153846344217291E-2</v>
      </c>
      <c r="J169" s="11"/>
      <c r="K169" s="11">
        <v>0.70779999999999998</v>
      </c>
      <c r="L169" s="11">
        <v>4.8129999999999996E-3</v>
      </c>
      <c r="M169" s="11">
        <v>7.1174000000000001E-2</v>
      </c>
      <c r="N169" s="11"/>
      <c r="O169" s="11"/>
      <c r="P169" s="11">
        <v>1.8263999999999999E-2</v>
      </c>
      <c r="Q169" s="11"/>
      <c r="R169" s="11">
        <v>0.127419</v>
      </c>
      <c r="S169" s="11">
        <v>3.6852999999999997E-2</v>
      </c>
      <c r="T169" s="11"/>
      <c r="U169" s="11">
        <v>3.5200000000000002E-2</v>
      </c>
      <c r="V169" s="11"/>
      <c r="W169" s="11">
        <v>0.45365100000000003</v>
      </c>
      <c r="X169" s="11">
        <v>0.14547299999999999</v>
      </c>
      <c r="Y169" s="11">
        <v>6.0400000000000004E-4</v>
      </c>
      <c r="Z169" s="11">
        <v>0.157219</v>
      </c>
      <c r="AA169" s="11">
        <v>0.140316</v>
      </c>
      <c r="AB169" s="11">
        <v>0.113001</v>
      </c>
      <c r="AC169" s="11">
        <v>0.27280900000000002</v>
      </c>
      <c r="AD169" s="11">
        <v>2.6080000000000001E-3</v>
      </c>
      <c r="AE169" s="11">
        <v>1.1689999999999999E-3</v>
      </c>
    </row>
    <row r="170" spans="1:31" ht="13.5" customHeight="1" x14ac:dyDescent="0.15">
      <c r="A170" s="1"/>
      <c r="B170" s="16" t="s">
        <v>194</v>
      </c>
      <c r="C170" s="13">
        <v>0.25635271841354701</v>
      </c>
      <c r="D170" s="14">
        <v>7.9170610612040795</v>
      </c>
      <c r="E170" s="14">
        <v>6.6479437434248223E-2</v>
      </c>
      <c r="F170" s="14">
        <v>1.02029631520036E-2</v>
      </c>
      <c r="G170" s="14">
        <v>7.7978206965740418</v>
      </c>
      <c r="H170" s="14">
        <v>5.9583161870212079E-2</v>
      </c>
      <c r="I170" s="14">
        <v>0.30569507055692319</v>
      </c>
      <c r="J170" s="14">
        <v>6.2120990617365507E-2</v>
      </c>
      <c r="K170" s="14">
        <v>7.6899999999999996E-2</v>
      </c>
      <c r="L170" s="14">
        <v>3.4736000000000003E-2</v>
      </c>
      <c r="M170" s="14">
        <v>0.32985500000000001</v>
      </c>
      <c r="N170" s="14">
        <v>0.10739899999999999</v>
      </c>
      <c r="O170" s="14">
        <v>0.27599699999999999</v>
      </c>
      <c r="P170" s="14">
        <v>0.34951599999999999</v>
      </c>
      <c r="Q170" s="14">
        <v>0.17275299999999999</v>
      </c>
      <c r="R170" s="14">
        <v>1.0385580000000001</v>
      </c>
      <c r="S170" s="14">
        <v>1.0126599999999999</v>
      </c>
      <c r="T170" s="14">
        <v>1.337906</v>
      </c>
      <c r="U170" s="14">
        <v>0.83737499999999998</v>
      </c>
      <c r="V170" s="14">
        <v>0.69364999999999999</v>
      </c>
      <c r="W170" s="14">
        <v>0.96795399999999998</v>
      </c>
      <c r="X170" s="14">
        <v>0.78991199999999995</v>
      </c>
      <c r="Y170" s="14">
        <v>2.7038289999999998</v>
      </c>
      <c r="Z170" s="14">
        <v>14.892486</v>
      </c>
      <c r="AA170" s="14">
        <v>5.6106069999999999</v>
      </c>
      <c r="AB170" s="14">
        <v>0.99016800000000005</v>
      </c>
      <c r="AC170" s="14">
        <v>3.5303049999999998</v>
      </c>
      <c r="AD170" s="14">
        <v>1.835167</v>
      </c>
      <c r="AE170" s="14">
        <v>0.25486300000000001</v>
      </c>
    </row>
    <row r="171" spans="1:31" ht="13.5" customHeight="1" x14ac:dyDescent="0.15">
      <c r="A171" s="1"/>
      <c r="B171" s="16" t="s">
        <v>195</v>
      </c>
      <c r="C171" s="10">
        <v>0.12058133691047999</v>
      </c>
      <c r="D171" s="11">
        <v>0.361205865018842</v>
      </c>
      <c r="E171" s="11">
        <v>1.0883079602642198</v>
      </c>
      <c r="F171" s="11">
        <v>0.42783111780420807</v>
      </c>
      <c r="G171" s="11">
        <v>0.43302965773527113</v>
      </c>
      <c r="H171" s="11">
        <v>0.30965784470645596</v>
      </c>
      <c r="I171" s="11">
        <v>0.267791150337295</v>
      </c>
      <c r="J171" s="11">
        <v>0.64482413387390292</v>
      </c>
      <c r="K171" s="11">
        <v>0.53820000000000001</v>
      </c>
      <c r="L171" s="11">
        <v>0.68855699999999997</v>
      </c>
      <c r="M171" s="11">
        <v>0.68219300000000005</v>
      </c>
      <c r="N171" s="11">
        <v>0.16741400000000001</v>
      </c>
      <c r="O171" s="11">
        <v>0.64316499999999999</v>
      </c>
      <c r="P171" s="11">
        <v>1.057588</v>
      </c>
      <c r="Q171" s="11">
        <v>0.29445700000000002</v>
      </c>
      <c r="R171" s="11">
        <v>6.2899560000000001</v>
      </c>
      <c r="S171" s="11">
        <v>30.578696000000001</v>
      </c>
      <c r="T171" s="11">
        <v>3.5605289999999998</v>
      </c>
      <c r="U171" s="11">
        <v>1.70821</v>
      </c>
      <c r="V171" s="11">
        <v>2.295439</v>
      </c>
      <c r="W171" s="11">
        <v>1.902271</v>
      </c>
      <c r="X171" s="11">
        <v>0.86868800000000002</v>
      </c>
      <c r="Y171" s="11">
        <v>1.2167159999999999</v>
      </c>
      <c r="Z171" s="11">
        <v>0.49856499999999998</v>
      </c>
      <c r="AA171" s="11">
        <v>0.483018</v>
      </c>
      <c r="AB171" s="11">
        <v>0.18925900000000001</v>
      </c>
      <c r="AC171" s="11">
        <v>1.0520430000000001</v>
      </c>
      <c r="AD171" s="11">
        <v>0.43358400000000002</v>
      </c>
      <c r="AE171" s="11">
        <v>2.5590619999999999</v>
      </c>
    </row>
    <row r="172" spans="1:31" ht="13.5" customHeight="1" x14ac:dyDescent="0.15">
      <c r="A172" s="1"/>
      <c r="B172" s="16" t="s">
        <v>196</v>
      </c>
      <c r="C172" s="13">
        <v>2.3349613007591503</v>
      </c>
      <c r="D172" s="14">
        <v>2.4750861714857204</v>
      </c>
      <c r="E172" s="14">
        <v>4.9832386547474599</v>
      </c>
      <c r="F172" s="14">
        <v>2.2431563144249904</v>
      </c>
      <c r="G172" s="14">
        <v>2.9271141775126202</v>
      </c>
      <c r="H172" s="14">
        <v>2.5622831174793883</v>
      </c>
      <c r="I172" s="14">
        <v>3.1506456863987502</v>
      </c>
      <c r="J172" s="14">
        <v>9.6673664976518317E-2</v>
      </c>
      <c r="K172" s="14">
        <v>0.2767</v>
      </c>
      <c r="L172" s="14">
        <v>1.7539709999999999</v>
      </c>
      <c r="M172" s="14">
        <v>1.788956</v>
      </c>
      <c r="N172" s="14">
        <v>0.65420500000000004</v>
      </c>
      <c r="O172" s="14">
        <v>0.64804399999999995</v>
      </c>
      <c r="P172" s="14">
        <v>1.561666</v>
      </c>
      <c r="Q172" s="14">
        <v>4.2477150000000004</v>
      </c>
      <c r="R172" s="14">
        <v>2.7262390000000001</v>
      </c>
      <c r="S172" s="14">
        <v>8.1104079999999996</v>
      </c>
      <c r="T172" s="14">
        <v>2.1478229999999998</v>
      </c>
      <c r="U172" s="14">
        <v>4.1520070000000002</v>
      </c>
      <c r="V172" s="14">
        <v>1.7372369999999999</v>
      </c>
      <c r="W172" s="14">
        <v>1.3415010000000001</v>
      </c>
      <c r="X172" s="14">
        <v>2.0936699999999999</v>
      </c>
      <c r="Y172" s="14">
        <v>3.2952170000000001</v>
      </c>
      <c r="Z172" s="14">
        <v>2.9049070000000001</v>
      </c>
      <c r="AA172" s="14">
        <v>3.380045</v>
      </c>
      <c r="AB172" s="14">
        <v>2.0499040000000002</v>
      </c>
      <c r="AC172" s="14">
        <v>2.5797829999999999</v>
      </c>
      <c r="AD172" s="14">
        <v>1.993733</v>
      </c>
      <c r="AE172" s="14">
        <v>6.363944</v>
      </c>
    </row>
    <row r="173" spans="1:31" ht="13.5" customHeight="1" x14ac:dyDescent="0.15">
      <c r="A173" s="1"/>
      <c r="B173" s="16" t="s">
        <v>197</v>
      </c>
      <c r="C173" s="10">
        <v>0.88894270958711941</v>
      </c>
      <c r="D173" s="11">
        <v>0.99164181236940296</v>
      </c>
      <c r="E173" s="11">
        <v>0.59965300950466538</v>
      </c>
      <c r="F173" s="11">
        <v>0.70112639883953898</v>
      </c>
      <c r="G173" s="11">
        <v>0.77929400212852729</v>
      </c>
      <c r="H173" s="11">
        <v>0.37467118186561982</v>
      </c>
      <c r="I173" s="11">
        <v>0.44634736448766477</v>
      </c>
      <c r="J173" s="11">
        <v>0.20954894556228487</v>
      </c>
      <c r="K173" s="11">
        <v>1.3728</v>
      </c>
      <c r="L173" s="11">
        <v>1.504872</v>
      </c>
      <c r="M173" s="11">
        <v>1.599267</v>
      </c>
      <c r="N173" s="11">
        <v>2.8387229999999999</v>
      </c>
      <c r="O173" s="11">
        <v>1.7575449999999999</v>
      </c>
      <c r="P173" s="11">
        <v>6.0681010000000004</v>
      </c>
      <c r="Q173" s="11">
        <v>0.35302600000000001</v>
      </c>
      <c r="R173" s="11">
        <v>0.49795299999999998</v>
      </c>
      <c r="S173" s="11">
        <v>1.553634</v>
      </c>
      <c r="T173" s="11">
        <v>1.678774</v>
      </c>
      <c r="U173" s="11">
        <v>2.833672</v>
      </c>
      <c r="V173" s="11">
        <v>20.944617000000001</v>
      </c>
      <c r="W173" s="11">
        <v>9.0618560000000006</v>
      </c>
      <c r="X173" s="11">
        <v>4.5136649999999996</v>
      </c>
      <c r="Y173" s="11">
        <v>4.1490080000000003</v>
      </c>
      <c r="Z173" s="11">
        <v>5.5504470000000001</v>
      </c>
      <c r="AA173" s="11">
        <v>38.776547000000001</v>
      </c>
      <c r="AB173" s="11">
        <v>8.1974269999999994</v>
      </c>
      <c r="AC173" s="11">
        <v>9.3418690000000009</v>
      </c>
      <c r="AD173" s="11">
        <v>20.652421</v>
      </c>
      <c r="AE173" s="11">
        <v>18.160211</v>
      </c>
    </row>
    <row r="174" spans="1:31" ht="13.5" customHeight="1" x14ac:dyDescent="0.15">
      <c r="A174" s="1"/>
      <c r="B174" s="16" t="s">
        <v>198</v>
      </c>
      <c r="C174" s="13">
        <v>0.39246721293407999</v>
      </c>
      <c r="D174" s="14">
        <v>1.3508384976693499</v>
      </c>
      <c r="E174" s="14">
        <v>1.3814657514105799</v>
      </c>
      <c r="F174" s="14">
        <v>2.5462560431703398</v>
      </c>
      <c r="G174" s="14">
        <v>4.2741951489322245</v>
      </c>
      <c r="H174" s="14">
        <v>4.6819182671718407</v>
      </c>
      <c r="I174" s="14">
        <v>3.7384076452255299</v>
      </c>
      <c r="J174" s="14">
        <v>2.8385114923208001</v>
      </c>
      <c r="K174" s="14">
        <v>2.2726000000000002</v>
      </c>
      <c r="L174" s="14">
        <v>2.0885400000000001</v>
      </c>
      <c r="M174" s="14">
        <v>3.0910329999999999</v>
      </c>
      <c r="N174" s="14">
        <v>4.6320829999999997</v>
      </c>
      <c r="O174" s="14">
        <v>13.094336</v>
      </c>
      <c r="P174" s="14">
        <v>84.108177999999995</v>
      </c>
      <c r="Q174" s="14">
        <v>179.82461000000001</v>
      </c>
      <c r="R174" s="14">
        <v>95.375859000000005</v>
      </c>
      <c r="S174" s="14">
        <v>29.064253000000001</v>
      </c>
      <c r="T174" s="14">
        <v>20.537088000000001</v>
      </c>
      <c r="U174" s="14">
        <v>3.5065369999999998</v>
      </c>
      <c r="V174" s="14">
        <v>4.5926650000000002</v>
      </c>
      <c r="W174" s="14">
        <v>3.6769759999999998</v>
      </c>
      <c r="X174" s="14">
        <v>2.7314600000000002</v>
      </c>
      <c r="Y174" s="14">
        <v>1.099801</v>
      </c>
      <c r="Z174" s="14">
        <v>2.6479159999999999</v>
      </c>
      <c r="AA174" s="14">
        <v>2.172533</v>
      </c>
      <c r="AB174" s="14">
        <v>6.9876649999999998</v>
      </c>
      <c r="AC174" s="14">
        <v>8.4551499999999997</v>
      </c>
      <c r="AD174" s="14">
        <v>3.2602370000000001</v>
      </c>
      <c r="AE174" s="14">
        <v>1.578473</v>
      </c>
    </row>
    <row r="175" spans="1:31" ht="13.5" customHeight="1" x14ac:dyDescent="0.15">
      <c r="A175" s="1"/>
      <c r="B175" s="16" t="s">
        <v>199</v>
      </c>
      <c r="C175" s="10">
        <v>5.5078160823638909</v>
      </c>
      <c r="D175" s="11">
        <v>5.4000053578125797</v>
      </c>
      <c r="E175" s="11">
        <v>1.0844974509355101</v>
      </c>
      <c r="F175" s="11">
        <v>1.6755580035686299</v>
      </c>
      <c r="G175" s="11">
        <v>1.4305847502965301</v>
      </c>
      <c r="H175" s="11">
        <v>0.479516638512542</v>
      </c>
      <c r="I175" s="11">
        <v>0.99228705103216974</v>
      </c>
      <c r="J175" s="11">
        <v>0.97876213003420132</v>
      </c>
      <c r="K175" s="11">
        <v>0.81730000000000003</v>
      </c>
      <c r="L175" s="11">
        <v>1.281787</v>
      </c>
      <c r="M175" s="11">
        <v>1.5117430000000001</v>
      </c>
      <c r="N175" s="11">
        <v>2.5869369999999998</v>
      </c>
      <c r="O175" s="11">
        <v>2.6092219999999999</v>
      </c>
      <c r="P175" s="11">
        <v>1.923962</v>
      </c>
      <c r="Q175" s="11">
        <v>7.4621149999999998</v>
      </c>
      <c r="R175" s="11">
        <v>7.9284369999999997</v>
      </c>
      <c r="S175" s="11">
        <v>10.349398000000001</v>
      </c>
      <c r="T175" s="11">
        <v>5.6307049999999998</v>
      </c>
      <c r="U175" s="11">
        <v>15.372555999999999</v>
      </c>
      <c r="V175" s="11">
        <v>1.967908</v>
      </c>
      <c r="W175" s="11">
        <v>3.5445609999999999</v>
      </c>
      <c r="X175" s="11">
        <v>1.82867</v>
      </c>
      <c r="Y175" s="11">
        <v>35.313267000000003</v>
      </c>
      <c r="Z175" s="11">
        <v>5.9810270000000001</v>
      </c>
      <c r="AA175" s="11">
        <v>2.2178840000000002</v>
      </c>
      <c r="AB175" s="11">
        <v>8.5195290000000004</v>
      </c>
      <c r="AC175" s="11">
        <v>6.2509959999999998</v>
      </c>
      <c r="AD175" s="11">
        <v>14.480155999999999</v>
      </c>
      <c r="AE175" s="11">
        <v>2.7764060000000002</v>
      </c>
    </row>
    <row r="176" spans="1:31" ht="13.5" customHeight="1" x14ac:dyDescent="0.15">
      <c r="A176" s="1"/>
      <c r="B176" s="16" t="s">
        <v>200</v>
      </c>
      <c r="C176" s="13">
        <v>0.9104765556275628</v>
      </c>
      <c r="D176" s="14">
        <v>0.64583965852874503</v>
      </c>
      <c r="E176" s="14">
        <v>0.36334413306149727</v>
      </c>
      <c r="F176" s="14">
        <v>2.45705150099228</v>
      </c>
      <c r="G176" s="14">
        <v>0.52081291341449898</v>
      </c>
      <c r="H176" s="14">
        <v>0.93671079695602788</v>
      </c>
      <c r="I176" s="14">
        <v>1.9749890602251401</v>
      </c>
      <c r="J176" s="14">
        <v>0.85551015704918321</v>
      </c>
      <c r="K176" s="14">
        <v>0.98350000000000004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3.5" customHeight="1" x14ac:dyDescent="0.15">
      <c r="A177" s="1"/>
      <c r="B177" s="16" t="s">
        <v>201</v>
      </c>
      <c r="C177" s="10">
        <v>1.5945023925015209</v>
      </c>
      <c r="D177" s="11">
        <v>1.1764863465076001</v>
      </c>
      <c r="E177" s="11">
        <v>0.172250099810663</v>
      </c>
      <c r="F177" s="11">
        <v>0.46689459247427484</v>
      </c>
      <c r="G177" s="11">
        <v>0.36633376725230099</v>
      </c>
      <c r="H177" s="11">
        <v>6.7469921790126119E-2</v>
      </c>
      <c r="I177" s="11">
        <v>0.27290154597274696</v>
      </c>
      <c r="J177" s="11">
        <v>0.129544980072127</v>
      </c>
      <c r="K177" s="11">
        <v>0.26919999999999999</v>
      </c>
      <c r="L177" s="11">
        <v>0.36163099999999998</v>
      </c>
      <c r="M177" s="11">
        <v>2.2192989999999999</v>
      </c>
      <c r="N177" s="11">
        <v>0.32016299999999998</v>
      </c>
      <c r="O177" s="11">
        <v>0.24837799999999999</v>
      </c>
      <c r="P177" s="11">
        <v>0.38393500000000003</v>
      </c>
      <c r="Q177" s="11">
        <v>1.9038790000000001</v>
      </c>
      <c r="R177" s="11">
        <v>0.58859499999999998</v>
      </c>
      <c r="S177" s="11">
        <v>0.43488199999999999</v>
      </c>
      <c r="T177" s="11">
        <v>0.70427600000000001</v>
      </c>
      <c r="U177" s="11">
        <v>0.674126</v>
      </c>
      <c r="V177" s="11">
        <v>0.77702899999999997</v>
      </c>
      <c r="W177" s="11">
        <v>0.46680100000000002</v>
      </c>
      <c r="X177" s="11">
        <v>1.3749610000000001</v>
      </c>
      <c r="Y177" s="11">
        <v>1.230475</v>
      </c>
      <c r="Z177" s="11">
        <v>0.27540599999999998</v>
      </c>
      <c r="AA177" s="11">
        <v>0.20789299999999999</v>
      </c>
      <c r="AB177" s="11">
        <v>4.1327999999999997E-2</v>
      </c>
      <c r="AC177" s="11">
        <v>0.66284799999999999</v>
      </c>
      <c r="AD177" s="11">
        <v>0.33807399999999999</v>
      </c>
      <c r="AE177" s="11">
        <v>0.76577700000000004</v>
      </c>
    </row>
    <row r="178" spans="1:31" ht="13.5" customHeight="1" x14ac:dyDescent="0.15">
      <c r="A178" s="1"/>
      <c r="B178" s="16" t="s">
        <v>202</v>
      </c>
      <c r="C178" s="13">
        <v>11.0937341838699</v>
      </c>
      <c r="D178" s="14">
        <v>19.177620416837801</v>
      </c>
      <c r="E178" s="14">
        <v>10.1256921534148</v>
      </c>
      <c r="F178" s="14">
        <v>17.7181826004934</v>
      </c>
      <c r="G178" s="14">
        <v>10.084752201929705</v>
      </c>
      <c r="H178" s="14">
        <v>12.406079058709999</v>
      </c>
      <c r="I178" s="14">
        <v>17.262836881340199</v>
      </c>
      <c r="J178" s="14">
        <v>12.5168284095205</v>
      </c>
      <c r="K178" s="14">
        <v>11.125999999999999</v>
      </c>
      <c r="L178" s="14">
        <v>16.476448999999999</v>
      </c>
      <c r="M178" s="14">
        <v>19.559664999999999</v>
      </c>
      <c r="N178" s="14">
        <v>20.365659000000001</v>
      </c>
      <c r="O178" s="14">
        <v>15.353956</v>
      </c>
      <c r="P178" s="14">
        <v>35.306215000000002</v>
      </c>
      <c r="Q178" s="14">
        <v>60.603293999999998</v>
      </c>
      <c r="R178" s="14">
        <v>122.60214499999999</v>
      </c>
      <c r="S178" s="14">
        <v>143.351507</v>
      </c>
      <c r="T178" s="14">
        <v>99.953408999999994</v>
      </c>
      <c r="U178" s="14">
        <v>86.331162000000006</v>
      </c>
      <c r="V178" s="14">
        <v>63.778056999999997</v>
      </c>
      <c r="W178" s="14">
        <v>32.503295999999999</v>
      </c>
      <c r="X178" s="14">
        <v>73.034369999999996</v>
      </c>
      <c r="Y178" s="14">
        <v>41.278283999999999</v>
      </c>
      <c r="Z178" s="14">
        <v>49.868080999999997</v>
      </c>
      <c r="AA178" s="14">
        <v>32.484381999999997</v>
      </c>
      <c r="AB178" s="14">
        <v>21.824380000000001</v>
      </c>
      <c r="AC178" s="14">
        <v>49.974106999999997</v>
      </c>
      <c r="AD178" s="14">
        <v>42.612662</v>
      </c>
      <c r="AE178" s="14">
        <v>102.94107099999999</v>
      </c>
    </row>
    <row r="179" spans="1:31" ht="13.5" customHeight="1" x14ac:dyDescent="0.15">
      <c r="A179" s="1"/>
      <c r="B179" s="16" t="s">
        <v>203</v>
      </c>
      <c r="C179" s="10">
        <v>0.24987077603710101</v>
      </c>
      <c r="D179" s="11">
        <v>0.47572910899576704</v>
      </c>
      <c r="E179" s="11">
        <v>0.23408824399511399</v>
      </c>
      <c r="F179" s="11">
        <v>0.13698989342721402</v>
      </c>
      <c r="G179" s="11">
        <v>0.22250275903924499</v>
      </c>
      <c r="H179" s="11">
        <v>0.17631232754522502</v>
      </c>
      <c r="I179" s="11">
        <v>0.12339852045614899</v>
      </c>
      <c r="J179" s="11">
        <v>1.74297541880746E-2</v>
      </c>
      <c r="K179" s="11">
        <v>4.3799999999999999E-2</v>
      </c>
      <c r="L179" s="11">
        <v>1.9324999999999998E-2</v>
      </c>
      <c r="M179" s="11">
        <v>0.52190400000000003</v>
      </c>
      <c r="N179" s="11">
        <v>0.18962999999999999</v>
      </c>
      <c r="O179" s="11">
        <v>0.37991900000000001</v>
      </c>
      <c r="P179" s="11">
        <v>0.23855199999999999</v>
      </c>
      <c r="Q179" s="11">
        <v>1.5101E-2</v>
      </c>
      <c r="R179" s="11">
        <v>0.33320300000000003</v>
      </c>
      <c r="S179" s="11">
        <v>2.5197080000000001</v>
      </c>
      <c r="T179" s="11">
        <v>22.849525</v>
      </c>
      <c r="U179" s="11">
        <v>4.4127830000000001</v>
      </c>
      <c r="V179" s="11">
        <v>1.864093</v>
      </c>
      <c r="W179" s="11">
        <v>19.320173</v>
      </c>
      <c r="X179" s="11">
        <v>2.2330359999999998</v>
      </c>
      <c r="Y179" s="11">
        <v>0.50454299999999996</v>
      </c>
      <c r="Z179" s="11">
        <v>2.5227360000000001</v>
      </c>
      <c r="AA179" s="11">
        <v>1.2811790000000001</v>
      </c>
      <c r="AB179" s="11">
        <v>1.759217</v>
      </c>
      <c r="AC179" s="11">
        <v>0.25935599999999998</v>
      </c>
      <c r="AD179" s="11">
        <v>4.0268620000000004</v>
      </c>
      <c r="AE179" s="11">
        <v>0.91630400000000001</v>
      </c>
    </row>
    <row r="180" spans="1:31" ht="13.5" customHeight="1" x14ac:dyDescent="0.15">
      <c r="A180" s="1"/>
      <c r="B180" s="16" t="s">
        <v>204</v>
      </c>
      <c r="C180" s="13">
        <v>0.10334047744088899</v>
      </c>
      <c r="D180" s="14">
        <v>1.56269533691712E-2</v>
      </c>
      <c r="E180" s="14">
        <v>5.22141461235645E-3</v>
      </c>
      <c r="F180" s="14">
        <v>7.4213466749384616E-2</v>
      </c>
      <c r="G180" s="14">
        <v>4.7341643636390117E-2</v>
      </c>
      <c r="H180" s="14">
        <v>1.9113997517895009E-2</v>
      </c>
      <c r="I180" s="14"/>
      <c r="J180" s="14">
        <v>2.31213022862406E-2</v>
      </c>
      <c r="K180" s="14">
        <v>2.41E-2</v>
      </c>
      <c r="L180" s="14">
        <v>6.4400000000000004E-4</v>
      </c>
      <c r="M180" s="14">
        <v>1.928E-3</v>
      </c>
      <c r="N180" s="14">
        <v>6.1273000000000001E-2</v>
      </c>
      <c r="O180" s="14">
        <v>8.8703000000000004E-2</v>
      </c>
      <c r="P180" s="14">
        <v>7.7120000000000001E-3</v>
      </c>
      <c r="Q180" s="14"/>
      <c r="R180" s="14"/>
      <c r="S180" s="14">
        <v>6.3631999999999994E-2</v>
      </c>
      <c r="T180" s="14">
        <v>0.30286299999999999</v>
      </c>
      <c r="U180" s="14">
        <v>1.918E-3</v>
      </c>
      <c r="V180" s="14"/>
      <c r="W180" s="14">
        <v>1.9051999999999999E-2</v>
      </c>
      <c r="X180" s="14">
        <v>0.119056</v>
      </c>
      <c r="Y180" s="14">
        <v>4.2570000000000004E-3</v>
      </c>
      <c r="Z180" s="14">
        <v>4.5510000000000004E-3</v>
      </c>
      <c r="AA180" s="14"/>
      <c r="AB180" s="14"/>
      <c r="AC180" s="14">
        <v>2.5929999999999998E-3</v>
      </c>
      <c r="AD180" s="14">
        <v>4.3229999999999996E-3</v>
      </c>
      <c r="AE180" s="14">
        <v>7.0169999999999998E-3</v>
      </c>
    </row>
    <row r="181" spans="1:31" ht="13.5" customHeight="1" x14ac:dyDescent="0.15">
      <c r="A181" s="1"/>
      <c r="B181" s="16" t="s">
        <v>205</v>
      </c>
      <c r="C181" s="10">
        <v>4.9486340832265183</v>
      </c>
      <c r="D181" s="11">
        <v>3.1282928223170803</v>
      </c>
      <c r="E181" s="11">
        <v>2.7425326367269705</v>
      </c>
      <c r="F181" s="11">
        <v>2.8597905211692898</v>
      </c>
      <c r="G181" s="11">
        <v>8.1901352318651739</v>
      </c>
      <c r="H181" s="11">
        <v>1.4315892715548499</v>
      </c>
      <c r="I181" s="11">
        <v>2.5740171421403621</v>
      </c>
      <c r="J181" s="11">
        <v>2.8455922184028291</v>
      </c>
      <c r="K181" s="11">
        <v>3.2837999999999998</v>
      </c>
      <c r="L181" s="11">
        <v>1.9187350000000001</v>
      </c>
      <c r="M181" s="11">
        <v>1.8522650000000001</v>
      </c>
      <c r="N181" s="11">
        <v>16.216042999999999</v>
      </c>
      <c r="O181" s="11">
        <v>2.7559130000000001</v>
      </c>
      <c r="P181" s="11">
        <v>3.8276940000000002</v>
      </c>
      <c r="Q181" s="11">
        <v>17.107852000000001</v>
      </c>
      <c r="R181" s="11">
        <v>50.184021000000001</v>
      </c>
      <c r="S181" s="11">
        <v>14.688218000000001</v>
      </c>
      <c r="T181" s="11">
        <v>45.623530000000002</v>
      </c>
      <c r="U181" s="11">
        <v>11.165976000000001</v>
      </c>
      <c r="V181" s="11">
        <v>20.258016000000001</v>
      </c>
      <c r="W181" s="11">
        <v>16.850891000000001</v>
      </c>
      <c r="X181" s="11">
        <v>37.575834</v>
      </c>
      <c r="Y181" s="11">
        <v>8.4046579999999995</v>
      </c>
      <c r="Z181" s="11">
        <v>17.690598999999999</v>
      </c>
      <c r="AA181" s="11">
        <v>25.382995999999999</v>
      </c>
      <c r="AB181" s="11">
        <v>15.689928</v>
      </c>
      <c r="AC181" s="11">
        <v>7.6020219999999998</v>
      </c>
      <c r="AD181" s="11">
        <v>22.997990999999999</v>
      </c>
      <c r="AE181" s="11">
        <v>13.555221</v>
      </c>
    </row>
    <row r="182" spans="1:31" ht="13.5" customHeight="1" x14ac:dyDescent="0.15">
      <c r="A182" s="1"/>
      <c r="B182" s="16" t="s">
        <v>206</v>
      </c>
      <c r="C182" s="13">
        <v>7.3650317118457403E-2</v>
      </c>
      <c r="D182" s="14">
        <v>0.146446877288233</v>
      </c>
      <c r="E182" s="14">
        <v>0.58067668742514689</v>
      </c>
      <c r="F182" s="14">
        <v>0.30222144453327693</v>
      </c>
      <c r="G182" s="14">
        <v>0.33316369072877206</v>
      </c>
      <c r="H182" s="14">
        <v>3.5308604104381712E-2</v>
      </c>
      <c r="I182" s="14">
        <v>0.90165289886001443</v>
      </c>
      <c r="J182" s="14">
        <v>4.70905782713597</v>
      </c>
      <c r="K182" s="14">
        <v>42.726199999999999</v>
      </c>
      <c r="L182" s="14">
        <v>0.99216099999999996</v>
      </c>
      <c r="M182" s="14">
        <v>0.40429300000000001</v>
      </c>
      <c r="N182" s="14">
        <v>6.6737229999999998</v>
      </c>
      <c r="O182" s="14">
        <v>0.33274999999999999</v>
      </c>
      <c r="P182" s="14">
        <v>0.98841199999999996</v>
      </c>
      <c r="Q182" s="14">
        <v>1.1839230000000001</v>
      </c>
      <c r="R182" s="14">
        <v>5.5853729999999997</v>
      </c>
      <c r="S182" s="14">
        <v>17.329253000000001</v>
      </c>
      <c r="T182" s="14">
        <v>0.95310700000000004</v>
      </c>
      <c r="U182" s="14">
        <v>1.4430559999999999</v>
      </c>
      <c r="V182" s="14">
        <v>14.715012</v>
      </c>
      <c r="W182" s="14">
        <v>1.0587880000000001</v>
      </c>
      <c r="X182" s="14">
        <v>0.46964600000000001</v>
      </c>
      <c r="Y182" s="14">
        <v>0.81422499999999998</v>
      </c>
      <c r="Z182" s="14">
        <v>1.317974</v>
      </c>
      <c r="AA182" s="14">
        <v>15.967008</v>
      </c>
      <c r="AB182" s="14">
        <v>2.018888</v>
      </c>
      <c r="AC182" s="14">
        <v>1.961497</v>
      </c>
      <c r="AD182" s="14">
        <v>0.36375099999999999</v>
      </c>
      <c r="AE182" s="14">
        <v>1.4838450000000001</v>
      </c>
    </row>
    <row r="183" spans="1:31" ht="13.5" customHeight="1" x14ac:dyDescent="0.15">
      <c r="A183" s="1"/>
      <c r="B183" s="16" t="s">
        <v>207</v>
      </c>
      <c r="C183" s="10">
        <v>0.4208952302404082</v>
      </c>
      <c r="D183" s="11">
        <v>0.62061329094708306</v>
      </c>
      <c r="E183" s="11">
        <v>0.99146157371408228</v>
      </c>
      <c r="F183" s="11">
        <v>8.3390380729524729</v>
      </c>
      <c r="G183" s="11">
        <v>0.55343832307025742</v>
      </c>
      <c r="H183" s="11">
        <v>0.74484815812477423</v>
      </c>
      <c r="I183" s="11">
        <v>0.73522549877209209</v>
      </c>
      <c r="J183" s="11">
        <v>0.29145256177434181</v>
      </c>
      <c r="K183" s="11">
        <v>0.14530000000000001</v>
      </c>
      <c r="L183" s="11">
        <v>0.39735900000000002</v>
      </c>
      <c r="M183" s="11">
        <v>9.9497000000000002E-2</v>
      </c>
      <c r="N183" s="11">
        <v>0.52731300000000003</v>
      </c>
      <c r="O183" s="11">
        <v>0.47413100000000002</v>
      </c>
      <c r="P183" s="11">
        <v>0.63939100000000004</v>
      </c>
      <c r="Q183" s="11">
        <v>0.45127299999999998</v>
      </c>
      <c r="R183" s="11">
        <v>0.86645700000000003</v>
      </c>
      <c r="S183" s="11">
        <v>3.7645270000000002</v>
      </c>
      <c r="T183" s="11">
        <v>1.637327</v>
      </c>
      <c r="U183" s="11">
        <v>0.42044399999999998</v>
      </c>
      <c r="V183" s="11">
        <v>14.106236000000001</v>
      </c>
      <c r="W183" s="11">
        <v>8.7672089999999994</v>
      </c>
      <c r="X183" s="11">
        <v>1.581537</v>
      </c>
      <c r="Y183" s="11">
        <v>2.5306199999999999</v>
      </c>
      <c r="Z183" s="11">
        <v>1.0794999999999999</v>
      </c>
      <c r="AA183" s="11">
        <v>0.88338899999999998</v>
      </c>
      <c r="AB183" s="11">
        <v>1.0486549999999999</v>
      </c>
      <c r="AC183" s="11">
        <v>1.5954919999999999</v>
      </c>
      <c r="AD183" s="11">
        <v>1.067596</v>
      </c>
      <c r="AE183" s="11">
        <v>2.7603780000000002</v>
      </c>
    </row>
    <row r="184" spans="1:31" ht="13.5" customHeight="1" x14ac:dyDescent="0.15">
      <c r="A184" s="1"/>
      <c r="B184" s="16" t="s">
        <v>208</v>
      </c>
      <c r="C184" s="13">
        <v>3.9809147095370201</v>
      </c>
      <c r="D184" s="14">
        <v>70.004732734448993</v>
      </c>
      <c r="E184" s="14">
        <v>62.723533517048715</v>
      </c>
      <c r="F184" s="14">
        <v>149.61047719222</v>
      </c>
      <c r="G184" s="14">
        <v>188.01444589870499</v>
      </c>
      <c r="H184" s="14">
        <v>154.17619767550599</v>
      </c>
      <c r="I184" s="14">
        <v>194.42628473913899</v>
      </c>
      <c r="J184" s="14">
        <v>306.67465058053597</v>
      </c>
      <c r="K184" s="14">
        <v>307.27980000000002</v>
      </c>
      <c r="L184" s="14">
        <v>313.43923599999999</v>
      </c>
      <c r="M184" s="14">
        <v>240.16550100000001</v>
      </c>
      <c r="N184" s="14">
        <v>220.68246099999999</v>
      </c>
      <c r="O184" s="14">
        <v>303.00906600000002</v>
      </c>
      <c r="P184" s="14">
        <v>371.94108599999998</v>
      </c>
      <c r="Q184" s="14">
        <v>474.01160800000002</v>
      </c>
      <c r="R184" s="14">
        <v>675.09033299999999</v>
      </c>
      <c r="S184" s="14">
        <v>748.88741500000003</v>
      </c>
      <c r="T184" s="14">
        <v>644.42677900000001</v>
      </c>
      <c r="U184" s="14">
        <v>337.24734899999999</v>
      </c>
      <c r="V184" s="14">
        <v>373.19181300000002</v>
      </c>
      <c r="W184" s="14">
        <v>476.27871399999998</v>
      </c>
      <c r="X184" s="14">
        <v>648.71072200000003</v>
      </c>
      <c r="Y184" s="14">
        <v>497.67722800000001</v>
      </c>
      <c r="Z184" s="14">
        <v>334.02568500000001</v>
      </c>
      <c r="AA184" s="14">
        <v>310.797304</v>
      </c>
      <c r="AB184" s="14">
        <v>280.74257699999998</v>
      </c>
      <c r="AC184" s="14">
        <v>342.04362800000001</v>
      </c>
      <c r="AD184" s="14">
        <v>350.65418699999998</v>
      </c>
      <c r="AE184" s="14">
        <v>371.58522499999998</v>
      </c>
    </row>
    <row r="185" spans="1:31" ht="13.5" customHeight="1" x14ac:dyDescent="0.15">
      <c r="A185" s="1"/>
      <c r="B185" s="16" t="s">
        <v>209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>
        <v>0.46328599999999998</v>
      </c>
      <c r="Z185" s="11">
        <v>5.1887000000000003E-2</v>
      </c>
      <c r="AA185" s="11">
        <v>0.68034899999999998</v>
      </c>
      <c r="AB185" s="11">
        <v>6.4720000000000003E-3</v>
      </c>
      <c r="AC185" s="11">
        <v>5.3109000000000003E-2</v>
      </c>
      <c r="AD185" s="11">
        <v>0.15815899999999999</v>
      </c>
      <c r="AE185" s="11">
        <v>1.8289999999999999E-3</v>
      </c>
    </row>
    <row r="186" spans="1:31" ht="13.5" customHeight="1" x14ac:dyDescent="0.15">
      <c r="A186" s="1"/>
      <c r="B186" s="16" t="s">
        <v>210</v>
      </c>
      <c r="C186" s="13">
        <v>10.070245712528299</v>
      </c>
      <c r="D186" s="14">
        <v>14.352017216437799</v>
      </c>
      <c r="E186" s="14">
        <v>11.120361606373391</v>
      </c>
      <c r="F186" s="14">
        <v>4.5494483570648407</v>
      </c>
      <c r="G186" s="14">
        <v>4.5865845353517196</v>
      </c>
      <c r="H186" s="14">
        <v>6.227343229535883</v>
      </c>
      <c r="I186" s="14">
        <v>7.3511055155896132</v>
      </c>
      <c r="J186" s="14">
        <v>9.4244634532640159</v>
      </c>
      <c r="K186" s="14">
        <v>11.789300000000001</v>
      </c>
      <c r="L186" s="14">
        <v>9.2835640000000001</v>
      </c>
      <c r="M186" s="14">
        <v>9.0231840000000005</v>
      </c>
      <c r="N186" s="14">
        <v>11.118385999999999</v>
      </c>
      <c r="O186" s="14">
        <v>14.805892999999999</v>
      </c>
      <c r="P186" s="14">
        <v>18.412426</v>
      </c>
      <c r="Q186" s="14">
        <v>14.887599</v>
      </c>
      <c r="R186" s="14">
        <v>18.918433</v>
      </c>
      <c r="S186" s="14">
        <v>106.153369</v>
      </c>
      <c r="T186" s="14">
        <v>94.132366000000005</v>
      </c>
      <c r="U186" s="14">
        <v>38.783985999999999</v>
      </c>
      <c r="V186" s="14">
        <v>32.979801000000002</v>
      </c>
      <c r="W186" s="14">
        <v>36.396518999999998</v>
      </c>
      <c r="X186" s="14">
        <v>26.772634</v>
      </c>
      <c r="Y186" s="14">
        <v>35.395921999999999</v>
      </c>
      <c r="Z186" s="14">
        <v>36.480738000000002</v>
      </c>
      <c r="AA186" s="14">
        <v>30.442485999999999</v>
      </c>
      <c r="AB186" s="14">
        <v>25.120183999999998</v>
      </c>
      <c r="AC186" s="14">
        <v>54.680303000000002</v>
      </c>
      <c r="AD186" s="14">
        <v>39.217002999999998</v>
      </c>
      <c r="AE186" s="14">
        <v>31.070879999999999</v>
      </c>
    </row>
    <row r="187" spans="1:31" ht="13.5" customHeight="1" x14ac:dyDescent="0.15">
      <c r="A187" s="1"/>
      <c r="B187" s="16" t="s">
        <v>211</v>
      </c>
      <c r="C187" s="10">
        <v>1.2219526949124999</v>
      </c>
      <c r="D187" s="11">
        <v>0.65923418998803396</v>
      </c>
      <c r="E187" s="11">
        <v>0.32550467643679687</v>
      </c>
      <c r="F187" s="11">
        <v>1.0099702850463399</v>
      </c>
      <c r="G187" s="11">
        <v>0.82614138435049533</v>
      </c>
      <c r="H187" s="11">
        <v>0.27537680812927218</v>
      </c>
      <c r="I187" s="11">
        <v>0.51749359129958084</v>
      </c>
      <c r="J187" s="11">
        <v>0.25642929178329998</v>
      </c>
      <c r="K187" s="11">
        <v>0.1178</v>
      </c>
      <c r="L187" s="11">
        <v>8.5643999999999998E-2</v>
      </c>
      <c r="M187" s="11">
        <v>0.19539100000000001</v>
      </c>
      <c r="N187" s="11">
        <v>0.406835</v>
      </c>
      <c r="O187" s="11">
        <v>0.33845199999999998</v>
      </c>
      <c r="P187" s="11">
        <v>0.44789800000000002</v>
      </c>
      <c r="Q187" s="11">
        <v>0.35436800000000002</v>
      </c>
      <c r="R187" s="11">
        <v>0.28077400000000002</v>
      </c>
      <c r="S187" s="11">
        <v>0.46761399999999997</v>
      </c>
      <c r="T187" s="11">
        <v>1.414487</v>
      </c>
      <c r="U187" s="11">
        <v>59.827485000000003</v>
      </c>
      <c r="V187" s="11">
        <v>4.6123279999999998</v>
      </c>
      <c r="W187" s="11">
        <v>1.617974</v>
      </c>
      <c r="X187" s="11">
        <v>206.64141000000001</v>
      </c>
      <c r="Y187" s="11">
        <v>38.050187999999999</v>
      </c>
      <c r="Z187" s="11">
        <v>228.32588200000001</v>
      </c>
      <c r="AA187" s="11">
        <v>5.9095399999999998</v>
      </c>
      <c r="AB187" s="11">
        <v>0.642432</v>
      </c>
      <c r="AC187" s="11">
        <v>2.1443430000000001</v>
      </c>
      <c r="AD187" s="11">
        <v>5.1094010000000001</v>
      </c>
      <c r="AE187" s="11">
        <v>1.267069</v>
      </c>
    </row>
    <row r="188" spans="1:31" ht="13.5" customHeight="1" x14ac:dyDescent="0.15">
      <c r="A188" s="1"/>
      <c r="B188" s="16" t="s">
        <v>212</v>
      </c>
      <c r="C188" s="13">
        <v>1.04283412971317</v>
      </c>
      <c r="D188" s="14">
        <v>1.76919436358116</v>
      </c>
      <c r="E188" s="14">
        <v>0.79887164351474016</v>
      </c>
      <c r="F188" s="14">
        <v>0.930936237985451</v>
      </c>
      <c r="G188" s="14">
        <v>1.78355168001888</v>
      </c>
      <c r="H188" s="14">
        <v>1.6595421664838399</v>
      </c>
      <c r="I188" s="14">
        <v>2.8285270741031998</v>
      </c>
      <c r="J188" s="14">
        <v>1.8771373743165798</v>
      </c>
      <c r="K188" s="14">
        <v>1.6431</v>
      </c>
      <c r="L188" s="14">
        <v>1.33195</v>
      </c>
      <c r="M188" s="14">
        <v>2.0907659999999999</v>
      </c>
      <c r="N188" s="14">
        <v>1.9546669999999999</v>
      </c>
      <c r="O188" s="14">
        <v>4.3182159999999996</v>
      </c>
      <c r="P188" s="14">
        <v>5.531034</v>
      </c>
      <c r="Q188" s="14">
        <v>10.783072000000001</v>
      </c>
      <c r="R188" s="14">
        <v>22.534586000000001</v>
      </c>
      <c r="S188" s="14">
        <v>58.935352999999999</v>
      </c>
      <c r="T188" s="14">
        <v>28.539698000000001</v>
      </c>
      <c r="U188" s="14">
        <v>8.8261009999999995</v>
      </c>
      <c r="V188" s="14">
        <v>4.737851</v>
      </c>
      <c r="W188" s="14">
        <v>2.7137549999999999</v>
      </c>
      <c r="X188" s="14">
        <v>3.0510549999999999</v>
      </c>
      <c r="Y188" s="14">
        <v>5.4288809999999996</v>
      </c>
      <c r="Z188" s="14">
        <v>4.2174959999999997</v>
      </c>
      <c r="AA188" s="14">
        <v>5.0744040000000004</v>
      </c>
      <c r="AB188" s="14">
        <v>4.0812799999999996</v>
      </c>
      <c r="AC188" s="14">
        <v>3.3526509999999998</v>
      </c>
      <c r="AD188" s="14">
        <v>5.7822060000000004</v>
      </c>
      <c r="AE188" s="14">
        <v>3.6191849999999999</v>
      </c>
    </row>
    <row r="189" spans="1:31" ht="13.5" customHeight="1" x14ac:dyDescent="0.15">
      <c r="A189" s="1"/>
      <c r="B189" s="16" t="s">
        <v>213</v>
      </c>
      <c r="C189" s="10">
        <v>12.4362809895167</v>
      </c>
      <c r="D189" s="11">
        <v>14.921284803457599</v>
      </c>
      <c r="E189" s="11">
        <v>19.8370135732522</v>
      </c>
      <c r="F189" s="11">
        <v>12.0724144553316</v>
      </c>
      <c r="G189" s="11">
        <v>11.324698650760901</v>
      </c>
      <c r="H189" s="11">
        <v>15.4598544172476</v>
      </c>
      <c r="I189" s="11">
        <v>12.985009753181103</v>
      </c>
      <c r="J189" s="11">
        <v>13.563370423600809</v>
      </c>
      <c r="K189" s="11">
        <v>5.5849000000000002</v>
      </c>
      <c r="L189" s="11">
        <v>16.358508</v>
      </c>
      <c r="M189" s="11">
        <v>10.466491</v>
      </c>
      <c r="N189" s="11">
        <v>9.9545860000000008</v>
      </c>
      <c r="O189" s="11">
        <v>10.904484</v>
      </c>
      <c r="P189" s="11">
        <v>10.553701999999999</v>
      </c>
      <c r="Q189" s="11">
        <v>9.6690070000000006</v>
      </c>
      <c r="R189" s="11">
        <v>36.047863999999997</v>
      </c>
      <c r="S189" s="11">
        <v>32.41001</v>
      </c>
      <c r="T189" s="11">
        <v>32.670588000000002</v>
      </c>
      <c r="U189" s="11">
        <v>9.926126</v>
      </c>
      <c r="V189" s="11">
        <v>45.309643999999999</v>
      </c>
      <c r="W189" s="11">
        <v>54.444626999999997</v>
      </c>
      <c r="X189" s="11">
        <v>36.924286000000002</v>
      </c>
      <c r="Y189" s="11">
        <v>32.927073</v>
      </c>
      <c r="Z189" s="11">
        <v>34.724781999999998</v>
      </c>
      <c r="AA189" s="11">
        <v>26.922260000000001</v>
      </c>
      <c r="AB189" s="11">
        <v>39.822505</v>
      </c>
      <c r="AC189" s="11">
        <v>30.382432999999999</v>
      </c>
      <c r="AD189" s="11">
        <v>27.911484000000002</v>
      </c>
      <c r="AE189" s="11">
        <v>21.9361</v>
      </c>
    </row>
    <row r="190" spans="1:31" ht="13.5" customHeight="1" x14ac:dyDescent="0.15">
      <c r="A190" s="1"/>
      <c r="B190" s="16" t="s">
        <v>214</v>
      </c>
      <c r="C190" s="13">
        <v>15.816874586084602</v>
      </c>
      <c r="D190" s="14">
        <v>21.3921829514404</v>
      </c>
      <c r="E190" s="14">
        <v>8.703660652089571</v>
      </c>
      <c r="F190" s="14">
        <v>12.076962830695807</v>
      </c>
      <c r="G190" s="14">
        <v>6.7321908802415527</v>
      </c>
      <c r="H190" s="14">
        <v>15.014567966460001</v>
      </c>
      <c r="I190" s="14">
        <v>8.7021983583837255</v>
      </c>
      <c r="J190" s="14">
        <v>10.2372540169355</v>
      </c>
      <c r="K190" s="14">
        <v>6.3689</v>
      </c>
      <c r="L190" s="14">
        <v>6.6487150000000002</v>
      </c>
      <c r="M190" s="14">
        <v>4.7064589999999997</v>
      </c>
      <c r="N190" s="14">
        <v>6.6157430000000002</v>
      </c>
      <c r="O190" s="14">
        <v>7.5081429999999996</v>
      </c>
      <c r="P190" s="14">
        <v>4.6238060000000001</v>
      </c>
      <c r="Q190" s="14">
        <v>3.5823360000000002</v>
      </c>
      <c r="R190" s="14">
        <v>3.770178</v>
      </c>
      <c r="S190" s="14">
        <v>8.4575329999999997</v>
      </c>
      <c r="T190" s="14">
        <v>10.111974999999999</v>
      </c>
      <c r="U190" s="14">
        <v>6.9684460000000001</v>
      </c>
      <c r="V190" s="14">
        <v>7.8421690000000002</v>
      </c>
      <c r="W190" s="14">
        <v>12.712483000000001</v>
      </c>
      <c r="X190" s="14">
        <v>10.622681999999999</v>
      </c>
      <c r="Y190" s="14">
        <v>8.2139779999999991</v>
      </c>
      <c r="Z190" s="14">
        <v>16.078620000000001</v>
      </c>
      <c r="AA190" s="14">
        <v>10.885126</v>
      </c>
      <c r="AB190" s="14">
        <v>9.8099030000000003</v>
      </c>
      <c r="AC190" s="14">
        <v>4.6849100000000004</v>
      </c>
      <c r="AD190" s="14">
        <v>5.5705340000000003</v>
      </c>
      <c r="AE190" s="14">
        <v>9.2164579999999994</v>
      </c>
    </row>
    <row r="191" spans="1:31" ht="13.5" customHeight="1" x14ac:dyDescent="0.15">
      <c r="A191" s="1"/>
      <c r="B191" s="16" t="s">
        <v>215</v>
      </c>
      <c r="C191" s="10"/>
      <c r="D191" s="11">
        <v>4.4648438197630999E-4</v>
      </c>
      <c r="E191" s="11">
        <v>3.4451395970564E-4</v>
      </c>
      <c r="F191" s="11">
        <v>0.35519510575355701</v>
      </c>
      <c r="G191" s="11">
        <v>0.15896224994149</v>
      </c>
      <c r="H191" s="11">
        <v>5.6841519224405503E-3</v>
      </c>
      <c r="I191" s="11"/>
      <c r="J191" s="11"/>
      <c r="K191" s="11">
        <v>1.8E-3</v>
      </c>
      <c r="L191" s="11">
        <v>2.0957E-2</v>
      </c>
      <c r="M191" s="11"/>
      <c r="N191" s="11">
        <v>5.9199999999999997E-4</v>
      </c>
      <c r="O191" s="11">
        <v>2.6655000000000002E-2</v>
      </c>
      <c r="P191" s="11"/>
      <c r="Q191" s="11"/>
      <c r="R191" s="11">
        <v>2.5762E-2</v>
      </c>
      <c r="S191" s="11">
        <v>1.3641E-2</v>
      </c>
      <c r="T191" s="11"/>
      <c r="U191" s="11"/>
      <c r="V191" s="11">
        <v>5.7289999999999997E-3</v>
      </c>
      <c r="W191" s="11"/>
      <c r="X191" s="11"/>
      <c r="Y191" s="11"/>
      <c r="Z191" s="11"/>
      <c r="AA191" s="11"/>
      <c r="AB191" s="11"/>
      <c r="AC191" s="11"/>
      <c r="AD191" s="11">
        <v>4.9120879999999998</v>
      </c>
      <c r="AE191" s="11"/>
    </row>
    <row r="192" spans="1:31" ht="13.5" customHeight="1" x14ac:dyDescent="0.15">
      <c r="A192" s="1"/>
      <c r="B192" s="15" t="s">
        <v>216</v>
      </c>
      <c r="C192" s="13">
        <v>454.82866714212025</v>
      </c>
      <c r="D192" s="14">
        <v>360.93127712392618</v>
      </c>
      <c r="E192" s="14">
        <v>403.1291886670964</v>
      </c>
      <c r="F192" s="14">
        <v>474.5373446182644</v>
      </c>
      <c r="G192" s="14">
        <v>1032.3469568529783</v>
      </c>
      <c r="H192" s="14">
        <v>641.57982814906029</v>
      </c>
      <c r="I192" s="14">
        <v>666.14785736981662</v>
      </c>
      <c r="J192" s="14">
        <v>944.83705831766065</v>
      </c>
      <c r="K192" s="14">
        <v>835.41430000000003</v>
      </c>
      <c r="L192" s="14">
        <v>1230.044079</v>
      </c>
      <c r="M192" s="14">
        <v>1053.107812</v>
      </c>
      <c r="N192" s="14">
        <v>971.45126400000004</v>
      </c>
      <c r="O192" s="14">
        <v>1004.772732</v>
      </c>
      <c r="P192" s="14">
        <v>1250.0576579999999</v>
      </c>
      <c r="Q192" s="14">
        <v>1416.4188779999999</v>
      </c>
      <c r="R192" s="14">
        <v>1813.576814</v>
      </c>
      <c r="S192" s="14">
        <v>1788.1743919999999</v>
      </c>
      <c r="T192" s="14">
        <v>2338.9213949999998</v>
      </c>
      <c r="U192" s="14">
        <v>1762.8009939999999</v>
      </c>
      <c r="V192" s="14">
        <v>1738.9168259999999</v>
      </c>
      <c r="W192" s="14">
        <v>2073.943577</v>
      </c>
      <c r="X192" s="14">
        <v>2619.4592240000002</v>
      </c>
      <c r="Y192" s="14">
        <v>2115.6850829999998</v>
      </c>
      <c r="Z192" s="14">
        <v>2067.4932349999999</v>
      </c>
      <c r="AA192" s="14">
        <v>1656.123466</v>
      </c>
      <c r="AB192" s="14">
        <v>1487.362447</v>
      </c>
      <c r="AC192" s="14">
        <v>1558.258877</v>
      </c>
      <c r="AD192" s="14">
        <v>1812.2251200000001</v>
      </c>
      <c r="AE192" s="14">
        <v>1816.769241</v>
      </c>
    </row>
    <row r="193" spans="1:31" ht="13.5" customHeight="1" x14ac:dyDescent="0.15">
      <c r="A193" s="1"/>
      <c r="B193" s="16" t="s">
        <v>217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>
        <v>4.7686859999999998</v>
      </c>
      <c r="M193" s="11">
        <v>9.3286999999999995E-2</v>
      </c>
      <c r="N193" s="11">
        <v>8.0700000000000008E-3</v>
      </c>
      <c r="O193" s="11">
        <v>7.1063000000000001E-2</v>
      </c>
      <c r="P193" s="11">
        <v>1.7961999999999999E-2</v>
      </c>
      <c r="Q193" s="11">
        <v>2.4199820000000001</v>
      </c>
      <c r="R193" s="11">
        <v>2.995295</v>
      </c>
      <c r="S193" s="11">
        <v>0.561504</v>
      </c>
      <c r="T193" s="11">
        <v>6.1846639999999997</v>
      </c>
      <c r="U193" s="11">
        <v>2.7455E-2</v>
      </c>
      <c r="V193" s="11">
        <v>4.4338000000000002E-2</v>
      </c>
      <c r="W193" s="11">
        <v>2.6266000000000001E-2</v>
      </c>
      <c r="X193" s="11">
        <v>5.0446999999999999E-2</v>
      </c>
      <c r="Y193" s="11">
        <v>6.4860000000000001E-2</v>
      </c>
      <c r="Z193" s="11">
        <v>2.0094000000000001E-2</v>
      </c>
      <c r="AA193" s="11">
        <v>1.5579999999999999E-3</v>
      </c>
      <c r="AB193" s="11">
        <v>2.5709999999999999E-3</v>
      </c>
      <c r="AC193" s="11"/>
      <c r="AD193" s="11">
        <v>7.5300000000000002E-3</v>
      </c>
      <c r="AE193" s="11">
        <v>0.63083900000000004</v>
      </c>
    </row>
    <row r="194" spans="1:31" ht="13.5" customHeight="1" x14ac:dyDescent="0.15">
      <c r="A194" s="1"/>
      <c r="B194" s="16" t="s">
        <v>218</v>
      </c>
      <c r="C194" s="13">
        <v>5.7374489321805132E-2</v>
      </c>
      <c r="D194" s="14">
        <v>0.244450199132034</v>
      </c>
      <c r="E194" s="14">
        <v>7.5752584903730616E-2</v>
      </c>
      <c r="F194" s="14">
        <v>0.130161797785182</v>
      </c>
      <c r="G194" s="14">
        <v>9.7656276538433798E-2</v>
      </c>
      <c r="H194" s="14">
        <v>11.920115364632501</v>
      </c>
      <c r="I194" s="14">
        <v>0.36970709260101903</v>
      </c>
      <c r="J194" s="14">
        <v>0.36170174386527681</v>
      </c>
      <c r="K194" s="14">
        <v>0.29399999999999998</v>
      </c>
      <c r="L194" s="14">
        <v>0.71896300000000002</v>
      </c>
      <c r="M194" s="14">
        <v>0.482151</v>
      </c>
      <c r="N194" s="14">
        <v>0.51825399999999999</v>
      </c>
      <c r="O194" s="14">
        <v>14.301104</v>
      </c>
      <c r="P194" s="14">
        <v>1.759776</v>
      </c>
      <c r="Q194" s="14">
        <v>1.306813</v>
      </c>
      <c r="R194" s="14">
        <v>16.829221</v>
      </c>
      <c r="S194" s="14">
        <v>9.673743</v>
      </c>
      <c r="T194" s="14">
        <v>3.7647569999999999</v>
      </c>
      <c r="U194" s="14">
        <v>1.3484579999999999</v>
      </c>
      <c r="V194" s="14">
        <v>1.7970790000000001</v>
      </c>
      <c r="W194" s="14">
        <v>3.299064</v>
      </c>
      <c r="X194" s="14">
        <v>0.28060400000000002</v>
      </c>
      <c r="Y194" s="14">
        <v>0.184367</v>
      </c>
      <c r="Z194" s="14">
        <v>24.578797999999999</v>
      </c>
      <c r="AA194" s="14">
        <v>5.3462999999999997E-2</v>
      </c>
      <c r="AB194" s="14">
        <v>1.1021780000000001</v>
      </c>
      <c r="AC194" s="14">
        <v>0.14797099999999999</v>
      </c>
      <c r="AD194" s="14">
        <v>0.13541900000000001</v>
      </c>
      <c r="AE194" s="14">
        <v>0.192022</v>
      </c>
    </row>
    <row r="195" spans="1:31" ht="13.5" customHeight="1" x14ac:dyDescent="0.15">
      <c r="A195" s="1"/>
      <c r="B195" s="16" t="s">
        <v>219</v>
      </c>
      <c r="C195" s="10">
        <v>41.810005034077399</v>
      </c>
      <c r="D195" s="11">
        <v>45.642758916293097</v>
      </c>
      <c r="E195" s="11">
        <v>55.084977388212828</v>
      </c>
      <c r="F195" s="11">
        <v>81.846076605406495</v>
      </c>
      <c r="G195" s="11">
        <v>104.89702250742801</v>
      </c>
      <c r="H195" s="11">
        <v>88.946603999368051</v>
      </c>
      <c r="I195" s="11">
        <v>107.44443051931401</v>
      </c>
      <c r="J195" s="11">
        <v>140.90194886889898</v>
      </c>
      <c r="K195" s="11">
        <v>101.51779999999999</v>
      </c>
      <c r="L195" s="11">
        <v>119.86905</v>
      </c>
      <c r="M195" s="11">
        <v>65.792473000000001</v>
      </c>
      <c r="N195" s="11">
        <v>24.066745000000001</v>
      </c>
      <c r="O195" s="11">
        <v>58.408315999999999</v>
      </c>
      <c r="P195" s="11">
        <v>65.316253000000003</v>
      </c>
      <c r="Q195" s="11">
        <v>108.053549</v>
      </c>
      <c r="R195" s="11">
        <v>96.669329000000005</v>
      </c>
      <c r="S195" s="11">
        <v>106.33828800000001</v>
      </c>
      <c r="T195" s="11">
        <v>148.91618199999999</v>
      </c>
      <c r="U195" s="11">
        <v>90.892015999999998</v>
      </c>
      <c r="V195" s="11">
        <v>135.84239700000001</v>
      </c>
      <c r="W195" s="11">
        <v>192.218434</v>
      </c>
      <c r="X195" s="11">
        <v>150.960666</v>
      </c>
      <c r="Y195" s="11">
        <v>113.433564</v>
      </c>
      <c r="Z195" s="11">
        <v>119.77681</v>
      </c>
      <c r="AA195" s="11">
        <v>101.943461</v>
      </c>
      <c r="AB195" s="11">
        <v>140.286564</v>
      </c>
      <c r="AC195" s="11">
        <v>150.96225999999999</v>
      </c>
      <c r="AD195" s="11">
        <v>85.744101999999998</v>
      </c>
      <c r="AE195" s="11">
        <v>80.527234000000007</v>
      </c>
    </row>
    <row r="196" spans="1:31" ht="13.5" customHeight="1" x14ac:dyDescent="0.15">
      <c r="A196" s="1"/>
      <c r="B196" s="16" t="s">
        <v>220</v>
      </c>
      <c r="C196" s="13"/>
      <c r="D196" s="14">
        <v>0.195113674923651</v>
      </c>
      <c r="E196" s="14">
        <v>0.1761171778289729</v>
      </c>
      <c r="F196" s="14">
        <v>0.32812390457468799</v>
      </c>
      <c r="G196" s="14">
        <v>0.22963625043819499</v>
      </c>
      <c r="H196" s="14">
        <v>2.4824111424461091E-2</v>
      </c>
      <c r="I196" s="14">
        <v>2.8603439912352202E-2</v>
      </c>
      <c r="J196" s="14">
        <v>4.7683850782160899</v>
      </c>
      <c r="K196" s="14">
        <v>0.27060000000000001</v>
      </c>
      <c r="L196" s="14">
        <v>0.23371800000000001</v>
      </c>
      <c r="M196" s="14">
        <v>0.13482</v>
      </c>
      <c r="N196" s="14">
        <v>3.2591000000000002E-2</v>
      </c>
      <c r="O196" s="14">
        <v>3.8323000000000003E-2</v>
      </c>
      <c r="P196" s="14">
        <v>0.16661300000000001</v>
      </c>
      <c r="Q196" s="14">
        <v>1.0808230000000001</v>
      </c>
      <c r="R196" s="14">
        <v>11.560463</v>
      </c>
      <c r="S196" s="14">
        <v>1.2085539999999999</v>
      </c>
      <c r="T196" s="14">
        <v>8.8456589999999995</v>
      </c>
      <c r="U196" s="14">
        <v>1.431057</v>
      </c>
      <c r="V196" s="14">
        <v>6.6812719999999999</v>
      </c>
      <c r="W196" s="14">
        <v>19.932077</v>
      </c>
      <c r="X196" s="14">
        <v>0.450239</v>
      </c>
      <c r="Y196" s="14">
        <v>0.44372200000000001</v>
      </c>
      <c r="Z196" s="14">
        <v>0.25647999999999999</v>
      </c>
      <c r="AA196" s="14">
        <v>1.7627E-2</v>
      </c>
      <c r="AB196" s="14">
        <v>7.9124E-2</v>
      </c>
      <c r="AC196" s="14">
        <v>0.520401</v>
      </c>
      <c r="AD196" s="14">
        <v>0.37156600000000001</v>
      </c>
      <c r="AE196" s="14">
        <v>28.001615000000001</v>
      </c>
    </row>
    <row r="197" spans="1:31" ht="13.5" customHeight="1" x14ac:dyDescent="0.15">
      <c r="A197" s="1"/>
      <c r="B197" s="16" t="s">
        <v>221</v>
      </c>
      <c r="C197" s="10">
        <v>63.482592217516199</v>
      </c>
      <c r="D197" s="11">
        <v>34.531771828621402</v>
      </c>
      <c r="E197" s="11">
        <v>0.45796722507912702</v>
      </c>
      <c r="F197" s="11">
        <v>9.5084634238688889E-2</v>
      </c>
      <c r="G197" s="11">
        <v>233.22966540661002</v>
      </c>
      <c r="H197" s="11">
        <v>7.1474538963234098</v>
      </c>
      <c r="I197" s="11">
        <v>8.1098126635682295</v>
      </c>
      <c r="J197" s="11">
        <v>3.6345908540806593</v>
      </c>
      <c r="K197" s="11">
        <v>7.0781999999999998</v>
      </c>
      <c r="L197" s="11">
        <v>0.19211400000000001</v>
      </c>
      <c r="M197" s="11">
        <v>0.14186799999999999</v>
      </c>
      <c r="N197" s="11">
        <v>2.1248819999999999</v>
      </c>
      <c r="O197" s="11">
        <v>16.670580000000001</v>
      </c>
      <c r="P197" s="11">
        <v>3.5257170000000002</v>
      </c>
      <c r="Q197" s="11">
        <v>1.7450969999999999</v>
      </c>
      <c r="R197" s="11">
        <v>5.6110300000000004</v>
      </c>
      <c r="S197" s="11">
        <v>7.4204340000000002</v>
      </c>
      <c r="T197" s="11">
        <v>3.9043800000000002</v>
      </c>
      <c r="U197" s="11">
        <v>6.1441929999999996</v>
      </c>
      <c r="V197" s="11">
        <v>4.7291020000000001</v>
      </c>
      <c r="W197" s="11">
        <v>8.9523630000000001</v>
      </c>
      <c r="X197" s="11">
        <v>6.5625</v>
      </c>
      <c r="Y197" s="11">
        <v>22.565363999999999</v>
      </c>
      <c r="Z197" s="11">
        <v>67.071173999999999</v>
      </c>
      <c r="AA197" s="11">
        <v>22.979675</v>
      </c>
      <c r="AB197" s="11">
        <v>61.686284000000001</v>
      </c>
      <c r="AC197" s="11">
        <v>20.788508</v>
      </c>
      <c r="AD197" s="11">
        <v>47.482674000000003</v>
      </c>
      <c r="AE197" s="11">
        <v>50.612048000000001</v>
      </c>
    </row>
    <row r="198" spans="1:31" ht="13.5" customHeight="1" x14ac:dyDescent="0.15">
      <c r="A198" s="1"/>
      <c r="B198" s="16" t="s">
        <v>222</v>
      </c>
      <c r="C198" s="13">
        <v>1.52853330979418</v>
      </c>
      <c r="D198" s="14">
        <v>1.0034736484917801</v>
      </c>
      <c r="E198" s="14">
        <v>1.9001437532774392</v>
      </c>
      <c r="F198" s="14">
        <v>1.0379531789601801</v>
      </c>
      <c r="G198" s="14">
        <v>1.45926934681797</v>
      </c>
      <c r="H198" s="14">
        <v>2.6653781344654202</v>
      </c>
      <c r="I198" s="14">
        <v>3.2673900663253894</v>
      </c>
      <c r="J198" s="14">
        <v>4.1185976818367704</v>
      </c>
      <c r="K198" s="14">
        <v>1.9512</v>
      </c>
      <c r="L198" s="14">
        <v>2.7775430000000001</v>
      </c>
      <c r="M198" s="14">
        <v>0.60850899999999997</v>
      </c>
      <c r="N198" s="14">
        <v>0.27923799999999999</v>
      </c>
      <c r="O198" s="14">
        <v>0.27950000000000003</v>
      </c>
      <c r="P198" s="14">
        <v>0.66845100000000002</v>
      </c>
      <c r="Q198" s="14">
        <v>1.04932</v>
      </c>
      <c r="R198" s="14">
        <v>1.0124979999999999</v>
      </c>
      <c r="S198" s="14">
        <v>0.277947</v>
      </c>
      <c r="T198" s="14">
        <v>0.43851499999999999</v>
      </c>
      <c r="U198" s="14">
        <v>9.8834000000000005E-2</v>
      </c>
      <c r="V198" s="14">
        <v>0.231734</v>
      </c>
      <c r="W198" s="14">
        <v>0.114137</v>
      </c>
      <c r="X198" s="14">
        <v>4.8211999999999998E-2</v>
      </c>
      <c r="Y198" s="14">
        <v>0.39943099999999998</v>
      </c>
      <c r="Z198" s="14">
        <v>1.0694170000000001</v>
      </c>
      <c r="AA198" s="14">
        <v>0.13472500000000001</v>
      </c>
      <c r="AB198" s="14">
        <v>0.246113</v>
      </c>
      <c r="AC198" s="14">
        <v>0.523428</v>
      </c>
      <c r="AD198" s="14">
        <v>0.92108800000000002</v>
      </c>
      <c r="AE198" s="14">
        <v>0.43082500000000001</v>
      </c>
    </row>
    <row r="199" spans="1:31" ht="13.5" customHeight="1" x14ac:dyDescent="0.15">
      <c r="A199" s="1"/>
      <c r="B199" s="16" t="s">
        <v>223</v>
      </c>
      <c r="C199" s="10">
        <v>1.2517810264216101E-2</v>
      </c>
      <c r="D199" s="11">
        <v>2.6119336345614599E-2</v>
      </c>
      <c r="E199" s="11">
        <v>6.02115411509698E-2</v>
      </c>
      <c r="F199" s="11"/>
      <c r="G199" s="11">
        <v>3.0518144458706389E-2</v>
      </c>
      <c r="H199" s="11">
        <v>0.28848875675249297</v>
      </c>
      <c r="I199" s="11">
        <v>0.27489546546252103</v>
      </c>
      <c r="J199" s="11">
        <v>8.1505858715940196E-2</v>
      </c>
      <c r="K199" s="11">
        <v>0.34379999999999999</v>
      </c>
      <c r="L199" s="11">
        <v>1.6258999999999999E-2</v>
      </c>
      <c r="M199" s="11">
        <v>4.0750000000000001E-2</v>
      </c>
      <c r="N199" s="11">
        <v>3.411E-3</v>
      </c>
      <c r="O199" s="11">
        <v>2.9047E-2</v>
      </c>
      <c r="P199" s="11">
        <v>1.9592999999999999E-2</v>
      </c>
      <c r="Q199" s="11">
        <v>0.70598899999999998</v>
      </c>
      <c r="R199" s="11">
        <v>9.3651809999999998</v>
      </c>
      <c r="S199" s="11">
        <v>0.27704899999999999</v>
      </c>
      <c r="T199" s="11">
        <v>0.28850799999999999</v>
      </c>
      <c r="U199" s="11">
        <v>0.70342800000000005</v>
      </c>
      <c r="V199" s="11">
        <v>0.56919200000000003</v>
      </c>
      <c r="W199" s="11">
        <v>6.1765E-2</v>
      </c>
      <c r="X199" s="11">
        <v>5.2054000000000003E-2</v>
      </c>
      <c r="Y199" s="11">
        <v>5.9351089999999997</v>
      </c>
      <c r="Z199" s="11">
        <v>6.8074999999999997E-2</v>
      </c>
      <c r="AA199" s="11">
        <v>3.5865000000000001E-2</v>
      </c>
      <c r="AB199" s="11">
        <v>0.36360500000000001</v>
      </c>
      <c r="AC199" s="11">
        <v>0.83126</v>
      </c>
      <c r="AD199" s="11">
        <v>0.50363999999999998</v>
      </c>
      <c r="AE199" s="11">
        <v>0.13330600000000001</v>
      </c>
    </row>
    <row r="200" spans="1:31" ht="13.5" customHeight="1" x14ac:dyDescent="0.15">
      <c r="A200" s="1"/>
      <c r="B200" s="16" t="s">
        <v>224</v>
      </c>
      <c r="C200" s="13">
        <v>0.11969894689937299</v>
      </c>
      <c r="D200" s="14">
        <v>0.12858750200917998</v>
      </c>
      <c r="E200" s="14">
        <v>1.5436222119881799</v>
      </c>
      <c r="F200" s="14">
        <v>4.571038971295939E-2</v>
      </c>
      <c r="G200" s="14">
        <v>1.2245443480887699</v>
      </c>
      <c r="H200" s="14">
        <v>1.22326576050781E-2</v>
      </c>
      <c r="I200" s="14">
        <v>0.176571615033673</v>
      </c>
      <c r="J200" s="14">
        <v>0.51241561808932301</v>
      </c>
      <c r="K200" s="14">
        <v>7.6499999999999999E-2</v>
      </c>
      <c r="L200" s="14">
        <v>0.110071</v>
      </c>
      <c r="M200" s="14">
        <v>0.17042599999999999</v>
      </c>
      <c r="N200" s="14">
        <v>9.6080780000000008</v>
      </c>
      <c r="O200" s="14">
        <v>0.56445199999999995</v>
      </c>
      <c r="P200" s="14">
        <v>0.68898999999999999</v>
      </c>
      <c r="Q200" s="14">
        <v>3.093785</v>
      </c>
      <c r="R200" s="14">
        <v>1.14533</v>
      </c>
      <c r="S200" s="14">
        <v>0.15765299999999999</v>
      </c>
      <c r="T200" s="14">
        <v>5.7958999999999997E-2</v>
      </c>
      <c r="U200" s="14">
        <v>0.26985999999999999</v>
      </c>
      <c r="V200" s="14">
        <v>0.50466200000000005</v>
      </c>
      <c r="W200" s="14">
        <v>0.74638099999999996</v>
      </c>
      <c r="X200" s="14">
        <v>0.15799099999999999</v>
      </c>
      <c r="Y200" s="14">
        <v>0.209785</v>
      </c>
      <c r="Z200" s="14">
        <v>6.5533999999999995E-2</v>
      </c>
      <c r="AA200" s="14">
        <v>0.12995200000000001</v>
      </c>
      <c r="AB200" s="14">
        <v>1.5713969999999999</v>
      </c>
      <c r="AC200" s="14">
        <v>0.70702900000000002</v>
      </c>
      <c r="AD200" s="14">
        <v>9.7746E-2</v>
      </c>
      <c r="AE200" s="14">
        <v>0.17311399999999999</v>
      </c>
    </row>
    <row r="201" spans="1:31" ht="13.5" customHeight="1" x14ac:dyDescent="0.15">
      <c r="A201" s="1"/>
      <c r="B201" s="16" t="s">
        <v>225</v>
      </c>
      <c r="C201" s="10">
        <v>1.9814727384244699</v>
      </c>
      <c r="D201" s="11">
        <v>3.5609361884521302</v>
      </c>
      <c r="E201" s="11">
        <v>1.730671705126321</v>
      </c>
      <c r="F201" s="11">
        <v>1.7243019636378598</v>
      </c>
      <c r="G201" s="11">
        <v>2.6084481543102598</v>
      </c>
      <c r="H201" s="11">
        <v>1.6558288617588299</v>
      </c>
      <c r="I201" s="11">
        <v>1.3043583340740199</v>
      </c>
      <c r="J201" s="11">
        <v>2.1635118726873399</v>
      </c>
      <c r="K201" s="11">
        <v>1.0158</v>
      </c>
      <c r="L201" s="11">
        <v>17.788328</v>
      </c>
      <c r="M201" s="11">
        <v>3.6910419999999999</v>
      </c>
      <c r="N201" s="11">
        <v>3.6647850000000002</v>
      </c>
      <c r="O201" s="11">
        <v>1.0339290000000001</v>
      </c>
      <c r="P201" s="11">
        <v>3.456169</v>
      </c>
      <c r="Q201" s="11">
        <v>4.5956080000000004</v>
      </c>
      <c r="R201" s="11">
        <v>6.5561340000000001</v>
      </c>
      <c r="S201" s="11">
        <v>8.4624020000000009</v>
      </c>
      <c r="T201" s="11">
        <v>9.5142140000000008</v>
      </c>
      <c r="U201" s="11">
        <v>2.941497</v>
      </c>
      <c r="V201" s="11">
        <v>4.1801870000000001</v>
      </c>
      <c r="W201" s="11">
        <v>8.5645489999999995</v>
      </c>
      <c r="X201" s="11">
        <v>5.2711870000000003</v>
      </c>
      <c r="Y201" s="11">
        <v>5.0952869999999999</v>
      </c>
      <c r="Z201" s="11">
        <v>5.530335</v>
      </c>
      <c r="AA201" s="11">
        <v>16.223586999999998</v>
      </c>
      <c r="AB201" s="11">
        <v>5.2805400000000002</v>
      </c>
      <c r="AC201" s="11">
        <v>6.5850710000000001</v>
      </c>
      <c r="AD201" s="11">
        <v>10.883724000000001</v>
      </c>
      <c r="AE201" s="11">
        <v>9.8323330000000002</v>
      </c>
    </row>
    <row r="202" spans="1:31" ht="13.5" customHeight="1" x14ac:dyDescent="0.15">
      <c r="A202" s="1"/>
      <c r="B202" s="16" t="s">
        <v>226</v>
      </c>
      <c r="C202" s="13">
        <v>110.86360052310701</v>
      </c>
      <c r="D202" s="14">
        <v>72.939921061561307</v>
      </c>
      <c r="E202" s="14">
        <v>74.345241868066694</v>
      </c>
      <c r="F202" s="14">
        <v>109.84267494649499</v>
      </c>
      <c r="G202" s="14">
        <v>189.94738970378893</v>
      </c>
      <c r="H202" s="14">
        <v>176.51047355025398</v>
      </c>
      <c r="I202" s="14">
        <v>222.33526218270001</v>
      </c>
      <c r="J202" s="14">
        <v>308.32489095104097</v>
      </c>
      <c r="K202" s="14">
        <v>274.81360000000001</v>
      </c>
      <c r="L202" s="14">
        <v>325.35098799999997</v>
      </c>
      <c r="M202" s="14">
        <v>386.95488899999998</v>
      </c>
      <c r="N202" s="14">
        <v>335.32507700000002</v>
      </c>
      <c r="O202" s="14">
        <v>243.71487400000001</v>
      </c>
      <c r="P202" s="14">
        <v>390.22841</v>
      </c>
      <c r="Q202" s="14">
        <v>298.75653499999999</v>
      </c>
      <c r="R202" s="14">
        <v>541.48986500000001</v>
      </c>
      <c r="S202" s="14">
        <v>656.205511</v>
      </c>
      <c r="T202" s="14">
        <v>896.12734499999999</v>
      </c>
      <c r="U202" s="14">
        <v>830.31302300000004</v>
      </c>
      <c r="V202" s="14">
        <v>713.86615400000005</v>
      </c>
      <c r="W202" s="14">
        <v>754.05057099999999</v>
      </c>
      <c r="X202" s="14">
        <v>936.25872100000004</v>
      </c>
      <c r="Y202" s="14">
        <v>641.99621999999999</v>
      </c>
      <c r="Z202" s="14">
        <v>638.51443900000004</v>
      </c>
      <c r="AA202" s="14">
        <v>527.72398199999998</v>
      </c>
      <c r="AB202" s="14">
        <v>423.68579199999999</v>
      </c>
      <c r="AC202" s="14">
        <v>398.76414399999999</v>
      </c>
      <c r="AD202" s="14">
        <v>369.77709099999998</v>
      </c>
      <c r="AE202" s="14">
        <v>409.25909200000001</v>
      </c>
    </row>
    <row r="203" spans="1:31" ht="13.5" customHeight="1" x14ac:dyDescent="0.15">
      <c r="A203" s="1"/>
      <c r="B203" s="16" t="s">
        <v>227</v>
      </c>
      <c r="C203" s="10">
        <v>40.396564357749398</v>
      </c>
      <c r="D203" s="11">
        <v>41.344900255389099</v>
      </c>
      <c r="E203" s="11">
        <v>69.387083961096408</v>
      </c>
      <c r="F203" s="11">
        <v>58.195864144350296</v>
      </c>
      <c r="G203" s="11">
        <v>79.709322014277959</v>
      </c>
      <c r="H203" s="11">
        <v>95.292499858308929</v>
      </c>
      <c r="I203" s="11">
        <v>116.87831583506501</v>
      </c>
      <c r="J203" s="11">
        <v>94.942349688528466</v>
      </c>
      <c r="K203" s="11">
        <v>60.0062</v>
      </c>
      <c r="L203" s="11">
        <v>78.629333000000003</v>
      </c>
      <c r="M203" s="11">
        <v>74.300222000000005</v>
      </c>
      <c r="N203" s="11">
        <v>112.434102</v>
      </c>
      <c r="O203" s="11">
        <v>193.23643000000001</v>
      </c>
      <c r="P203" s="11">
        <v>156.76458199999999</v>
      </c>
      <c r="Q203" s="11">
        <v>391.16163699999998</v>
      </c>
      <c r="R203" s="11">
        <v>211.69985399999999</v>
      </c>
      <c r="S203" s="11">
        <v>199.320437</v>
      </c>
      <c r="T203" s="11">
        <v>217.35124300000001</v>
      </c>
      <c r="U203" s="11">
        <v>211.60847999999999</v>
      </c>
      <c r="V203" s="11">
        <v>169.960883</v>
      </c>
      <c r="W203" s="11">
        <v>319.96209800000003</v>
      </c>
      <c r="X203" s="11">
        <v>372.29464100000001</v>
      </c>
      <c r="Y203" s="11">
        <v>284.91493700000001</v>
      </c>
      <c r="Z203" s="11">
        <v>255.657059</v>
      </c>
      <c r="AA203" s="11">
        <v>236.02291099999999</v>
      </c>
      <c r="AB203" s="11">
        <v>243.49327600000001</v>
      </c>
      <c r="AC203" s="11">
        <v>232.426728</v>
      </c>
      <c r="AD203" s="11">
        <v>307.94038</v>
      </c>
      <c r="AE203" s="11">
        <v>358.59568300000001</v>
      </c>
    </row>
    <row r="204" spans="1:31" ht="13.5" customHeight="1" x14ac:dyDescent="0.15">
      <c r="A204" s="1"/>
      <c r="B204" s="16" t="s">
        <v>228</v>
      </c>
      <c r="C204" s="13">
        <v>17.0953797840906</v>
      </c>
      <c r="D204" s="14">
        <v>22.2143839408497</v>
      </c>
      <c r="E204" s="14">
        <v>28.9630696221333</v>
      </c>
      <c r="F204" s="14">
        <v>42.463473378142105</v>
      </c>
      <c r="G204" s="14">
        <v>59.555556685780672</v>
      </c>
      <c r="H204" s="14">
        <v>49.305637877529605</v>
      </c>
      <c r="I204" s="14">
        <v>45.499264422111288</v>
      </c>
      <c r="J204" s="14">
        <v>49.346279712998673</v>
      </c>
      <c r="K204" s="14">
        <v>38.060200000000002</v>
      </c>
      <c r="L204" s="14">
        <v>54.825066</v>
      </c>
      <c r="M204" s="14">
        <v>42.008690999999999</v>
      </c>
      <c r="N204" s="14">
        <v>43.301029999999997</v>
      </c>
      <c r="O204" s="14">
        <v>69.368425999999999</v>
      </c>
      <c r="P204" s="14">
        <v>71.773465000000002</v>
      </c>
      <c r="Q204" s="14">
        <v>147.10810799999999</v>
      </c>
      <c r="R204" s="14">
        <v>134.76712599999999</v>
      </c>
      <c r="S204" s="14">
        <v>97.050837000000001</v>
      </c>
      <c r="T204" s="14">
        <v>122.750676</v>
      </c>
      <c r="U204" s="14">
        <v>90.874202999999994</v>
      </c>
      <c r="V204" s="14">
        <v>74.477788000000004</v>
      </c>
      <c r="W204" s="14">
        <v>91.718879999999999</v>
      </c>
      <c r="X204" s="14">
        <v>104.59968000000001</v>
      </c>
      <c r="Y204" s="14">
        <v>173.42190099999999</v>
      </c>
      <c r="Z204" s="14">
        <v>110.885777</v>
      </c>
      <c r="AA204" s="14">
        <v>81.961100999999999</v>
      </c>
      <c r="AB204" s="14">
        <v>80.099748000000005</v>
      </c>
      <c r="AC204" s="14">
        <v>122.87969699999999</v>
      </c>
      <c r="AD204" s="14">
        <v>107.502771</v>
      </c>
      <c r="AE204" s="14">
        <v>90.813536999999997</v>
      </c>
    </row>
    <row r="205" spans="1:31" ht="13.5" customHeight="1" x14ac:dyDescent="0.15">
      <c r="A205" s="1"/>
      <c r="B205" s="16" t="s">
        <v>229</v>
      </c>
      <c r="C205" s="10">
        <v>2.2038505539065198</v>
      </c>
      <c r="D205" s="11">
        <v>4.1625738931652201</v>
      </c>
      <c r="E205" s="11">
        <v>2.2790747687334605</v>
      </c>
      <c r="F205" s="11">
        <v>1.9256798646073601</v>
      </c>
      <c r="G205" s="11">
        <v>3.4899578187465101</v>
      </c>
      <c r="H205" s="11">
        <v>2.3102179891199679</v>
      </c>
      <c r="I205" s="11">
        <v>3.83913796709767</v>
      </c>
      <c r="J205" s="11">
        <v>6.719526448051953</v>
      </c>
      <c r="K205" s="11">
        <v>7.6486999999999998</v>
      </c>
      <c r="L205" s="11">
        <v>5.3186980000000004</v>
      </c>
      <c r="M205" s="11">
        <v>8.6865229999999993</v>
      </c>
      <c r="N205" s="11">
        <v>15.832941</v>
      </c>
      <c r="O205" s="11">
        <v>26.711863000000001</v>
      </c>
      <c r="P205" s="11">
        <v>25.640438</v>
      </c>
      <c r="Q205" s="11">
        <v>15.083658</v>
      </c>
      <c r="R205" s="11">
        <v>14.912801999999999</v>
      </c>
      <c r="S205" s="11">
        <v>12.895852</v>
      </c>
      <c r="T205" s="11">
        <v>7.8104319999999996</v>
      </c>
      <c r="U205" s="11">
        <v>7.4501670000000004</v>
      </c>
      <c r="V205" s="11">
        <v>11.896100000000001</v>
      </c>
      <c r="W205" s="11">
        <v>5.3976230000000003</v>
      </c>
      <c r="X205" s="11">
        <v>10.65624</v>
      </c>
      <c r="Y205" s="11">
        <v>10.355738000000001</v>
      </c>
      <c r="Z205" s="11">
        <v>7.6007100000000003</v>
      </c>
      <c r="AA205" s="11">
        <v>8.3488369999999996</v>
      </c>
      <c r="AB205" s="11">
        <v>8.3107589999999991</v>
      </c>
      <c r="AC205" s="11">
        <v>8.4322440000000007</v>
      </c>
      <c r="AD205" s="11">
        <v>16.378432</v>
      </c>
      <c r="AE205" s="11">
        <v>8.9797849999999997</v>
      </c>
    </row>
    <row r="206" spans="1:31" ht="13.5" customHeight="1" x14ac:dyDescent="0.15">
      <c r="A206" s="1"/>
      <c r="B206" s="16" t="s">
        <v>230</v>
      </c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>
        <v>0.92483700000000002</v>
      </c>
      <c r="Z206" s="14">
        <v>24.578831000000001</v>
      </c>
      <c r="AA206" s="14">
        <v>1.620384</v>
      </c>
      <c r="AB206" s="14">
        <v>1.0933569999999999</v>
      </c>
      <c r="AC206" s="14">
        <v>1.4246700000000001</v>
      </c>
      <c r="AD206" s="14">
        <v>22.882777999999998</v>
      </c>
      <c r="AE206" s="14">
        <v>1.2591760000000001</v>
      </c>
    </row>
    <row r="207" spans="1:31" ht="13.5" customHeight="1" x14ac:dyDescent="0.15">
      <c r="A207" s="1"/>
      <c r="B207" s="16" t="s">
        <v>231</v>
      </c>
      <c r="C207" s="10">
        <v>6.0112876365084306E-2</v>
      </c>
      <c r="D207" s="11">
        <v>1.1385351740396099E-2</v>
      </c>
      <c r="E207" s="11">
        <v>1.7954772665692302E-3</v>
      </c>
      <c r="F207" s="11">
        <v>4.32417145867302E-2</v>
      </c>
      <c r="G207" s="11"/>
      <c r="H207" s="11">
        <v>8.6210055109777004E-4</v>
      </c>
      <c r="I207" s="11">
        <v>0.357430754288451</v>
      </c>
      <c r="J207" s="11">
        <v>4.4227161545448701E-2</v>
      </c>
      <c r="K207" s="11">
        <v>1.1999999999999999E-3</v>
      </c>
      <c r="L207" s="11">
        <v>0.96217699999999995</v>
      </c>
      <c r="M207" s="11">
        <v>0.53357200000000005</v>
      </c>
      <c r="N207" s="11">
        <v>5.7911999999999998E-2</v>
      </c>
      <c r="O207" s="11">
        <v>0.100509</v>
      </c>
      <c r="P207" s="11">
        <v>3.4488999999999999E-2</v>
      </c>
      <c r="Q207" s="11">
        <v>1.4962E-2</v>
      </c>
      <c r="R207" s="11">
        <v>1.2109E-2</v>
      </c>
      <c r="S207" s="11">
        <v>0.26646500000000001</v>
      </c>
      <c r="T207" s="11">
        <v>0.15707199999999999</v>
      </c>
      <c r="U207" s="11"/>
      <c r="V207" s="11">
        <v>6.1539999999999997E-3</v>
      </c>
      <c r="W207" s="11">
        <v>0.81889199999999995</v>
      </c>
      <c r="X207" s="11">
        <v>8.6300000000000005E-3</v>
      </c>
      <c r="Y207" s="11">
        <v>7.1890000000000001E-3</v>
      </c>
      <c r="Z207" s="11">
        <v>5.6458000000000001E-2</v>
      </c>
      <c r="AA207" s="11"/>
      <c r="AB207" s="11">
        <v>3.186E-3</v>
      </c>
      <c r="AC207" s="11">
        <v>1.447505</v>
      </c>
      <c r="AD207" s="11">
        <v>5.7679999999999997E-3</v>
      </c>
      <c r="AE207" s="11">
        <v>0.136823</v>
      </c>
    </row>
    <row r="208" spans="1:31" ht="13.5" customHeight="1" x14ac:dyDescent="0.15">
      <c r="A208" s="1"/>
      <c r="B208" s="16" t="s">
        <v>232</v>
      </c>
      <c r="C208" s="13">
        <v>3.0012907213945481</v>
      </c>
      <c r="D208" s="14">
        <v>2.7264568785383902</v>
      </c>
      <c r="E208" s="14">
        <v>3.79026756794502</v>
      </c>
      <c r="F208" s="14">
        <v>4.2821427865373716</v>
      </c>
      <c r="G208" s="14">
        <v>6.033316553954573</v>
      </c>
      <c r="H208" s="14">
        <v>3.6759514512932396</v>
      </c>
      <c r="I208" s="14">
        <v>3.0867238497009311</v>
      </c>
      <c r="J208" s="14">
        <v>7.0728505276777014</v>
      </c>
      <c r="K208" s="14">
        <v>10.965999999999999</v>
      </c>
      <c r="L208" s="14">
        <v>46.788325999999998</v>
      </c>
      <c r="M208" s="14">
        <v>8.8129010000000001</v>
      </c>
      <c r="N208" s="14">
        <v>13.118406999999999</v>
      </c>
      <c r="O208" s="14">
        <v>8.3842440000000007</v>
      </c>
      <c r="P208" s="14">
        <v>27.667321000000001</v>
      </c>
      <c r="Q208" s="14">
        <v>8.1239600000000003</v>
      </c>
      <c r="R208" s="14">
        <v>26.407140999999999</v>
      </c>
      <c r="S208" s="14">
        <v>18.248085</v>
      </c>
      <c r="T208" s="14">
        <v>37.894692999999997</v>
      </c>
      <c r="U208" s="14">
        <v>20.447087</v>
      </c>
      <c r="V208" s="14">
        <v>29.699579</v>
      </c>
      <c r="W208" s="14">
        <v>55.530805999999998</v>
      </c>
      <c r="X208" s="14">
        <v>124.273239</v>
      </c>
      <c r="Y208" s="14">
        <v>19.954612999999998</v>
      </c>
      <c r="Z208" s="14">
        <v>10.287879999999999</v>
      </c>
      <c r="AA208" s="14">
        <v>14.541364</v>
      </c>
      <c r="AB208" s="14">
        <v>5.478224</v>
      </c>
      <c r="AC208" s="14">
        <v>10.993278999999999</v>
      </c>
      <c r="AD208" s="14">
        <v>42.010227</v>
      </c>
      <c r="AE208" s="14">
        <v>14.286944999999999</v>
      </c>
    </row>
    <row r="209" spans="1:31" ht="13.5" customHeight="1" x14ac:dyDescent="0.15">
      <c r="A209" s="1"/>
      <c r="B209" s="16" t="s">
        <v>233</v>
      </c>
      <c r="C209" s="10">
        <v>5.0009946705622088</v>
      </c>
      <c r="D209" s="11">
        <v>5.3995588734306095</v>
      </c>
      <c r="E209" s="11">
        <v>4.8749733892950102</v>
      </c>
      <c r="F209" s="11">
        <v>5.3858726176369531</v>
      </c>
      <c r="G209" s="11">
        <v>7.3930334533805908</v>
      </c>
      <c r="H209" s="11">
        <v>4.1383731910940096</v>
      </c>
      <c r="I209" s="11">
        <v>4.9181290778627167</v>
      </c>
      <c r="J209" s="11">
        <v>12.9432029820686</v>
      </c>
      <c r="K209" s="11">
        <v>3.9967999999999999</v>
      </c>
      <c r="L209" s="11">
        <v>6.4207919999999996</v>
      </c>
      <c r="M209" s="11">
        <v>14.498464</v>
      </c>
      <c r="N209" s="11">
        <v>57.099502999999999</v>
      </c>
      <c r="O209" s="11">
        <v>67.743099000000001</v>
      </c>
      <c r="P209" s="11">
        <v>40.757067999999997</v>
      </c>
      <c r="Q209" s="11">
        <v>54.728912000000001</v>
      </c>
      <c r="R209" s="11">
        <v>28.397496</v>
      </c>
      <c r="S209" s="11">
        <v>42.878725000000003</v>
      </c>
      <c r="T209" s="11">
        <v>49.238737</v>
      </c>
      <c r="U209" s="11">
        <v>50.287726999999997</v>
      </c>
      <c r="V209" s="11">
        <v>49.775696000000003</v>
      </c>
      <c r="W209" s="11">
        <v>50.245646000000001</v>
      </c>
      <c r="X209" s="11">
        <v>65.489051000000003</v>
      </c>
      <c r="Y209" s="11">
        <v>28.609041000000001</v>
      </c>
      <c r="Z209" s="11">
        <v>34.423890999999998</v>
      </c>
      <c r="AA209" s="11">
        <v>33.280535999999998</v>
      </c>
      <c r="AB209" s="11">
        <v>15.468862</v>
      </c>
      <c r="AC209" s="11">
        <v>29.565100999999999</v>
      </c>
      <c r="AD209" s="11">
        <v>44.523260000000001</v>
      </c>
      <c r="AE209" s="11">
        <v>44.064439</v>
      </c>
    </row>
    <row r="210" spans="1:31" ht="13.5" customHeight="1" x14ac:dyDescent="0.15">
      <c r="A210" s="1"/>
      <c r="B210" s="16" t="s">
        <v>234</v>
      </c>
      <c r="C210" s="13">
        <v>1.6386023515464301</v>
      </c>
      <c r="D210" s="14">
        <v>2.1339721036558101</v>
      </c>
      <c r="E210" s="14">
        <v>1.4573074218922499</v>
      </c>
      <c r="F210" s="14">
        <v>35.201878189315501</v>
      </c>
      <c r="G210" s="14">
        <v>29.8922020508688</v>
      </c>
      <c r="H210" s="14">
        <v>1.96922145677712</v>
      </c>
      <c r="I210" s="14">
        <v>2.1866872239632302</v>
      </c>
      <c r="J210" s="14">
        <v>5.0018347706034518</v>
      </c>
      <c r="K210" s="14">
        <v>5.6390000000000002</v>
      </c>
      <c r="L210" s="14">
        <v>61.076253000000001</v>
      </c>
      <c r="M210" s="14">
        <v>26.367263000000001</v>
      </c>
      <c r="N210" s="14">
        <v>7.9464180000000004</v>
      </c>
      <c r="O210" s="14">
        <v>8.7066160000000004</v>
      </c>
      <c r="P210" s="14">
        <v>9.5318719999999999</v>
      </c>
      <c r="Q210" s="14">
        <v>10.258190000000001</v>
      </c>
      <c r="R210" s="14">
        <v>31.653896</v>
      </c>
      <c r="S210" s="14">
        <v>15.239717000000001</v>
      </c>
      <c r="T210" s="14">
        <v>48.283006</v>
      </c>
      <c r="U210" s="14">
        <v>12.803110999999999</v>
      </c>
      <c r="V210" s="14">
        <v>12.350008000000001</v>
      </c>
      <c r="W210" s="14">
        <v>10.365867</v>
      </c>
      <c r="X210" s="14">
        <v>5.5326149999999998</v>
      </c>
      <c r="Y210" s="14">
        <v>6.5252990000000004</v>
      </c>
      <c r="Z210" s="14">
        <v>5.237476</v>
      </c>
      <c r="AA210" s="14">
        <v>15.744171</v>
      </c>
      <c r="AB210" s="14">
        <v>5.9636230000000001</v>
      </c>
      <c r="AC210" s="14">
        <v>8.1347880000000004</v>
      </c>
      <c r="AD210" s="14">
        <v>8.7845460000000006</v>
      </c>
      <c r="AE210" s="14">
        <v>8.3692320000000002</v>
      </c>
    </row>
    <row r="211" spans="1:31" ht="13.5" customHeight="1" x14ac:dyDescent="0.15">
      <c r="A211" s="1"/>
      <c r="B211" s="16" t="s">
        <v>235</v>
      </c>
      <c r="C211" s="10"/>
      <c r="D211" s="11"/>
      <c r="E211" s="11">
        <v>3.8314084984561583E-2</v>
      </c>
      <c r="F211" s="11">
        <v>1.9011009788866998E-2</v>
      </c>
      <c r="G211" s="11"/>
      <c r="H211" s="11"/>
      <c r="I211" s="11">
        <v>2.4316269846505902E-2</v>
      </c>
      <c r="J211" s="11"/>
      <c r="K211" s="11"/>
      <c r="L211" s="11">
        <v>5.2312999999999998E-2</v>
      </c>
      <c r="M211" s="11"/>
      <c r="N211" s="11">
        <v>5.2800000000000004E-4</v>
      </c>
      <c r="O211" s="11">
        <v>4.4190000000000002E-3</v>
      </c>
      <c r="P211" s="11">
        <v>5.3503000000000002E-2</v>
      </c>
      <c r="Q211" s="11"/>
      <c r="R211" s="11">
        <v>1.4293999999999999E-2</v>
      </c>
      <c r="S211" s="11">
        <v>0.28244399999999997</v>
      </c>
      <c r="T211" s="11">
        <v>0.19565199999999999</v>
      </c>
      <c r="U211" s="11">
        <v>0.113341</v>
      </c>
      <c r="V211" s="11">
        <v>0.121263</v>
      </c>
      <c r="W211" s="11">
        <v>3.0897999999999998E-2</v>
      </c>
      <c r="X211" s="11"/>
      <c r="Y211" s="11">
        <v>6.6E-4</v>
      </c>
      <c r="Z211" s="11">
        <v>1.8945E-2</v>
      </c>
      <c r="AA211" s="11"/>
      <c r="AB211" s="11">
        <v>2.4018999999999999E-2</v>
      </c>
      <c r="AC211" s="11">
        <v>1.7930000000000001E-3</v>
      </c>
      <c r="AD211" s="11"/>
      <c r="AE211" s="11">
        <v>3.251E-3</v>
      </c>
    </row>
    <row r="212" spans="1:31" ht="13.5" customHeight="1" x14ac:dyDescent="0.15">
      <c r="A212" s="1"/>
      <c r="B212" s="16" t="s">
        <v>236</v>
      </c>
      <c r="C212" s="13">
        <v>4.9271675291541778E-2</v>
      </c>
      <c r="D212" s="14">
        <v>0.130373439537085</v>
      </c>
      <c r="E212" s="14">
        <v>0.34058230401682488</v>
      </c>
      <c r="F212" s="14">
        <v>0.53273025236876226</v>
      </c>
      <c r="G212" s="14">
        <v>0.10271885648924199</v>
      </c>
      <c r="H212" s="14">
        <v>0.24154116379805898</v>
      </c>
      <c r="I212" s="14">
        <v>0.44253792339737225</v>
      </c>
      <c r="J212" s="14">
        <v>0.50907125008021403</v>
      </c>
      <c r="K212" s="14">
        <v>1.6426000000000001</v>
      </c>
      <c r="L212" s="14">
        <v>1.1120350000000001</v>
      </c>
      <c r="M212" s="14">
        <v>1.652512</v>
      </c>
      <c r="N212" s="14">
        <v>1.8965829999999999</v>
      </c>
      <c r="O212" s="14">
        <v>2.2390219999999998</v>
      </c>
      <c r="P212" s="14">
        <v>1.811439</v>
      </c>
      <c r="Q212" s="14">
        <v>2.5533730000000001</v>
      </c>
      <c r="R212" s="14">
        <v>4.3392530000000002</v>
      </c>
      <c r="S212" s="14">
        <v>5.586309</v>
      </c>
      <c r="T212" s="14">
        <v>7.1185229999999997</v>
      </c>
      <c r="U212" s="14">
        <v>4.9201579999999998</v>
      </c>
      <c r="V212" s="14">
        <v>4.3403720000000003</v>
      </c>
      <c r="W212" s="14">
        <v>4.0191689999999998</v>
      </c>
      <c r="X212" s="14">
        <v>4.5113820000000002</v>
      </c>
      <c r="Y212" s="14">
        <v>2.2102210000000002</v>
      </c>
      <c r="Z212" s="14">
        <v>3.766772</v>
      </c>
      <c r="AA212" s="14">
        <v>2.6377359999999999</v>
      </c>
      <c r="AB212" s="14">
        <v>2.9969649999999999</v>
      </c>
      <c r="AC212" s="14">
        <v>3.8633519999999999</v>
      </c>
      <c r="AD212" s="14">
        <v>2.8772150000000001</v>
      </c>
      <c r="AE212" s="14">
        <v>4.5148989999999998</v>
      </c>
    </row>
    <row r="213" spans="1:31" ht="13.5" customHeight="1" x14ac:dyDescent="0.15">
      <c r="A213" s="1"/>
      <c r="B213" s="16" t="s">
        <v>237</v>
      </c>
      <c r="C213" s="10"/>
      <c r="D213" s="11">
        <v>6.9205079206329399E-3</v>
      </c>
      <c r="E213" s="11">
        <v>4.6425982223973206E-3</v>
      </c>
      <c r="F213" s="11">
        <v>1.4856253825622501</v>
      </c>
      <c r="G213" s="11">
        <v>7.7963739524348152E-2</v>
      </c>
      <c r="H213" s="11">
        <v>0.39764833829840601</v>
      </c>
      <c r="I213" s="11">
        <v>0.11408811276937601</v>
      </c>
      <c r="J213" s="11">
        <v>0.163733654529195</v>
      </c>
      <c r="K213" s="11">
        <v>0.1235</v>
      </c>
      <c r="L213" s="11">
        <v>0.53507400000000005</v>
      </c>
      <c r="M213" s="11">
        <v>0.191715</v>
      </c>
      <c r="N213" s="11">
        <v>8.2191E-2</v>
      </c>
      <c r="O213" s="11">
        <v>0.13445799999999999</v>
      </c>
      <c r="P213" s="11">
        <v>0.476273</v>
      </c>
      <c r="Q213" s="11">
        <v>4.325615</v>
      </c>
      <c r="R213" s="11">
        <v>0.12672700000000001</v>
      </c>
      <c r="S213" s="11">
        <v>0.65474200000000005</v>
      </c>
      <c r="T213" s="11">
        <v>1.0214479999999999</v>
      </c>
      <c r="U213" s="11">
        <v>1.8435159999999999</v>
      </c>
      <c r="V213" s="11">
        <v>0.19397200000000001</v>
      </c>
      <c r="W213" s="11">
        <v>0.412908</v>
      </c>
      <c r="X213" s="11">
        <v>1.758E-3</v>
      </c>
      <c r="Y213" s="11">
        <v>1.1900000000000001E-4</v>
      </c>
      <c r="Z213" s="11">
        <v>2.1443E-2</v>
      </c>
      <c r="AA213" s="11">
        <v>1.601E-3</v>
      </c>
      <c r="AB213" s="11">
        <v>1.2719999999999999E-3</v>
      </c>
      <c r="AC213" s="11">
        <v>9.4499999999999998E-4</v>
      </c>
      <c r="AD213" s="11">
        <v>1.7113E-2</v>
      </c>
      <c r="AE213" s="11">
        <v>0.39738499999999999</v>
      </c>
    </row>
    <row r="214" spans="1:31" ht="13.5" customHeight="1" x14ac:dyDescent="0.15">
      <c r="A214" s="1"/>
      <c r="B214" s="16" t="s">
        <v>238</v>
      </c>
      <c r="C214" s="13">
        <v>1.8056160106179306</v>
      </c>
      <c r="D214" s="14">
        <v>2.9273748504277299</v>
      </c>
      <c r="E214" s="14">
        <v>4.9304412862354035</v>
      </c>
      <c r="F214" s="14">
        <v>3.40406318246285</v>
      </c>
      <c r="G214" s="14">
        <v>5.2020152422433164</v>
      </c>
      <c r="H214" s="14">
        <v>3.9870387316069902</v>
      </c>
      <c r="I214" s="14">
        <v>2.6318786359079698</v>
      </c>
      <c r="J214" s="14">
        <v>24.132683717673</v>
      </c>
      <c r="K214" s="14">
        <v>16.1038</v>
      </c>
      <c r="L214" s="14">
        <v>8.4717409999999997</v>
      </c>
      <c r="M214" s="14">
        <v>7.6898249999999999</v>
      </c>
      <c r="N214" s="14">
        <v>102.706816</v>
      </c>
      <c r="O214" s="14">
        <v>10.406283999999999</v>
      </c>
      <c r="P214" s="14">
        <v>16.339103999999999</v>
      </c>
      <c r="Q214" s="14">
        <v>16.63184</v>
      </c>
      <c r="R214" s="14">
        <v>12.208907</v>
      </c>
      <c r="S214" s="14">
        <v>18.923207000000001</v>
      </c>
      <c r="T214" s="14">
        <v>17.849845999999999</v>
      </c>
      <c r="U214" s="14">
        <v>12.343558</v>
      </c>
      <c r="V214" s="14">
        <v>17.404893000000001</v>
      </c>
      <c r="W214" s="14">
        <v>6.5942480000000003</v>
      </c>
      <c r="X214" s="14">
        <v>6.0297989999999997</v>
      </c>
      <c r="Y214" s="14">
        <v>4.86165</v>
      </c>
      <c r="Z214" s="14">
        <v>8.1762250000000005</v>
      </c>
      <c r="AA214" s="14">
        <v>9.864649</v>
      </c>
      <c r="AB214" s="14">
        <v>5.7005030000000003</v>
      </c>
      <c r="AC214" s="14">
        <v>8.5804480000000005</v>
      </c>
      <c r="AD214" s="14">
        <v>13.967534000000001</v>
      </c>
      <c r="AE214" s="14">
        <v>17.960397</v>
      </c>
    </row>
    <row r="215" spans="1:31" ht="13.5" customHeight="1" x14ac:dyDescent="0.15">
      <c r="A215" s="1"/>
      <c r="B215" s="16" t="s">
        <v>239</v>
      </c>
      <c r="C215" s="10">
        <v>6.9575004854782255E-2</v>
      </c>
      <c r="D215" s="11">
        <v>7.0682942510671003</v>
      </c>
      <c r="E215" s="11">
        <v>4.9766875931605306</v>
      </c>
      <c r="F215" s="11">
        <v>2.2564572324085703</v>
      </c>
      <c r="G215" s="11">
        <v>0.46404879748244598</v>
      </c>
      <c r="H215" s="11">
        <v>14.834023666911799</v>
      </c>
      <c r="I215" s="11">
        <v>0.58410230277201924</v>
      </c>
      <c r="J215" s="11">
        <v>0.47072865085167503</v>
      </c>
      <c r="K215" s="11">
        <v>0.18790000000000001</v>
      </c>
      <c r="L215" s="11">
        <v>1.022467</v>
      </c>
      <c r="M215" s="11">
        <v>0.148456</v>
      </c>
      <c r="N215" s="11">
        <v>0.27920499999999998</v>
      </c>
      <c r="O215" s="11">
        <v>0.18717500000000001</v>
      </c>
      <c r="P215" s="11">
        <v>1.3249919999999999</v>
      </c>
      <c r="Q215" s="11">
        <v>0.18248200000000001</v>
      </c>
      <c r="R215" s="11">
        <v>6.2447379999999999</v>
      </c>
      <c r="S215" s="11">
        <v>1.4303250000000001</v>
      </c>
      <c r="T215" s="11">
        <v>94.716370999999995</v>
      </c>
      <c r="U215" s="11">
        <v>23.463013</v>
      </c>
      <c r="V215" s="11">
        <v>1.262222</v>
      </c>
      <c r="W215" s="11">
        <v>22.641843999999999</v>
      </c>
      <c r="X215" s="11">
        <v>6.0280110000000002</v>
      </c>
      <c r="Y215" s="11">
        <v>25.803872999999999</v>
      </c>
      <c r="Z215" s="11">
        <v>0.94579500000000005</v>
      </c>
      <c r="AA215" s="11">
        <v>1.849539</v>
      </c>
      <c r="AB215" s="11">
        <v>0.55450299999999997</v>
      </c>
      <c r="AC215" s="11">
        <v>0.33475700000000003</v>
      </c>
      <c r="AD215" s="11">
        <v>0.74777000000000005</v>
      </c>
      <c r="AE215" s="11">
        <v>6.5961239999999997</v>
      </c>
    </row>
    <row r="216" spans="1:31" ht="13.5" customHeight="1" x14ac:dyDescent="0.15">
      <c r="A216" s="1"/>
      <c r="B216" s="16" t="s">
        <v>240</v>
      </c>
      <c r="C216" s="13">
        <v>0.1192323004037</v>
      </c>
      <c r="D216" s="14">
        <v>0.270569535477649</v>
      </c>
      <c r="E216" s="14">
        <v>0.40036677252229502</v>
      </c>
      <c r="F216" s="14">
        <v>0.31196986057873199</v>
      </c>
      <c r="G216" s="14">
        <v>0.34998649150280603</v>
      </c>
      <c r="H216" s="14">
        <v>0.31712925721981999</v>
      </c>
      <c r="I216" s="14">
        <v>0.45005843882697011</v>
      </c>
      <c r="J216" s="14">
        <v>0.68454751588131424</v>
      </c>
      <c r="K216" s="14">
        <v>0.62770000000000004</v>
      </c>
      <c r="L216" s="14">
        <v>0.34081600000000001</v>
      </c>
      <c r="M216" s="14">
        <v>1.037947</v>
      </c>
      <c r="N216" s="14">
        <v>0.70392299999999997</v>
      </c>
      <c r="O216" s="14">
        <v>0.66951899999999998</v>
      </c>
      <c r="P216" s="14">
        <v>0.24301700000000001</v>
      </c>
      <c r="Q216" s="14">
        <v>0.58303700000000003</v>
      </c>
      <c r="R216" s="14">
        <v>0.68294200000000005</v>
      </c>
      <c r="S216" s="14">
        <v>0.33140799999999998</v>
      </c>
      <c r="T216" s="14">
        <v>0.43114200000000003</v>
      </c>
      <c r="U216" s="14">
        <v>0.15531200000000001</v>
      </c>
      <c r="V216" s="14">
        <v>2.2274150000000001</v>
      </c>
      <c r="W216" s="14">
        <v>0.42944500000000002</v>
      </c>
      <c r="X216" s="14">
        <v>10.012981</v>
      </c>
      <c r="Y216" s="14">
        <v>0.178483</v>
      </c>
      <c r="Z216" s="14">
        <v>2.2537999999999999E-2</v>
      </c>
      <c r="AA216" s="14">
        <v>0.13544700000000001</v>
      </c>
      <c r="AB216" s="14">
        <v>9.8891999999999994E-2</v>
      </c>
      <c r="AC216" s="14">
        <v>0.30613400000000002</v>
      </c>
      <c r="AD216" s="14">
        <v>0.63466100000000003</v>
      </c>
      <c r="AE216" s="14">
        <v>0.38900800000000002</v>
      </c>
    </row>
    <row r="217" spans="1:31" ht="13.5" customHeight="1" x14ac:dyDescent="0.15">
      <c r="A217" s="1"/>
      <c r="B217" s="16" t="s">
        <v>241</v>
      </c>
      <c r="C217" s="10">
        <v>6.0133097260957795</v>
      </c>
      <c r="D217" s="11">
        <v>1.3372207240190699</v>
      </c>
      <c r="E217" s="11">
        <v>0.65539608512147329</v>
      </c>
      <c r="F217" s="11">
        <v>1.3287000107919402</v>
      </c>
      <c r="G217" s="11">
        <v>1.6064860920017101</v>
      </c>
      <c r="H217" s="11">
        <v>0.71946881700010534</v>
      </c>
      <c r="I217" s="11">
        <v>0.63430649175293274</v>
      </c>
      <c r="J217" s="11">
        <v>3.2787899310441597</v>
      </c>
      <c r="K217" s="11">
        <v>4.8028000000000004</v>
      </c>
      <c r="L217" s="11">
        <v>0.96084099999999995</v>
      </c>
      <c r="M217" s="11">
        <v>2.2695560000000001</v>
      </c>
      <c r="N217" s="11">
        <v>0.28789300000000001</v>
      </c>
      <c r="O217" s="11">
        <v>13.405842</v>
      </c>
      <c r="P217" s="11">
        <v>125.174071</v>
      </c>
      <c r="Q217" s="11">
        <v>7.8469319999999998</v>
      </c>
      <c r="R217" s="11">
        <v>22.460198999999999</v>
      </c>
      <c r="S217" s="11">
        <v>11.17102</v>
      </c>
      <c r="T217" s="11">
        <v>15.302277</v>
      </c>
      <c r="U217" s="11">
        <v>5.4982170000000004</v>
      </c>
      <c r="V217" s="11">
        <v>4.14215</v>
      </c>
      <c r="W217" s="11">
        <v>2.759074</v>
      </c>
      <c r="X217" s="11">
        <v>2.5177849999999999</v>
      </c>
      <c r="Y217" s="11">
        <v>4.3412329999999999</v>
      </c>
      <c r="Z217" s="11">
        <v>5.8671559999999996</v>
      </c>
      <c r="AA217" s="11">
        <v>5.5057429999999998</v>
      </c>
      <c r="AB217" s="11">
        <v>25.536045000000001</v>
      </c>
      <c r="AC217" s="11">
        <v>2.3247110000000002</v>
      </c>
      <c r="AD217" s="11">
        <v>1.589944</v>
      </c>
      <c r="AE217" s="11">
        <v>2.3762819999999998</v>
      </c>
    </row>
    <row r="218" spans="1:31" ht="13.5" customHeight="1" x14ac:dyDescent="0.15">
      <c r="A218" s="1"/>
      <c r="B218" s="16" t="s">
        <v>242</v>
      </c>
      <c r="C218" s="13">
        <v>1.92833522086975</v>
      </c>
      <c r="D218" s="14">
        <v>0.39848731091386402</v>
      </c>
      <c r="E218" s="14">
        <v>0.45669478327827501</v>
      </c>
      <c r="F218" s="14">
        <v>7.1692455886945758</v>
      </c>
      <c r="G218" s="14">
        <v>5.9384601887985005</v>
      </c>
      <c r="H218" s="14">
        <v>2.79310355193231</v>
      </c>
      <c r="I218" s="14">
        <v>1.4660653619153801</v>
      </c>
      <c r="J218" s="14">
        <v>10.312021425308901</v>
      </c>
      <c r="K218" s="14">
        <v>3.641</v>
      </c>
      <c r="L218" s="14">
        <v>13.426584</v>
      </c>
      <c r="M218" s="14">
        <v>4.59945</v>
      </c>
      <c r="N218" s="14">
        <v>1.3285990000000001</v>
      </c>
      <c r="O218" s="14">
        <v>9.9527719999999995</v>
      </c>
      <c r="P218" s="14">
        <v>7.480912</v>
      </c>
      <c r="Q218" s="14">
        <v>5.6479429999999997</v>
      </c>
      <c r="R218" s="14">
        <v>28.880542999999999</v>
      </c>
      <c r="S218" s="14">
        <v>5.0258419999999999</v>
      </c>
      <c r="T218" s="14">
        <v>7.1958460000000004</v>
      </c>
      <c r="U218" s="14">
        <v>2.8772150000000001</v>
      </c>
      <c r="V218" s="14">
        <v>2.0794990000000002</v>
      </c>
      <c r="W218" s="14">
        <v>23.575151999999999</v>
      </c>
      <c r="X218" s="14">
        <v>0.74373900000000004</v>
      </c>
      <c r="Y218" s="14">
        <v>0.48005399999999998</v>
      </c>
      <c r="Z218" s="14">
        <v>0.193913</v>
      </c>
      <c r="AA218" s="14">
        <v>1.0900719999999999</v>
      </c>
      <c r="AB218" s="14">
        <v>0.21451500000000001</v>
      </c>
      <c r="AC218" s="14">
        <v>2.0291250000000001</v>
      </c>
      <c r="AD218" s="14">
        <v>2.1812490000000002</v>
      </c>
      <c r="AE218" s="14">
        <v>1.4782459999999999</v>
      </c>
    </row>
    <row r="219" spans="1:31" ht="13.5" customHeight="1" x14ac:dyDescent="0.15">
      <c r="A219" s="1"/>
      <c r="B219" s="16" t="s">
        <v>243</v>
      </c>
      <c r="C219" s="10">
        <v>61.288005219107383</v>
      </c>
      <c r="D219" s="11">
        <v>43.075250477738301</v>
      </c>
      <c r="E219" s="11">
        <v>46.503025194781806</v>
      </c>
      <c r="F219" s="11">
        <v>60.573396993586165</v>
      </c>
      <c r="G219" s="11">
        <v>52.357620137744199</v>
      </c>
      <c r="H219" s="11">
        <v>69.659429758812706</v>
      </c>
      <c r="I219" s="11">
        <v>64.232600438360492</v>
      </c>
      <c r="J219" s="11">
        <v>124.90041096233099</v>
      </c>
      <c r="K219" s="11">
        <v>154.06120000000001</v>
      </c>
      <c r="L219" s="11">
        <v>197.66481099999999</v>
      </c>
      <c r="M219" s="11">
        <v>218.18473900000001</v>
      </c>
      <c r="N219" s="11">
        <v>107.539824</v>
      </c>
      <c r="O219" s="11">
        <v>157.11105900000001</v>
      </c>
      <c r="P219" s="11">
        <v>166.452721</v>
      </c>
      <c r="Q219" s="11">
        <v>167.72501099999999</v>
      </c>
      <c r="R219" s="11">
        <v>227.67499900000001</v>
      </c>
      <c r="S219" s="11">
        <v>273.26798700000001</v>
      </c>
      <c r="T219" s="11">
        <v>263.989689</v>
      </c>
      <c r="U219" s="11">
        <v>156.57854699999999</v>
      </c>
      <c r="V219" s="11">
        <v>253.28251399999999</v>
      </c>
      <c r="W219" s="11">
        <v>246.72451799999999</v>
      </c>
      <c r="X219" s="11">
        <v>306.41159699999997</v>
      </c>
      <c r="Y219" s="11">
        <v>456.98555800000003</v>
      </c>
      <c r="Z219" s="11">
        <v>509.80009000000001</v>
      </c>
      <c r="AA219" s="11">
        <v>355.04459300000002</v>
      </c>
      <c r="AB219" s="11">
        <v>283.44614799999999</v>
      </c>
      <c r="AC219" s="11">
        <v>357.895287</v>
      </c>
      <c r="AD219" s="11">
        <v>507.45293900000001</v>
      </c>
      <c r="AE219" s="11">
        <v>435.83295099999998</v>
      </c>
    </row>
    <row r="220" spans="1:31" ht="13.5" customHeight="1" x14ac:dyDescent="0.15">
      <c r="A220" s="1"/>
      <c r="B220" s="16" t="s">
        <v>244</v>
      </c>
      <c r="C220" s="13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>
        <v>0.12012299999999999</v>
      </c>
      <c r="Y220" s="14"/>
      <c r="Z220" s="14"/>
      <c r="AA220" s="14">
        <v>5.0029999999999996E-3</v>
      </c>
      <c r="AB220" s="14"/>
      <c r="AC220" s="14"/>
      <c r="AD220" s="14"/>
      <c r="AE220" s="14"/>
    </row>
    <row r="221" spans="1:31" ht="13.5" customHeight="1" x14ac:dyDescent="0.15">
      <c r="A221" s="1"/>
      <c r="B221" s="16" t="s">
        <v>245</v>
      </c>
      <c r="C221" s="10">
        <v>0.85381551679846501</v>
      </c>
      <c r="D221" s="11">
        <v>0.62061329094708306</v>
      </c>
      <c r="E221" s="11">
        <v>2.5945091593017899</v>
      </c>
      <c r="F221" s="11">
        <v>3.4496033807889002</v>
      </c>
      <c r="G221" s="11">
        <v>2.4633718640805999</v>
      </c>
      <c r="H221" s="11">
        <v>21.336548201063501</v>
      </c>
      <c r="I221" s="11">
        <v>3.4068593734970301</v>
      </c>
      <c r="J221" s="11">
        <v>3.0145453291945801</v>
      </c>
      <c r="K221" s="11">
        <v>9.3908000000000005</v>
      </c>
      <c r="L221" s="11">
        <v>19.277508999999998</v>
      </c>
      <c r="M221" s="11">
        <v>6.4325109999999999</v>
      </c>
      <c r="N221" s="11">
        <v>1.786281</v>
      </c>
      <c r="O221" s="11">
        <v>3.4329730000000001</v>
      </c>
      <c r="P221" s="11">
        <v>3.1193529999999998</v>
      </c>
      <c r="Q221" s="11">
        <v>6.2739770000000004</v>
      </c>
      <c r="R221" s="11">
        <v>4.3080540000000003</v>
      </c>
      <c r="S221" s="11">
        <v>5.3970510000000003</v>
      </c>
      <c r="T221" s="11">
        <v>8.5115169999999996</v>
      </c>
      <c r="U221" s="11">
        <v>28.976268000000001</v>
      </c>
      <c r="V221" s="11">
        <v>19.238436</v>
      </c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ht="13.5" customHeight="1" x14ac:dyDescent="0.15">
      <c r="A222" s="1"/>
      <c r="B222" s="16" t="s">
        <v>246</v>
      </c>
      <c r="C222" s="13">
        <v>11.238528807893896</v>
      </c>
      <c r="D222" s="14">
        <v>11.0913417748647</v>
      </c>
      <c r="E222" s="14">
        <v>2.6659300477109902</v>
      </c>
      <c r="F222" s="14">
        <v>0.49827124032573</v>
      </c>
      <c r="G222" s="14">
        <v>0.39473557699753298</v>
      </c>
      <c r="H222" s="14">
        <v>0.28085428789843503</v>
      </c>
      <c r="I222" s="14">
        <v>3.2263933224975299</v>
      </c>
      <c r="J222" s="14">
        <v>2.4935668415427803</v>
      </c>
      <c r="K222" s="14">
        <v>0.67410000000000003</v>
      </c>
      <c r="L222" s="14">
        <v>0.46837299999999998</v>
      </c>
      <c r="M222" s="14">
        <v>0.55649000000000004</v>
      </c>
      <c r="N222" s="14">
        <v>0.64728399999999997</v>
      </c>
      <c r="O222" s="14">
        <v>1.0008600000000001</v>
      </c>
      <c r="P222" s="14">
        <v>1.6302479999999999</v>
      </c>
      <c r="Q222" s="14">
        <v>1.555542</v>
      </c>
      <c r="R222" s="14">
        <v>2.1529989999999999</v>
      </c>
      <c r="S222" s="14">
        <v>1.7171749999999999</v>
      </c>
      <c r="T222" s="14">
        <v>1.4851030000000001</v>
      </c>
      <c r="U222" s="14">
        <v>1.2976449999999999</v>
      </c>
      <c r="V222" s="14">
        <v>0.73842600000000003</v>
      </c>
      <c r="W222" s="14">
        <v>1.038764</v>
      </c>
      <c r="X222" s="14">
        <v>0.65483499999999994</v>
      </c>
      <c r="Y222" s="14">
        <v>0.824013</v>
      </c>
      <c r="Z222" s="14">
        <v>2.8329119999999999</v>
      </c>
      <c r="AA222" s="14">
        <v>2.9141409999999999</v>
      </c>
      <c r="AB222" s="14">
        <v>0.62021099999999996</v>
      </c>
      <c r="AC222" s="14">
        <v>0.98420799999999997</v>
      </c>
      <c r="AD222" s="14">
        <v>0.49643500000000002</v>
      </c>
      <c r="AE222" s="14">
        <v>0.35562100000000002</v>
      </c>
    </row>
    <row r="223" spans="1:31" ht="13.5" customHeight="1" x14ac:dyDescent="0.15">
      <c r="A223" s="1"/>
      <c r="B223" s="16" t="s">
        <v>247</v>
      </c>
      <c r="C223" s="10">
        <v>1.7836040859242501</v>
      </c>
      <c r="D223" s="11">
        <v>1.7131605736431301</v>
      </c>
      <c r="E223" s="11">
        <v>3.7006322375992697</v>
      </c>
      <c r="F223" s="11">
        <v>1.4357607818616902</v>
      </c>
      <c r="G223" s="11">
        <v>157.39002050754007</v>
      </c>
      <c r="H223" s="11">
        <v>2.2285533112769791</v>
      </c>
      <c r="I223" s="11">
        <v>3.3825501286411201</v>
      </c>
      <c r="J223" s="11">
        <v>30.142036339996501</v>
      </c>
      <c r="K223" s="11">
        <v>49.988900000000001</v>
      </c>
      <c r="L223" s="11">
        <v>7.4122180000000002</v>
      </c>
      <c r="M223" s="11">
        <v>7.5752819999999996</v>
      </c>
      <c r="N223" s="11">
        <v>10.968762999999999</v>
      </c>
      <c r="O223" s="11">
        <v>6.1541870000000003</v>
      </c>
      <c r="P223" s="11">
        <v>8.9113699999999998</v>
      </c>
      <c r="Q223" s="11">
        <v>13.183355000000001</v>
      </c>
      <c r="R223" s="11">
        <v>10.929303000000001</v>
      </c>
      <c r="S223" s="11">
        <v>22.266397000000001</v>
      </c>
      <c r="T223" s="11">
        <v>19.331721999999999</v>
      </c>
      <c r="U223" s="11">
        <v>14.181143</v>
      </c>
      <c r="V223" s="11">
        <v>22.745446999999999</v>
      </c>
      <c r="W223" s="11">
        <v>20.319040000000001</v>
      </c>
      <c r="X223" s="11">
        <v>10.114839</v>
      </c>
      <c r="Y223" s="11">
        <v>12.954767</v>
      </c>
      <c r="Z223" s="11">
        <v>24.749493999999999</v>
      </c>
      <c r="AA223" s="11">
        <v>21.403116000000001</v>
      </c>
      <c r="AB223" s="11">
        <v>9.3297319999999999</v>
      </c>
      <c r="AC223" s="11">
        <v>19.567902</v>
      </c>
      <c r="AD223" s="11">
        <v>13.158910000000001</v>
      </c>
      <c r="AE223" s="11">
        <v>11.391963000000001</v>
      </c>
    </row>
    <row r="224" spans="1:31" ht="13.5" customHeight="1" x14ac:dyDescent="0.15">
      <c r="A224" s="1"/>
      <c r="B224" s="16" t="s">
        <v>248</v>
      </c>
      <c r="C224" s="13">
        <v>0.16531515193478899</v>
      </c>
      <c r="D224" s="14">
        <v>0.232395120818674</v>
      </c>
      <c r="E224" s="14">
        <v>0.29731035425062902</v>
      </c>
      <c r="F224" s="14">
        <v>1.2403828671933201</v>
      </c>
      <c r="G224" s="14">
        <v>0.73972749538747273</v>
      </c>
      <c r="H224" s="14">
        <v>1.37881566779568</v>
      </c>
      <c r="I224" s="14">
        <v>0.39042156346643503</v>
      </c>
      <c r="J224" s="14">
        <v>1.05578464424035</v>
      </c>
      <c r="K224" s="14">
        <v>0.33660000000000001</v>
      </c>
      <c r="L224" s="14">
        <v>0.59180600000000005</v>
      </c>
      <c r="M224" s="14">
        <v>0.49745400000000001</v>
      </c>
      <c r="N224" s="14">
        <v>0.659304</v>
      </c>
      <c r="O224" s="14">
        <v>0.78032800000000002</v>
      </c>
      <c r="P224" s="14">
        <v>1.5230269999999999</v>
      </c>
      <c r="Q224" s="14">
        <v>3.0461710000000002</v>
      </c>
      <c r="R224" s="14">
        <v>1.549269</v>
      </c>
      <c r="S224" s="14">
        <v>4.4978939999999996</v>
      </c>
      <c r="T224" s="14">
        <v>6.0853820000000001</v>
      </c>
      <c r="U224" s="14">
        <v>1.7228520000000001</v>
      </c>
      <c r="V224" s="14">
        <v>3.3373659999999998</v>
      </c>
      <c r="W224" s="14">
        <v>2.3262830000000001</v>
      </c>
      <c r="X224" s="14">
        <v>3.00787</v>
      </c>
      <c r="Y224" s="14">
        <v>4.4842459999999997</v>
      </c>
      <c r="Z224" s="14">
        <v>11.479717000000001</v>
      </c>
      <c r="AA224" s="14">
        <v>9.3241759999999996</v>
      </c>
      <c r="AB224" s="14">
        <v>8.4486980000000003</v>
      </c>
      <c r="AC224" s="14">
        <v>12.297815999999999</v>
      </c>
      <c r="AD224" s="14">
        <v>14.934768</v>
      </c>
      <c r="AE224" s="14">
        <v>13.842530999999999</v>
      </c>
    </row>
    <row r="225" spans="1:31" ht="13.5" customHeight="1" x14ac:dyDescent="0.15">
      <c r="A225" s="1"/>
      <c r="B225" s="16" t="s">
        <v>249</v>
      </c>
      <c r="C225" s="10">
        <v>6.91904153385555</v>
      </c>
      <c r="D225" s="11">
        <v>8.5061972032218289</v>
      </c>
      <c r="E225" s="11">
        <v>7.0870031064844961</v>
      </c>
      <c r="F225" s="11">
        <v>9.6448424985691972</v>
      </c>
      <c r="G225" s="11">
        <v>31.059522397806397</v>
      </c>
      <c r="H225" s="11">
        <v>33.418773630512597</v>
      </c>
      <c r="I225" s="11">
        <v>17.774870944093397</v>
      </c>
      <c r="J225" s="11">
        <v>18.838840227811797</v>
      </c>
      <c r="K225" s="11">
        <v>17.952000000000002</v>
      </c>
      <c r="L225" s="11">
        <v>39.357367000000004</v>
      </c>
      <c r="M225" s="11">
        <v>41.421635000000002</v>
      </c>
      <c r="N225" s="11">
        <v>33.620469</v>
      </c>
      <c r="O225" s="11">
        <v>30.020889</v>
      </c>
      <c r="P225" s="11">
        <v>48.289437999999997</v>
      </c>
      <c r="Q225" s="11">
        <v>61.237887999999998</v>
      </c>
      <c r="R225" s="11">
        <v>59.622732999999997</v>
      </c>
      <c r="S225" s="11">
        <v>66.963633000000002</v>
      </c>
      <c r="T225" s="11">
        <v>140.111243</v>
      </c>
      <c r="U225" s="11">
        <v>52.175511</v>
      </c>
      <c r="V225" s="11">
        <v>77.879285999999993</v>
      </c>
      <c r="W225" s="11">
        <v>94.268388000000002</v>
      </c>
      <c r="X225" s="11">
        <v>117.371438</v>
      </c>
      <c r="Y225" s="11">
        <v>115.89282</v>
      </c>
      <c r="Z225" s="11">
        <v>100.97107200000001</v>
      </c>
      <c r="AA225" s="11">
        <v>85.244202000000001</v>
      </c>
      <c r="AB225" s="11">
        <v>85.775751999999997</v>
      </c>
      <c r="AC225" s="11">
        <v>99.726220999999995</v>
      </c>
      <c r="AD225" s="11">
        <v>112.102101</v>
      </c>
      <c r="AE225" s="11">
        <v>109.89769699999999</v>
      </c>
    </row>
    <row r="226" spans="1:31" ht="13.5" customHeight="1" x14ac:dyDescent="0.15">
      <c r="A226" s="1"/>
      <c r="B226" s="16" t="s">
        <v>250</v>
      </c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>
        <v>0.73688200000000004</v>
      </c>
      <c r="Z226" s="14">
        <v>0.12848999999999999</v>
      </c>
      <c r="AA226" s="14">
        <v>0.93901000000000001</v>
      </c>
      <c r="AB226" s="14">
        <v>4.7873260000000002</v>
      </c>
      <c r="AC226" s="14">
        <v>0.23200799999999999</v>
      </c>
      <c r="AD226" s="14">
        <v>0.18973799999999999</v>
      </c>
      <c r="AE226" s="14">
        <v>1.172852</v>
      </c>
    </row>
    <row r="227" spans="1:31" ht="13.5" customHeight="1" x14ac:dyDescent="0.15">
      <c r="A227" s="1"/>
      <c r="B227" s="16" t="s">
        <v>251</v>
      </c>
      <c r="C227" s="10"/>
      <c r="D227" s="11"/>
      <c r="E227" s="11"/>
      <c r="F227" s="11">
        <v>4.3515349313143513E-2</v>
      </c>
      <c r="G227" s="11">
        <v>2.8815501038437691E-2</v>
      </c>
      <c r="H227" s="11">
        <v>2.6150912557886097E-2</v>
      </c>
      <c r="I227" s="11">
        <v>4.0480598800998902E-3</v>
      </c>
      <c r="J227" s="11">
        <v>2.7346044425495899E-2</v>
      </c>
      <c r="K227" s="11">
        <v>1.8E-3</v>
      </c>
      <c r="L227" s="11">
        <v>9.5200000000000005E-4</v>
      </c>
      <c r="M227" s="11">
        <v>2.0947E-2</v>
      </c>
      <c r="N227" s="11">
        <v>5.6171449999999998</v>
      </c>
      <c r="O227" s="11">
        <v>2.0660000000000001E-2</v>
      </c>
      <c r="P227" s="11">
        <v>1.9963000000000002E-2</v>
      </c>
      <c r="Q227" s="11">
        <v>0.204596</v>
      </c>
      <c r="R227" s="11">
        <v>4.1613999999999998E-2</v>
      </c>
      <c r="S227" s="11">
        <v>0.13248599999999999</v>
      </c>
      <c r="T227" s="11">
        <v>0.25910499999999997</v>
      </c>
      <c r="U227" s="11">
        <v>6.2756999999999993E-2</v>
      </c>
      <c r="V227" s="11">
        <v>0.28113300000000002</v>
      </c>
      <c r="W227" s="11">
        <v>4.4138999999999998E-2</v>
      </c>
      <c r="X227" s="11">
        <v>3.078E-3</v>
      </c>
      <c r="Y227" s="11">
        <v>1.1713979999999999</v>
      </c>
      <c r="Z227" s="11">
        <v>9.9539999999999993E-3</v>
      </c>
      <c r="AA227" s="11"/>
      <c r="AB227" s="11">
        <v>3.3609999999999998E-3</v>
      </c>
      <c r="AC227" s="11">
        <v>0.184668</v>
      </c>
      <c r="AD227" s="11">
        <v>1.279E-3</v>
      </c>
      <c r="AE227" s="11">
        <v>9.4501000000000002E-2</v>
      </c>
    </row>
    <row r="228" spans="1:31" ht="13.5" customHeight="1" x14ac:dyDescent="0.15">
      <c r="A228" s="1"/>
      <c r="B228" s="16" t="s">
        <v>252</v>
      </c>
      <c r="C228" s="13">
        <v>0.12565609131208899</v>
      </c>
      <c r="D228" s="14">
        <v>0.27436465272444799</v>
      </c>
      <c r="E228" s="14">
        <v>0.27799129200245998</v>
      </c>
      <c r="F228" s="14">
        <v>0.69984675069783342</v>
      </c>
      <c r="G228" s="14">
        <v>0.39918169641276297</v>
      </c>
      <c r="H228" s="14">
        <v>1.21811837883755E-2</v>
      </c>
      <c r="I228" s="14">
        <v>1.9425288061403601</v>
      </c>
      <c r="J228" s="14">
        <v>0.58223955038648656</v>
      </c>
      <c r="K228" s="14">
        <v>0.45190000000000002</v>
      </c>
      <c r="L228" s="14">
        <v>6.2709099999999998</v>
      </c>
      <c r="M228" s="14">
        <v>0.69195600000000002</v>
      </c>
      <c r="N228" s="14">
        <v>0.286582</v>
      </c>
      <c r="O228" s="14">
        <v>0.59348999999999996</v>
      </c>
      <c r="P228" s="14">
        <v>26.202857000000002</v>
      </c>
      <c r="Q228" s="14">
        <v>17.227293</v>
      </c>
      <c r="R228" s="14">
        <v>0.203011</v>
      </c>
      <c r="S228" s="14">
        <v>0.360066</v>
      </c>
      <c r="T228" s="14">
        <v>0.26439400000000002</v>
      </c>
      <c r="U228" s="14">
        <v>1.351011</v>
      </c>
      <c r="V228" s="14">
        <v>0.78013900000000003</v>
      </c>
      <c r="W228" s="14">
        <v>0.10172</v>
      </c>
      <c r="X228" s="14">
        <v>8.8372050000000009</v>
      </c>
      <c r="Y228" s="14">
        <v>2.1972999999999999E-2</v>
      </c>
      <c r="Z228" s="14">
        <v>1.4005E-2</v>
      </c>
      <c r="AA228" s="14">
        <v>5.4679999999999999E-2</v>
      </c>
      <c r="AB228" s="14">
        <v>1.8981999999999999E-2</v>
      </c>
      <c r="AC228" s="14">
        <v>0.16336899999999999</v>
      </c>
      <c r="AD228" s="14">
        <v>0.49087799999999998</v>
      </c>
      <c r="AE228" s="14">
        <v>0.24989500000000001</v>
      </c>
    </row>
    <row r="229" spans="1:31" ht="13.5" customHeight="1" x14ac:dyDescent="0.15">
      <c r="A229" s="1"/>
      <c r="B229" s="16" t="s">
        <v>253</v>
      </c>
      <c r="C229" s="10">
        <v>5.0850112295640799E-3</v>
      </c>
      <c r="D229" s="11">
        <v>6.9205079206329399E-3</v>
      </c>
      <c r="E229" s="11">
        <v>5.9583474310109484E-2</v>
      </c>
      <c r="F229" s="11">
        <v>2.3214680521777598E-2</v>
      </c>
      <c r="G229" s="11">
        <v>4.0706756122598782E-2</v>
      </c>
      <c r="H229" s="11"/>
      <c r="I229" s="11">
        <v>1.6042411272228791</v>
      </c>
      <c r="J229" s="11"/>
      <c r="K229" s="11">
        <v>6.1022999999999996</v>
      </c>
      <c r="L229" s="11">
        <v>8.2435999999999995E-2</v>
      </c>
      <c r="M229" s="11">
        <v>2.9284999999999999E-2</v>
      </c>
      <c r="N229" s="11">
        <v>10.176314</v>
      </c>
      <c r="O229" s="11">
        <v>9.6390060000000002</v>
      </c>
      <c r="P229" s="11">
        <v>5.0498000000000001E-2</v>
      </c>
      <c r="Q229" s="11">
        <v>0.67080799999999996</v>
      </c>
      <c r="R229" s="11">
        <v>0.16270200000000001</v>
      </c>
      <c r="S229" s="11">
        <v>0.25511200000000001</v>
      </c>
      <c r="T229" s="11">
        <v>7.5209999999999999E-2</v>
      </c>
      <c r="U229" s="11">
        <v>0.38960400000000001</v>
      </c>
      <c r="V229" s="11">
        <v>0.63453999999999999</v>
      </c>
      <c r="W229" s="11">
        <v>0.93139899999999998</v>
      </c>
      <c r="X229" s="11">
        <v>0.83043800000000001</v>
      </c>
      <c r="Y229" s="11">
        <v>0.32095299999999999</v>
      </c>
      <c r="Z229" s="11">
        <v>9.3310000000000004E-2</v>
      </c>
      <c r="AA229" s="11">
        <v>8.5711999999999997E-2</v>
      </c>
      <c r="AB229" s="11">
        <v>1.0480000000000001E-3</v>
      </c>
      <c r="AC229" s="11">
        <v>0.11097</v>
      </c>
      <c r="AD229" s="11">
        <v>3.9951E-2</v>
      </c>
      <c r="AE229" s="11">
        <v>1.1554999999999999E-2</v>
      </c>
    </row>
    <row r="230" spans="1:31" ht="13.5" customHeight="1" x14ac:dyDescent="0.15">
      <c r="A230" s="1"/>
      <c r="B230" s="16" t="s">
        <v>254</v>
      </c>
      <c r="C230" s="13">
        <v>0.24589089268760297</v>
      </c>
      <c r="D230" s="14">
        <v>0.20761523761898801</v>
      </c>
      <c r="E230" s="14">
        <v>0.14442891716266401</v>
      </c>
      <c r="F230" s="14">
        <v>8.3789614585284139E-2</v>
      </c>
      <c r="G230" s="14">
        <v>7.1494853397082697E-2</v>
      </c>
      <c r="H230" s="14">
        <v>8.5227926069577048E-2</v>
      </c>
      <c r="I230" s="14">
        <v>5.1931395239416804E-2</v>
      </c>
      <c r="J230" s="14">
        <v>4.7394884183549912</v>
      </c>
      <c r="K230" s="14">
        <v>0.66549999999999998</v>
      </c>
      <c r="L230" s="14">
        <v>0.88572700000000004</v>
      </c>
      <c r="M230" s="14">
        <v>1.0930850000000001</v>
      </c>
      <c r="N230" s="14">
        <v>4.6936970000000002</v>
      </c>
      <c r="O230" s="14">
        <v>0.327677</v>
      </c>
      <c r="P230" s="14">
        <v>0.57566899999999999</v>
      </c>
      <c r="Q230" s="14">
        <v>1.2306189999999999</v>
      </c>
      <c r="R230" s="14">
        <v>0.55479800000000001</v>
      </c>
      <c r="S230" s="14">
        <v>0.68852500000000005</v>
      </c>
      <c r="T230" s="14">
        <v>9.8366349999999994</v>
      </c>
      <c r="U230" s="14">
        <v>1.9527140000000001</v>
      </c>
      <c r="V230" s="14">
        <v>0.97267099999999995</v>
      </c>
      <c r="W230" s="14">
        <v>0.49649399999999999</v>
      </c>
      <c r="X230" s="14">
        <v>0.89492700000000003</v>
      </c>
      <c r="Y230" s="14">
        <v>18.418514999999999</v>
      </c>
      <c r="Z230" s="14">
        <v>2.8685710000000002</v>
      </c>
      <c r="AA230" s="14">
        <v>26.410233000000002</v>
      </c>
      <c r="AB230" s="14">
        <v>0.13680700000000001</v>
      </c>
      <c r="AC230" s="14">
        <v>6.4532160000000003</v>
      </c>
      <c r="AD230" s="14">
        <v>0.61822500000000002</v>
      </c>
      <c r="AE230" s="14">
        <v>12.850657</v>
      </c>
    </row>
    <row r="231" spans="1:31" ht="13.5" customHeight="1" x14ac:dyDescent="0.15">
      <c r="A231" s="1"/>
      <c r="B231" s="16" t="s">
        <v>255</v>
      </c>
      <c r="C231" s="10">
        <v>0.89205943442364222</v>
      </c>
      <c r="D231" s="11">
        <v>0.71817012840890804</v>
      </c>
      <c r="E231" s="11">
        <v>1.0567327189928801</v>
      </c>
      <c r="F231" s="11">
        <v>2.7051554160667699</v>
      </c>
      <c r="G231" s="11">
        <v>1.2089255008897799</v>
      </c>
      <c r="H231" s="11">
        <v>1.8009128058571402</v>
      </c>
      <c r="I231" s="11">
        <v>5.909867354725499</v>
      </c>
      <c r="J231" s="11">
        <v>4.171190005869498</v>
      </c>
      <c r="K231" s="11">
        <v>1.0944</v>
      </c>
      <c r="L231" s="11">
        <v>2.536591</v>
      </c>
      <c r="M231" s="11">
        <v>4.8668060000000004</v>
      </c>
      <c r="N231" s="11">
        <v>1.9606060000000001</v>
      </c>
      <c r="O231" s="11">
        <v>3.0153020000000001</v>
      </c>
      <c r="P231" s="11">
        <v>1.132331</v>
      </c>
      <c r="Q231" s="11">
        <v>1.4525079999999999</v>
      </c>
      <c r="R231" s="11">
        <v>3.3079209999999999</v>
      </c>
      <c r="S231" s="11">
        <v>9.1987559999999995</v>
      </c>
      <c r="T231" s="11">
        <v>35.469039000000002</v>
      </c>
      <c r="U231" s="11">
        <v>3.2555800000000001</v>
      </c>
      <c r="V231" s="11">
        <v>3.6971449999999999</v>
      </c>
      <c r="W231" s="11">
        <v>3.0499109999999998</v>
      </c>
      <c r="X231" s="11">
        <v>0.78085800000000005</v>
      </c>
      <c r="Y231" s="11">
        <v>2.3373330000000001</v>
      </c>
      <c r="Z231" s="11">
        <v>2.892658</v>
      </c>
      <c r="AA231" s="11">
        <v>1.9088480000000001</v>
      </c>
      <c r="AB231" s="11">
        <v>1.4272499999999999</v>
      </c>
      <c r="AC231" s="11">
        <v>1.585132</v>
      </c>
      <c r="AD231" s="11">
        <v>2.3650199999999999</v>
      </c>
      <c r="AE231" s="11">
        <v>3.867651</v>
      </c>
    </row>
    <row r="232" spans="1:31" ht="13.5" customHeight="1" x14ac:dyDescent="0.15">
      <c r="A232" s="1"/>
      <c r="B232" s="16" t="s">
        <v>256</v>
      </c>
      <c r="C232" s="13">
        <v>4.9739528634857333</v>
      </c>
      <c r="D232" s="14">
        <v>2.80615434072116</v>
      </c>
      <c r="E232" s="14">
        <v>3.2210552964597712</v>
      </c>
      <c r="F232" s="14">
        <v>2.8326845780929499</v>
      </c>
      <c r="G232" s="14">
        <v>5.3216069288719163</v>
      </c>
      <c r="H232" s="14">
        <v>5.9051953180341092</v>
      </c>
      <c r="I232" s="14">
        <v>5.6310510171261781</v>
      </c>
      <c r="J232" s="14">
        <v>10.142052135784301</v>
      </c>
      <c r="K232" s="14">
        <v>8.0878999999999994</v>
      </c>
      <c r="L232" s="14">
        <v>9.3788009999999993</v>
      </c>
      <c r="M232" s="14">
        <v>8.9733169999999998</v>
      </c>
      <c r="N232" s="14">
        <v>4.2828369999999998</v>
      </c>
      <c r="O232" s="14">
        <v>5.1156769999999998</v>
      </c>
      <c r="P232" s="14">
        <v>6.9995710000000004</v>
      </c>
      <c r="Q232" s="14">
        <v>11.610175999999999</v>
      </c>
      <c r="R232" s="14">
        <v>202.00813199999999</v>
      </c>
      <c r="S232" s="14">
        <v>92.790381999999994</v>
      </c>
      <c r="T232" s="14">
        <v>40.680729999999997</v>
      </c>
      <c r="U232" s="14">
        <v>31.169597</v>
      </c>
      <c r="V232" s="14">
        <v>43.971243000000001</v>
      </c>
      <c r="W232" s="14">
        <v>40.947246999999997</v>
      </c>
      <c r="X232" s="14">
        <v>250.85908699999999</v>
      </c>
      <c r="Y232" s="14">
        <v>70.371764999999996</v>
      </c>
      <c r="Z232" s="14">
        <v>29.47343</v>
      </c>
      <c r="AA232" s="14">
        <v>41.666257999999999</v>
      </c>
      <c r="AB232" s="14">
        <v>37.603797</v>
      </c>
      <c r="AC232" s="14">
        <v>35.230722</v>
      </c>
      <c r="AD232" s="14">
        <v>55.220388999999997</v>
      </c>
      <c r="AE232" s="14">
        <v>50.156095999999998</v>
      </c>
    </row>
    <row r="233" spans="1:31" ht="13.5" customHeight="1" x14ac:dyDescent="0.15">
      <c r="A233" s="1"/>
      <c r="B233" s="16" t="s">
        <v>257</v>
      </c>
      <c r="C233" s="10">
        <v>35.013557429932995</v>
      </c>
      <c r="D233" s="11">
        <v>41.080135016877101</v>
      </c>
      <c r="E233" s="11">
        <v>29.093984925686001</v>
      </c>
      <c r="F233" s="11">
        <v>29.750273680353601</v>
      </c>
      <c r="G233" s="11">
        <v>43.974854113611805</v>
      </c>
      <c r="H233" s="11">
        <v>32.731509910589999</v>
      </c>
      <c r="I233" s="11">
        <v>31.938047012432001</v>
      </c>
      <c r="J233" s="11">
        <v>61.693128076535196</v>
      </c>
      <c r="K233" s="11">
        <v>42.814</v>
      </c>
      <c r="L233" s="11">
        <v>190.95656299999999</v>
      </c>
      <c r="M233" s="11">
        <v>103.243799</v>
      </c>
      <c r="N233" s="11">
        <v>52.534576000000001</v>
      </c>
      <c r="O233" s="11">
        <v>23.206932999999999</v>
      </c>
      <c r="P233" s="11">
        <v>30.179379999999998</v>
      </c>
      <c r="Q233" s="11">
        <v>42.701490999999997</v>
      </c>
      <c r="R233" s="11">
        <v>73.873932999999994</v>
      </c>
      <c r="S233" s="11">
        <v>79.363202000000001</v>
      </c>
      <c r="T233" s="11">
        <v>99.330462999999995</v>
      </c>
      <c r="U233" s="11">
        <v>85.663353000000001</v>
      </c>
      <c r="V233" s="11">
        <v>55.257092999999998</v>
      </c>
      <c r="W233" s="11">
        <v>54.999290999999999</v>
      </c>
      <c r="X233" s="11">
        <v>69.922989999999999</v>
      </c>
      <c r="Y233" s="11">
        <v>64.493348999999995</v>
      </c>
      <c r="Z233" s="11">
        <v>38.249208000000003</v>
      </c>
      <c r="AA233" s="11">
        <v>21.219014000000001</v>
      </c>
      <c r="AB233" s="11">
        <v>9.1389639999999996</v>
      </c>
      <c r="AC233" s="11">
        <v>7.2976479999999997</v>
      </c>
      <c r="AD233" s="11">
        <v>5.9242809999999997</v>
      </c>
      <c r="AE233" s="11">
        <v>1.8401730000000001</v>
      </c>
    </row>
    <row r="234" spans="1:31" ht="13.5" customHeight="1" x14ac:dyDescent="0.15">
      <c r="A234" s="1"/>
      <c r="B234" s="16" t="s">
        <v>258</v>
      </c>
      <c r="C234" s="13">
        <v>32.086224780381301</v>
      </c>
      <c r="D234" s="14">
        <v>2.1933545264586698</v>
      </c>
      <c r="E234" s="14">
        <v>48.495598770815405</v>
      </c>
      <c r="F234" s="14">
        <v>2.5005641506640299</v>
      </c>
      <c r="G234" s="14">
        <v>3.357155399546881</v>
      </c>
      <c r="H234" s="14">
        <v>3.5615584507775901</v>
      </c>
      <c r="I234" s="14">
        <v>0.22837278022532101</v>
      </c>
      <c r="J234" s="14">
        <v>2.5470337769139211</v>
      </c>
      <c r="K234" s="14">
        <v>2.984</v>
      </c>
      <c r="L234" s="14">
        <v>3.3917790000000001</v>
      </c>
      <c r="M234" s="14">
        <v>8.613194</v>
      </c>
      <c r="N234" s="14">
        <v>3.9704000000000002</v>
      </c>
      <c r="O234" s="14">
        <v>17.991824999999999</v>
      </c>
      <c r="P234" s="14">
        <v>4.0507520000000001</v>
      </c>
      <c r="Q234" s="14">
        <v>1.241293</v>
      </c>
      <c r="R234" s="14">
        <v>11.144973</v>
      </c>
      <c r="S234" s="14">
        <v>11.387226</v>
      </c>
      <c r="T234" s="14">
        <v>8.1320160000000001</v>
      </c>
      <c r="U234" s="14">
        <v>5.169486</v>
      </c>
      <c r="V234" s="14">
        <v>7.717276</v>
      </c>
      <c r="W234" s="14">
        <v>26.228225999999999</v>
      </c>
      <c r="X234" s="14">
        <v>36.857767000000003</v>
      </c>
      <c r="Y234" s="14">
        <v>13.753954</v>
      </c>
      <c r="Z234" s="14">
        <v>19.238299000000001</v>
      </c>
      <c r="AA234" s="14">
        <v>8.0564940000000007</v>
      </c>
      <c r="AB234" s="14">
        <v>17.282454000000001</v>
      </c>
      <c r="AC234" s="14">
        <v>3.954361</v>
      </c>
      <c r="AD234" s="14">
        <v>11.261977999999999</v>
      </c>
      <c r="AE234" s="14">
        <v>35.191457999999997</v>
      </c>
    </row>
    <row r="235" spans="1:31" ht="13.5" customHeight="1" x14ac:dyDescent="0.15">
      <c r="A235" s="1"/>
      <c r="B235" s="9" t="s">
        <v>259</v>
      </c>
      <c r="C235" s="10">
        <v>3.187432876925874</v>
      </c>
      <c r="D235" s="11">
        <v>2.6715392995553029</v>
      </c>
      <c r="E235" s="11">
        <v>2.3426406842677117</v>
      </c>
      <c r="F235" s="11">
        <v>1.4528277182601268</v>
      </c>
      <c r="G235" s="11">
        <v>3.7273586733579975</v>
      </c>
      <c r="H235" s="11">
        <v>1.674207195370405</v>
      </c>
      <c r="I235" s="11">
        <v>1.413046290153523</v>
      </c>
      <c r="J235" s="11">
        <v>3.120957443019202</v>
      </c>
      <c r="K235" s="11">
        <v>2.0741999999999998</v>
      </c>
      <c r="L235" s="11">
        <v>3.9743789999999999</v>
      </c>
      <c r="M235" s="11">
        <v>4.1885640000000004</v>
      </c>
      <c r="N235" s="11">
        <v>2.0412750000000002</v>
      </c>
      <c r="O235" s="11">
        <v>3.0130430000000001</v>
      </c>
      <c r="P235" s="11">
        <v>5.1619640000000002</v>
      </c>
      <c r="Q235" s="11">
        <v>12.139246</v>
      </c>
      <c r="R235" s="11">
        <v>8.4921659999999992</v>
      </c>
      <c r="S235" s="11">
        <v>5.6720360000000003</v>
      </c>
      <c r="T235" s="11">
        <v>5.7135879999999997</v>
      </c>
      <c r="U235" s="11">
        <v>3.2898149999999999</v>
      </c>
      <c r="V235" s="11">
        <v>3.0171160000000001</v>
      </c>
      <c r="W235" s="11">
        <v>4.7129089999999998</v>
      </c>
      <c r="X235" s="11">
        <v>7.4617519999999997</v>
      </c>
      <c r="Y235" s="11">
        <v>17.936724999999999</v>
      </c>
      <c r="Z235" s="11">
        <v>2.360382</v>
      </c>
      <c r="AA235" s="11">
        <v>7.5858739999999996</v>
      </c>
      <c r="AB235" s="11">
        <v>13.090726</v>
      </c>
      <c r="AC235" s="11">
        <v>3.3680279999999998</v>
      </c>
      <c r="AD235" s="11">
        <v>4.6549360000000002</v>
      </c>
      <c r="AE235" s="11">
        <v>8.799118</v>
      </c>
    </row>
    <row r="236" spans="1:31" ht="13.5" customHeight="1" x14ac:dyDescent="0.15">
      <c r="A236" s="1"/>
      <c r="B236" s="12" t="s">
        <v>260</v>
      </c>
      <c r="C236" s="13">
        <v>3.1087920912887115</v>
      </c>
      <c r="D236" s="14">
        <v>1.9417605772150102</v>
      </c>
      <c r="E236" s="14">
        <v>2.2984079993549908</v>
      </c>
      <c r="F236" s="14">
        <v>1.3399288401201199</v>
      </c>
      <c r="G236" s="14">
        <v>3.7257439358797102</v>
      </c>
      <c r="H236" s="14">
        <v>1.3908916943074199</v>
      </c>
      <c r="I236" s="14">
        <v>1.18681165953745</v>
      </c>
      <c r="J236" s="14">
        <v>2.4562457831613784</v>
      </c>
      <c r="K236" s="14">
        <v>2.0363000000000002</v>
      </c>
      <c r="L236" s="14">
        <v>3.3485589999999998</v>
      </c>
      <c r="M236" s="14">
        <v>3.1166640000000001</v>
      </c>
      <c r="N236" s="14">
        <v>1.87303</v>
      </c>
      <c r="O236" s="14">
        <v>1.6925730000000001</v>
      </c>
      <c r="P236" s="14">
        <v>5.090884</v>
      </c>
      <c r="Q236" s="14">
        <v>9.7323950000000004</v>
      </c>
      <c r="R236" s="14">
        <v>8.2459930000000004</v>
      </c>
      <c r="S236" s="14">
        <v>5.4814939999999996</v>
      </c>
      <c r="T236" s="14">
        <v>5.5449440000000001</v>
      </c>
      <c r="U236" s="14">
        <v>2.8587590000000001</v>
      </c>
      <c r="V236" s="14">
        <v>2.444048</v>
      </c>
      <c r="W236" s="14">
        <v>4.7047650000000001</v>
      </c>
      <c r="X236" s="14">
        <v>7.3125340000000003</v>
      </c>
      <c r="Y236" s="14">
        <v>6.7527410000000003</v>
      </c>
      <c r="Z236" s="14">
        <v>2.358727</v>
      </c>
      <c r="AA236" s="14">
        <v>7.4259029999999999</v>
      </c>
      <c r="AB236" s="14">
        <v>13.08475</v>
      </c>
      <c r="AC236" s="14">
        <v>3.3677790000000001</v>
      </c>
      <c r="AD236" s="14">
        <v>4.6549360000000002</v>
      </c>
      <c r="AE236" s="14">
        <v>8.7972300000000008</v>
      </c>
    </row>
    <row r="237" spans="1:31" ht="13.5" customHeight="1" x14ac:dyDescent="0.15">
      <c r="A237" s="1"/>
      <c r="B237" s="12" t="s">
        <v>261</v>
      </c>
      <c r="C237" s="10">
        <v>7.8640785637162577E-2</v>
      </c>
      <c r="D237" s="11">
        <v>0.72977872234029295</v>
      </c>
      <c r="E237" s="11">
        <v>4.4232684912721212E-2</v>
      </c>
      <c r="F237" s="11">
        <v>0.112898878140007</v>
      </c>
      <c r="G237" s="11">
        <v>1.61473747828755E-3</v>
      </c>
      <c r="H237" s="11">
        <v>0.28331550106298498</v>
      </c>
      <c r="I237" s="11">
        <v>0.22623463061607299</v>
      </c>
      <c r="J237" s="11">
        <v>0.66471165985782354</v>
      </c>
      <c r="K237" s="11">
        <v>3.7900000000000003E-2</v>
      </c>
      <c r="L237" s="11">
        <v>0.62582000000000004</v>
      </c>
      <c r="M237" s="11">
        <v>1.0719000000000001</v>
      </c>
      <c r="N237" s="11">
        <v>0.16824500000000001</v>
      </c>
      <c r="O237" s="11">
        <v>1.32047</v>
      </c>
      <c r="P237" s="11">
        <v>7.1080000000000004E-2</v>
      </c>
      <c r="Q237" s="11">
        <v>2.4068510000000001</v>
      </c>
      <c r="R237" s="11">
        <v>0.246173</v>
      </c>
      <c r="S237" s="11">
        <v>0.19054199999999999</v>
      </c>
      <c r="T237" s="11">
        <v>0.16864399999999999</v>
      </c>
      <c r="U237" s="11">
        <v>0.43105599999999999</v>
      </c>
      <c r="V237" s="11">
        <v>0.57306800000000002</v>
      </c>
      <c r="W237" s="11">
        <v>8.1440000000000002E-3</v>
      </c>
      <c r="X237" s="11">
        <v>0.14921799999999999</v>
      </c>
      <c r="Y237" s="11">
        <v>11.183984000000001</v>
      </c>
      <c r="Z237" s="11">
        <v>1.655E-3</v>
      </c>
      <c r="AA237" s="11">
        <v>0.159971</v>
      </c>
      <c r="AB237" s="11">
        <v>5.9760000000000004E-3</v>
      </c>
      <c r="AC237" s="11">
        <v>2.4899999999999998E-4</v>
      </c>
      <c r="AD237" s="11"/>
      <c r="AE237" s="11">
        <v>1.8879999999999999E-3</v>
      </c>
    </row>
    <row r="238" spans="1:31" ht="13.5" customHeight="1" x14ac:dyDescent="0.15">
      <c r="A238" s="1"/>
      <c r="B238" s="9" t="s">
        <v>262</v>
      </c>
      <c r="C238" s="13"/>
      <c r="D238" s="14"/>
      <c r="E238" s="14"/>
      <c r="F238" s="14"/>
      <c r="G238" s="14"/>
      <c r="H238" s="14"/>
      <c r="I238" s="14"/>
      <c r="J238" s="14"/>
      <c r="K238" s="14">
        <v>268.79820000000001</v>
      </c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3.5" customHeight="1" x14ac:dyDescent="0.15">
      <c r="A239" s="1"/>
      <c r="B239" s="9" t="s">
        <v>263</v>
      </c>
      <c r="C239" s="10">
        <v>0.39506197153071604</v>
      </c>
      <c r="D239" s="11"/>
      <c r="E239" s="11"/>
      <c r="F239" s="11"/>
      <c r="G239" s="11">
        <v>400.08456491377001</v>
      </c>
      <c r="H239" s="11">
        <v>287.32136298692285</v>
      </c>
      <c r="I239" s="11">
        <v>254.842454821563</v>
      </c>
      <c r="J239" s="11">
        <v>247.32506871255987</v>
      </c>
      <c r="K239" s="11">
        <v>160</v>
      </c>
      <c r="L239" s="11">
        <v>1.2255320000000001</v>
      </c>
      <c r="M239" s="11">
        <v>1.025655</v>
      </c>
      <c r="N239" s="11">
        <v>1.332363</v>
      </c>
      <c r="O239" s="11">
        <v>1.1833560000000001</v>
      </c>
      <c r="P239" s="11">
        <v>1.571129</v>
      </c>
      <c r="Q239" s="11">
        <v>1.2204440000000001</v>
      </c>
      <c r="R239" s="11">
        <v>8.3355510000000006</v>
      </c>
      <c r="S239" s="11">
        <v>18.232219000000001</v>
      </c>
      <c r="T239" s="11">
        <v>3.5896189999999999</v>
      </c>
      <c r="U239" s="11">
        <v>2.9362620000000001</v>
      </c>
      <c r="V239" s="11">
        <v>3.528661</v>
      </c>
      <c r="W239" s="11">
        <v>3.4104899999999998</v>
      </c>
      <c r="X239" s="11">
        <v>46.216304999999998</v>
      </c>
      <c r="Y239" s="11">
        <v>2.8539650000000001</v>
      </c>
      <c r="Z239" s="11">
        <v>16.234407000000001</v>
      </c>
      <c r="AA239" s="11">
        <v>4.1825679999999998</v>
      </c>
      <c r="AB239" s="11">
        <v>22.702477999999999</v>
      </c>
      <c r="AC239" s="11">
        <v>1.7692369999999999</v>
      </c>
      <c r="AD239" s="11">
        <v>1.86853</v>
      </c>
      <c r="AE239" s="11">
        <v>9.3545280000000002</v>
      </c>
    </row>
    <row r="240" spans="1:31" ht="13.5" customHeight="1" x14ac:dyDescent="0.15">
      <c r="A240" s="1"/>
      <c r="B240" s="9" t="s">
        <v>264</v>
      </c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3.5" customHeight="1" x14ac:dyDescent="0.15">
      <c r="A241" s="1"/>
      <c r="B241" s="12" t="s">
        <v>265</v>
      </c>
      <c r="C241" s="10">
        <v>357.14652957567898</v>
      </c>
      <c r="D241" s="11">
        <v>423.71099958923475</v>
      </c>
      <c r="E241" s="11">
        <v>381.21666640595271</v>
      </c>
      <c r="F241" s="11">
        <v>496.99880138795379</v>
      </c>
      <c r="G241" s="11">
        <v>628.40547409207772</v>
      </c>
      <c r="H241" s="11">
        <v>525.63120184000184</v>
      </c>
      <c r="I241" s="11">
        <v>618.21776674517002</v>
      </c>
      <c r="J241" s="11">
        <v>777.24545179095469</v>
      </c>
      <c r="K241" s="11">
        <v>820.44870000000003</v>
      </c>
      <c r="L241" s="11">
        <v>825.24138900000003</v>
      </c>
      <c r="M241" s="11">
        <v>692.55972899999995</v>
      </c>
      <c r="N241" s="11">
        <v>702.99435900000003</v>
      </c>
      <c r="O241" s="11">
        <v>846.421606</v>
      </c>
      <c r="P241" s="11">
        <v>1236.6768</v>
      </c>
      <c r="Q241" s="11">
        <v>1439.357714</v>
      </c>
      <c r="R241" s="11">
        <v>1781.22056</v>
      </c>
      <c r="S241" s="11">
        <v>2224.5101070000001</v>
      </c>
      <c r="T241" s="11">
        <v>2270.360999</v>
      </c>
      <c r="U241" s="11">
        <v>1568.994363</v>
      </c>
      <c r="V241" s="11">
        <v>1796.584953</v>
      </c>
      <c r="W241" s="11">
        <v>1758.8898099999999</v>
      </c>
      <c r="X241" s="11">
        <v>2126.7174749999999</v>
      </c>
      <c r="Y241" s="11">
        <v>1712.2833350000001</v>
      </c>
      <c r="Z241" s="11">
        <v>1841.3608220000001</v>
      </c>
      <c r="AA241" s="11">
        <v>1429.2720879999999</v>
      </c>
      <c r="AB241" s="11">
        <v>1371.0775940000001</v>
      </c>
      <c r="AC241" s="11">
        <v>1500.8801550000001</v>
      </c>
      <c r="AD241" s="11">
        <v>1980.5206740000001</v>
      </c>
      <c r="AE241" s="11">
        <v>1635.1480389999999</v>
      </c>
    </row>
    <row r="242" spans="1:31" ht="13.5" customHeight="1" x14ac:dyDescent="0.15">
      <c r="A242" s="1"/>
      <c r="B242" s="12" t="s">
        <v>266</v>
      </c>
      <c r="C242" s="13">
        <v>481.17952129300409</v>
      </c>
      <c r="D242" s="14">
        <v>458.81895951279711</v>
      </c>
      <c r="E242" s="14">
        <v>452.7432964139897</v>
      </c>
      <c r="F242" s="14">
        <v>476.09079503035053</v>
      </c>
      <c r="G242" s="14">
        <v>766.64758035820046</v>
      </c>
      <c r="H242" s="14">
        <v>972.98888938216612</v>
      </c>
      <c r="I242" s="14">
        <v>747.29517308502182</v>
      </c>
      <c r="J242" s="14">
        <v>661.28099011291749</v>
      </c>
      <c r="K242" s="14">
        <v>667.47839999999997</v>
      </c>
      <c r="L242" s="14">
        <v>944.143731</v>
      </c>
      <c r="M242" s="14">
        <v>1001.0650000000001</v>
      </c>
      <c r="N242" s="14">
        <v>1374.4319</v>
      </c>
      <c r="O242" s="14">
        <v>2242.164906</v>
      </c>
      <c r="P242" s="14">
        <v>2388.3021290000001</v>
      </c>
      <c r="Q242" s="14">
        <v>3384.4492500000001</v>
      </c>
      <c r="R242" s="14">
        <v>3456.4594200000001</v>
      </c>
      <c r="S242" s="14">
        <v>3932.764866</v>
      </c>
      <c r="T242" s="14">
        <v>3521.0287279999998</v>
      </c>
      <c r="U242" s="14">
        <v>1650.7282909999999</v>
      </c>
      <c r="V242" s="14">
        <v>1497.7969109999999</v>
      </c>
      <c r="W242" s="14">
        <v>1679.4324750000001</v>
      </c>
      <c r="X242" s="14">
        <v>1546.3531250000001</v>
      </c>
      <c r="Y242" s="14">
        <v>1641.1168889999999</v>
      </c>
      <c r="Z242" s="14">
        <v>1520.5506089999999</v>
      </c>
      <c r="AA242" s="14">
        <v>1446.4126650000001</v>
      </c>
      <c r="AB242" s="14">
        <v>1193.8752730000001</v>
      </c>
      <c r="AC242" s="14">
        <v>1444.6261930000001</v>
      </c>
      <c r="AD242" s="14">
        <v>1377.0978070000001</v>
      </c>
      <c r="AE242" s="14">
        <v>1222.4940549999999</v>
      </c>
    </row>
    <row r="243" spans="1:31" ht="13.5" customHeight="1" x14ac:dyDescent="0.15">
      <c r="A243" s="1"/>
      <c r="B243" s="12" t="s">
        <v>267</v>
      </c>
      <c r="C243" s="10">
        <v>13312.92997094593</v>
      </c>
      <c r="D243" s="11">
        <v>14148.112401214776</v>
      </c>
      <c r="E243" s="11">
        <v>12544.711689674534</v>
      </c>
      <c r="F243" s="11">
        <v>16214.213225841015</v>
      </c>
      <c r="G243" s="11">
        <v>20498.174322789491</v>
      </c>
      <c r="H243" s="11">
        <v>19269.011401524247</v>
      </c>
      <c r="I243" s="11">
        <v>19754.208044077397</v>
      </c>
      <c r="J243" s="11">
        <v>22836.571708099946</v>
      </c>
      <c r="K243" s="11">
        <v>23522.469700000001</v>
      </c>
      <c r="L243" s="11">
        <v>24629.992919</v>
      </c>
      <c r="M243" s="11">
        <v>21823.462926</v>
      </c>
      <c r="N243" s="11">
        <v>23270.598999999998</v>
      </c>
      <c r="O243" s="11">
        <v>27804.638923999999</v>
      </c>
      <c r="P243" s="11">
        <v>31466.787692000002</v>
      </c>
      <c r="Q243" s="11">
        <v>32810.492508000003</v>
      </c>
      <c r="R243" s="11">
        <v>39239.765965999999</v>
      </c>
      <c r="S243" s="11">
        <v>45957.141310999999</v>
      </c>
      <c r="T243" s="11">
        <v>48820.815102</v>
      </c>
      <c r="U243" s="11">
        <v>31678.520576999999</v>
      </c>
      <c r="V243" s="11">
        <v>34570.633120999999</v>
      </c>
      <c r="W243" s="11">
        <v>39811.762350999998</v>
      </c>
      <c r="X243" s="11">
        <v>35290.430116000003</v>
      </c>
      <c r="Y243" s="11">
        <v>37052.007596000003</v>
      </c>
      <c r="Z243" s="11">
        <v>38361.077202</v>
      </c>
      <c r="AA243" s="11">
        <v>31992.215434000002</v>
      </c>
      <c r="AB243" s="11">
        <v>31012.718248000001</v>
      </c>
      <c r="AC243" s="11">
        <v>37223.890590000003</v>
      </c>
      <c r="AD243" s="11">
        <v>41047.818902999999</v>
      </c>
      <c r="AE243" s="11">
        <v>39969.246015999997</v>
      </c>
    </row>
    <row r="244" spans="1:31" ht="13.5" customHeight="1" x14ac:dyDescent="0.15">
      <c r="A244" s="1"/>
      <c r="B244" s="12" t="s">
        <v>268</v>
      </c>
      <c r="C244" s="13">
        <v>1598.0316255101611</v>
      </c>
      <c r="D244" s="14">
        <v>1067.3456910775276</v>
      </c>
      <c r="E244" s="14">
        <v>1426.476724091106</v>
      </c>
      <c r="F244" s="14">
        <v>1946.2274841132121</v>
      </c>
      <c r="G244" s="14">
        <v>2591.5675294277739</v>
      </c>
      <c r="H244" s="14">
        <v>3297.6950592647336</v>
      </c>
      <c r="I244" s="14">
        <v>3509.5910713642079</v>
      </c>
      <c r="J244" s="14">
        <v>3124.1302980874448</v>
      </c>
      <c r="K244" s="14">
        <v>2318.0992000000001</v>
      </c>
      <c r="L244" s="14">
        <v>3025.493289</v>
      </c>
      <c r="M244" s="14">
        <v>3606.885319</v>
      </c>
      <c r="N244" s="14">
        <v>4406.2450749999998</v>
      </c>
      <c r="O244" s="14">
        <v>6302.4305869999998</v>
      </c>
      <c r="P244" s="14">
        <v>7904.0543980000002</v>
      </c>
      <c r="Q244" s="14">
        <v>10538.96012</v>
      </c>
      <c r="R244" s="14">
        <v>11491.422272</v>
      </c>
      <c r="S244" s="14">
        <v>13436.796477</v>
      </c>
      <c r="T244" s="14">
        <v>15254.990367</v>
      </c>
      <c r="U244" s="14">
        <v>7581.5413310000004</v>
      </c>
      <c r="V244" s="14">
        <v>7939.1323830000001</v>
      </c>
      <c r="W244" s="14">
        <v>9411.2422939999997</v>
      </c>
      <c r="X244" s="14">
        <v>9083.4327790000007</v>
      </c>
      <c r="Y244" s="14">
        <v>8823.4330109999992</v>
      </c>
      <c r="Z244" s="14">
        <v>7914.122171</v>
      </c>
      <c r="AA244" s="14">
        <v>5010.1853359999996</v>
      </c>
      <c r="AB244" s="14">
        <v>4428.7426109999997</v>
      </c>
      <c r="AC244" s="14">
        <v>5194.5072399999999</v>
      </c>
      <c r="AD244" s="14">
        <v>5238.564762</v>
      </c>
      <c r="AE244" s="14">
        <v>5390.3753770000003</v>
      </c>
    </row>
    <row r="245" spans="1:31" ht="13.5" customHeight="1" x14ac:dyDescent="0.15">
      <c r="A245" s="1"/>
      <c r="B245" s="17" t="s">
        <v>269</v>
      </c>
      <c r="C245" s="10">
        <v>2033.3874215685748</v>
      </c>
      <c r="D245" s="11">
        <v>2305.5326112192602</v>
      </c>
      <c r="E245" s="11">
        <v>2691.4010870199108</v>
      </c>
      <c r="F245" s="11">
        <v>3140.2041791358079</v>
      </c>
      <c r="G245" s="11">
        <v>4653.0231323761445</v>
      </c>
      <c r="H245" s="11">
        <v>4222.7131621692988</v>
      </c>
      <c r="I245" s="11">
        <v>4836.3870926579839</v>
      </c>
      <c r="J245" s="11">
        <v>5320.7519167211312</v>
      </c>
      <c r="K245" s="11">
        <v>5073.2937534779994</v>
      </c>
      <c r="L245" s="11">
        <v>6330.1602339999999</v>
      </c>
      <c r="M245" s="11">
        <v>5595.6938829999999</v>
      </c>
      <c r="N245" s="11">
        <v>5315.4455580000003</v>
      </c>
      <c r="O245" s="11">
        <v>6394.528969</v>
      </c>
      <c r="P245" s="11">
        <v>8885.4638290000003</v>
      </c>
      <c r="Q245" s="11">
        <v>9217.9988090000006</v>
      </c>
      <c r="R245" s="11">
        <v>11501.490425</v>
      </c>
      <c r="S245" s="11">
        <v>13569.905693000001</v>
      </c>
      <c r="T245" s="11">
        <v>15855.996131</v>
      </c>
      <c r="U245" s="11">
        <v>11124.730600000001</v>
      </c>
      <c r="V245" s="11">
        <v>12808.977222</v>
      </c>
      <c r="W245" s="11">
        <v>14101.826208</v>
      </c>
      <c r="X245" s="11">
        <v>13901.770682</v>
      </c>
      <c r="Y245" s="11">
        <v>13230.658554</v>
      </c>
      <c r="Z245" s="11">
        <v>12851.165027999999</v>
      </c>
      <c r="AA245" s="11">
        <v>10678.93721</v>
      </c>
      <c r="AB245" s="11">
        <v>10643.825607999999</v>
      </c>
      <c r="AC245" s="11">
        <v>12451.676878</v>
      </c>
      <c r="AD245" s="11">
        <v>14079.240921000001</v>
      </c>
      <c r="AE245" s="11">
        <v>12884.824199999999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DEC9-9532-D543-A507-73394AE683C5}">
  <dimension ref="A1:AF70"/>
  <sheetViews>
    <sheetView tabSelected="1" workbookViewId="0">
      <selection activeCell="A27" sqref="A1:XFD1048576"/>
    </sheetView>
  </sheetViews>
  <sheetFormatPr baseColWidth="10" defaultRowHeight="13" x14ac:dyDescent="0.15"/>
  <cols>
    <col min="1" max="1" width="18.1640625" style="20" bestFit="1" customWidth="1"/>
    <col min="2" max="3" width="9.33203125" style="21" bestFit="1" customWidth="1"/>
    <col min="4" max="17" width="9.5" style="21" bestFit="1" customWidth="1"/>
    <col min="18" max="19" width="9.83203125" style="21" bestFit="1" customWidth="1"/>
    <col min="20" max="20" width="9.5" style="21" bestFit="1" customWidth="1"/>
    <col min="21" max="28" width="9.83203125" style="21" bestFit="1" customWidth="1"/>
    <col min="29" max="30" width="10" style="21" bestFit="1" customWidth="1"/>
    <col min="31" max="31" width="10.83203125" style="21"/>
    <col min="32" max="32" width="11" style="21" bestFit="1" customWidth="1"/>
    <col min="33" max="16384" width="10.83203125" style="21"/>
  </cols>
  <sheetData>
    <row r="1" spans="1:30" x14ac:dyDescent="0.15">
      <c r="B1" s="21">
        <v>2</v>
      </c>
      <c r="C1" s="21">
        <f>B1+1</f>
        <v>3</v>
      </c>
      <c r="D1" s="21">
        <f t="shared" ref="D1:AD1" si="0">C1+1</f>
        <v>4</v>
      </c>
      <c r="E1" s="21">
        <f t="shared" si="0"/>
        <v>5</v>
      </c>
      <c r="F1" s="21">
        <f t="shared" si="0"/>
        <v>6</v>
      </c>
      <c r="G1" s="21">
        <f t="shared" si="0"/>
        <v>7</v>
      </c>
      <c r="H1" s="21">
        <f t="shared" si="0"/>
        <v>8</v>
      </c>
      <c r="I1" s="21">
        <f t="shared" si="0"/>
        <v>9</v>
      </c>
      <c r="J1" s="21">
        <f t="shared" si="0"/>
        <v>10</v>
      </c>
      <c r="K1" s="21">
        <f t="shared" si="0"/>
        <v>11</v>
      </c>
      <c r="L1" s="21">
        <f t="shared" si="0"/>
        <v>12</v>
      </c>
      <c r="M1" s="21">
        <f t="shared" si="0"/>
        <v>13</v>
      </c>
      <c r="N1" s="21">
        <f t="shared" si="0"/>
        <v>14</v>
      </c>
      <c r="O1" s="21">
        <f t="shared" si="0"/>
        <v>15</v>
      </c>
      <c r="P1" s="21">
        <f t="shared" si="0"/>
        <v>16</v>
      </c>
      <c r="Q1" s="21">
        <f t="shared" si="0"/>
        <v>17</v>
      </c>
      <c r="R1" s="21">
        <f t="shared" si="0"/>
        <v>18</v>
      </c>
      <c r="S1" s="21">
        <f t="shared" si="0"/>
        <v>19</v>
      </c>
      <c r="T1" s="21">
        <f t="shared" si="0"/>
        <v>20</v>
      </c>
      <c r="U1" s="21">
        <f t="shared" si="0"/>
        <v>21</v>
      </c>
      <c r="V1" s="21">
        <f t="shared" si="0"/>
        <v>22</v>
      </c>
      <c r="W1" s="21">
        <f t="shared" si="0"/>
        <v>23</v>
      </c>
      <c r="X1" s="21">
        <f t="shared" si="0"/>
        <v>24</v>
      </c>
      <c r="Y1" s="21">
        <f t="shared" si="0"/>
        <v>25</v>
      </c>
      <c r="Z1" s="21">
        <f t="shared" si="0"/>
        <v>26</v>
      </c>
      <c r="AA1" s="21">
        <f t="shared" si="0"/>
        <v>27</v>
      </c>
      <c r="AB1" s="21">
        <f t="shared" si="0"/>
        <v>28</v>
      </c>
      <c r="AC1" s="21">
        <f t="shared" si="0"/>
        <v>29</v>
      </c>
      <c r="AD1" s="21">
        <f t="shared" si="0"/>
        <v>30</v>
      </c>
    </row>
    <row r="2" spans="1:30" x14ac:dyDescent="0.15">
      <c r="A2" s="22"/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  <c r="J2" s="23" t="s">
        <v>11</v>
      </c>
      <c r="K2" s="23" t="s">
        <v>12</v>
      </c>
      <c r="L2" s="23" t="s">
        <v>13</v>
      </c>
      <c r="M2" s="23" t="s">
        <v>14</v>
      </c>
      <c r="N2" s="23" t="s">
        <v>15</v>
      </c>
      <c r="O2" s="23" t="s">
        <v>16</v>
      </c>
      <c r="P2" s="23" t="s">
        <v>17</v>
      </c>
      <c r="Q2" s="23" t="s">
        <v>18</v>
      </c>
      <c r="R2" s="23" t="s">
        <v>19</v>
      </c>
      <c r="S2" s="23" t="s">
        <v>20</v>
      </c>
      <c r="T2" s="23" t="s">
        <v>21</v>
      </c>
      <c r="U2" s="23" t="s">
        <v>22</v>
      </c>
      <c r="V2" s="23" t="s">
        <v>23</v>
      </c>
      <c r="W2" s="23" t="s">
        <v>24</v>
      </c>
      <c r="X2" s="23" t="s">
        <v>25</v>
      </c>
      <c r="Y2" s="23" t="s">
        <v>26</v>
      </c>
      <c r="Z2" s="23" t="s">
        <v>27</v>
      </c>
      <c r="AA2" s="23" t="s">
        <v>28</v>
      </c>
      <c r="AB2" s="23" t="s">
        <v>29</v>
      </c>
      <c r="AC2" s="23" t="s">
        <v>30</v>
      </c>
      <c r="AD2" s="24" t="s">
        <v>31</v>
      </c>
    </row>
    <row r="3" spans="1:30" x14ac:dyDescent="0.15">
      <c r="A3" s="22" t="s">
        <v>219</v>
      </c>
      <c r="B3" s="25">
        <f>VLOOKUP($A3,'Exports, FOB'!$B:$AE,B$1,FALSE)+VLOOKUP($A3,'Imports, CIF'!$B:$AE,B$1,FALSE)</f>
        <v>81.553461424414479</v>
      </c>
      <c r="C3" s="25">
        <f>VLOOKUP($A3,'Exports, FOB'!$B:$AE,C$1,FALSE)+VLOOKUP($A3,'Imports, CIF'!$B:$AE,C$1,FALSE)</f>
        <v>101.92055256907111</v>
      </c>
      <c r="D3" s="25">
        <f>VLOOKUP($A3,'Exports, FOB'!$B:$AE,D$1,FALSE)+VLOOKUP($A3,'Imports, CIF'!$B:$AE,D$1,FALSE)</f>
        <v>80.271585020000629</v>
      </c>
      <c r="E3" s="25">
        <f>VLOOKUP($A3,'Exports, FOB'!$B:$AE,E$1,FALSE)+VLOOKUP($A3,'Imports, CIF'!$B:$AE,E$1,FALSE)</f>
        <v>104.1775007168763</v>
      </c>
      <c r="F3" s="25">
        <f>VLOOKUP($A3,'Exports, FOB'!$B:$AE,F$1,FALSE)+VLOOKUP($A3,'Imports, CIF'!$B:$AE,F$1,FALSE)</f>
        <v>143.26583166110314</v>
      </c>
      <c r="G3" s="25">
        <f>VLOOKUP($A3,'Exports, FOB'!$B:$AE,G$1,FALSE)+VLOOKUP($A3,'Imports, CIF'!$B:$AE,G$1,FALSE)</f>
        <v>113.28932727173444</v>
      </c>
      <c r="H3" s="25">
        <f>VLOOKUP($A3,'Exports, FOB'!$B:$AE,H$1,FALSE)+VLOOKUP($A3,'Imports, CIF'!$B:$AE,H$1,FALSE)</f>
        <v>134.32847815071312</v>
      </c>
      <c r="I3" s="25">
        <f>VLOOKUP($A3,'Exports, FOB'!$B:$AE,I$1,FALSE)+VLOOKUP($A3,'Imports, CIF'!$B:$AE,I$1,FALSE)</f>
        <v>208.38948530546241</v>
      </c>
      <c r="J3" s="25">
        <f>VLOOKUP($A3,'Exports, FOB'!$B:$AE,J$1,FALSE)+VLOOKUP($A3,'Imports, CIF'!$B:$AE,J$1,FALSE)</f>
        <v>150.28379999999999</v>
      </c>
      <c r="K3" s="25">
        <f>VLOOKUP($A3,'Exports, FOB'!$B:$AE,K$1,FALSE)+VLOOKUP($A3,'Imports, CIF'!$B:$AE,K$1,FALSE)</f>
        <v>156.60090700000001</v>
      </c>
      <c r="L3" s="25">
        <f>VLOOKUP($A3,'Exports, FOB'!$B:$AE,L$1,FALSE)+VLOOKUP($A3,'Imports, CIF'!$B:$AE,L$1,FALSE)</f>
        <v>117.584788</v>
      </c>
      <c r="M3" s="25">
        <f>VLOOKUP($A3,'Exports, FOB'!$B:$AE,M$1,FALSE)+VLOOKUP($A3,'Imports, CIF'!$B:$AE,M$1,FALSE)</f>
        <v>73.321150000000003</v>
      </c>
      <c r="N3" s="25">
        <f>VLOOKUP($A3,'Exports, FOB'!$B:$AE,N$1,FALSE)+VLOOKUP($A3,'Imports, CIF'!$B:$AE,N$1,FALSE)</f>
        <v>137.17265900000001</v>
      </c>
      <c r="O3" s="25">
        <f>VLOOKUP($A3,'Exports, FOB'!$B:$AE,O$1,FALSE)+VLOOKUP($A3,'Imports, CIF'!$B:$AE,O$1,FALSE)</f>
        <v>159.191115</v>
      </c>
      <c r="P3" s="25">
        <f>VLOOKUP($A3,'Exports, FOB'!$B:$AE,P$1,FALSE)+VLOOKUP($A3,'Imports, CIF'!$B:$AE,P$1,FALSE)</f>
        <v>164.10969900000001</v>
      </c>
      <c r="Q3" s="25">
        <f>VLOOKUP($A3,'Exports, FOB'!$B:$AE,Q$1,FALSE)+VLOOKUP($A3,'Imports, CIF'!$B:$AE,Q$1,FALSE)</f>
        <v>198.60383899999999</v>
      </c>
      <c r="R3" s="25">
        <f>VLOOKUP($A3,'Exports, FOB'!$B:$AE,R$1,FALSE)+VLOOKUP($A3,'Imports, CIF'!$B:$AE,R$1,FALSE)</f>
        <v>237.86025800000002</v>
      </c>
      <c r="S3" s="25">
        <f>VLOOKUP($A3,'Exports, FOB'!$B:$AE,S$1,FALSE)+VLOOKUP($A3,'Imports, CIF'!$B:$AE,S$1,FALSE)</f>
        <v>206.85353699999999</v>
      </c>
      <c r="T3" s="25">
        <f>VLOOKUP($A3,'Exports, FOB'!$B:$AE,T$1,FALSE)+VLOOKUP($A3,'Imports, CIF'!$B:$AE,T$1,FALSE)</f>
        <v>110.155399</v>
      </c>
      <c r="U3" s="25">
        <f>VLOOKUP($A3,'Exports, FOB'!$B:$AE,U$1,FALSE)+VLOOKUP($A3,'Imports, CIF'!$B:$AE,U$1,FALSE)</f>
        <v>153.43331900000001</v>
      </c>
      <c r="V3" s="25">
        <f>VLOOKUP($A3,'Exports, FOB'!$B:$AE,V$1,FALSE)+VLOOKUP($A3,'Imports, CIF'!$B:$AE,V$1,FALSE)</f>
        <v>247.72678400000001</v>
      </c>
      <c r="W3" s="25">
        <f>VLOOKUP($A3,'Exports, FOB'!$B:$AE,W$1,FALSE)+VLOOKUP($A3,'Imports, CIF'!$B:$AE,W$1,FALSE)</f>
        <v>202.717703</v>
      </c>
      <c r="X3" s="25">
        <f>VLOOKUP($A3,'Exports, FOB'!$B:$AE,X$1,FALSE)+VLOOKUP($A3,'Imports, CIF'!$B:$AE,X$1,FALSE)</f>
        <v>177.80818600000001</v>
      </c>
      <c r="Y3" s="25">
        <f>VLOOKUP($A3,'Exports, FOB'!$B:$AE,Y$1,FALSE)+VLOOKUP($A3,'Imports, CIF'!$B:$AE,Y$1,FALSE)</f>
        <v>168.431489</v>
      </c>
      <c r="Z3" s="25">
        <f>VLOOKUP($A3,'Exports, FOB'!$B:$AE,Z$1,FALSE)+VLOOKUP($A3,'Imports, CIF'!$B:$AE,Z$1,FALSE)</f>
        <v>138.28234700000002</v>
      </c>
      <c r="AA3" s="25">
        <f>VLOOKUP($A3,'Exports, FOB'!$B:$AE,AA$1,FALSE)+VLOOKUP($A3,'Imports, CIF'!$B:$AE,AA$1,FALSE)</f>
        <v>251.904281</v>
      </c>
      <c r="AB3" s="25">
        <f>VLOOKUP($A3,'Exports, FOB'!$B:$AE,AB$1,FALSE)+VLOOKUP($A3,'Imports, CIF'!$B:$AE,AB$1,FALSE)</f>
        <v>310.45639199999999</v>
      </c>
      <c r="AC3" s="25">
        <f>VLOOKUP($A3,'Exports, FOB'!$B:$AE,AC$1,FALSE)+VLOOKUP($A3,'Imports, CIF'!$B:$AE,AC$1,FALSE)</f>
        <v>94.103009</v>
      </c>
      <c r="AD3" s="25">
        <f>VLOOKUP($A3,'Exports, FOB'!$B:$AE,AD$1,FALSE)+VLOOKUP($A3,'Imports, CIF'!$B:$AE,AD$1,FALSE)</f>
        <v>89.421037000000013</v>
      </c>
    </row>
    <row r="4" spans="1:30" x14ac:dyDescent="0.15">
      <c r="A4" s="26" t="s">
        <v>32</v>
      </c>
      <c r="B4" s="25">
        <f>VLOOKUP($A4,'Exports, FOB'!$B:$AE,B$1,FALSE)+VLOOKUP($A4,'Imports, CIF'!$B:$AE,B$1,FALSE)</f>
        <v>306.0153889547808</v>
      </c>
      <c r="C4" s="25">
        <f>VLOOKUP($A4,'Exports, FOB'!$B:$AE,C$1,FALSE)+VLOOKUP($A4,'Imports, CIF'!$B:$AE,C$1,FALSE)</f>
        <v>376.97926526530102</v>
      </c>
      <c r="D4" s="25">
        <f>VLOOKUP($A4,'Exports, FOB'!$B:$AE,D$1,FALSE)+VLOOKUP($A4,'Imports, CIF'!$B:$AE,D$1,FALSE)</f>
        <v>366.92054375745715</v>
      </c>
      <c r="E4" s="25">
        <f>VLOOKUP($A4,'Exports, FOB'!$B:$AE,E$1,FALSE)+VLOOKUP($A4,'Imports, CIF'!$B:$AE,E$1,FALSE)</f>
        <v>513.79489254923499</v>
      </c>
      <c r="F4" s="25">
        <f>VLOOKUP($A4,'Exports, FOB'!$B:$AE,F$1,FALSE)+VLOOKUP($A4,'Imports, CIF'!$B:$AE,F$1,FALSE)</f>
        <v>746.56621964450517</v>
      </c>
      <c r="G4" s="25">
        <f>VLOOKUP($A4,'Exports, FOB'!$B:$AE,G$1,FALSE)+VLOOKUP($A4,'Imports, CIF'!$B:$AE,G$1,FALSE)</f>
        <v>697.70270788220898</v>
      </c>
      <c r="H4" s="25">
        <f>VLOOKUP($A4,'Exports, FOB'!$B:$AE,H$1,FALSE)+VLOOKUP($A4,'Imports, CIF'!$B:$AE,H$1,FALSE)</f>
        <v>690.35113302291597</v>
      </c>
      <c r="I4" s="25">
        <f>VLOOKUP($A4,'Exports, FOB'!$B:$AE,I$1,FALSE)+VLOOKUP($A4,'Imports, CIF'!$B:$AE,I$1,FALSE)</f>
        <v>556.89711755642679</v>
      </c>
      <c r="J4" s="25">
        <f>VLOOKUP($A4,'Exports, FOB'!$B:$AE,J$1,FALSE)+VLOOKUP($A4,'Imports, CIF'!$B:$AE,J$1,FALSE)</f>
        <v>579.84339999999997</v>
      </c>
      <c r="K4" s="25">
        <f>VLOOKUP($A4,'Exports, FOB'!$B:$AE,K$1,FALSE)+VLOOKUP($A4,'Imports, CIF'!$B:$AE,K$1,FALSE)</f>
        <v>689.03377699999999</v>
      </c>
      <c r="L4" s="25">
        <f>VLOOKUP($A4,'Exports, FOB'!$B:$AE,L$1,FALSE)+VLOOKUP($A4,'Imports, CIF'!$B:$AE,L$1,FALSE)</f>
        <v>579.10945000000004</v>
      </c>
      <c r="M4" s="25">
        <f>VLOOKUP($A4,'Exports, FOB'!$B:$AE,M$1,FALSE)+VLOOKUP($A4,'Imports, CIF'!$B:$AE,M$1,FALSE)</f>
        <v>577.93312400000002</v>
      </c>
      <c r="N4" s="25">
        <f>VLOOKUP($A4,'Exports, FOB'!$B:$AE,N$1,FALSE)+VLOOKUP($A4,'Imports, CIF'!$B:$AE,N$1,FALSE)</f>
        <v>697.81014899999991</v>
      </c>
      <c r="O4" s="25">
        <f>VLOOKUP($A4,'Exports, FOB'!$B:$AE,O$1,FALSE)+VLOOKUP($A4,'Imports, CIF'!$B:$AE,O$1,FALSE)</f>
        <v>959.50624700000003</v>
      </c>
      <c r="P4" s="25">
        <f>VLOOKUP($A4,'Exports, FOB'!$B:$AE,P$1,FALSE)+VLOOKUP($A4,'Imports, CIF'!$B:$AE,P$1,FALSE)</f>
        <v>955.75015599999995</v>
      </c>
      <c r="Q4" s="25">
        <f>VLOOKUP($A4,'Exports, FOB'!$B:$AE,Q$1,FALSE)+VLOOKUP($A4,'Imports, CIF'!$B:$AE,Q$1,FALSE)</f>
        <v>1409.8225729999999</v>
      </c>
      <c r="R4" s="25">
        <f>VLOOKUP($A4,'Exports, FOB'!$B:$AE,R$1,FALSE)+VLOOKUP($A4,'Imports, CIF'!$B:$AE,R$1,FALSE)</f>
        <v>1928.1770339999998</v>
      </c>
      <c r="S4" s="25">
        <f>VLOOKUP($A4,'Exports, FOB'!$B:$AE,S$1,FALSE)+VLOOKUP($A4,'Imports, CIF'!$B:$AE,S$1,FALSE)</f>
        <v>1744.7439360000001</v>
      </c>
      <c r="T4" s="25">
        <f>VLOOKUP($A4,'Exports, FOB'!$B:$AE,T$1,FALSE)+VLOOKUP($A4,'Imports, CIF'!$B:$AE,T$1,FALSE)</f>
        <v>725.12933799999996</v>
      </c>
      <c r="U4" s="25">
        <f>VLOOKUP($A4,'Exports, FOB'!$B:$AE,U$1,FALSE)+VLOOKUP($A4,'Imports, CIF'!$B:$AE,U$1,FALSE)</f>
        <v>898.8908120000001</v>
      </c>
      <c r="V4" s="25">
        <f>VLOOKUP($A4,'Exports, FOB'!$B:$AE,V$1,FALSE)+VLOOKUP($A4,'Imports, CIF'!$B:$AE,V$1,FALSE)</f>
        <v>1255.075114</v>
      </c>
      <c r="W4" s="25">
        <f>VLOOKUP($A4,'Exports, FOB'!$B:$AE,W$1,FALSE)+VLOOKUP($A4,'Imports, CIF'!$B:$AE,W$1,FALSE)</f>
        <v>971.73232699999994</v>
      </c>
      <c r="X4" s="25">
        <f>VLOOKUP($A4,'Exports, FOB'!$B:$AE,X$1,FALSE)+VLOOKUP($A4,'Imports, CIF'!$B:$AE,X$1,FALSE)</f>
        <v>767.55639800000006</v>
      </c>
      <c r="Y4" s="25">
        <f>VLOOKUP($A4,'Exports, FOB'!$B:$AE,Y$1,FALSE)+VLOOKUP($A4,'Imports, CIF'!$B:$AE,Y$1,FALSE)</f>
        <v>645.56186300000002</v>
      </c>
      <c r="Z4" s="25">
        <f>VLOOKUP($A4,'Exports, FOB'!$B:$AE,Z$1,FALSE)+VLOOKUP($A4,'Imports, CIF'!$B:$AE,Z$1,FALSE)</f>
        <v>561.66203999999993</v>
      </c>
      <c r="AA4" s="25">
        <f>VLOOKUP($A4,'Exports, FOB'!$B:$AE,AA$1,FALSE)+VLOOKUP($A4,'Imports, CIF'!$B:$AE,AA$1,FALSE)</f>
        <v>527.48027400000001</v>
      </c>
      <c r="AB4" s="25">
        <f>VLOOKUP($A4,'Exports, FOB'!$B:$AE,AB$1,FALSE)+VLOOKUP($A4,'Imports, CIF'!$B:$AE,AB$1,FALSE)</f>
        <v>678.83101899999997</v>
      </c>
      <c r="AC4" s="25">
        <f>VLOOKUP($A4,'Exports, FOB'!$B:$AE,AC$1,FALSE)+VLOOKUP($A4,'Imports, CIF'!$B:$AE,AC$1,FALSE)</f>
        <v>903.05724699999996</v>
      </c>
      <c r="AD4" s="25">
        <f>VLOOKUP($A4,'Exports, FOB'!$B:$AE,AD$1,FALSE)+VLOOKUP($A4,'Imports, CIF'!$B:$AE,AD$1,FALSE)</f>
        <v>845.64733899999999</v>
      </c>
    </row>
    <row r="5" spans="1:30" x14ac:dyDescent="0.15">
      <c r="A5" s="26" t="s">
        <v>36</v>
      </c>
      <c r="B5" s="25">
        <f>VLOOKUP($A5,'Exports, FOB'!$B:$AE,B$1,FALSE)+VLOOKUP($A5,'Imports, CIF'!$B:$AE,B$1,FALSE)</f>
        <v>566.5026929275391</v>
      </c>
      <c r="C5" s="25">
        <f>VLOOKUP($A5,'Exports, FOB'!$B:$AE,C$1,FALSE)+VLOOKUP($A5,'Imports, CIF'!$B:$AE,C$1,FALSE)</f>
        <v>564.91079242048102</v>
      </c>
      <c r="D5" s="25">
        <f>VLOOKUP($A5,'Exports, FOB'!$B:$AE,D$1,FALSE)+VLOOKUP($A5,'Imports, CIF'!$B:$AE,D$1,FALSE)</f>
        <v>454.21988221095103</v>
      </c>
      <c r="E5" s="25">
        <f>VLOOKUP($A5,'Exports, FOB'!$B:$AE,E$1,FALSE)+VLOOKUP($A5,'Imports, CIF'!$B:$AE,E$1,FALSE)</f>
        <v>568.76514433605098</v>
      </c>
      <c r="F5" s="25">
        <f>VLOOKUP($A5,'Exports, FOB'!$B:$AE,F$1,FALSE)+VLOOKUP($A5,'Imports, CIF'!$B:$AE,F$1,FALSE)</f>
        <v>750.79079994655353</v>
      </c>
      <c r="G5" s="25">
        <f>VLOOKUP($A5,'Exports, FOB'!$B:$AE,G$1,FALSE)+VLOOKUP($A5,'Imports, CIF'!$B:$AE,G$1,FALSE)</f>
        <v>655.29276128641504</v>
      </c>
      <c r="H5" s="25">
        <f>VLOOKUP($A5,'Exports, FOB'!$B:$AE,H$1,FALSE)+VLOOKUP($A5,'Imports, CIF'!$B:$AE,H$1,FALSE)</f>
        <v>689.47606303294856</v>
      </c>
      <c r="I5" s="25">
        <f>VLOOKUP($A5,'Exports, FOB'!$B:$AE,I$1,FALSE)+VLOOKUP($A5,'Imports, CIF'!$B:$AE,I$1,FALSE)</f>
        <v>919.17608212352275</v>
      </c>
      <c r="J5" s="25">
        <f>VLOOKUP($A5,'Exports, FOB'!$B:$AE,J$1,FALSE)+VLOOKUP($A5,'Imports, CIF'!$B:$AE,J$1,FALSE)</f>
        <v>906.70170000000007</v>
      </c>
      <c r="K5" s="25">
        <f>VLOOKUP($A5,'Exports, FOB'!$B:$AE,K$1,FALSE)+VLOOKUP($A5,'Imports, CIF'!$B:$AE,K$1,FALSE)</f>
        <v>924.553223</v>
      </c>
      <c r="L5" s="25">
        <f>VLOOKUP($A5,'Exports, FOB'!$B:$AE,L$1,FALSE)+VLOOKUP($A5,'Imports, CIF'!$B:$AE,L$1,FALSE)</f>
        <v>821.19278800000006</v>
      </c>
      <c r="M5" s="25">
        <f>VLOOKUP($A5,'Exports, FOB'!$B:$AE,M$1,FALSE)+VLOOKUP($A5,'Imports, CIF'!$B:$AE,M$1,FALSE)</f>
        <v>938.09125100000006</v>
      </c>
      <c r="N5" s="25">
        <f>VLOOKUP($A5,'Exports, FOB'!$B:$AE,N$1,FALSE)+VLOOKUP($A5,'Imports, CIF'!$B:$AE,N$1,FALSE)</f>
        <v>1098.3715080000002</v>
      </c>
      <c r="O5" s="25">
        <f>VLOOKUP($A5,'Exports, FOB'!$B:$AE,O$1,FALSE)+VLOOKUP($A5,'Imports, CIF'!$B:$AE,O$1,FALSE)</f>
        <v>1103.831461</v>
      </c>
      <c r="P5" s="25">
        <f>VLOOKUP($A5,'Exports, FOB'!$B:$AE,P$1,FALSE)+VLOOKUP($A5,'Imports, CIF'!$B:$AE,P$1,FALSE)</f>
        <v>1051.6813499999998</v>
      </c>
      <c r="Q5" s="25">
        <f>VLOOKUP($A5,'Exports, FOB'!$B:$AE,Q$1,FALSE)+VLOOKUP($A5,'Imports, CIF'!$B:$AE,Q$1,FALSE)</f>
        <v>1199.3214440000002</v>
      </c>
      <c r="R5" s="25">
        <f>VLOOKUP($A5,'Exports, FOB'!$B:$AE,R$1,FALSE)+VLOOKUP($A5,'Imports, CIF'!$B:$AE,R$1,FALSE)</f>
        <v>1358.9941309999999</v>
      </c>
      <c r="S5" s="25">
        <f>VLOOKUP($A5,'Exports, FOB'!$B:$AE,S$1,FALSE)+VLOOKUP($A5,'Imports, CIF'!$B:$AE,S$1,FALSE)</f>
        <v>1430.450034</v>
      </c>
      <c r="T5" s="25">
        <f>VLOOKUP($A5,'Exports, FOB'!$B:$AE,T$1,FALSE)+VLOOKUP($A5,'Imports, CIF'!$B:$AE,T$1,FALSE)</f>
        <v>997.81558700000005</v>
      </c>
      <c r="U5" s="25">
        <f>VLOOKUP($A5,'Exports, FOB'!$B:$AE,U$1,FALSE)+VLOOKUP($A5,'Imports, CIF'!$B:$AE,U$1,FALSE)</f>
        <v>1415.630701</v>
      </c>
      <c r="V5" s="25">
        <f>VLOOKUP($A5,'Exports, FOB'!$B:$AE,V$1,FALSE)+VLOOKUP($A5,'Imports, CIF'!$B:$AE,V$1,FALSE)</f>
        <v>1534.7031159999999</v>
      </c>
      <c r="W5" s="25">
        <f>VLOOKUP($A5,'Exports, FOB'!$B:$AE,W$1,FALSE)+VLOOKUP($A5,'Imports, CIF'!$B:$AE,W$1,FALSE)</f>
        <v>1388.3825830000001</v>
      </c>
      <c r="X5" s="25">
        <f>VLOOKUP($A5,'Exports, FOB'!$B:$AE,X$1,FALSE)+VLOOKUP($A5,'Imports, CIF'!$B:$AE,X$1,FALSE)</f>
        <v>1393.263052</v>
      </c>
      <c r="Y5" s="25">
        <f>VLOOKUP($A5,'Exports, FOB'!$B:$AE,Y$1,FALSE)+VLOOKUP($A5,'Imports, CIF'!$B:$AE,Y$1,FALSE)</f>
        <v>1395.072173</v>
      </c>
      <c r="Z5" s="25">
        <f>VLOOKUP($A5,'Exports, FOB'!$B:$AE,Z$1,FALSE)+VLOOKUP($A5,'Imports, CIF'!$B:$AE,Z$1,FALSE)</f>
        <v>1202.569139</v>
      </c>
      <c r="AA5" s="25">
        <f>VLOOKUP($A5,'Exports, FOB'!$B:$AE,AA$1,FALSE)+VLOOKUP($A5,'Imports, CIF'!$B:$AE,AA$1,FALSE)</f>
        <v>1252.956498</v>
      </c>
      <c r="AB5" s="25">
        <f>VLOOKUP($A5,'Exports, FOB'!$B:$AE,AB$1,FALSE)+VLOOKUP($A5,'Imports, CIF'!$B:$AE,AB$1,FALSE)</f>
        <v>1421.710795</v>
      </c>
      <c r="AC5" s="25">
        <f>VLOOKUP($A5,'Exports, FOB'!$B:$AE,AC$1,FALSE)+VLOOKUP($A5,'Imports, CIF'!$B:$AE,AC$1,FALSE)</f>
        <v>1534.4180859999999</v>
      </c>
      <c r="AD5" s="25">
        <f>VLOOKUP($A5,'Exports, FOB'!$B:$AE,AD$1,FALSE)+VLOOKUP($A5,'Imports, CIF'!$B:$AE,AD$1,FALSE)</f>
        <v>1510.917056</v>
      </c>
    </row>
    <row r="6" spans="1:30" x14ac:dyDescent="0.15">
      <c r="A6" s="26" t="s">
        <v>37</v>
      </c>
      <c r="B6" s="25">
        <f>VLOOKUP($A6,'Exports, FOB'!$B:$AE,B$1,FALSE)+VLOOKUP($A6,'Imports, CIF'!$B:$AE,B$1,FALSE)</f>
        <v>0</v>
      </c>
      <c r="C6" s="25">
        <f>VLOOKUP($A6,'Exports, FOB'!$B:$AE,C$1,FALSE)+VLOOKUP($A6,'Imports, CIF'!$B:$AE,C$1,FALSE)</f>
        <v>0</v>
      </c>
      <c r="D6" s="25">
        <f>VLOOKUP($A6,'Exports, FOB'!$B:$AE,D$1,FALSE)+VLOOKUP($A6,'Imports, CIF'!$B:$AE,D$1,FALSE)</f>
        <v>0</v>
      </c>
      <c r="E6" s="25">
        <f>VLOOKUP($A6,'Exports, FOB'!$B:$AE,E$1,FALSE)+VLOOKUP($A6,'Imports, CIF'!$B:$AE,E$1,FALSE)</f>
        <v>0</v>
      </c>
      <c r="F6" s="25">
        <f>VLOOKUP($A6,'Exports, FOB'!$B:$AE,F$1,FALSE)+VLOOKUP($A6,'Imports, CIF'!$B:$AE,F$1,FALSE)</f>
        <v>0</v>
      </c>
      <c r="G6" s="25">
        <f>VLOOKUP($A6,'Exports, FOB'!$B:$AE,G$1,FALSE)+VLOOKUP($A6,'Imports, CIF'!$B:$AE,G$1,FALSE)</f>
        <v>0</v>
      </c>
      <c r="H6" s="25">
        <f>VLOOKUP($A6,'Exports, FOB'!$B:$AE,H$1,FALSE)+VLOOKUP($A6,'Imports, CIF'!$B:$AE,H$1,FALSE)</f>
        <v>0</v>
      </c>
      <c r="I6" s="25">
        <f>VLOOKUP($A6,'Exports, FOB'!$B:$AE,I$1,FALSE)+VLOOKUP($A6,'Imports, CIF'!$B:$AE,I$1,FALSE)</f>
        <v>0</v>
      </c>
      <c r="J6" s="25">
        <f>VLOOKUP($A6,'Exports, FOB'!$B:$AE,J$1,FALSE)+VLOOKUP($A6,'Imports, CIF'!$B:$AE,J$1,FALSE)</f>
        <v>1983.5059999999999</v>
      </c>
      <c r="K6" s="25">
        <f>VLOOKUP($A6,'Exports, FOB'!$B:$AE,K$1,FALSE)+VLOOKUP($A6,'Imports, CIF'!$B:$AE,K$1,FALSE)</f>
        <v>1884.6731420000001</v>
      </c>
      <c r="L6" s="25">
        <f>VLOOKUP($A6,'Exports, FOB'!$B:$AE,L$1,FALSE)+VLOOKUP($A6,'Imports, CIF'!$B:$AE,L$1,FALSE)</f>
        <v>1919.8637819999999</v>
      </c>
      <c r="M6" s="25">
        <f>VLOOKUP($A6,'Exports, FOB'!$B:$AE,M$1,FALSE)+VLOOKUP($A6,'Imports, CIF'!$B:$AE,M$1,FALSE)</f>
        <v>2217.357853</v>
      </c>
      <c r="N6" s="25">
        <f>VLOOKUP($A6,'Exports, FOB'!$B:$AE,N$1,FALSE)+VLOOKUP($A6,'Imports, CIF'!$B:$AE,N$1,FALSE)</f>
        <v>2700.8599020000001</v>
      </c>
      <c r="O6" s="25">
        <f>VLOOKUP($A6,'Exports, FOB'!$B:$AE,O$1,FALSE)+VLOOKUP($A6,'Imports, CIF'!$B:$AE,O$1,FALSE)</f>
        <v>3219.0221879999999</v>
      </c>
      <c r="P6" s="25">
        <f>VLOOKUP($A6,'Exports, FOB'!$B:$AE,P$1,FALSE)+VLOOKUP($A6,'Imports, CIF'!$B:$AE,P$1,FALSE)</f>
        <v>3321.8356439999998</v>
      </c>
      <c r="Q6" s="25">
        <f>VLOOKUP($A6,'Exports, FOB'!$B:$AE,Q$1,FALSE)+VLOOKUP($A6,'Imports, CIF'!$B:$AE,Q$1,FALSE)</f>
        <v>3807.854194</v>
      </c>
      <c r="R6" s="25">
        <f>VLOOKUP($A6,'Exports, FOB'!$B:$AE,R$1,FALSE)+VLOOKUP($A6,'Imports, CIF'!$B:$AE,R$1,FALSE)</f>
        <v>4572.9940409999999</v>
      </c>
      <c r="S6" s="25">
        <f>VLOOKUP($A6,'Exports, FOB'!$B:$AE,S$1,FALSE)+VLOOKUP($A6,'Imports, CIF'!$B:$AE,S$1,FALSE)</f>
        <v>5255.4804010000007</v>
      </c>
      <c r="T6" s="25">
        <f>VLOOKUP($A6,'Exports, FOB'!$B:$AE,T$1,FALSE)+VLOOKUP($A6,'Imports, CIF'!$B:$AE,T$1,FALSE)</f>
        <v>3736.5881300000001</v>
      </c>
      <c r="U6" s="25">
        <f>VLOOKUP($A6,'Exports, FOB'!$B:$AE,U$1,FALSE)+VLOOKUP($A6,'Imports, CIF'!$B:$AE,U$1,FALSE)</f>
        <v>4128.6552799999999</v>
      </c>
      <c r="V6" s="25">
        <f>VLOOKUP($A6,'Exports, FOB'!$B:$AE,V$1,FALSE)+VLOOKUP($A6,'Imports, CIF'!$B:$AE,V$1,FALSE)</f>
        <v>4881.2378189999999</v>
      </c>
      <c r="W6" s="25">
        <f>VLOOKUP($A6,'Exports, FOB'!$B:$AE,W$1,FALSE)+VLOOKUP($A6,'Imports, CIF'!$B:$AE,W$1,FALSE)</f>
        <v>4657.3001359999998</v>
      </c>
      <c r="X6" s="25">
        <f>VLOOKUP($A6,'Exports, FOB'!$B:$AE,X$1,FALSE)+VLOOKUP($A6,'Imports, CIF'!$B:$AE,X$1,FALSE)</f>
        <v>4928.341332</v>
      </c>
      <c r="Y6" s="25">
        <f>VLOOKUP($A6,'Exports, FOB'!$B:$AE,Y$1,FALSE)+VLOOKUP($A6,'Imports, CIF'!$B:$AE,Y$1,FALSE)</f>
        <v>4715.9718219999995</v>
      </c>
      <c r="Z6" s="25">
        <f>VLOOKUP($A6,'Exports, FOB'!$B:$AE,Z$1,FALSE)+VLOOKUP($A6,'Imports, CIF'!$B:$AE,Z$1,FALSE)</f>
        <v>3709.4122310000002</v>
      </c>
      <c r="AA6" s="25">
        <f>VLOOKUP($A6,'Exports, FOB'!$B:$AE,AA$1,FALSE)+VLOOKUP($A6,'Imports, CIF'!$B:$AE,AA$1,FALSE)</f>
        <v>3942.0636880000002</v>
      </c>
      <c r="AB6" s="25">
        <f>VLOOKUP($A6,'Exports, FOB'!$B:$AE,AB$1,FALSE)+VLOOKUP($A6,'Imports, CIF'!$B:$AE,AB$1,FALSE)</f>
        <v>4367.5926390000004</v>
      </c>
      <c r="AC6" s="25">
        <f>VLOOKUP($A6,'Exports, FOB'!$B:$AE,AC$1,FALSE)+VLOOKUP($A6,'Imports, CIF'!$B:$AE,AC$1,FALSE)</f>
        <v>4731.4251719999993</v>
      </c>
      <c r="AD6" s="25">
        <f>VLOOKUP($A6,'Exports, FOB'!$B:$AE,AD$1,FALSE)+VLOOKUP($A6,'Imports, CIF'!$B:$AE,AD$1,FALSE)</f>
        <v>4822.8307299999997</v>
      </c>
    </row>
    <row r="7" spans="1:30" x14ac:dyDescent="0.15">
      <c r="A7" s="26" t="s">
        <v>226</v>
      </c>
      <c r="B7" s="25">
        <f>VLOOKUP($A7,'Exports, FOB'!$B:$AE,B$1,FALSE)+VLOOKUP($A7,'Imports, CIF'!$B:$AE,B$1,FALSE)</f>
        <v>227.94779891772001</v>
      </c>
      <c r="C7" s="25">
        <f>VLOOKUP($A7,'Exports, FOB'!$B:$AE,C$1,FALSE)+VLOOKUP($A7,'Imports, CIF'!$B:$AE,C$1,FALSE)</f>
        <v>206.4213383815833</v>
      </c>
      <c r="D7" s="25">
        <f>VLOOKUP($A7,'Exports, FOB'!$B:$AE,D$1,FALSE)+VLOOKUP($A7,'Imports, CIF'!$B:$AE,D$1,FALSE)</f>
        <v>177.58962895504271</v>
      </c>
      <c r="E7" s="25">
        <f>VLOOKUP($A7,'Exports, FOB'!$B:$AE,E$1,FALSE)+VLOOKUP($A7,'Imports, CIF'!$B:$AE,E$1,FALSE)</f>
        <v>286.90336706679403</v>
      </c>
      <c r="F7" s="25">
        <f>VLOOKUP($A7,'Exports, FOB'!$B:$AE,F$1,FALSE)+VLOOKUP($A7,'Imports, CIF'!$B:$AE,F$1,FALSE)</f>
        <v>287.50705709310438</v>
      </c>
      <c r="G7" s="25">
        <f>VLOOKUP($A7,'Exports, FOB'!$B:$AE,G$1,FALSE)+VLOOKUP($A7,'Imports, CIF'!$B:$AE,G$1,FALSE)</f>
        <v>292.267533263031</v>
      </c>
      <c r="H7" s="25">
        <f>VLOOKUP($A7,'Exports, FOB'!$B:$AE,H$1,FALSE)+VLOOKUP($A7,'Imports, CIF'!$B:$AE,H$1,FALSE)</f>
        <v>374.829487555605</v>
      </c>
      <c r="I7" s="25">
        <f>VLOOKUP($A7,'Exports, FOB'!$B:$AE,I$1,FALSE)+VLOOKUP($A7,'Imports, CIF'!$B:$AE,I$1,FALSE)</f>
        <v>486.86042254333995</v>
      </c>
      <c r="J7" s="25">
        <f>VLOOKUP($A7,'Exports, FOB'!$B:$AE,J$1,FALSE)+VLOOKUP($A7,'Imports, CIF'!$B:$AE,J$1,FALSE)</f>
        <v>442.71770000000004</v>
      </c>
      <c r="K7" s="25">
        <f>VLOOKUP($A7,'Exports, FOB'!$B:$AE,K$1,FALSE)+VLOOKUP($A7,'Imports, CIF'!$B:$AE,K$1,FALSE)</f>
        <v>501.95165199999997</v>
      </c>
      <c r="L7" s="25">
        <f>VLOOKUP($A7,'Exports, FOB'!$B:$AE,L$1,FALSE)+VLOOKUP($A7,'Imports, CIF'!$B:$AE,L$1,FALSE)</f>
        <v>537.72886799999992</v>
      </c>
      <c r="M7" s="25">
        <f>VLOOKUP($A7,'Exports, FOB'!$B:$AE,M$1,FALSE)+VLOOKUP($A7,'Imports, CIF'!$B:$AE,M$1,FALSE)</f>
        <v>487.58984400000003</v>
      </c>
      <c r="N7" s="25">
        <f>VLOOKUP($A7,'Exports, FOB'!$B:$AE,N$1,FALSE)+VLOOKUP($A7,'Imports, CIF'!$B:$AE,N$1,FALSE)</f>
        <v>457.87708500000002</v>
      </c>
      <c r="O7" s="25">
        <f>VLOOKUP($A7,'Exports, FOB'!$B:$AE,O$1,FALSE)+VLOOKUP($A7,'Imports, CIF'!$B:$AE,O$1,FALSE)</f>
        <v>646.36204799999996</v>
      </c>
      <c r="P7" s="25">
        <f>VLOOKUP($A7,'Exports, FOB'!$B:$AE,P$1,FALSE)+VLOOKUP($A7,'Imports, CIF'!$B:$AE,P$1,FALSE)</f>
        <v>703.3831889999999</v>
      </c>
      <c r="Q7" s="25">
        <f>VLOOKUP($A7,'Exports, FOB'!$B:$AE,Q$1,FALSE)+VLOOKUP($A7,'Imports, CIF'!$B:$AE,Q$1,FALSE)</f>
        <v>1070.4852129999999</v>
      </c>
      <c r="R7" s="25">
        <f>VLOOKUP($A7,'Exports, FOB'!$B:$AE,R$1,FALSE)+VLOOKUP($A7,'Imports, CIF'!$B:$AE,R$1,FALSE)</f>
        <v>1219.2073150000001</v>
      </c>
      <c r="S7" s="25">
        <f>VLOOKUP($A7,'Exports, FOB'!$B:$AE,S$1,FALSE)+VLOOKUP($A7,'Imports, CIF'!$B:$AE,S$1,FALSE)</f>
        <v>1459.8452149999998</v>
      </c>
      <c r="T7" s="25">
        <f>VLOOKUP($A7,'Exports, FOB'!$B:$AE,T$1,FALSE)+VLOOKUP($A7,'Imports, CIF'!$B:$AE,T$1,FALSE)</f>
        <v>1246.9019050000002</v>
      </c>
      <c r="U7" s="25">
        <f>VLOOKUP($A7,'Exports, FOB'!$B:$AE,U$1,FALSE)+VLOOKUP($A7,'Imports, CIF'!$B:$AE,U$1,FALSE)</f>
        <v>1233.888974</v>
      </c>
      <c r="V7" s="25">
        <f>VLOOKUP($A7,'Exports, FOB'!$B:$AE,V$1,FALSE)+VLOOKUP($A7,'Imports, CIF'!$B:$AE,V$1,FALSE)</f>
        <v>1514.4928749999999</v>
      </c>
      <c r="W7" s="25">
        <f>VLOOKUP($A7,'Exports, FOB'!$B:$AE,W$1,FALSE)+VLOOKUP($A7,'Imports, CIF'!$B:$AE,W$1,FALSE)</f>
        <v>1614.139255</v>
      </c>
      <c r="X7" s="25">
        <f>VLOOKUP($A7,'Exports, FOB'!$B:$AE,X$1,FALSE)+VLOOKUP($A7,'Imports, CIF'!$B:$AE,X$1,FALSE)</f>
        <v>1179.4463909999999</v>
      </c>
      <c r="Y7" s="25">
        <f>VLOOKUP($A7,'Exports, FOB'!$B:$AE,Y$1,FALSE)+VLOOKUP($A7,'Imports, CIF'!$B:$AE,Y$1,FALSE)</f>
        <v>1147.2451599999999</v>
      </c>
      <c r="Z7" s="25">
        <f>VLOOKUP($A7,'Exports, FOB'!$B:$AE,Z$1,FALSE)+VLOOKUP($A7,'Imports, CIF'!$B:$AE,Z$1,FALSE)</f>
        <v>855.53302699999995</v>
      </c>
      <c r="AA7" s="25">
        <f>VLOOKUP($A7,'Exports, FOB'!$B:$AE,AA$1,FALSE)+VLOOKUP($A7,'Imports, CIF'!$B:$AE,AA$1,FALSE)</f>
        <v>790.673361</v>
      </c>
      <c r="AB7" s="25">
        <f>VLOOKUP($A7,'Exports, FOB'!$B:$AE,AB$1,FALSE)+VLOOKUP($A7,'Imports, CIF'!$B:$AE,AB$1,FALSE)</f>
        <v>761.76628800000003</v>
      </c>
      <c r="AC7" s="25">
        <f>VLOOKUP($A7,'Exports, FOB'!$B:$AE,AC$1,FALSE)+VLOOKUP($A7,'Imports, CIF'!$B:$AE,AC$1,FALSE)</f>
        <v>705.80572400000005</v>
      </c>
      <c r="AD7" s="25">
        <f>VLOOKUP($A7,'Exports, FOB'!$B:$AE,AD$1,FALSE)+VLOOKUP($A7,'Imports, CIF'!$B:$AE,AD$1,FALSE)</f>
        <v>645.85717999999997</v>
      </c>
    </row>
    <row r="8" spans="1:30" x14ac:dyDescent="0.15">
      <c r="A8" s="26" t="s">
        <v>57</v>
      </c>
      <c r="B8" s="25">
        <f>VLOOKUP($A8,'Exports, FOB'!$B:$AE,B$1,FALSE)+VLOOKUP($A8,'Imports, CIF'!$B:$AE,B$1,FALSE)</f>
        <v>314.69896131084704</v>
      </c>
      <c r="C8" s="25">
        <f>VLOOKUP($A8,'Exports, FOB'!$B:$AE,C$1,FALSE)+VLOOKUP($A8,'Imports, CIF'!$B:$AE,C$1,FALSE)</f>
        <v>305.157117854018</v>
      </c>
      <c r="D8" s="25">
        <f>VLOOKUP($A8,'Exports, FOB'!$B:$AE,D$1,FALSE)+VLOOKUP($A8,'Imports, CIF'!$B:$AE,D$1,FALSE)</f>
        <v>311.24346854198586</v>
      </c>
      <c r="E8" s="25">
        <f>VLOOKUP($A8,'Exports, FOB'!$B:$AE,E$1,FALSE)+VLOOKUP($A8,'Imports, CIF'!$B:$AE,E$1,FALSE)</f>
        <v>361.19465508471308</v>
      </c>
      <c r="F8" s="25">
        <f>VLOOKUP($A8,'Exports, FOB'!$B:$AE,F$1,FALSE)+VLOOKUP($A8,'Imports, CIF'!$B:$AE,F$1,FALSE)</f>
        <v>461.78184723693005</v>
      </c>
      <c r="G8" s="25">
        <f>VLOOKUP($A8,'Exports, FOB'!$B:$AE,G$1,FALSE)+VLOOKUP($A8,'Imports, CIF'!$B:$AE,G$1,FALSE)</f>
        <v>393.55678391030597</v>
      </c>
      <c r="H8" s="25">
        <f>VLOOKUP($A8,'Exports, FOB'!$B:$AE,H$1,FALSE)+VLOOKUP($A8,'Imports, CIF'!$B:$AE,H$1,FALSE)</f>
        <v>563.23206537004694</v>
      </c>
      <c r="I8" s="25">
        <f>VLOOKUP($A8,'Exports, FOB'!$B:$AE,I$1,FALSE)+VLOOKUP($A8,'Imports, CIF'!$B:$AE,I$1,FALSE)</f>
        <v>430.61062838558991</v>
      </c>
      <c r="J8" s="25">
        <f>VLOOKUP($A8,'Exports, FOB'!$B:$AE,J$1,FALSE)+VLOOKUP($A8,'Imports, CIF'!$B:$AE,J$1,FALSE)</f>
        <v>491.70080000000002</v>
      </c>
      <c r="K8" s="25">
        <f>VLOOKUP($A8,'Exports, FOB'!$B:$AE,K$1,FALSE)+VLOOKUP($A8,'Imports, CIF'!$B:$AE,K$1,FALSE)</f>
        <v>465.18742300000002</v>
      </c>
      <c r="L8" s="25">
        <f>VLOOKUP($A8,'Exports, FOB'!$B:$AE,L$1,FALSE)+VLOOKUP($A8,'Imports, CIF'!$B:$AE,L$1,FALSE)</f>
        <v>513.55243300000006</v>
      </c>
      <c r="M8" s="25">
        <f>VLOOKUP($A8,'Exports, FOB'!$B:$AE,M$1,FALSE)+VLOOKUP($A8,'Imports, CIF'!$B:$AE,M$1,FALSE)</f>
        <v>510.06428999999997</v>
      </c>
      <c r="N8" s="25">
        <f>VLOOKUP($A8,'Exports, FOB'!$B:$AE,N$1,FALSE)+VLOOKUP($A8,'Imports, CIF'!$B:$AE,N$1,FALSE)</f>
        <v>710.10376899999994</v>
      </c>
      <c r="O8" s="25">
        <f>VLOOKUP($A8,'Exports, FOB'!$B:$AE,O$1,FALSE)+VLOOKUP($A8,'Imports, CIF'!$B:$AE,O$1,FALSE)</f>
        <v>785.54538600000001</v>
      </c>
      <c r="P8" s="25">
        <f>VLOOKUP($A8,'Exports, FOB'!$B:$AE,P$1,FALSE)+VLOOKUP($A8,'Imports, CIF'!$B:$AE,P$1,FALSE)</f>
        <v>958.87643600000001</v>
      </c>
      <c r="Q8" s="25">
        <f>VLOOKUP($A8,'Exports, FOB'!$B:$AE,Q$1,FALSE)+VLOOKUP($A8,'Imports, CIF'!$B:$AE,Q$1,FALSE)</f>
        <v>1015.243967</v>
      </c>
      <c r="R8" s="25">
        <f>VLOOKUP($A8,'Exports, FOB'!$B:$AE,R$1,FALSE)+VLOOKUP($A8,'Imports, CIF'!$B:$AE,R$1,FALSE)</f>
        <v>1467.1828660000001</v>
      </c>
      <c r="S8" s="25">
        <f>VLOOKUP($A8,'Exports, FOB'!$B:$AE,S$1,FALSE)+VLOOKUP($A8,'Imports, CIF'!$B:$AE,S$1,FALSE)</f>
        <v>1610.231123</v>
      </c>
      <c r="T8" s="25">
        <f>VLOOKUP($A8,'Exports, FOB'!$B:$AE,T$1,FALSE)+VLOOKUP($A8,'Imports, CIF'!$B:$AE,T$1,FALSE)</f>
        <v>1005.227398</v>
      </c>
      <c r="U8" s="25">
        <f>VLOOKUP($A8,'Exports, FOB'!$B:$AE,U$1,FALSE)+VLOOKUP($A8,'Imports, CIF'!$B:$AE,U$1,FALSE)</f>
        <v>1269.5563669999999</v>
      </c>
      <c r="V8" s="25">
        <f>VLOOKUP($A8,'Exports, FOB'!$B:$AE,V$1,FALSE)+VLOOKUP($A8,'Imports, CIF'!$B:$AE,V$1,FALSE)</f>
        <v>1938.7327299999999</v>
      </c>
      <c r="W8" s="25">
        <f>VLOOKUP($A8,'Exports, FOB'!$B:$AE,W$1,FALSE)+VLOOKUP($A8,'Imports, CIF'!$B:$AE,W$1,FALSE)</f>
        <v>1166.156123</v>
      </c>
      <c r="X8" s="25">
        <f>VLOOKUP($A8,'Exports, FOB'!$B:$AE,X$1,FALSE)+VLOOKUP($A8,'Imports, CIF'!$B:$AE,X$1,FALSE)</f>
        <v>1261.0843220000002</v>
      </c>
      <c r="Y8" s="25">
        <f>VLOOKUP($A8,'Exports, FOB'!$B:$AE,Y$1,FALSE)+VLOOKUP($A8,'Imports, CIF'!$B:$AE,Y$1,FALSE)</f>
        <v>1311.087638</v>
      </c>
      <c r="Z8" s="25">
        <f>VLOOKUP($A8,'Exports, FOB'!$B:$AE,Z$1,FALSE)+VLOOKUP($A8,'Imports, CIF'!$B:$AE,Z$1,FALSE)</f>
        <v>1073.5446489999999</v>
      </c>
      <c r="AA8" s="25">
        <f>VLOOKUP($A8,'Exports, FOB'!$B:$AE,AA$1,FALSE)+VLOOKUP($A8,'Imports, CIF'!$B:$AE,AA$1,FALSE)</f>
        <v>884.46145200000001</v>
      </c>
      <c r="AB8" s="25">
        <f>VLOOKUP($A8,'Exports, FOB'!$B:$AE,AB$1,FALSE)+VLOOKUP($A8,'Imports, CIF'!$B:$AE,AB$1,FALSE)</f>
        <v>1176.2970379999999</v>
      </c>
      <c r="AC8" s="25">
        <f>VLOOKUP($A8,'Exports, FOB'!$B:$AE,AC$1,FALSE)+VLOOKUP($A8,'Imports, CIF'!$B:$AE,AC$1,FALSE)</f>
        <v>1439.5094300000001</v>
      </c>
      <c r="AD8" s="25">
        <f>VLOOKUP($A8,'Exports, FOB'!$B:$AE,AD$1,FALSE)+VLOOKUP($A8,'Imports, CIF'!$B:$AE,AD$1,FALSE)</f>
        <v>1215.986519</v>
      </c>
    </row>
    <row r="9" spans="1:30" x14ac:dyDescent="0.15">
      <c r="A9" s="26" t="s">
        <v>227</v>
      </c>
      <c r="B9" s="25">
        <f>VLOOKUP($A9,'Exports, FOB'!$B:$AE,B$1,FALSE)+VLOOKUP($A9,'Imports, CIF'!$B:$AE,B$1,FALSE)</f>
        <v>70.504233707434096</v>
      </c>
      <c r="C9" s="25">
        <f>VLOOKUP($A9,'Exports, FOB'!$B:$AE,C$1,FALSE)+VLOOKUP($A9,'Imports, CIF'!$B:$AE,C$1,FALSE)</f>
        <v>111.97448788241391</v>
      </c>
      <c r="D9" s="25">
        <f>VLOOKUP($A9,'Exports, FOB'!$B:$AE,D$1,FALSE)+VLOOKUP($A9,'Imports, CIF'!$B:$AE,D$1,FALSE)</f>
        <v>109.37420321907211</v>
      </c>
      <c r="E9" s="25">
        <f>VLOOKUP($A9,'Exports, FOB'!$B:$AE,E$1,FALSE)+VLOOKUP($A9,'Imports, CIF'!$B:$AE,E$1,FALSE)</f>
        <v>94.840050251292581</v>
      </c>
      <c r="F9" s="25">
        <f>VLOOKUP($A9,'Exports, FOB'!$B:$AE,F$1,FALSE)+VLOOKUP($A9,'Imports, CIF'!$B:$AE,F$1,FALSE)</f>
        <v>150.08348011646359</v>
      </c>
      <c r="G9" s="25">
        <f>VLOOKUP($A9,'Exports, FOB'!$B:$AE,G$1,FALSE)+VLOOKUP($A9,'Imports, CIF'!$B:$AE,G$1,FALSE)</f>
        <v>201.48101495233496</v>
      </c>
      <c r="H9" s="25">
        <f>VLOOKUP($A9,'Exports, FOB'!$B:$AE,H$1,FALSE)+VLOOKUP($A9,'Imports, CIF'!$B:$AE,H$1,FALSE)</f>
        <v>241.71575451048301</v>
      </c>
      <c r="I9" s="25">
        <f>VLOOKUP($A9,'Exports, FOB'!$B:$AE,I$1,FALSE)+VLOOKUP($A9,'Imports, CIF'!$B:$AE,I$1,FALSE)</f>
        <v>163.58873508352625</v>
      </c>
      <c r="J9" s="25">
        <f>VLOOKUP($A9,'Exports, FOB'!$B:$AE,J$1,FALSE)+VLOOKUP($A9,'Imports, CIF'!$B:$AE,J$1,FALSE)</f>
        <v>129.35120000000001</v>
      </c>
      <c r="K9" s="25">
        <f>VLOOKUP($A9,'Exports, FOB'!$B:$AE,K$1,FALSE)+VLOOKUP($A9,'Imports, CIF'!$B:$AE,K$1,FALSE)</f>
        <v>165.63943899999998</v>
      </c>
      <c r="L9" s="25">
        <f>VLOOKUP($A9,'Exports, FOB'!$B:$AE,L$1,FALSE)+VLOOKUP($A9,'Imports, CIF'!$B:$AE,L$1,FALSE)</f>
        <v>140.22395800000001</v>
      </c>
      <c r="M9" s="25">
        <f>VLOOKUP($A9,'Exports, FOB'!$B:$AE,M$1,FALSE)+VLOOKUP($A9,'Imports, CIF'!$B:$AE,M$1,FALSE)</f>
        <v>180.11038400000001</v>
      </c>
      <c r="N9" s="25">
        <f>VLOOKUP($A9,'Exports, FOB'!$B:$AE,N$1,FALSE)+VLOOKUP($A9,'Imports, CIF'!$B:$AE,N$1,FALSE)</f>
        <v>285.92666400000002</v>
      </c>
      <c r="O9" s="25">
        <f>VLOOKUP($A9,'Exports, FOB'!$B:$AE,O$1,FALSE)+VLOOKUP($A9,'Imports, CIF'!$B:$AE,O$1,FALSE)</f>
        <v>297.49662499999999</v>
      </c>
      <c r="P9" s="25">
        <f>VLOOKUP($A9,'Exports, FOB'!$B:$AE,P$1,FALSE)+VLOOKUP($A9,'Imports, CIF'!$B:$AE,P$1,FALSE)</f>
        <v>570.11232700000005</v>
      </c>
      <c r="Q9" s="25">
        <f>VLOOKUP($A9,'Exports, FOB'!$B:$AE,Q$1,FALSE)+VLOOKUP($A9,'Imports, CIF'!$B:$AE,Q$1,FALSE)</f>
        <v>502.61035200000003</v>
      </c>
      <c r="R9" s="25">
        <f>VLOOKUP($A9,'Exports, FOB'!$B:$AE,R$1,FALSE)+VLOOKUP($A9,'Imports, CIF'!$B:$AE,R$1,FALSE)</f>
        <v>513.56264999999996</v>
      </c>
      <c r="S9" s="25">
        <f>VLOOKUP($A9,'Exports, FOB'!$B:$AE,S$1,FALSE)+VLOOKUP($A9,'Imports, CIF'!$B:$AE,S$1,FALSE)</f>
        <v>572.03498999999999</v>
      </c>
      <c r="T9" s="25">
        <f>VLOOKUP($A9,'Exports, FOB'!$B:$AE,T$1,FALSE)+VLOOKUP($A9,'Imports, CIF'!$B:$AE,T$1,FALSE)</f>
        <v>371.36439099999996</v>
      </c>
      <c r="U9" s="25">
        <f>VLOOKUP($A9,'Exports, FOB'!$B:$AE,U$1,FALSE)+VLOOKUP($A9,'Imports, CIF'!$B:$AE,U$1,FALSE)</f>
        <v>408.31896699999999</v>
      </c>
      <c r="V9" s="25">
        <f>VLOOKUP($A9,'Exports, FOB'!$B:$AE,V$1,FALSE)+VLOOKUP($A9,'Imports, CIF'!$B:$AE,V$1,FALSE)</f>
        <v>561.19557699999996</v>
      </c>
      <c r="W9" s="25">
        <f>VLOOKUP($A9,'Exports, FOB'!$B:$AE,W$1,FALSE)+VLOOKUP($A9,'Imports, CIF'!$B:$AE,W$1,FALSE)</f>
        <v>555.06986200000006</v>
      </c>
      <c r="X9" s="25">
        <f>VLOOKUP($A9,'Exports, FOB'!$B:$AE,X$1,FALSE)+VLOOKUP($A9,'Imports, CIF'!$B:$AE,X$1,FALSE)</f>
        <v>429.56536300000005</v>
      </c>
      <c r="Y9" s="25">
        <f>VLOOKUP($A9,'Exports, FOB'!$B:$AE,Y$1,FALSE)+VLOOKUP($A9,'Imports, CIF'!$B:$AE,Y$1,FALSE)</f>
        <v>472.15827300000001</v>
      </c>
      <c r="Z9" s="25">
        <f>VLOOKUP($A9,'Exports, FOB'!$B:$AE,Z$1,FALSE)+VLOOKUP($A9,'Imports, CIF'!$B:$AE,Z$1,FALSE)</f>
        <v>416.76311099999998</v>
      </c>
      <c r="AA9" s="25">
        <f>VLOOKUP($A9,'Exports, FOB'!$B:$AE,AA$1,FALSE)+VLOOKUP($A9,'Imports, CIF'!$B:$AE,AA$1,FALSE)</f>
        <v>386.30500500000005</v>
      </c>
      <c r="AB9" s="25">
        <f>VLOOKUP($A9,'Exports, FOB'!$B:$AE,AB$1,FALSE)+VLOOKUP($A9,'Imports, CIF'!$B:$AE,AB$1,FALSE)</f>
        <v>433.67486399999996</v>
      </c>
      <c r="AC9" s="25">
        <f>VLOOKUP($A9,'Exports, FOB'!$B:$AE,AC$1,FALSE)+VLOOKUP($A9,'Imports, CIF'!$B:$AE,AC$1,FALSE)</f>
        <v>588.856763</v>
      </c>
      <c r="AD9" s="25">
        <f>VLOOKUP($A9,'Exports, FOB'!$B:$AE,AD$1,FALSE)+VLOOKUP($A9,'Imports, CIF'!$B:$AE,AD$1,FALSE)</f>
        <v>648.25484499999993</v>
      </c>
    </row>
    <row r="10" spans="1:30" x14ac:dyDescent="0.15">
      <c r="A10" s="26" t="s">
        <v>83</v>
      </c>
      <c r="B10" s="25">
        <f>VLOOKUP($A10,'Exports, FOB'!$B:$AE,B$1,FALSE)+VLOOKUP($A10,'Imports, CIF'!$B:$AE,B$1,FALSE)</f>
        <v>455.21648909236899</v>
      </c>
      <c r="C10" s="25">
        <f>VLOOKUP($A10,'Exports, FOB'!$B:$AE,C$1,FALSE)+VLOOKUP($A10,'Imports, CIF'!$B:$AE,C$1,FALSE)</f>
        <v>530.48059578875905</v>
      </c>
      <c r="D10" s="25">
        <f>VLOOKUP($A10,'Exports, FOB'!$B:$AE,D$1,FALSE)+VLOOKUP($A10,'Imports, CIF'!$B:$AE,D$1,FALSE)</f>
        <v>512.38711512390012</v>
      </c>
      <c r="E10" s="25">
        <f>VLOOKUP($A10,'Exports, FOB'!$B:$AE,E$1,FALSE)+VLOOKUP($A10,'Imports, CIF'!$B:$AE,E$1,FALSE)</f>
        <v>789.64429309113348</v>
      </c>
      <c r="F10" s="25">
        <f>VLOOKUP($A10,'Exports, FOB'!$B:$AE,F$1,FALSE)+VLOOKUP($A10,'Imports, CIF'!$B:$AE,F$1,FALSE)</f>
        <v>955.86124029807274</v>
      </c>
      <c r="G10" s="25">
        <f>VLOOKUP($A10,'Exports, FOB'!$B:$AE,G$1,FALSE)+VLOOKUP($A10,'Imports, CIF'!$B:$AE,G$1,FALSE)</f>
        <v>994.86461414876976</v>
      </c>
      <c r="H10" s="25">
        <f>VLOOKUP($A10,'Exports, FOB'!$B:$AE,H$1,FALSE)+VLOOKUP($A10,'Imports, CIF'!$B:$AE,H$1,FALSE)</f>
        <v>1222.5468921407146</v>
      </c>
      <c r="I10" s="25">
        <f>VLOOKUP($A10,'Exports, FOB'!$B:$AE,I$1,FALSE)+VLOOKUP($A10,'Imports, CIF'!$B:$AE,I$1,FALSE)</f>
        <v>1793.701973972542</v>
      </c>
      <c r="J10" s="25">
        <f>VLOOKUP($A10,'Exports, FOB'!$B:$AE,J$1,FALSE)+VLOOKUP($A10,'Imports, CIF'!$B:$AE,J$1,FALSE)</f>
        <v>1625.6977000000002</v>
      </c>
      <c r="K10" s="25">
        <f>VLOOKUP($A10,'Exports, FOB'!$B:$AE,K$1,FALSE)+VLOOKUP($A10,'Imports, CIF'!$B:$AE,K$1,FALSE)</f>
        <v>2193.2090870000002</v>
      </c>
      <c r="L10" s="25">
        <f>VLOOKUP($A10,'Exports, FOB'!$B:$AE,L$1,FALSE)+VLOOKUP($A10,'Imports, CIF'!$B:$AE,L$1,FALSE)</f>
        <v>1906.8271519999998</v>
      </c>
      <c r="M10" s="25">
        <f>VLOOKUP($A10,'Exports, FOB'!$B:$AE,M$1,FALSE)+VLOOKUP($A10,'Imports, CIF'!$B:$AE,M$1,FALSE)</f>
        <v>2079.9808320000002</v>
      </c>
      <c r="N10" s="25">
        <f>VLOOKUP($A10,'Exports, FOB'!$B:$AE,N$1,FALSE)+VLOOKUP($A10,'Imports, CIF'!$B:$AE,N$1,FALSE)</f>
        <v>2771.967717</v>
      </c>
      <c r="O10" s="25">
        <f>VLOOKUP($A10,'Exports, FOB'!$B:$AE,O$1,FALSE)+VLOOKUP($A10,'Imports, CIF'!$B:$AE,O$1,FALSE)</f>
        <v>4166.2641160000003</v>
      </c>
      <c r="P10" s="25">
        <f>VLOOKUP($A10,'Exports, FOB'!$B:$AE,P$1,FALSE)+VLOOKUP($A10,'Imports, CIF'!$B:$AE,P$1,FALSE)</f>
        <v>4361.5815110000003</v>
      </c>
      <c r="Q10" s="25">
        <f>VLOOKUP($A10,'Exports, FOB'!$B:$AE,Q$1,FALSE)+VLOOKUP($A10,'Imports, CIF'!$B:$AE,Q$1,FALSE)</f>
        <v>6199.3072269999993</v>
      </c>
      <c r="R10" s="25">
        <f>VLOOKUP($A10,'Exports, FOB'!$B:$AE,R$1,FALSE)+VLOOKUP($A10,'Imports, CIF'!$B:$AE,R$1,FALSE)</f>
        <v>7479.3833930000001</v>
      </c>
      <c r="S10" s="25">
        <f>VLOOKUP($A10,'Exports, FOB'!$B:$AE,S$1,FALSE)+VLOOKUP($A10,'Imports, CIF'!$B:$AE,S$1,FALSE)</f>
        <v>7699.66885</v>
      </c>
      <c r="T10" s="25">
        <f>VLOOKUP($A10,'Exports, FOB'!$B:$AE,T$1,FALSE)+VLOOKUP($A10,'Imports, CIF'!$B:$AE,T$1,FALSE)</f>
        <v>5777.9423490000008</v>
      </c>
      <c r="U10" s="25">
        <f>VLOOKUP($A10,'Exports, FOB'!$B:$AE,U$1,FALSE)+VLOOKUP($A10,'Imports, CIF'!$B:$AE,U$1,FALSE)</f>
        <v>6644.3864030000004</v>
      </c>
      <c r="V10" s="25">
        <f>VLOOKUP($A10,'Exports, FOB'!$B:$AE,V$1,FALSE)+VLOOKUP($A10,'Imports, CIF'!$B:$AE,V$1,FALSE)</f>
        <v>7359.4062250000006</v>
      </c>
      <c r="W10" s="25">
        <f>VLOOKUP($A10,'Exports, FOB'!$B:$AE,W$1,FALSE)+VLOOKUP($A10,'Imports, CIF'!$B:$AE,W$1,FALSE)</f>
        <v>6767.0341079999998</v>
      </c>
      <c r="X10" s="25">
        <f>VLOOKUP($A10,'Exports, FOB'!$B:$AE,X$1,FALSE)+VLOOKUP($A10,'Imports, CIF'!$B:$AE,X$1,FALSE)</f>
        <v>6007.3992980000003</v>
      </c>
      <c r="Y10" s="25">
        <f>VLOOKUP($A10,'Exports, FOB'!$B:$AE,Y$1,FALSE)+VLOOKUP($A10,'Imports, CIF'!$B:$AE,Y$1,FALSE)</f>
        <v>5872.9584250000007</v>
      </c>
      <c r="Z10" s="25">
        <f>VLOOKUP($A10,'Exports, FOB'!$B:$AE,Z$1,FALSE)+VLOOKUP($A10,'Imports, CIF'!$B:$AE,Z$1,FALSE)</f>
        <v>4982.2568620000002</v>
      </c>
      <c r="AA10" s="25">
        <f>VLOOKUP($A10,'Exports, FOB'!$B:$AE,AA$1,FALSE)+VLOOKUP($A10,'Imports, CIF'!$B:$AE,AA$1,FALSE)</f>
        <v>5159.3060150000001</v>
      </c>
      <c r="AB10" s="25">
        <f>VLOOKUP($A10,'Exports, FOB'!$B:$AE,AB$1,FALSE)+VLOOKUP($A10,'Imports, CIF'!$B:$AE,AB$1,FALSE)</f>
        <v>6209.8493309999994</v>
      </c>
      <c r="AC10" s="25">
        <f>VLOOKUP($A10,'Exports, FOB'!$B:$AE,AC$1,FALSE)+VLOOKUP($A10,'Imports, CIF'!$B:$AE,AC$1,FALSE)</f>
        <v>6742.2696509999996</v>
      </c>
      <c r="AD10" s="25">
        <f>VLOOKUP($A10,'Exports, FOB'!$B:$AE,AD$1,FALSE)+VLOOKUP($A10,'Imports, CIF'!$B:$AE,AD$1,FALSE)</f>
        <v>6553.0308720000003</v>
      </c>
    </row>
    <row r="11" spans="1:30" x14ac:dyDescent="0.15">
      <c r="A11" s="26" t="s">
        <v>42</v>
      </c>
      <c r="B11" s="25">
        <f>VLOOKUP($A11,'Exports, FOB'!$B:$AE,B$1,FALSE)+VLOOKUP($A11,'Imports, CIF'!$B:$AE,B$1,FALSE)</f>
        <v>2278.010916583833</v>
      </c>
      <c r="C11" s="25">
        <f>VLOOKUP($A11,'Exports, FOB'!$B:$AE,C$1,FALSE)+VLOOKUP($A11,'Imports, CIF'!$B:$AE,C$1,FALSE)</f>
        <v>2586.3974068187058</v>
      </c>
      <c r="D11" s="25">
        <f>VLOOKUP($A11,'Exports, FOB'!$B:$AE,D$1,FALSE)+VLOOKUP($A11,'Imports, CIF'!$B:$AE,D$1,FALSE)</f>
        <v>2070.5055284741766</v>
      </c>
      <c r="E11" s="25">
        <f>VLOOKUP($A11,'Exports, FOB'!$B:$AE,E$1,FALSE)+VLOOKUP($A11,'Imports, CIF'!$B:$AE,E$1,FALSE)</f>
        <v>2442.4077780181779</v>
      </c>
      <c r="F11" s="25">
        <f>VLOOKUP($A11,'Exports, FOB'!$B:$AE,F$1,FALSE)+VLOOKUP($A11,'Imports, CIF'!$B:$AE,F$1,FALSE)</f>
        <v>2947.7414106363599</v>
      </c>
      <c r="G11" s="25">
        <f>VLOOKUP($A11,'Exports, FOB'!$B:$AE,G$1,FALSE)+VLOOKUP($A11,'Imports, CIF'!$B:$AE,G$1,FALSE)</f>
        <v>2932.5441890602297</v>
      </c>
      <c r="H11" s="25">
        <f>VLOOKUP($A11,'Exports, FOB'!$B:$AE,H$1,FALSE)+VLOOKUP($A11,'Imports, CIF'!$B:$AE,H$1,FALSE)</f>
        <v>3088.8881536160297</v>
      </c>
      <c r="I11" s="25">
        <f>VLOOKUP($A11,'Exports, FOB'!$B:$AE,I$1,FALSE)+VLOOKUP($A11,'Imports, CIF'!$B:$AE,I$1,FALSE)</f>
        <v>3702.610794066959</v>
      </c>
      <c r="J11" s="25">
        <f>VLOOKUP($A11,'Exports, FOB'!$B:$AE,J$1,FALSE)+VLOOKUP($A11,'Imports, CIF'!$B:$AE,J$1,FALSE)</f>
        <v>3514.4744000000001</v>
      </c>
      <c r="K11" s="25">
        <f>VLOOKUP($A11,'Exports, FOB'!$B:$AE,K$1,FALSE)+VLOOKUP($A11,'Imports, CIF'!$B:$AE,K$1,FALSE)</f>
        <v>3604.696441</v>
      </c>
      <c r="L11" s="25">
        <f>VLOOKUP($A11,'Exports, FOB'!$B:$AE,L$1,FALSE)+VLOOKUP($A11,'Imports, CIF'!$B:$AE,L$1,FALSE)</f>
        <v>3331.4928060000002</v>
      </c>
      <c r="M11" s="25">
        <f>VLOOKUP($A11,'Exports, FOB'!$B:$AE,M$1,FALSE)+VLOOKUP($A11,'Imports, CIF'!$B:$AE,M$1,FALSE)</f>
        <v>3463.835795</v>
      </c>
      <c r="N11" s="25">
        <f>VLOOKUP($A11,'Exports, FOB'!$B:$AE,N$1,FALSE)+VLOOKUP($A11,'Imports, CIF'!$B:$AE,N$1,FALSE)</f>
        <v>3845.4189999999999</v>
      </c>
      <c r="O11" s="25">
        <f>VLOOKUP($A11,'Exports, FOB'!$B:$AE,O$1,FALSE)+VLOOKUP($A11,'Imports, CIF'!$B:$AE,O$1,FALSE)</f>
        <v>4377.4733510000005</v>
      </c>
      <c r="P11" s="25">
        <f>VLOOKUP($A11,'Exports, FOB'!$B:$AE,P$1,FALSE)+VLOOKUP($A11,'Imports, CIF'!$B:$AE,P$1,FALSE)</f>
        <v>4414.3534469999995</v>
      </c>
      <c r="Q11" s="25">
        <f>VLOOKUP($A11,'Exports, FOB'!$B:$AE,Q$1,FALSE)+VLOOKUP($A11,'Imports, CIF'!$B:$AE,Q$1,FALSE)</f>
        <v>4863.7747600000002</v>
      </c>
      <c r="R11" s="25">
        <f>VLOOKUP($A11,'Exports, FOB'!$B:$AE,R$1,FALSE)+VLOOKUP($A11,'Imports, CIF'!$B:$AE,R$1,FALSE)</f>
        <v>6015.1573590000007</v>
      </c>
      <c r="S11" s="25">
        <f>VLOOKUP($A11,'Exports, FOB'!$B:$AE,S$1,FALSE)+VLOOKUP($A11,'Imports, CIF'!$B:$AE,S$1,FALSE)</f>
        <v>6318.7092649999995</v>
      </c>
      <c r="T11" s="25">
        <f>VLOOKUP($A11,'Exports, FOB'!$B:$AE,T$1,FALSE)+VLOOKUP($A11,'Imports, CIF'!$B:$AE,T$1,FALSE)</f>
        <v>4858.3494609999998</v>
      </c>
      <c r="U11" s="25">
        <f>VLOOKUP($A11,'Exports, FOB'!$B:$AE,U$1,FALSE)+VLOOKUP($A11,'Imports, CIF'!$B:$AE,U$1,FALSE)</f>
        <v>4840.1039280000005</v>
      </c>
      <c r="V11" s="25">
        <f>VLOOKUP($A11,'Exports, FOB'!$B:$AE,V$1,FALSE)+VLOOKUP($A11,'Imports, CIF'!$B:$AE,V$1,FALSE)</f>
        <v>4964.3377570000002</v>
      </c>
      <c r="W11" s="25">
        <f>VLOOKUP($A11,'Exports, FOB'!$B:$AE,W$1,FALSE)+VLOOKUP($A11,'Imports, CIF'!$B:$AE,W$1,FALSE)</f>
        <v>4372.7279980000003</v>
      </c>
      <c r="X11" s="25">
        <f>VLOOKUP($A11,'Exports, FOB'!$B:$AE,X$1,FALSE)+VLOOKUP($A11,'Imports, CIF'!$B:$AE,X$1,FALSE)</f>
        <v>4839.6560690000006</v>
      </c>
      <c r="Y11" s="25">
        <f>VLOOKUP($A11,'Exports, FOB'!$B:$AE,Y$1,FALSE)+VLOOKUP($A11,'Imports, CIF'!$B:$AE,Y$1,FALSE)</f>
        <v>4308.3847219999998</v>
      </c>
      <c r="Z11" s="25">
        <f>VLOOKUP($A11,'Exports, FOB'!$B:$AE,Z$1,FALSE)+VLOOKUP($A11,'Imports, CIF'!$B:$AE,Z$1,FALSE)</f>
        <v>3864.7442540000002</v>
      </c>
      <c r="AA11" s="25">
        <f>VLOOKUP($A11,'Exports, FOB'!$B:$AE,AA$1,FALSE)+VLOOKUP($A11,'Imports, CIF'!$B:$AE,AA$1,FALSE)</f>
        <v>4176.2444460000006</v>
      </c>
      <c r="AB11" s="25">
        <f>VLOOKUP($A11,'Exports, FOB'!$B:$AE,AB$1,FALSE)+VLOOKUP($A11,'Imports, CIF'!$B:$AE,AB$1,FALSE)</f>
        <v>4578.9784870000003</v>
      </c>
      <c r="AC11" s="25">
        <f>VLOOKUP($A11,'Exports, FOB'!$B:$AE,AC$1,FALSE)+VLOOKUP($A11,'Imports, CIF'!$B:$AE,AC$1,FALSE)</f>
        <v>4353.6707509999997</v>
      </c>
      <c r="AD11" s="25">
        <f>VLOOKUP($A11,'Exports, FOB'!$B:$AE,AD$1,FALSE)+VLOOKUP($A11,'Imports, CIF'!$B:$AE,AD$1,FALSE)</f>
        <v>4459.026167</v>
      </c>
    </row>
    <row r="12" spans="1:30" x14ac:dyDescent="0.15">
      <c r="A12" s="26" t="s">
        <v>43</v>
      </c>
      <c r="B12" s="25">
        <f>VLOOKUP($A12,'Exports, FOB'!$B:$AE,B$1,FALSE)+VLOOKUP($A12,'Imports, CIF'!$B:$AE,B$1,FALSE)</f>
        <v>7235.5128398675597</v>
      </c>
      <c r="C12" s="25">
        <f>VLOOKUP($A12,'Exports, FOB'!$B:$AE,C$1,FALSE)+VLOOKUP($A12,'Imports, CIF'!$B:$AE,C$1,FALSE)</f>
        <v>7342.7452985194595</v>
      </c>
      <c r="D12" s="25">
        <f>VLOOKUP($A12,'Exports, FOB'!$B:$AE,D$1,FALSE)+VLOOKUP($A12,'Imports, CIF'!$B:$AE,D$1,FALSE)</f>
        <v>6013.8966288186402</v>
      </c>
      <c r="E12" s="25">
        <f>VLOOKUP($A12,'Exports, FOB'!$B:$AE,E$1,FALSE)+VLOOKUP($A12,'Imports, CIF'!$B:$AE,E$1,FALSE)</f>
        <v>7409.145584241749</v>
      </c>
      <c r="F12" s="25">
        <f>VLOOKUP($A12,'Exports, FOB'!$B:$AE,F$1,FALSE)+VLOOKUP($A12,'Imports, CIF'!$B:$AE,F$1,FALSE)</f>
        <v>9584.3488153411345</v>
      </c>
      <c r="G12" s="25">
        <f>VLOOKUP($A12,'Exports, FOB'!$B:$AE,G$1,FALSE)+VLOOKUP($A12,'Imports, CIF'!$B:$AE,G$1,FALSE)</f>
        <v>9047.8895806806777</v>
      </c>
      <c r="H12" s="25">
        <f>VLOOKUP($A12,'Exports, FOB'!$B:$AE,H$1,FALSE)+VLOOKUP($A12,'Imports, CIF'!$B:$AE,H$1,FALSE)</f>
        <v>8651.3557177600051</v>
      </c>
      <c r="I12" s="25">
        <f>VLOOKUP($A12,'Exports, FOB'!$B:$AE,I$1,FALSE)+VLOOKUP($A12,'Imports, CIF'!$B:$AE,I$1,FALSE)</f>
        <v>9684.7801015820696</v>
      </c>
      <c r="J12" s="25">
        <f>VLOOKUP($A12,'Exports, FOB'!$B:$AE,J$1,FALSE)+VLOOKUP($A12,'Imports, CIF'!$B:$AE,J$1,FALSE)</f>
        <v>10679.295600000001</v>
      </c>
      <c r="K12" s="25">
        <f>VLOOKUP($A12,'Exports, FOB'!$B:$AE,K$1,FALSE)+VLOOKUP($A12,'Imports, CIF'!$B:$AE,K$1,FALSE)</f>
        <v>10896.471921</v>
      </c>
      <c r="L12" s="25">
        <f>VLOOKUP($A12,'Exports, FOB'!$B:$AE,L$1,FALSE)+VLOOKUP($A12,'Imports, CIF'!$B:$AE,L$1,FALSE)</f>
        <v>10438.713557999999</v>
      </c>
      <c r="M12" s="25">
        <f>VLOOKUP($A12,'Exports, FOB'!$B:$AE,M$1,FALSE)+VLOOKUP($A12,'Imports, CIF'!$B:$AE,M$1,FALSE)</f>
        <v>10935.637921</v>
      </c>
      <c r="N12" s="25">
        <f>VLOOKUP($A12,'Exports, FOB'!$B:$AE,N$1,FALSE)+VLOOKUP($A12,'Imports, CIF'!$B:$AE,N$1,FALSE)</f>
        <v>13172.652072000001</v>
      </c>
      <c r="O12" s="25">
        <f>VLOOKUP($A12,'Exports, FOB'!$B:$AE,O$1,FALSE)+VLOOKUP($A12,'Imports, CIF'!$B:$AE,O$1,FALSE)</f>
        <v>14886.928045999999</v>
      </c>
      <c r="P12" s="25">
        <f>VLOOKUP($A12,'Exports, FOB'!$B:$AE,P$1,FALSE)+VLOOKUP($A12,'Imports, CIF'!$B:$AE,P$1,FALSE)</f>
        <v>16568.553771999999</v>
      </c>
      <c r="Q12" s="25">
        <f>VLOOKUP($A12,'Exports, FOB'!$B:$AE,Q$1,FALSE)+VLOOKUP($A12,'Imports, CIF'!$B:$AE,Q$1,FALSE)</f>
        <v>19569.66891</v>
      </c>
      <c r="R12" s="25">
        <f>VLOOKUP($A12,'Exports, FOB'!$B:$AE,R$1,FALSE)+VLOOKUP($A12,'Imports, CIF'!$B:$AE,R$1,FALSE)</f>
        <v>22693.945727999999</v>
      </c>
      <c r="S12" s="25">
        <f>VLOOKUP($A12,'Exports, FOB'!$B:$AE,S$1,FALSE)+VLOOKUP($A12,'Imports, CIF'!$B:$AE,S$1,FALSE)</f>
        <v>24129.589674999999</v>
      </c>
      <c r="T12" s="25">
        <f>VLOOKUP($A12,'Exports, FOB'!$B:$AE,T$1,FALSE)+VLOOKUP($A12,'Imports, CIF'!$B:$AE,T$1,FALSE)</f>
        <v>16115.659351999999</v>
      </c>
      <c r="U12" s="25">
        <f>VLOOKUP($A12,'Exports, FOB'!$B:$AE,U$1,FALSE)+VLOOKUP($A12,'Imports, CIF'!$B:$AE,U$1,FALSE)</f>
        <v>17004.044365999998</v>
      </c>
      <c r="V12" s="25">
        <f>VLOOKUP($A12,'Exports, FOB'!$B:$AE,V$1,FALSE)+VLOOKUP($A12,'Imports, CIF'!$B:$AE,V$1,FALSE)</f>
        <v>19457.087215</v>
      </c>
      <c r="W12" s="25">
        <f>VLOOKUP($A12,'Exports, FOB'!$B:$AE,W$1,FALSE)+VLOOKUP($A12,'Imports, CIF'!$B:$AE,W$1,FALSE)</f>
        <v>17338.130722000002</v>
      </c>
      <c r="X12" s="25">
        <f>VLOOKUP($A12,'Exports, FOB'!$B:$AE,X$1,FALSE)+VLOOKUP($A12,'Imports, CIF'!$B:$AE,X$1,FALSE)</f>
        <v>18059.889311999999</v>
      </c>
      <c r="Y12" s="25">
        <f>VLOOKUP($A12,'Exports, FOB'!$B:$AE,Y$1,FALSE)+VLOOKUP($A12,'Imports, CIF'!$B:$AE,Y$1,FALSE)</f>
        <v>20611.860217000001</v>
      </c>
      <c r="Z12" s="25">
        <f>VLOOKUP($A12,'Exports, FOB'!$B:$AE,Z$1,FALSE)+VLOOKUP($A12,'Imports, CIF'!$B:$AE,Z$1,FALSE)</f>
        <v>18565.368052999998</v>
      </c>
      <c r="AA12" s="25">
        <f>VLOOKUP($A12,'Exports, FOB'!$B:$AE,AA$1,FALSE)+VLOOKUP($A12,'Imports, CIF'!$B:$AE,AA$1,FALSE)</f>
        <v>17832.432767999999</v>
      </c>
      <c r="AB12" s="25">
        <f>VLOOKUP($A12,'Exports, FOB'!$B:$AE,AB$1,FALSE)+VLOOKUP($A12,'Imports, CIF'!$B:$AE,AB$1,FALSE)</f>
        <v>22115.096911000001</v>
      </c>
      <c r="AC12" s="25">
        <f>VLOOKUP($A12,'Exports, FOB'!$B:$AE,AC$1,FALSE)+VLOOKUP($A12,'Imports, CIF'!$B:$AE,AC$1,FALSE)</f>
        <v>25139.468066000001</v>
      </c>
      <c r="AD12" s="25">
        <f>VLOOKUP($A12,'Exports, FOB'!$B:$AE,AD$1,FALSE)+VLOOKUP($A12,'Imports, CIF'!$B:$AE,AD$1,FALSE)</f>
        <v>23583.361664</v>
      </c>
    </row>
    <row r="13" spans="1:30" x14ac:dyDescent="0.15">
      <c r="A13" s="26" t="s">
        <v>87</v>
      </c>
      <c r="B13" s="25">
        <f>VLOOKUP($A13,'Exports, FOB'!$B:$AE,B$1,FALSE)+VLOOKUP($A13,'Imports, CIF'!$B:$AE,B$1,FALSE)</f>
        <v>291.19915954065948</v>
      </c>
      <c r="C13" s="25">
        <f>VLOOKUP($A13,'Exports, FOB'!$B:$AE,C$1,FALSE)+VLOOKUP($A13,'Imports, CIF'!$B:$AE,C$1,FALSE)</f>
        <v>138.5800457200007</v>
      </c>
      <c r="D13" s="25">
        <f>VLOOKUP($A13,'Exports, FOB'!$B:$AE,D$1,FALSE)+VLOOKUP($A13,'Imports, CIF'!$B:$AE,D$1,FALSE)</f>
        <v>115.94422860592682</v>
      </c>
      <c r="E13" s="25">
        <f>VLOOKUP($A13,'Exports, FOB'!$B:$AE,E$1,FALSE)+VLOOKUP($A13,'Imports, CIF'!$B:$AE,E$1,FALSE)</f>
        <v>183.68656357786469</v>
      </c>
      <c r="F13" s="25">
        <f>VLOOKUP($A13,'Exports, FOB'!$B:$AE,F$1,FALSE)+VLOOKUP($A13,'Imports, CIF'!$B:$AE,F$1,FALSE)</f>
        <v>244.83848006089823</v>
      </c>
      <c r="G13" s="25">
        <f>VLOOKUP($A13,'Exports, FOB'!$B:$AE,G$1,FALSE)+VLOOKUP($A13,'Imports, CIF'!$B:$AE,G$1,FALSE)</f>
        <v>273.4513164124819</v>
      </c>
      <c r="H13" s="25">
        <f>VLOOKUP($A13,'Exports, FOB'!$B:$AE,H$1,FALSE)+VLOOKUP($A13,'Imports, CIF'!$B:$AE,H$1,FALSE)</f>
        <v>306.96668472879787</v>
      </c>
      <c r="I13" s="25">
        <f>VLOOKUP($A13,'Exports, FOB'!$B:$AE,I$1,FALSE)+VLOOKUP($A13,'Imports, CIF'!$B:$AE,I$1,FALSE)</f>
        <v>281.73715025701199</v>
      </c>
      <c r="J13" s="25">
        <f>VLOOKUP($A13,'Exports, FOB'!$B:$AE,J$1,FALSE)+VLOOKUP($A13,'Imports, CIF'!$B:$AE,J$1,FALSE)</f>
        <v>226.6574</v>
      </c>
      <c r="K13" s="25">
        <f>VLOOKUP($A13,'Exports, FOB'!$B:$AE,K$1,FALSE)+VLOOKUP($A13,'Imports, CIF'!$B:$AE,K$1,FALSE)</f>
        <v>353.86431199999998</v>
      </c>
      <c r="L13" s="25">
        <f>VLOOKUP($A13,'Exports, FOB'!$B:$AE,L$1,FALSE)+VLOOKUP($A13,'Imports, CIF'!$B:$AE,L$1,FALSE)</f>
        <v>257.78259000000003</v>
      </c>
      <c r="M13" s="25">
        <f>VLOOKUP($A13,'Exports, FOB'!$B:$AE,M$1,FALSE)+VLOOKUP($A13,'Imports, CIF'!$B:$AE,M$1,FALSE)</f>
        <v>246.81710000000001</v>
      </c>
      <c r="N13" s="25">
        <f>VLOOKUP($A13,'Exports, FOB'!$B:$AE,N$1,FALSE)+VLOOKUP($A13,'Imports, CIF'!$B:$AE,N$1,FALSE)</f>
        <v>312.47569199999998</v>
      </c>
      <c r="O13" s="25">
        <f>VLOOKUP($A13,'Exports, FOB'!$B:$AE,O$1,FALSE)+VLOOKUP($A13,'Imports, CIF'!$B:$AE,O$1,FALSE)</f>
        <v>434.43297700000005</v>
      </c>
      <c r="P13" s="25">
        <f>VLOOKUP($A13,'Exports, FOB'!$B:$AE,P$1,FALSE)+VLOOKUP($A13,'Imports, CIF'!$B:$AE,P$1,FALSE)</f>
        <v>462.69994000000003</v>
      </c>
      <c r="Q13" s="25">
        <f>VLOOKUP($A13,'Exports, FOB'!$B:$AE,Q$1,FALSE)+VLOOKUP($A13,'Imports, CIF'!$B:$AE,Q$1,FALSE)</f>
        <v>555.90895</v>
      </c>
      <c r="R13" s="25">
        <f>VLOOKUP($A13,'Exports, FOB'!$B:$AE,R$1,FALSE)+VLOOKUP($A13,'Imports, CIF'!$B:$AE,R$1,FALSE)</f>
        <v>819.88998100000003</v>
      </c>
      <c r="S13" s="25">
        <f>VLOOKUP($A13,'Exports, FOB'!$B:$AE,S$1,FALSE)+VLOOKUP($A13,'Imports, CIF'!$B:$AE,S$1,FALSE)</f>
        <v>1016.8844359999999</v>
      </c>
      <c r="T13" s="25">
        <f>VLOOKUP($A13,'Exports, FOB'!$B:$AE,T$1,FALSE)+VLOOKUP($A13,'Imports, CIF'!$B:$AE,T$1,FALSE)</f>
        <v>871.19167000000004</v>
      </c>
      <c r="U13" s="25">
        <f>VLOOKUP($A13,'Exports, FOB'!$B:$AE,U$1,FALSE)+VLOOKUP($A13,'Imports, CIF'!$B:$AE,U$1,FALSE)</f>
        <v>1155.2719549999999</v>
      </c>
      <c r="V13" s="25">
        <f>VLOOKUP($A13,'Exports, FOB'!$B:$AE,V$1,FALSE)+VLOOKUP($A13,'Imports, CIF'!$B:$AE,V$1,FALSE)</f>
        <v>1655.2137950000001</v>
      </c>
      <c r="W13" s="25">
        <f>VLOOKUP($A13,'Exports, FOB'!$B:$AE,W$1,FALSE)+VLOOKUP($A13,'Imports, CIF'!$B:$AE,W$1,FALSE)</f>
        <v>939.49519399999997</v>
      </c>
      <c r="X13" s="25">
        <f>VLOOKUP($A13,'Exports, FOB'!$B:$AE,X$1,FALSE)+VLOOKUP($A13,'Imports, CIF'!$B:$AE,X$1,FALSE)</f>
        <v>1173.6122439999999</v>
      </c>
      <c r="Y13" s="25">
        <f>VLOOKUP($A13,'Exports, FOB'!$B:$AE,Y$1,FALSE)+VLOOKUP($A13,'Imports, CIF'!$B:$AE,Y$1,FALSE)</f>
        <v>894.04273599999999</v>
      </c>
      <c r="Z13" s="25">
        <f>VLOOKUP($A13,'Exports, FOB'!$B:$AE,Z$1,FALSE)+VLOOKUP($A13,'Imports, CIF'!$B:$AE,Z$1,FALSE)</f>
        <v>721.61219000000006</v>
      </c>
      <c r="AA13" s="25">
        <f>VLOOKUP($A13,'Exports, FOB'!$B:$AE,AA$1,FALSE)+VLOOKUP($A13,'Imports, CIF'!$B:$AE,AA$1,FALSE)</f>
        <v>834.51244699999995</v>
      </c>
      <c r="AB13" s="25">
        <f>VLOOKUP($A13,'Exports, FOB'!$B:$AE,AB$1,FALSE)+VLOOKUP($A13,'Imports, CIF'!$B:$AE,AB$1,FALSE)</f>
        <v>882.78251</v>
      </c>
      <c r="AC13" s="25">
        <f>VLOOKUP($A13,'Exports, FOB'!$B:$AE,AC$1,FALSE)+VLOOKUP($A13,'Imports, CIF'!$B:$AE,AC$1,FALSE)</f>
        <v>936.18504200000007</v>
      </c>
      <c r="AD13" s="25">
        <f>VLOOKUP($A13,'Exports, FOB'!$B:$AE,AD$1,FALSE)+VLOOKUP($A13,'Imports, CIF'!$B:$AE,AD$1,FALSE)</f>
        <v>841.32120900000007</v>
      </c>
    </row>
    <row r="14" spans="1:30" x14ac:dyDescent="0.15">
      <c r="A14" s="26" t="s">
        <v>88</v>
      </c>
      <c r="B14" s="25">
        <f>VLOOKUP($A14,'Exports, FOB'!$B:$AE,B$1,FALSE)+VLOOKUP($A14,'Imports, CIF'!$B:$AE,B$1,FALSE)</f>
        <v>101.56025055035718</v>
      </c>
      <c r="C14" s="25">
        <f>VLOOKUP($A14,'Exports, FOB'!$B:$AE,C$1,FALSE)+VLOOKUP($A14,'Imports, CIF'!$B:$AE,C$1,FALSE)</f>
        <v>98.586430446663002</v>
      </c>
      <c r="D14" s="25">
        <f>VLOOKUP($A14,'Exports, FOB'!$B:$AE,D$1,FALSE)+VLOOKUP($A14,'Imports, CIF'!$B:$AE,D$1,FALSE)</f>
        <v>252.01460201582313</v>
      </c>
      <c r="E14" s="25">
        <f>VLOOKUP($A14,'Exports, FOB'!$B:$AE,E$1,FALSE)+VLOOKUP($A14,'Imports, CIF'!$B:$AE,E$1,FALSE)</f>
        <v>156.3636807910278</v>
      </c>
      <c r="F14" s="25">
        <f>VLOOKUP($A14,'Exports, FOB'!$B:$AE,F$1,FALSE)+VLOOKUP($A14,'Imports, CIF'!$B:$AE,F$1,FALSE)</f>
        <v>381.5548192162176</v>
      </c>
      <c r="G14" s="25">
        <f>VLOOKUP($A14,'Exports, FOB'!$B:$AE,G$1,FALSE)+VLOOKUP($A14,'Imports, CIF'!$B:$AE,G$1,FALSE)</f>
        <v>415.88195144655202</v>
      </c>
      <c r="H14" s="25">
        <f>VLOOKUP($A14,'Exports, FOB'!$B:$AE,H$1,FALSE)+VLOOKUP($A14,'Imports, CIF'!$B:$AE,H$1,FALSE)</f>
        <v>595.69274272957512</v>
      </c>
      <c r="I14" s="25">
        <f>VLOOKUP($A14,'Exports, FOB'!$B:$AE,I$1,FALSE)+VLOOKUP($A14,'Imports, CIF'!$B:$AE,I$1,FALSE)</f>
        <v>333.89034379941</v>
      </c>
      <c r="J14" s="25">
        <f>VLOOKUP($A14,'Exports, FOB'!$B:$AE,J$1,FALSE)+VLOOKUP($A14,'Imports, CIF'!$B:$AE,J$1,FALSE)</f>
        <v>158.4271</v>
      </c>
      <c r="K14" s="25">
        <f>VLOOKUP($A14,'Exports, FOB'!$B:$AE,K$1,FALSE)+VLOOKUP($A14,'Imports, CIF'!$B:$AE,K$1,FALSE)</f>
        <v>270.38615700000003</v>
      </c>
      <c r="L14" s="25">
        <f>VLOOKUP($A14,'Exports, FOB'!$B:$AE,L$1,FALSE)+VLOOKUP($A14,'Imports, CIF'!$B:$AE,L$1,FALSE)</f>
        <v>208.69665599999999</v>
      </c>
      <c r="M14" s="25">
        <f>VLOOKUP($A14,'Exports, FOB'!$B:$AE,M$1,FALSE)+VLOOKUP($A14,'Imports, CIF'!$B:$AE,M$1,FALSE)</f>
        <v>177.91307399999999</v>
      </c>
      <c r="N14" s="25">
        <f>VLOOKUP($A14,'Exports, FOB'!$B:$AE,N$1,FALSE)+VLOOKUP($A14,'Imports, CIF'!$B:$AE,N$1,FALSE)</f>
        <v>248.574524</v>
      </c>
      <c r="O14" s="25">
        <f>VLOOKUP($A14,'Exports, FOB'!$B:$AE,O$1,FALSE)+VLOOKUP($A14,'Imports, CIF'!$B:$AE,O$1,FALSE)</f>
        <v>271.26039800000001</v>
      </c>
      <c r="P14" s="25">
        <f>VLOOKUP($A14,'Exports, FOB'!$B:$AE,P$1,FALSE)+VLOOKUP($A14,'Imports, CIF'!$B:$AE,P$1,FALSE)</f>
        <v>399.84704499999998</v>
      </c>
      <c r="Q14" s="25">
        <f>VLOOKUP($A14,'Exports, FOB'!$B:$AE,Q$1,FALSE)+VLOOKUP($A14,'Imports, CIF'!$B:$AE,Q$1,FALSE)</f>
        <v>371.93090599999999</v>
      </c>
      <c r="R14" s="25">
        <f>VLOOKUP($A14,'Exports, FOB'!$B:$AE,R$1,FALSE)+VLOOKUP($A14,'Imports, CIF'!$B:$AE,R$1,FALSE)</f>
        <v>315.661068</v>
      </c>
      <c r="S14" s="25">
        <f>VLOOKUP($A14,'Exports, FOB'!$B:$AE,S$1,FALSE)+VLOOKUP($A14,'Imports, CIF'!$B:$AE,S$1,FALSE)</f>
        <v>378.99993999999998</v>
      </c>
      <c r="T14" s="25">
        <f>VLOOKUP($A14,'Exports, FOB'!$B:$AE,T$1,FALSE)+VLOOKUP($A14,'Imports, CIF'!$B:$AE,T$1,FALSE)</f>
        <v>184.20534299999997</v>
      </c>
      <c r="U14" s="25">
        <f>VLOOKUP($A14,'Exports, FOB'!$B:$AE,U$1,FALSE)+VLOOKUP($A14,'Imports, CIF'!$B:$AE,U$1,FALSE)</f>
        <v>210.53503899999998</v>
      </c>
      <c r="V14" s="25">
        <f>VLOOKUP($A14,'Exports, FOB'!$B:$AE,V$1,FALSE)+VLOOKUP($A14,'Imports, CIF'!$B:$AE,V$1,FALSE)</f>
        <v>333.18313000000001</v>
      </c>
      <c r="W14" s="25">
        <f>VLOOKUP($A14,'Exports, FOB'!$B:$AE,W$1,FALSE)+VLOOKUP($A14,'Imports, CIF'!$B:$AE,W$1,FALSE)</f>
        <v>414.98343900000003</v>
      </c>
      <c r="X14" s="25">
        <f>VLOOKUP($A14,'Exports, FOB'!$B:$AE,X$1,FALSE)+VLOOKUP($A14,'Imports, CIF'!$B:$AE,X$1,FALSE)</f>
        <v>283.30275600000004</v>
      </c>
      <c r="Y14" s="25">
        <f>VLOOKUP($A14,'Exports, FOB'!$B:$AE,Y$1,FALSE)+VLOOKUP($A14,'Imports, CIF'!$B:$AE,Y$1,FALSE)</f>
        <v>496.96488299999999</v>
      </c>
      <c r="Z14" s="25">
        <f>VLOOKUP($A14,'Exports, FOB'!$B:$AE,Z$1,FALSE)+VLOOKUP($A14,'Imports, CIF'!$B:$AE,Z$1,FALSE)</f>
        <v>453.56381199999998</v>
      </c>
      <c r="AA14" s="25">
        <f>VLOOKUP($A14,'Exports, FOB'!$B:$AE,AA$1,FALSE)+VLOOKUP($A14,'Imports, CIF'!$B:$AE,AA$1,FALSE)</f>
        <v>241.08888200000001</v>
      </c>
      <c r="AB14" s="25">
        <f>VLOOKUP($A14,'Exports, FOB'!$B:$AE,AB$1,FALSE)+VLOOKUP($A14,'Imports, CIF'!$B:$AE,AB$1,FALSE)</f>
        <v>392.789196</v>
      </c>
      <c r="AC14" s="25">
        <f>VLOOKUP($A14,'Exports, FOB'!$B:$AE,AC$1,FALSE)+VLOOKUP($A14,'Imports, CIF'!$B:$AE,AC$1,FALSE)</f>
        <v>545.57138699999996</v>
      </c>
      <c r="AD14" s="25">
        <f>VLOOKUP($A14,'Exports, FOB'!$B:$AE,AD$1,FALSE)+VLOOKUP($A14,'Imports, CIF'!$B:$AE,AD$1,FALSE)</f>
        <v>380.58480500000002</v>
      </c>
    </row>
    <row r="15" spans="1:30" x14ac:dyDescent="0.15">
      <c r="A15" s="26" t="s">
        <v>46</v>
      </c>
      <c r="B15" s="25">
        <f>VLOOKUP($A15,'Exports, FOB'!$B:$AE,B$1,FALSE)+VLOOKUP($A15,'Imports, CIF'!$B:$AE,B$1,FALSE)</f>
        <v>1731.4876388387484</v>
      </c>
      <c r="C15" s="25">
        <f>VLOOKUP($A15,'Exports, FOB'!$B:$AE,C$1,FALSE)+VLOOKUP($A15,'Imports, CIF'!$B:$AE,C$1,FALSE)</f>
        <v>1724.9033361313031</v>
      </c>
      <c r="D15" s="25">
        <f>VLOOKUP($A15,'Exports, FOB'!$B:$AE,D$1,FALSE)+VLOOKUP($A15,'Imports, CIF'!$B:$AE,D$1,FALSE)</f>
        <v>1436.8017475924328</v>
      </c>
      <c r="E15" s="25">
        <f>VLOOKUP($A15,'Exports, FOB'!$B:$AE,E$1,FALSE)+VLOOKUP($A15,'Imports, CIF'!$B:$AE,E$1,FALSE)</f>
        <v>1786.2359370317813</v>
      </c>
      <c r="F15" s="25">
        <f>VLOOKUP($A15,'Exports, FOB'!$B:$AE,F$1,FALSE)+VLOOKUP($A15,'Imports, CIF'!$B:$AE,F$1,FALSE)</f>
        <v>2284.2678578426408</v>
      </c>
      <c r="G15" s="25">
        <f>VLOOKUP($A15,'Exports, FOB'!$B:$AE,G$1,FALSE)+VLOOKUP($A15,'Imports, CIF'!$B:$AE,G$1,FALSE)</f>
        <v>2157.6414986236005</v>
      </c>
      <c r="H15" s="25">
        <f>VLOOKUP($A15,'Exports, FOB'!$B:$AE,H$1,FALSE)+VLOOKUP($A15,'Imports, CIF'!$B:$AE,H$1,FALSE)</f>
        <v>2378.5608525959196</v>
      </c>
      <c r="I15" s="25">
        <f>VLOOKUP($A15,'Exports, FOB'!$B:$AE,I$1,FALSE)+VLOOKUP($A15,'Imports, CIF'!$B:$AE,I$1,FALSE)</f>
        <v>2897.6597003557217</v>
      </c>
      <c r="J15" s="25">
        <f>VLOOKUP($A15,'Exports, FOB'!$B:$AE,J$1,FALSE)+VLOOKUP($A15,'Imports, CIF'!$B:$AE,J$1,FALSE)</f>
        <v>2674.6296000000002</v>
      </c>
      <c r="K15" s="25">
        <f>VLOOKUP($A15,'Exports, FOB'!$B:$AE,K$1,FALSE)+VLOOKUP($A15,'Imports, CIF'!$B:$AE,K$1,FALSE)</f>
        <v>2998.2935640000001</v>
      </c>
      <c r="L15" s="25">
        <f>VLOOKUP($A15,'Exports, FOB'!$B:$AE,L$1,FALSE)+VLOOKUP($A15,'Imports, CIF'!$B:$AE,L$1,FALSE)</f>
        <v>2613.778926</v>
      </c>
      <c r="M15" s="25">
        <f>VLOOKUP($A15,'Exports, FOB'!$B:$AE,M$1,FALSE)+VLOOKUP($A15,'Imports, CIF'!$B:$AE,M$1,FALSE)</f>
        <v>2740.831224</v>
      </c>
      <c r="N15" s="25">
        <f>VLOOKUP($A15,'Exports, FOB'!$B:$AE,N$1,FALSE)+VLOOKUP($A15,'Imports, CIF'!$B:$AE,N$1,FALSE)</f>
        <v>3572.3627059999999</v>
      </c>
      <c r="O15" s="25">
        <f>VLOOKUP($A15,'Exports, FOB'!$B:$AE,O$1,FALSE)+VLOOKUP($A15,'Imports, CIF'!$B:$AE,O$1,FALSE)</f>
        <v>3728.615937</v>
      </c>
      <c r="P15" s="25">
        <f>VLOOKUP($A15,'Exports, FOB'!$B:$AE,P$1,FALSE)+VLOOKUP($A15,'Imports, CIF'!$B:$AE,P$1,FALSE)</f>
        <v>3913.7512820000002</v>
      </c>
      <c r="Q15" s="25">
        <f>VLOOKUP($A15,'Exports, FOB'!$B:$AE,Q$1,FALSE)+VLOOKUP($A15,'Imports, CIF'!$B:$AE,Q$1,FALSE)</f>
        <v>4584.1831560000001</v>
      </c>
      <c r="R15" s="25">
        <f>VLOOKUP($A15,'Exports, FOB'!$B:$AE,R$1,FALSE)+VLOOKUP($A15,'Imports, CIF'!$B:$AE,R$1,FALSE)</f>
        <v>5096.9489190000004</v>
      </c>
      <c r="S15" s="25">
        <f>VLOOKUP($A15,'Exports, FOB'!$B:$AE,S$1,FALSE)+VLOOKUP($A15,'Imports, CIF'!$B:$AE,S$1,FALSE)</f>
        <v>5658.3806750000003</v>
      </c>
      <c r="T15" s="25">
        <f>VLOOKUP($A15,'Exports, FOB'!$B:$AE,T$1,FALSE)+VLOOKUP($A15,'Imports, CIF'!$B:$AE,T$1,FALSE)</f>
        <v>3415.9378379999998</v>
      </c>
      <c r="U15" s="25">
        <f>VLOOKUP($A15,'Exports, FOB'!$B:$AE,U$1,FALSE)+VLOOKUP($A15,'Imports, CIF'!$B:$AE,U$1,FALSE)</f>
        <v>3609.4816089999999</v>
      </c>
      <c r="V15" s="25">
        <f>VLOOKUP($A15,'Exports, FOB'!$B:$AE,V$1,FALSE)+VLOOKUP($A15,'Imports, CIF'!$B:$AE,V$1,FALSE)</f>
        <v>3950.3038820000002</v>
      </c>
      <c r="W15" s="25">
        <f>VLOOKUP($A15,'Exports, FOB'!$B:$AE,W$1,FALSE)+VLOOKUP($A15,'Imports, CIF'!$B:$AE,W$1,FALSE)</f>
        <v>3751.1829040000002</v>
      </c>
      <c r="X15" s="25">
        <f>VLOOKUP($A15,'Exports, FOB'!$B:$AE,X$1,FALSE)+VLOOKUP($A15,'Imports, CIF'!$B:$AE,X$1,FALSE)</f>
        <v>3650.9422240000004</v>
      </c>
      <c r="Y15" s="25">
        <f>VLOOKUP($A15,'Exports, FOB'!$B:$AE,Y$1,FALSE)+VLOOKUP($A15,'Imports, CIF'!$B:$AE,Y$1,FALSE)</f>
        <v>3548.6199379999998</v>
      </c>
      <c r="Z15" s="25">
        <f>VLOOKUP($A15,'Exports, FOB'!$B:$AE,Z$1,FALSE)+VLOOKUP($A15,'Imports, CIF'!$B:$AE,Z$1,FALSE)</f>
        <v>2870.9045560000004</v>
      </c>
      <c r="AA15" s="25">
        <f>VLOOKUP($A15,'Exports, FOB'!$B:$AE,AA$1,FALSE)+VLOOKUP($A15,'Imports, CIF'!$B:$AE,AA$1,FALSE)</f>
        <v>3034.336049</v>
      </c>
      <c r="AB15" s="25">
        <f>VLOOKUP($A15,'Exports, FOB'!$B:$AE,AB$1,FALSE)+VLOOKUP($A15,'Imports, CIF'!$B:$AE,AB$1,FALSE)</f>
        <v>3326.455993</v>
      </c>
      <c r="AC15" s="25">
        <f>VLOOKUP($A15,'Exports, FOB'!$B:$AE,AC$1,FALSE)+VLOOKUP($A15,'Imports, CIF'!$B:$AE,AC$1,FALSE)</f>
        <v>3684.2593189999998</v>
      </c>
      <c r="AD15" s="25">
        <f>VLOOKUP($A15,'Exports, FOB'!$B:$AE,AD$1,FALSE)+VLOOKUP($A15,'Imports, CIF'!$B:$AE,AD$1,FALSE)</f>
        <v>4530.1592529999998</v>
      </c>
    </row>
    <row r="16" spans="1:30" x14ac:dyDescent="0.15">
      <c r="A16" s="26" t="s">
        <v>64</v>
      </c>
      <c r="B16" s="25">
        <f>VLOOKUP($A16,'Exports, FOB'!$B:$AE,B$1,FALSE)+VLOOKUP($A16,'Imports, CIF'!$B:$AE,B$1,FALSE)</f>
        <v>1662.3211546475891</v>
      </c>
      <c r="C16" s="25">
        <f>VLOOKUP($A16,'Exports, FOB'!$B:$AE,C$1,FALSE)+VLOOKUP($A16,'Imports, CIF'!$B:$AE,C$1,FALSE)</f>
        <v>1467.1992481202999</v>
      </c>
      <c r="D16" s="25">
        <f>VLOOKUP($A16,'Exports, FOB'!$B:$AE,D$1,FALSE)+VLOOKUP($A16,'Imports, CIF'!$B:$AE,D$1,FALSE)</f>
        <v>1423.160405142901</v>
      </c>
      <c r="E16" s="25">
        <f>VLOOKUP($A16,'Exports, FOB'!$B:$AE,E$1,FALSE)+VLOOKUP($A16,'Imports, CIF'!$B:$AE,E$1,FALSE)</f>
        <v>2129.2483805968441</v>
      </c>
      <c r="F16" s="25">
        <f>VLOOKUP($A16,'Exports, FOB'!$B:$AE,F$1,FALSE)+VLOOKUP($A16,'Imports, CIF'!$B:$AE,F$1,FALSE)</f>
        <v>2760.1560189578299</v>
      </c>
      <c r="G16" s="25">
        <f>VLOOKUP($A16,'Exports, FOB'!$B:$AE,G$1,FALSE)+VLOOKUP($A16,'Imports, CIF'!$B:$AE,G$1,FALSE)</f>
        <v>2528.6213789864701</v>
      </c>
      <c r="H16" s="25">
        <f>VLOOKUP($A16,'Exports, FOB'!$B:$AE,H$1,FALSE)+VLOOKUP($A16,'Imports, CIF'!$B:$AE,H$1,FALSE)</f>
        <v>2396.8132491117685</v>
      </c>
      <c r="I16" s="25">
        <f>VLOOKUP($A16,'Exports, FOB'!$B:$AE,I$1,FALSE)+VLOOKUP($A16,'Imports, CIF'!$B:$AE,I$1,FALSE)</f>
        <v>2441.9238802756145</v>
      </c>
      <c r="J16" s="25">
        <f>VLOOKUP($A16,'Exports, FOB'!$B:$AE,J$1,FALSE)+VLOOKUP($A16,'Imports, CIF'!$B:$AE,J$1,FALSE)</f>
        <v>2143.7912999999999</v>
      </c>
      <c r="K16" s="25">
        <f>VLOOKUP($A16,'Exports, FOB'!$B:$AE,K$1,FALSE)+VLOOKUP($A16,'Imports, CIF'!$B:$AE,K$1,FALSE)</f>
        <v>2079.32881</v>
      </c>
      <c r="L16" s="25">
        <f>VLOOKUP($A16,'Exports, FOB'!$B:$AE,L$1,FALSE)+VLOOKUP($A16,'Imports, CIF'!$B:$AE,L$1,FALSE)</f>
        <v>1807.7621049999998</v>
      </c>
      <c r="M16" s="25">
        <f>VLOOKUP($A16,'Exports, FOB'!$B:$AE,M$1,FALSE)+VLOOKUP($A16,'Imports, CIF'!$B:$AE,M$1,FALSE)</f>
        <v>2024.2289329999999</v>
      </c>
      <c r="N16" s="25">
        <f>VLOOKUP($A16,'Exports, FOB'!$B:$AE,N$1,FALSE)+VLOOKUP($A16,'Imports, CIF'!$B:$AE,N$1,FALSE)</f>
        <v>2311.197451</v>
      </c>
      <c r="O16" s="25">
        <f>VLOOKUP($A16,'Exports, FOB'!$B:$AE,O$1,FALSE)+VLOOKUP($A16,'Imports, CIF'!$B:$AE,O$1,FALSE)</f>
        <v>2486.1251320000001</v>
      </c>
      <c r="P16" s="25">
        <f>VLOOKUP($A16,'Exports, FOB'!$B:$AE,P$1,FALSE)+VLOOKUP($A16,'Imports, CIF'!$B:$AE,P$1,FALSE)</f>
        <v>2369.8144540000003</v>
      </c>
      <c r="Q16" s="25">
        <f>VLOOKUP($A16,'Exports, FOB'!$B:$AE,Q$1,FALSE)+VLOOKUP($A16,'Imports, CIF'!$B:$AE,Q$1,FALSE)</f>
        <v>2520.15895</v>
      </c>
      <c r="R16" s="25">
        <f>VLOOKUP($A16,'Exports, FOB'!$B:$AE,R$1,FALSE)+VLOOKUP($A16,'Imports, CIF'!$B:$AE,R$1,FALSE)</f>
        <v>2949.6228369999999</v>
      </c>
      <c r="S16" s="25">
        <f>VLOOKUP($A16,'Exports, FOB'!$B:$AE,S$1,FALSE)+VLOOKUP($A16,'Imports, CIF'!$B:$AE,S$1,FALSE)</f>
        <v>2766.5921550000003</v>
      </c>
      <c r="T16" s="25">
        <f>VLOOKUP($A16,'Exports, FOB'!$B:$AE,T$1,FALSE)+VLOOKUP($A16,'Imports, CIF'!$B:$AE,T$1,FALSE)</f>
        <v>1623.5384129999998</v>
      </c>
      <c r="U16" s="25">
        <f>VLOOKUP($A16,'Exports, FOB'!$B:$AE,U$1,FALSE)+VLOOKUP($A16,'Imports, CIF'!$B:$AE,U$1,FALSE)</f>
        <v>1680.381801</v>
      </c>
      <c r="V16" s="25">
        <f>VLOOKUP($A16,'Exports, FOB'!$B:$AE,V$1,FALSE)+VLOOKUP($A16,'Imports, CIF'!$B:$AE,V$1,FALSE)</f>
        <v>1925.3895790000001</v>
      </c>
      <c r="W16" s="25">
        <f>VLOOKUP($A16,'Exports, FOB'!$B:$AE,W$1,FALSE)+VLOOKUP($A16,'Imports, CIF'!$B:$AE,W$1,FALSE)</f>
        <v>1773.043527</v>
      </c>
      <c r="X16" s="25">
        <f>VLOOKUP($A16,'Exports, FOB'!$B:$AE,X$1,FALSE)+VLOOKUP($A16,'Imports, CIF'!$B:$AE,X$1,FALSE)</f>
        <v>1700.3873739999999</v>
      </c>
      <c r="Y16" s="25">
        <f>VLOOKUP($A16,'Exports, FOB'!$B:$AE,Y$1,FALSE)+VLOOKUP($A16,'Imports, CIF'!$B:$AE,Y$1,FALSE)</f>
        <v>1723.521614</v>
      </c>
      <c r="Z16" s="25">
        <f>VLOOKUP($A16,'Exports, FOB'!$B:$AE,Z$1,FALSE)+VLOOKUP($A16,'Imports, CIF'!$B:$AE,Z$1,FALSE)</f>
        <v>1504.159484</v>
      </c>
      <c r="AA16" s="25">
        <f>VLOOKUP($A16,'Exports, FOB'!$B:$AE,AA$1,FALSE)+VLOOKUP($A16,'Imports, CIF'!$B:$AE,AA$1,FALSE)</f>
        <v>1484.646784</v>
      </c>
      <c r="AB16" s="25">
        <f>VLOOKUP($A16,'Exports, FOB'!$B:$AE,AB$1,FALSE)+VLOOKUP($A16,'Imports, CIF'!$B:$AE,AB$1,FALSE)</f>
        <v>1884.6438290000001</v>
      </c>
      <c r="AC16" s="25">
        <f>VLOOKUP($A16,'Exports, FOB'!$B:$AE,AC$1,FALSE)+VLOOKUP($A16,'Imports, CIF'!$B:$AE,AC$1,FALSE)</f>
        <v>2202.8469749999999</v>
      </c>
      <c r="AD16" s="25">
        <f>VLOOKUP($A16,'Exports, FOB'!$B:$AE,AD$1,FALSE)+VLOOKUP($A16,'Imports, CIF'!$B:$AE,AD$1,FALSE)</f>
        <v>2084.1612030000001</v>
      </c>
    </row>
    <row r="17" spans="1:30" x14ac:dyDescent="0.15">
      <c r="A17" s="26" t="s">
        <v>65</v>
      </c>
      <c r="B17" s="25">
        <f>VLOOKUP($A17,'Exports, FOB'!$B:$AE,B$1,FALSE)+VLOOKUP($A17,'Imports, CIF'!$B:$AE,B$1,FALSE)</f>
        <v>326.06158587886102</v>
      </c>
      <c r="C17" s="25">
        <f>VLOOKUP($A17,'Exports, FOB'!$B:$AE,C$1,FALSE)+VLOOKUP($A17,'Imports, CIF'!$B:$AE,C$1,FALSE)</f>
        <v>388.83677423963707</v>
      </c>
      <c r="D17" s="25">
        <f>VLOOKUP($A17,'Exports, FOB'!$B:$AE,D$1,FALSE)+VLOOKUP($A17,'Imports, CIF'!$B:$AE,D$1,FALSE)</f>
        <v>374.72996834663201</v>
      </c>
      <c r="E17" s="25">
        <f>VLOOKUP($A17,'Exports, FOB'!$B:$AE,E$1,FALSE)+VLOOKUP($A17,'Imports, CIF'!$B:$AE,E$1,FALSE)</f>
        <v>583.587418670955</v>
      </c>
      <c r="F17" s="25">
        <f>VLOOKUP($A17,'Exports, FOB'!$B:$AE,F$1,FALSE)+VLOOKUP($A17,'Imports, CIF'!$B:$AE,F$1,FALSE)</f>
        <v>716.36985065432509</v>
      </c>
      <c r="G17" s="25">
        <f>VLOOKUP($A17,'Exports, FOB'!$B:$AE,G$1,FALSE)+VLOOKUP($A17,'Imports, CIF'!$B:$AE,G$1,FALSE)</f>
        <v>708.83746819214628</v>
      </c>
      <c r="H17" s="25">
        <f>VLOOKUP($A17,'Exports, FOB'!$B:$AE,H$1,FALSE)+VLOOKUP($A17,'Imports, CIF'!$B:$AE,H$1,FALSE)</f>
        <v>593.42288623878403</v>
      </c>
      <c r="I17" s="25">
        <f>VLOOKUP($A17,'Exports, FOB'!$B:$AE,I$1,FALSE)+VLOOKUP($A17,'Imports, CIF'!$B:$AE,I$1,FALSE)</f>
        <v>478.09612375282904</v>
      </c>
      <c r="J17" s="25">
        <f>VLOOKUP($A17,'Exports, FOB'!$B:$AE,J$1,FALSE)+VLOOKUP($A17,'Imports, CIF'!$B:$AE,J$1,FALSE)</f>
        <v>473.21699999999998</v>
      </c>
      <c r="K17" s="25">
        <f>VLOOKUP($A17,'Exports, FOB'!$B:$AE,K$1,FALSE)+VLOOKUP($A17,'Imports, CIF'!$B:$AE,K$1,FALSE)</f>
        <v>668.93376499999999</v>
      </c>
      <c r="L17" s="25">
        <f>VLOOKUP($A17,'Exports, FOB'!$B:$AE,L$1,FALSE)+VLOOKUP($A17,'Imports, CIF'!$B:$AE,L$1,FALSE)</f>
        <v>462.86042800000001</v>
      </c>
      <c r="M17" s="25">
        <f>VLOOKUP($A17,'Exports, FOB'!$B:$AE,M$1,FALSE)+VLOOKUP($A17,'Imports, CIF'!$B:$AE,M$1,FALSE)</f>
        <v>456.61127099999999</v>
      </c>
      <c r="N17" s="25">
        <f>VLOOKUP($A17,'Exports, FOB'!$B:$AE,N$1,FALSE)+VLOOKUP($A17,'Imports, CIF'!$B:$AE,N$1,FALSE)</f>
        <v>495.62946700000003</v>
      </c>
      <c r="O17" s="25">
        <f>VLOOKUP($A17,'Exports, FOB'!$B:$AE,O$1,FALSE)+VLOOKUP($A17,'Imports, CIF'!$B:$AE,O$1,FALSE)</f>
        <v>565.72396900000001</v>
      </c>
      <c r="P17" s="25">
        <f>VLOOKUP($A17,'Exports, FOB'!$B:$AE,P$1,FALSE)+VLOOKUP($A17,'Imports, CIF'!$B:$AE,P$1,FALSE)</f>
        <v>839.88529900000003</v>
      </c>
      <c r="Q17" s="25">
        <f>VLOOKUP($A17,'Exports, FOB'!$B:$AE,Q$1,FALSE)+VLOOKUP($A17,'Imports, CIF'!$B:$AE,Q$1,FALSE)</f>
        <v>1036.918977</v>
      </c>
      <c r="R17" s="25">
        <f>VLOOKUP($A17,'Exports, FOB'!$B:$AE,R$1,FALSE)+VLOOKUP($A17,'Imports, CIF'!$B:$AE,R$1,FALSE)</f>
        <v>1682.929711</v>
      </c>
      <c r="S17" s="25">
        <f>VLOOKUP($A17,'Exports, FOB'!$B:$AE,S$1,FALSE)+VLOOKUP($A17,'Imports, CIF'!$B:$AE,S$1,FALSE)</f>
        <v>2846.136994</v>
      </c>
      <c r="T17" s="25">
        <f>VLOOKUP($A17,'Exports, FOB'!$B:$AE,T$1,FALSE)+VLOOKUP($A17,'Imports, CIF'!$B:$AE,T$1,FALSE)</f>
        <v>1263.7011500000001</v>
      </c>
      <c r="U17" s="25">
        <f>VLOOKUP($A17,'Exports, FOB'!$B:$AE,U$1,FALSE)+VLOOKUP($A17,'Imports, CIF'!$B:$AE,U$1,FALSE)</f>
        <v>1296.144787</v>
      </c>
      <c r="V17" s="25">
        <f>VLOOKUP($A17,'Exports, FOB'!$B:$AE,V$1,FALSE)+VLOOKUP($A17,'Imports, CIF'!$B:$AE,V$1,FALSE)</f>
        <v>1397.5198260000002</v>
      </c>
      <c r="W17" s="25">
        <f>VLOOKUP($A17,'Exports, FOB'!$B:$AE,W$1,FALSE)+VLOOKUP($A17,'Imports, CIF'!$B:$AE,W$1,FALSE)</f>
        <v>1607.672906</v>
      </c>
      <c r="X17" s="25">
        <f>VLOOKUP($A17,'Exports, FOB'!$B:$AE,X$1,FALSE)+VLOOKUP($A17,'Imports, CIF'!$B:$AE,X$1,FALSE)</f>
        <v>1347.392785</v>
      </c>
      <c r="Y17" s="25">
        <f>VLOOKUP($A17,'Exports, FOB'!$B:$AE,Y$1,FALSE)+VLOOKUP($A17,'Imports, CIF'!$B:$AE,Y$1,FALSE)</f>
        <v>1388.803498</v>
      </c>
      <c r="Z17" s="25">
        <f>VLOOKUP($A17,'Exports, FOB'!$B:$AE,Z$1,FALSE)+VLOOKUP($A17,'Imports, CIF'!$B:$AE,Z$1,FALSE)</f>
        <v>1125.500941</v>
      </c>
      <c r="AA17" s="25">
        <f>VLOOKUP($A17,'Exports, FOB'!$B:$AE,AA$1,FALSE)+VLOOKUP($A17,'Imports, CIF'!$B:$AE,AA$1,FALSE)</f>
        <v>1015.245435</v>
      </c>
      <c r="AB17" s="25">
        <f>VLOOKUP($A17,'Exports, FOB'!$B:$AE,AB$1,FALSE)+VLOOKUP($A17,'Imports, CIF'!$B:$AE,AB$1,FALSE)</f>
        <v>1191.499409</v>
      </c>
      <c r="AC17" s="25">
        <f>VLOOKUP($A17,'Exports, FOB'!$B:$AE,AC$1,FALSE)+VLOOKUP($A17,'Imports, CIF'!$B:$AE,AC$1,FALSE)</f>
        <v>1491.154702</v>
      </c>
      <c r="AD17" s="25">
        <f>VLOOKUP($A17,'Exports, FOB'!$B:$AE,AD$1,FALSE)+VLOOKUP($A17,'Imports, CIF'!$B:$AE,AD$1,FALSE)</f>
        <v>1272.5482440000001</v>
      </c>
    </row>
    <row r="18" spans="1:30" x14ac:dyDescent="0.15">
      <c r="A18" s="26" t="s">
        <v>91</v>
      </c>
      <c r="B18" s="25">
        <f>VLOOKUP($A18,'Exports, FOB'!$B:$AE,B$1,FALSE)+VLOOKUP($A18,'Imports, CIF'!$B:$AE,B$1,FALSE)</f>
        <v>116.01595880749191</v>
      </c>
      <c r="C18" s="25">
        <f>VLOOKUP($A18,'Exports, FOB'!$B:$AE,C$1,FALSE)+VLOOKUP($A18,'Imports, CIF'!$B:$AE,C$1,FALSE)</f>
        <v>159.2116425267445</v>
      </c>
      <c r="D18" s="25">
        <f>VLOOKUP($A18,'Exports, FOB'!$B:$AE,D$1,FALSE)+VLOOKUP($A18,'Imports, CIF'!$B:$AE,D$1,FALSE)</f>
        <v>224.85168054267805</v>
      </c>
      <c r="E18" s="25">
        <f>VLOOKUP($A18,'Exports, FOB'!$B:$AE,E$1,FALSE)+VLOOKUP($A18,'Imports, CIF'!$B:$AE,E$1,FALSE)</f>
        <v>329.89612782761702</v>
      </c>
      <c r="F18" s="25">
        <f>VLOOKUP($A18,'Exports, FOB'!$B:$AE,F$1,FALSE)+VLOOKUP($A18,'Imports, CIF'!$B:$AE,F$1,FALSE)</f>
        <v>403.29711548322308</v>
      </c>
      <c r="G18" s="25">
        <f>VLOOKUP($A18,'Exports, FOB'!$B:$AE,G$1,FALSE)+VLOOKUP($A18,'Imports, CIF'!$B:$AE,G$1,FALSE)</f>
        <v>292.40784778726999</v>
      </c>
      <c r="H18" s="25">
        <f>VLOOKUP($A18,'Exports, FOB'!$B:$AE,H$1,FALSE)+VLOOKUP($A18,'Imports, CIF'!$B:$AE,H$1,FALSE)</f>
        <v>386.25539547439899</v>
      </c>
      <c r="I18" s="25">
        <f>VLOOKUP($A18,'Exports, FOB'!$B:$AE,I$1,FALSE)+VLOOKUP($A18,'Imports, CIF'!$B:$AE,I$1,FALSE)</f>
        <v>211.21867921984978</v>
      </c>
      <c r="J18" s="25">
        <f>VLOOKUP($A18,'Exports, FOB'!$B:$AE,J$1,FALSE)+VLOOKUP($A18,'Imports, CIF'!$B:$AE,J$1,FALSE)</f>
        <v>195.16050000000001</v>
      </c>
      <c r="K18" s="25">
        <f>VLOOKUP($A18,'Exports, FOB'!$B:$AE,K$1,FALSE)+VLOOKUP($A18,'Imports, CIF'!$B:$AE,K$1,FALSE)</f>
        <v>347.54888299999999</v>
      </c>
      <c r="L18" s="25">
        <f>VLOOKUP($A18,'Exports, FOB'!$B:$AE,L$1,FALSE)+VLOOKUP($A18,'Imports, CIF'!$B:$AE,L$1,FALSE)</f>
        <v>302.296333</v>
      </c>
      <c r="M18" s="25">
        <f>VLOOKUP($A18,'Exports, FOB'!$B:$AE,M$1,FALSE)+VLOOKUP($A18,'Imports, CIF'!$B:$AE,M$1,FALSE)</f>
        <v>292.90056900000002</v>
      </c>
      <c r="N18" s="25">
        <f>VLOOKUP($A18,'Exports, FOB'!$B:$AE,N$1,FALSE)+VLOOKUP($A18,'Imports, CIF'!$B:$AE,N$1,FALSE)</f>
        <v>283.14358000000004</v>
      </c>
      <c r="O18" s="25">
        <f>VLOOKUP($A18,'Exports, FOB'!$B:$AE,O$1,FALSE)+VLOOKUP($A18,'Imports, CIF'!$B:$AE,O$1,FALSE)</f>
        <v>397.25648799999999</v>
      </c>
      <c r="P18" s="25">
        <f>VLOOKUP($A18,'Exports, FOB'!$B:$AE,P$1,FALSE)+VLOOKUP($A18,'Imports, CIF'!$B:$AE,P$1,FALSE)</f>
        <v>433.99894900000004</v>
      </c>
      <c r="Q18" s="25">
        <f>VLOOKUP($A18,'Exports, FOB'!$B:$AE,Q$1,FALSE)+VLOOKUP($A18,'Imports, CIF'!$B:$AE,Q$1,FALSE)</f>
        <v>517.97681999999998</v>
      </c>
      <c r="R18" s="25">
        <f>VLOOKUP($A18,'Exports, FOB'!$B:$AE,R$1,FALSE)+VLOOKUP($A18,'Imports, CIF'!$B:$AE,R$1,FALSE)</f>
        <v>590.14351099999999</v>
      </c>
      <c r="S18" s="25">
        <f>VLOOKUP($A18,'Exports, FOB'!$B:$AE,S$1,FALSE)+VLOOKUP($A18,'Imports, CIF'!$B:$AE,S$1,FALSE)</f>
        <v>501.68577499999998</v>
      </c>
      <c r="T18" s="25">
        <f>VLOOKUP($A18,'Exports, FOB'!$B:$AE,T$1,FALSE)+VLOOKUP($A18,'Imports, CIF'!$B:$AE,T$1,FALSE)</f>
        <v>414.08648399999998</v>
      </c>
      <c r="U18" s="25">
        <f>VLOOKUP($A18,'Exports, FOB'!$B:$AE,U$1,FALSE)+VLOOKUP($A18,'Imports, CIF'!$B:$AE,U$1,FALSE)</f>
        <v>618.63647400000002</v>
      </c>
      <c r="V18" s="25">
        <f>VLOOKUP($A18,'Exports, FOB'!$B:$AE,V$1,FALSE)+VLOOKUP($A18,'Imports, CIF'!$B:$AE,V$1,FALSE)</f>
        <v>478.65190800000005</v>
      </c>
      <c r="W18" s="25">
        <f>VLOOKUP($A18,'Exports, FOB'!$B:$AE,W$1,FALSE)+VLOOKUP($A18,'Imports, CIF'!$B:$AE,W$1,FALSE)</f>
        <v>405.72474599999998</v>
      </c>
      <c r="X18" s="25">
        <f>VLOOKUP($A18,'Exports, FOB'!$B:$AE,X$1,FALSE)+VLOOKUP($A18,'Imports, CIF'!$B:$AE,X$1,FALSE)</f>
        <v>402.800476</v>
      </c>
      <c r="Y18" s="25">
        <f>VLOOKUP($A18,'Exports, FOB'!$B:$AE,Y$1,FALSE)+VLOOKUP($A18,'Imports, CIF'!$B:$AE,Y$1,FALSE)</f>
        <v>271.81168100000002</v>
      </c>
      <c r="Z18" s="25">
        <f>VLOOKUP($A18,'Exports, FOB'!$B:$AE,Z$1,FALSE)+VLOOKUP($A18,'Imports, CIF'!$B:$AE,Z$1,FALSE)</f>
        <v>243.15082999999998</v>
      </c>
      <c r="AA18" s="25">
        <f>VLOOKUP($A18,'Exports, FOB'!$B:$AE,AA$1,FALSE)+VLOOKUP($A18,'Imports, CIF'!$B:$AE,AA$1,FALSE)</f>
        <v>221.274901</v>
      </c>
      <c r="AB18" s="25">
        <f>VLOOKUP($A18,'Exports, FOB'!$B:$AE,AB$1,FALSE)+VLOOKUP($A18,'Imports, CIF'!$B:$AE,AB$1,FALSE)</f>
        <v>250.15611100000001</v>
      </c>
      <c r="AC18" s="25">
        <f>VLOOKUP($A18,'Exports, FOB'!$B:$AE,AC$1,FALSE)+VLOOKUP($A18,'Imports, CIF'!$B:$AE,AC$1,FALSE)</f>
        <v>319.210328</v>
      </c>
      <c r="AD18" s="25">
        <f>VLOOKUP($A18,'Exports, FOB'!$B:$AE,AD$1,FALSE)+VLOOKUP($A18,'Imports, CIF'!$B:$AE,AD$1,FALSE)</f>
        <v>405.95256600000005</v>
      </c>
    </row>
    <row r="19" spans="1:30" x14ac:dyDescent="0.15">
      <c r="A19" s="26" t="s">
        <v>243</v>
      </c>
      <c r="B19" s="25">
        <f>VLOOKUP($A19,'Exports, FOB'!$B:$AE,B$1,FALSE)+VLOOKUP($A19,'Imports, CIF'!$B:$AE,B$1,FALSE)</f>
        <v>68.520271912999505</v>
      </c>
      <c r="C19" s="25">
        <f>VLOOKUP($A19,'Exports, FOB'!$B:$AE,C$1,FALSE)+VLOOKUP($A19,'Imports, CIF'!$B:$AE,C$1,FALSE)</f>
        <v>52.80481488757524</v>
      </c>
      <c r="D19" s="25">
        <f>VLOOKUP($A19,'Exports, FOB'!$B:$AE,D$1,FALSE)+VLOOKUP($A19,'Imports, CIF'!$B:$AE,D$1,FALSE)</f>
        <v>62.200759215461908</v>
      </c>
      <c r="E19" s="25">
        <f>VLOOKUP($A19,'Exports, FOB'!$B:$AE,E$1,FALSE)+VLOOKUP($A19,'Imports, CIF'!$B:$AE,E$1,FALSE)</f>
        <v>79.985213355639559</v>
      </c>
      <c r="F19" s="25">
        <f>VLOOKUP($A19,'Exports, FOB'!$B:$AE,F$1,FALSE)+VLOOKUP($A19,'Imports, CIF'!$B:$AE,F$1,FALSE)</f>
        <v>73.205506042773507</v>
      </c>
      <c r="G19" s="25">
        <f>VLOOKUP($A19,'Exports, FOB'!$B:$AE,G$1,FALSE)+VLOOKUP($A19,'Imports, CIF'!$B:$AE,G$1,FALSE)</f>
        <v>86.997409548810609</v>
      </c>
      <c r="H19" s="25">
        <f>VLOOKUP($A19,'Exports, FOB'!$B:$AE,H$1,FALSE)+VLOOKUP($A19,'Imports, CIF'!$B:$AE,H$1,FALSE)</f>
        <v>88.539603711442098</v>
      </c>
      <c r="I19" s="25">
        <f>VLOOKUP($A19,'Exports, FOB'!$B:$AE,I$1,FALSE)+VLOOKUP($A19,'Imports, CIF'!$B:$AE,I$1,FALSE)</f>
        <v>150.86239489783779</v>
      </c>
      <c r="J19" s="25">
        <f>VLOOKUP($A19,'Exports, FOB'!$B:$AE,J$1,FALSE)+VLOOKUP($A19,'Imports, CIF'!$B:$AE,J$1,FALSE)</f>
        <v>172.346</v>
      </c>
      <c r="K19" s="25">
        <f>VLOOKUP($A19,'Exports, FOB'!$B:$AE,K$1,FALSE)+VLOOKUP($A19,'Imports, CIF'!$B:$AE,K$1,FALSE)</f>
        <v>230.98728199999999</v>
      </c>
      <c r="L19" s="25">
        <f>VLOOKUP($A19,'Exports, FOB'!$B:$AE,L$1,FALSE)+VLOOKUP($A19,'Imports, CIF'!$B:$AE,L$1,FALSE)</f>
        <v>239.946305</v>
      </c>
      <c r="M19" s="25">
        <f>VLOOKUP($A19,'Exports, FOB'!$B:$AE,M$1,FALSE)+VLOOKUP($A19,'Imports, CIF'!$B:$AE,M$1,FALSE)</f>
        <v>129.621433</v>
      </c>
      <c r="N19" s="25">
        <f>VLOOKUP($A19,'Exports, FOB'!$B:$AE,N$1,FALSE)+VLOOKUP($A19,'Imports, CIF'!$B:$AE,N$1,FALSE)</f>
        <v>186.333866</v>
      </c>
      <c r="O19" s="25">
        <f>VLOOKUP($A19,'Exports, FOB'!$B:$AE,O$1,FALSE)+VLOOKUP($A19,'Imports, CIF'!$B:$AE,O$1,FALSE)</f>
        <v>207.44306599999999</v>
      </c>
      <c r="P19" s="25">
        <f>VLOOKUP($A19,'Exports, FOB'!$B:$AE,P$1,FALSE)+VLOOKUP($A19,'Imports, CIF'!$B:$AE,P$1,FALSE)</f>
        <v>254.771896</v>
      </c>
      <c r="Q19" s="25">
        <f>VLOOKUP($A19,'Exports, FOB'!$B:$AE,Q$1,FALSE)+VLOOKUP($A19,'Imports, CIF'!$B:$AE,Q$1,FALSE)</f>
        <v>366.84135700000002</v>
      </c>
      <c r="R19" s="25">
        <f>VLOOKUP($A19,'Exports, FOB'!$B:$AE,R$1,FALSE)+VLOOKUP($A19,'Imports, CIF'!$B:$AE,R$1,FALSE)</f>
        <v>410.37208499999997</v>
      </c>
      <c r="S19" s="25">
        <f>VLOOKUP($A19,'Exports, FOB'!$B:$AE,S$1,FALSE)+VLOOKUP($A19,'Imports, CIF'!$B:$AE,S$1,FALSE)</f>
        <v>455.99818099999999</v>
      </c>
      <c r="T19" s="25">
        <f>VLOOKUP($A19,'Exports, FOB'!$B:$AE,T$1,FALSE)+VLOOKUP($A19,'Imports, CIF'!$B:$AE,T$1,FALSE)</f>
        <v>261.21576199999998</v>
      </c>
      <c r="U19" s="25">
        <f>VLOOKUP($A19,'Exports, FOB'!$B:$AE,U$1,FALSE)+VLOOKUP($A19,'Imports, CIF'!$B:$AE,U$1,FALSE)</f>
        <v>332.39449100000002</v>
      </c>
      <c r="V19" s="25">
        <f>VLOOKUP($A19,'Exports, FOB'!$B:$AE,V$1,FALSE)+VLOOKUP($A19,'Imports, CIF'!$B:$AE,V$1,FALSE)</f>
        <v>371.98279000000002</v>
      </c>
      <c r="W19" s="25">
        <f>VLOOKUP($A19,'Exports, FOB'!$B:$AE,W$1,FALSE)+VLOOKUP($A19,'Imports, CIF'!$B:$AE,W$1,FALSE)</f>
        <v>406.47632999999996</v>
      </c>
      <c r="X19" s="25">
        <f>VLOOKUP($A19,'Exports, FOB'!$B:$AE,X$1,FALSE)+VLOOKUP($A19,'Imports, CIF'!$B:$AE,X$1,FALSE)</f>
        <v>541.82590300000004</v>
      </c>
      <c r="Y19" s="25">
        <f>VLOOKUP($A19,'Exports, FOB'!$B:$AE,Y$1,FALSE)+VLOOKUP($A19,'Imports, CIF'!$B:$AE,Y$1,FALSE)</f>
        <v>599.86826199999996</v>
      </c>
      <c r="Z19" s="25">
        <f>VLOOKUP($A19,'Exports, FOB'!$B:$AE,Z$1,FALSE)+VLOOKUP($A19,'Imports, CIF'!$B:$AE,Z$1,FALSE)</f>
        <v>456.10296500000004</v>
      </c>
      <c r="AA19" s="25">
        <f>VLOOKUP($A19,'Exports, FOB'!$B:$AE,AA$1,FALSE)+VLOOKUP($A19,'Imports, CIF'!$B:$AE,AA$1,FALSE)</f>
        <v>403.459564</v>
      </c>
      <c r="AB19" s="25">
        <f>VLOOKUP($A19,'Exports, FOB'!$B:$AE,AB$1,FALSE)+VLOOKUP($A19,'Imports, CIF'!$B:$AE,AB$1,FALSE)</f>
        <v>490.16079300000001</v>
      </c>
      <c r="AC19" s="25">
        <f>VLOOKUP($A19,'Exports, FOB'!$B:$AE,AC$1,FALSE)+VLOOKUP($A19,'Imports, CIF'!$B:$AE,AC$1,FALSE)</f>
        <v>689.86826800000006</v>
      </c>
      <c r="AD19" s="25">
        <f>VLOOKUP($A19,'Exports, FOB'!$B:$AE,AD$1,FALSE)+VLOOKUP($A19,'Imports, CIF'!$B:$AE,AD$1,FALSE)</f>
        <v>659.10631100000001</v>
      </c>
    </row>
    <row r="20" spans="1:30" x14ac:dyDescent="0.15">
      <c r="A20" s="26" t="s">
        <v>51</v>
      </c>
      <c r="B20" s="25">
        <f>VLOOKUP($A20,'Exports, FOB'!$B:$AE,B$1,FALSE)+VLOOKUP($A20,'Imports, CIF'!$B:$AE,B$1,FALSE)</f>
        <v>1892.2033951666754</v>
      </c>
      <c r="C20" s="25">
        <f>VLOOKUP($A20,'Exports, FOB'!$B:$AE,C$1,FALSE)+VLOOKUP($A20,'Imports, CIF'!$B:$AE,C$1,FALSE)</f>
        <v>2028.3316664583031</v>
      </c>
      <c r="D20" s="25">
        <f>VLOOKUP($A20,'Exports, FOB'!$B:$AE,D$1,FALSE)+VLOOKUP($A20,'Imports, CIF'!$B:$AE,D$1,FALSE)</f>
        <v>1848.6731773559509</v>
      </c>
      <c r="E20" s="25">
        <f>VLOOKUP($A20,'Exports, FOB'!$B:$AE,E$1,FALSE)+VLOOKUP($A20,'Imports, CIF'!$B:$AE,E$1,FALSE)</f>
        <v>2355.0628669826247</v>
      </c>
      <c r="F20" s="25">
        <f>VLOOKUP($A20,'Exports, FOB'!$B:$AE,F$1,FALSE)+VLOOKUP($A20,'Imports, CIF'!$B:$AE,F$1,FALSE)</f>
        <v>2821.7615072143799</v>
      </c>
      <c r="G20" s="25">
        <f>VLOOKUP($A20,'Exports, FOB'!$B:$AE,G$1,FALSE)+VLOOKUP($A20,'Imports, CIF'!$B:$AE,G$1,FALSE)</f>
        <v>2547.1294547090492</v>
      </c>
      <c r="H20" s="25">
        <f>VLOOKUP($A20,'Exports, FOB'!$B:$AE,H$1,FALSE)+VLOOKUP($A20,'Imports, CIF'!$B:$AE,H$1,FALSE)</f>
        <v>2797.89154320839</v>
      </c>
      <c r="I20" s="25">
        <f>VLOOKUP($A20,'Exports, FOB'!$B:$AE,I$1,FALSE)+VLOOKUP($A20,'Imports, CIF'!$B:$AE,I$1,FALSE)</f>
        <v>3231.8082356653504</v>
      </c>
      <c r="J20" s="25">
        <f>VLOOKUP($A20,'Exports, FOB'!$B:$AE,J$1,FALSE)+VLOOKUP($A20,'Imports, CIF'!$B:$AE,J$1,FALSE)</f>
        <v>3927.402</v>
      </c>
      <c r="K20" s="25">
        <f>VLOOKUP($A20,'Exports, FOB'!$B:$AE,K$1,FALSE)+VLOOKUP($A20,'Imports, CIF'!$B:$AE,K$1,FALSE)</f>
        <v>3959.8004890000002</v>
      </c>
      <c r="L20" s="25">
        <f>VLOOKUP($A20,'Exports, FOB'!$B:$AE,L$1,FALSE)+VLOOKUP($A20,'Imports, CIF'!$B:$AE,L$1,FALSE)</f>
        <v>3809.0409490000002</v>
      </c>
      <c r="M20" s="25">
        <f>VLOOKUP($A20,'Exports, FOB'!$B:$AE,M$1,FALSE)+VLOOKUP($A20,'Imports, CIF'!$B:$AE,M$1,FALSE)</f>
        <v>4546.1418589999994</v>
      </c>
      <c r="N20" s="25">
        <f>VLOOKUP($A20,'Exports, FOB'!$B:$AE,N$1,FALSE)+VLOOKUP($A20,'Imports, CIF'!$B:$AE,N$1,FALSE)</f>
        <v>5242.7320560000007</v>
      </c>
      <c r="O20" s="25">
        <f>VLOOKUP($A20,'Exports, FOB'!$B:$AE,O$1,FALSE)+VLOOKUP($A20,'Imports, CIF'!$B:$AE,O$1,FALSE)</f>
        <v>6432.1626649999998</v>
      </c>
      <c r="P20" s="25">
        <f>VLOOKUP($A20,'Exports, FOB'!$B:$AE,P$1,FALSE)+VLOOKUP($A20,'Imports, CIF'!$B:$AE,P$1,FALSE)</f>
        <v>6790.6282370000008</v>
      </c>
      <c r="Q20" s="25">
        <f>VLOOKUP($A20,'Exports, FOB'!$B:$AE,Q$1,FALSE)+VLOOKUP($A20,'Imports, CIF'!$B:$AE,Q$1,FALSE)</f>
        <v>8472.1146129999997</v>
      </c>
      <c r="R20" s="25">
        <f>VLOOKUP($A20,'Exports, FOB'!$B:$AE,R$1,FALSE)+VLOOKUP($A20,'Imports, CIF'!$B:$AE,R$1,FALSE)</f>
        <v>10540.380387000001</v>
      </c>
      <c r="S20" s="25">
        <f>VLOOKUP($A20,'Exports, FOB'!$B:$AE,S$1,FALSE)+VLOOKUP($A20,'Imports, CIF'!$B:$AE,S$1,FALSE)</f>
        <v>10809.685887</v>
      </c>
      <c r="T20" s="25">
        <f>VLOOKUP($A20,'Exports, FOB'!$B:$AE,T$1,FALSE)+VLOOKUP($A20,'Imports, CIF'!$B:$AE,T$1,FALSE)</f>
        <v>7970.7122099999997</v>
      </c>
      <c r="U20" s="25">
        <f>VLOOKUP($A20,'Exports, FOB'!$B:$AE,U$1,FALSE)+VLOOKUP($A20,'Imports, CIF'!$B:$AE,U$1,FALSE)</f>
        <v>10016.897666000001</v>
      </c>
      <c r="V20" s="25">
        <f>VLOOKUP($A20,'Exports, FOB'!$B:$AE,V$1,FALSE)+VLOOKUP($A20,'Imports, CIF'!$B:$AE,V$1,FALSE)</f>
        <v>11622.367102</v>
      </c>
      <c r="W20" s="25">
        <f>VLOOKUP($A20,'Exports, FOB'!$B:$AE,W$1,FALSE)+VLOOKUP($A20,'Imports, CIF'!$B:$AE,W$1,FALSE)</f>
        <v>10711.831586</v>
      </c>
      <c r="X20" s="25">
        <f>VLOOKUP($A20,'Exports, FOB'!$B:$AE,X$1,FALSE)+VLOOKUP($A20,'Imports, CIF'!$B:$AE,X$1,FALSE)</f>
        <v>11021.100527000001</v>
      </c>
      <c r="Y20" s="25">
        <f>VLOOKUP($A20,'Exports, FOB'!$B:$AE,Y$1,FALSE)+VLOOKUP($A20,'Imports, CIF'!$B:$AE,Y$1,FALSE)</f>
        <v>11211.596627999999</v>
      </c>
      <c r="Z20" s="25">
        <f>VLOOKUP($A20,'Exports, FOB'!$B:$AE,Z$1,FALSE)+VLOOKUP($A20,'Imports, CIF'!$B:$AE,Z$1,FALSE)</f>
        <v>9379.4561909999993</v>
      </c>
      <c r="AA20" s="25">
        <f>VLOOKUP($A20,'Exports, FOB'!$B:$AE,AA$1,FALSE)+VLOOKUP($A20,'Imports, CIF'!$B:$AE,AA$1,FALSE)</f>
        <v>9110.6426140000003</v>
      </c>
      <c r="AB20" s="25">
        <f>VLOOKUP($A20,'Exports, FOB'!$B:$AE,AB$1,FALSE)+VLOOKUP($A20,'Imports, CIF'!$B:$AE,AB$1,FALSE)</f>
        <v>10824.545196999999</v>
      </c>
      <c r="AC20" s="25">
        <f>VLOOKUP($A20,'Exports, FOB'!$B:$AE,AC$1,FALSE)+VLOOKUP($A20,'Imports, CIF'!$B:$AE,AC$1,FALSE)</f>
        <v>11835.939199</v>
      </c>
      <c r="AD20" s="25">
        <f>VLOOKUP($A20,'Exports, FOB'!$B:$AE,AD$1,FALSE)+VLOOKUP($A20,'Imports, CIF'!$B:$AE,AD$1,FALSE)</f>
        <v>10444.096507</v>
      </c>
    </row>
    <row r="21" spans="1:30" x14ac:dyDescent="0.15">
      <c r="A21" s="26" t="s">
        <v>66</v>
      </c>
      <c r="B21" s="25">
        <f>VLOOKUP($A21,'Exports, FOB'!$B:$AE,B$1,FALSE)+VLOOKUP($A21,'Imports, CIF'!$B:$AE,B$1,FALSE)</f>
        <v>36.126110757305398</v>
      </c>
      <c r="C21" s="25">
        <f>VLOOKUP($A21,'Exports, FOB'!$B:$AE,C$1,FALSE)+VLOOKUP($A21,'Imports, CIF'!$B:$AE,C$1,FALSE)</f>
        <v>45.6999089171861</v>
      </c>
      <c r="D21" s="25">
        <f>VLOOKUP($A21,'Exports, FOB'!$B:$AE,D$1,FALSE)+VLOOKUP($A21,'Imports, CIF'!$B:$AE,D$1,FALSE)</f>
        <v>42.636434759684491</v>
      </c>
      <c r="E21" s="25">
        <f>VLOOKUP($A21,'Exports, FOB'!$B:$AE,E$1,FALSE)+VLOOKUP($A21,'Imports, CIF'!$B:$AE,E$1,FALSE)</f>
        <v>49.833648604279404</v>
      </c>
      <c r="F21" s="25">
        <f>VLOOKUP($A21,'Exports, FOB'!$B:$AE,F$1,FALSE)+VLOOKUP($A21,'Imports, CIF'!$B:$AE,F$1,FALSE)</f>
        <v>73.449901415646394</v>
      </c>
      <c r="G21" s="25">
        <f>VLOOKUP($A21,'Exports, FOB'!$B:$AE,G$1,FALSE)+VLOOKUP($A21,'Imports, CIF'!$B:$AE,G$1,FALSE)</f>
        <v>78.504246660001897</v>
      </c>
      <c r="H21" s="25">
        <f>VLOOKUP($A21,'Exports, FOB'!$B:$AE,H$1,FALSE)+VLOOKUP($A21,'Imports, CIF'!$B:$AE,H$1,FALSE)</f>
        <v>83.293567332691566</v>
      </c>
      <c r="I21" s="25">
        <f>VLOOKUP($A21,'Exports, FOB'!$B:$AE,I$1,FALSE)+VLOOKUP($A21,'Imports, CIF'!$B:$AE,I$1,FALSE)</f>
        <v>70.824178508154475</v>
      </c>
      <c r="J21" s="25">
        <f>VLOOKUP($A21,'Exports, FOB'!$B:$AE,J$1,FALSE)+VLOOKUP($A21,'Imports, CIF'!$B:$AE,J$1,FALSE)</f>
        <v>85.002799999999993</v>
      </c>
      <c r="K21" s="25">
        <f>VLOOKUP($A21,'Exports, FOB'!$B:$AE,K$1,FALSE)+VLOOKUP($A21,'Imports, CIF'!$B:$AE,K$1,FALSE)</f>
        <v>76.014944</v>
      </c>
      <c r="L21" s="25">
        <f>VLOOKUP($A21,'Exports, FOB'!$B:$AE,L$1,FALSE)+VLOOKUP($A21,'Imports, CIF'!$B:$AE,L$1,FALSE)</f>
        <v>71.577069999999992</v>
      </c>
      <c r="M21" s="25">
        <f>VLOOKUP($A21,'Exports, FOB'!$B:$AE,M$1,FALSE)+VLOOKUP($A21,'Imports, CIF'!$B:$AE,M$1,FALSE)</f>
        <v>57.39931</v>
      </c>
      <c r="N21" s="25">
        <f>VLOOKUP($A21,'Exports, FOB'!$B:$AE,N$1,FALSE)+VLOOKUP($A21,'Imports, CIF'!$B:$AE,N$1,FALSE)</f>
        <v>73.651581999999991</v>
      </c>
      <c r="O21" s="25">
        <f>VLOOKUP($A21,'Exports, FOB'!$B:$AE,O$1,FALSE)+VLOOKUP($A21,'Imports, CIF'!$B:$AE,O$1,FALSE)</f>
        <v>113.952099</v>
      </c>
      <c r="P21" s="25">
        <f>VLOOKUP($A21,'Exports, FOB'!$B:$AE,P$1,FALSE)+VLOOKUP($A21,'Imports, CIF'!$B:$AE,P$1,FALSE)</f>
        <v>108.20963500000001</v>
      </c>
      <c r="Q21" s="25">
        <f>VLOOKUP($A21,'Exports, FOB'!$B:$AE,Q$1,FALSE)+VLOOKUP($A21,'Imports, CIF'!$B:$AE,Q$1,FALSE)</f>
        <v>95.449503000000007</v>
      </c>
      <c r="R21" s="25">
        <f>VLOOKUP($A21,'Exports, FOB'!$B:$AE,R$1,FALSE)+VLOOKUP($A21,'Imports, CIF'!$B:$AE,R$1,FALSE)</f>
        <v>102.48101700000001</v>
      </c>
      <c r="S21" s="25">
        <f>VLOOKUP($A21,'Exports, FOB'!$B:$AE,S$1,FALSE)+VLOOKUP($A21,'Imports, CIF'!$B:$AE,S$1,FALSE)</f>
        <v>107.895112</v>
      </c>
      <c r="T21" s="25">
        <f>VLOOKUP($A21,'Exports, FOB'!$B:$AE,T$1,FALSE)+VLOOKUP($A21,'Imports, CIF'!$B:$AE,T$1,FALSE)</f>
        <v>78.701207000000011</v>
      </c>
      <c r="U21" s="25">
        <f>VLOOKUP($A21,'Exports, FOB'!$B:$AE,U$1,FALSE)+VLOOKUP($A21,'Imports, CIF'!$B:$AE,U$1,FALSE)</f>
        <v>94.899390000000011</v>
      </c>
      <c r="V21" s="25">
        <f>VLOOKUP($A21,'Exports, FOB'!$B:$AE,V$1,FALSE)+VLOOKUP($A21,'Imports, CIF'!$B:$AE,V$1,FALSE)</f>
        <v>130.90323699999999</v>
      </c>
      <c r="W21" s="25">
        <f>VLOOKUP($A21,'Exports, FOB'!$B:$AE,W$1,FALSE)+VLOOKUP($A21,'Imports, CIF'!$B:$AE,W$1,FALSE)</f>
        <v>117.07314199999999</v>
      </c>
      <c r="X21" s="25">
        <f>VLOOKUP($A21,'Exports, FOB'!$B:$AE,X$1,FALSE)+VLOOKUP($A21,'Imports, CIF'!$B:$AE,X$1,FALSE)</f>
        <v>102.275734</v>
      </c>
      <c r="Y21" s="25">
        <f>VLOOKUP($A21,'Exports, FOB'!$B:$AE,Y$1,FALSE)+VLOOKUP($A21,'Imports, CIF'!$B:$AE,Y$1,FALSE)</f>
        <v>111.21333300000001</v>
      </c>
      <c r="Z21" s="25">
        <f>VLOOKUP($A21,'Exports, FOB'!$B:$AE,Z$1,FALSE)+VLOOKUP($A21,'Imports, CIF'!$B:$AE,Z$1,FALSE)</f>
        <v>97.241405999999998</v>
      </c>
      <c r="AA21" s="25">
        <f>VLOOKUP($A21,'Exports, FOB'!$B:$AE,AA$1,FALSE)+VLOOKUP($A21,'Imports, CIF'!$B:$AE,AA$1,FALSE)</f>
        <v>94.862539999999996</v>
      </c>
      <c r="AB21" s="25">
        <f>VLOOKUP($A21,'Exports, FOB'!$B:$AE,AB$1,FALSE)+VLOOKUP($A21,'Imports, CIF'!$B:$AE,AB$1,FALSE)</f>
        <v>105.629339</v>
      </c>
      <c r="AC21" s="25">
        <f>VLOOKUP($A21,'Exports, FOB'!$B:$AE,AC$1,FALSE)+VLOOKUP($A21,'Imports, CIF'!$B:$AE,AC$1,FALSE)</f>
        <v>117.814561</v>
      </c>
      <c r="AD21" s="25">
        <f>VLOOKUP($A21,'Exports, FOB'!$B:$AE,AD$1,FALSE)+VLOOKUP($A21,'Imports, CIF'!$B:$AE,AD$1,FALSE)</f>
        <v>113.693524</v>
      </c>
    </row>
    <row r="22" spans="1:30" x14ac:dyDescent="0.15">
      <c r="A22" s="26" t="s">
        <v>67</v>
      </c>
      <c r="B22" s="25">
        <f>VLOOKUP($A22,'Exports, FOB'!$B:$AE,B$1,FALSE)+VLOOKUP($A22,'Imports, CIF'!$B:$AE,B$1,FALSE)</f>
        <v>1769.2902401494762</v>
      </c>
      <c r="C22" s="25">
        <f>VLOOKUP($A22,'Exports, FOB'!$B:$AE,C$1,FALSE)+VLOOKUP($A22,'Imports, CIF'!$B:$AE,C$1,FALSE)</f>
        <v>1696.6723519011302</v>
      </c>
      <c r="D22" s="25">
        <f>VLOOKUP($A22,'Exports, FOB'!$B:$AE,D$1,FALSE)+VLOOKUP($A22,'Imports, CIF'!$B:$AE,D$1,FALSE)</f>
        <v>1605.7458743917837</v>
      </c>
      <c r="E22" s="25">
        <f>VLOOKUP($A22,'Exports, FOB'!$B:$AE,E$1,FALSE)+VLOOKUP($A22,'Imports, CIF'!$B:$AE,E$1,FALSE)</f>
        <v>2040.286171129716</v>
      </c>
      <c r="F22" s="25">
        <f>VLOOKUP($A22,'Exports, FOB'!$B:$AE,F$1,FALSE)+VLOOKUP($A22,'Imports, CIF'!$B:$AE,F$1,FALSE)</f>
        <v>2281.65920935534</v>
      </c>
      <c r="G22" s="25">
        <f>VLOOKUP($A22,'Exports, FOB'!$B:$AE,G$1,FALSE)+VLOOKUP($A22,'Imports, CIF'!$B:$AE,G$1,FALSE)</f>
        <v>2300.0038163417903</v>
      </c>
      <c r="H22" s="25">
        <f>VLOOKUP($A22,'Exports, FOB'!$B:$AE,H$1,FALSE)+VLOOKUP($A22,'Imports, CIF'!$B:$AE,H$1,FALSE)</f>
        <v>2295.96586836796</v>
      </c>
      <c r="I22" s="25">
        <f>VLOOKUP($A22,'Exports, FOB'!$B:$AE,I$1,FALSE)+VLOOKUP($A22,'Imports, CIF'!$B:$AE,I$1,FALSE)</f>
        <v>2491.9490882410801</v>
      </c>
      <c r="J22" s="25">
        <f>VLOOKUP($A22,'Exports, FOB'!$B:$AE,J$1,FALSE)+VLOOKUP($A22,'Imports, CIF'!$B:$AE,J$1,FALSE)</f>
        <v>2298.0479999999998</v>
      </c>
      <c r="K22" s="25">
        <f>VLOOKUP($A22,'Exports, FOB'!$B:$AE,K$1,FALSE)+VLOOKUP($A22,'Imports, CIF'!$B:$AE,K$1,FALSE)</f>
        <v>2537.5374780000002</v>
      </c>
      <c r="L22" s="25">
        <f>VLOOKUP($A22,'Exports, FOB'!$B:$AE,L$1,FALSE)+VLOOKUP($A22,'Imports, CIF'!$B:$AE,L$1,FALSE)</f>
        <v>2129.015429</v>
      </c>
      <c r="M22" s="25">
        <f>VLOOKUP($A22,'Exports, FOB'!$B:$AE,M$1,FALSE)+VLOOKUP($A22,'Imports, CIF'!$B:$AE,M$1,FALSE)</f>
        <v>2185.3175890000002</v>
      </c>
      <c r="N22" s="25">
        <f>VLOOKUP($A22,'Exports, FOB'!$B:$AE,N$1,FALSE)+VLOOKUP($A22,'Imports, CIF'!$B:$AE,N$1,FALSE)</f>
        <v>2410.0232660000001</v>
      </c>
      <c r="O22" s="25">
        <f>VLOOKUP($A22,'Exports, FOB'!$B:$AE,O$1,FALSE)+VLOOKUP($A22,'Imports, CIF'!$B:$AE,O$1,FALSE)</f>
        <v>3058.8688560000001</v>
      </c>
      <c r="P22" s="25">
        <f>VLOOKUP($A22,'Exports, FOB'!$B:$AE,P$1,FALSE)+VLOOKUP($A22,'Imports, CIF'!$B:$AE,P$1,FALSE)</f>
        <v>2871.3134060000002</v>
      </c>
      <c r="Q22" s="25">
        <f>VLOOKUP($A22,'Exports, FOB'!$B:$AE,Q$1,FALSE)+VLOOKUP($A22,'Imports, CIF'!$B:$AE,Q$1,FALSE)</f>
        <v>3987.5196429999996</v>
      </c>
      <c r="R22" s="25">
        <f>VLOOKUP($A22,'Exports, FOB'!$B:$AE,R$1,FALSE)+VLOOKUP($A22,'Imports, CIF'!$B:$AE,R$1,FALSE)</f>
        <v>4369.6265210000001</v>
      </c>
      <c r="S22" s="25">
        <f>VLOOKUP($A22,'Exports, FOB'!$B:$AE,S$1,FALSE)+VLOOKUP($A22,'Imports, CIF'!$B:$AE,S$1,FALSE)</f>
        <v>5147.0028060000004</v>
      </c>
      <c r="T22" s="25">
        <f>VLOOKUP($A22,'Exports, FOB'!$B:$AE,T$1,FALSE)+VLOOKUP($A22,'Imports, CIF'!$B:$AE,T$1,FALSE)</f>
        <v>3121.0639550000001</v>
      </c>
      <c r="U22" s="25">
        <f>VLOOKUP($A22,'Exports, FOB'!$B:$AE,U$1,FALSE)+VLOOKUP($A22,'Imports, CIF'!$B:$AE,U$1,FALSE)</f>
        <v>3169.5273909999996</v>
      </c>
      <c r="V22" s="25">
        <f>VLOOKUP($A22,'Exports, FOB'!$B:$AE,V$1,FALSE)+VLOOKUP($A22,'Imports, CIF'!$B:$AE,V$1,FALSE)</f>
        <v>4646.3766570000007</v>
      </c>
      <c r="W22" s="25">
        <f>VLOOKUP($A22,'Exports, FOB'!$B:$AE,W$1,FALSE)+VLOOKUP($A22,'Imports, CIF'!$B:$AE,W$1,FALSE)</f>
        <v>4833.7199660000006</v>
      </c>
      <c r="X22" s="25">
        <f>VLOOKUP($A22,'Exports, FOB'!$B:$AE,X$1,FALSE)+VLOOKUP($A22,'Imports, CIF'!$B:$AE,X$1,FALSE)</f>
        <v>3558.1784630000002</v>
      </c>
      <c r="Y22" s="25">
        <f>VLOOKUP($A22,'Exports, FOB'!$B:$AE,Y$1,FALSE)+VLOOKUP($A22,'Imports, CIF'!$B:$AE,Y$1,FALSE)</f>
        <v>3986.5681530000002</v>
      </c>
      <c r="Z22" s="25">
        <f>VLOOKUP($A22,'Exports, FOB'!$B:$AE,Z$1,FALSE)+VLOOKUP($A22,'Imports, CIF'!$B:$AE,Z$1,FALSE)</f>
        <v>2652.752356</v>
      </c>
      <c r="AA22" s="25">
        <f>VLOOKUP($A22,'Exports, FOB'!$B:$AE,AA$1,FALSE)+VLOOKUP($A22,'Imports, CIF'!$B:$AE,AA$1,FALSE)</f>
        <v>2760.9988680000001</v>
      </c>
      <c r="AB22" s="25">
        <f>VLOOKUP($A22,'Exports, FOB'!$B:$AE,AB$1,FALSE)+VLOOKUP($A22,'Imports, CIF'!$B:$AE,AB$1,FALSE)</f>
        <v>3305.453802</v>
      </c>
      <c r="AC22" s="25">
        <f>VLOOKUP($A22,'Exports, FOB'!$B:$AE,AC$1,FALSE)+VLOOKUP($A22,'Imports, CIF'!$B:$AE,AC$1,FALSE)</f>
        <v>4042.335259</v>
      </c>
      <c r="AD22" s="25">
        <f>VLOOKUP($A22,'Exports, FOB'!$B:$AE,AD$1,FALSE)+VLOOKUP($A22,'Imports, CIF'!$B:$AE,AD$1,FALSE)</f>
        <v>3410.8009590000001</v>
      </c>
    </row>
    <row r="23" spans="1:30" x14ac:dyDescent="0.15">
      <c r="A23" s="26" t="s">
        <v>249</v>
      </c>
      <c r="B23" s="25">
        <f>VLOOKUP($A23,'Exports, FOB'!$B:$AE,B$1,FALSE)+VLOOKUP($A23,'Imports, CIF'!$B:$AE,B$1,FALSE)</f>
        <v>9.44978373747856</v>
      </c>
      <c r="C23" s="25">
        <f>VLOOKUP($A23,'Exports, FOB'!$B:$AE,C$1,FALSE)+VLOOKUP($A23,'Imports, CIF'!$B:$AE,C$1,FALSE)</f>
        <v>10.403755826621179</v>
      </c>
      <c r="D23" s="25">
        <f>VLOOKUP($A23,'Exports, FOB'!$B:$AE,D$1,FALSE)+VLOOKUP($A23,'Imports, CIF'!$B:$AE,D$1,FALSE)</f>
        <v>8.6501630235681262</v>
      </c>
      <c r="E23" s="25">
        <f>VLOOKUP($A23,'Exports, FOB'!$B:$AE,E$1,FALSE)+VLOOKUP($A23,'Imports, CIF'!$B:$AE,E$1,FALSE)</f>
        <v>16.489593215367254</v>
      </c>
      <c r="F23" s="25">
        <f>VLOOKUP($A23,'Exports, FOB'!$B:$AE,F$1,FALSE)+VLOOKUP($A23,'Imports, CIF'!$B:$AE,F$1,FALSE)</f>
        <v>37.446335559262934</v>
      </c>
      <c r="G23" s="25">
        <f>VLOOKUP($A23,'Exports, FOB'!$B:$AE,G$1,FALSE)+VLOOKUP($A23,'Imports, CIF'!$B:$AE,G$1,FALSE)</f>
        <v>55.357103854148292</v>
      </c>
      <c r="H23" s="25">
        <f>VLOOKUP($A23,'Exports, FOB'!$B:$AE,H$1,FALSE)+VLOOKUP($A23,'Imports, CIF'!$B:$AE,H$1,FALSE)</f>
        <v>35.141507787685995</v>
      </c>
      <c r="I23" s="25">
        <f>VLOOKUP($A23,'Exports, FOB'!$B:$AE,I$1,FALSE)+VLOOKUP($A23,'Imports, CIF'!$B:$AE,I$1,FALSE)</f>
        <v>26.702712744238706</v>
      </c>
      <c r="J23" s="25">
        <f>VLOOKUP($A23,'Exports, FOB'!$B:$AE,J$1,FALSE)+VLOOKUP($A23,'Imports, CIF'!$B:$AE,J$1,FALSE)</f>
        <v>36.851100000000002</v>
      </c>
      <c r="K23" s="25">
        <f>VLOOKUP($A23,'Exports, FOB'!$B:$AE,K$1,FALSE)+VLOOKUP($A23,'Imports, CIF'!$B:$AE,K$1,FALSE)</f>
        <v>43.493109000000004</v>
      </c>
      <c r="L23" s="25">
        <f>VLOOKUP($A23,'Exports, FOB'!$B:$AE,L$1,FALSE)+VLOOKUP($A23,'Imports, CIF'!$B:$AE,L$1,FALSE)</f>
        <v>55.899855000000002</v>
      </c>
      <c r="M23" s="25">
        <f>VLOOKUP($A23,'Exports, FOB'!$B:$AE,M$1,FALSE)+VLOOKUP($A23,'Imports, CIF'!$B:$AE,M$1,FALSE)</f>
        <v>85.57037600000001</v>
      </c>
      <c r="N23" s="25">
        <f>VLOOKUP($A23,'Exports, FOB'!$B:$AE,N$1,FALSE)+VLOOKUP($A23,'Imports, CIF'!$B:$AE,N$1,FALSE)</f>
        <v>71.252622000000002</v>
      </c>
      <c r="O23" s="25">
        <f>VLOOKUP($A23,'Exports, FOB'!$B:$AE,O$1,FALSE)+VLOOKUP($A23,'Imports, CIF'!$B:$AE,O$1,FALSE)</f>
        <v>123.76425399999999</v>
      </c>
      <c r="P23" s="25">
        <f>VLOOKUP($A23,'Exports, FOB'!$B:$AE,P$1,FALSE)+VLOOKUP($A23,'Imports, CIF'!$B:$AE,P$1,FALSE)</f>
        <v>174.43233800000002</v>
      </c>
      <c r="Q23" s="25">
        <f>VLOOKUP($A23,'Exports, FOB'!$B:$AE,Q$1,FALSE)+VLOOKUP($A23,'Imports, CIF'!$B:$AE,Q$1,FALSE)</f>
        <v>266.938176</v>
      </c>
      <c r="R23" s="25">
        <f>VLOOKUP($A23,'Exports, FOB'!$B:$AE,R$1,FALSE)+VLOOKUP($A23,'Imports, CIF'!$B:$AE,R$1,FALSE)</f>
        <v>350.60740100000004</v>
      </c>
      <c r="S23" s="25">
        <f>VLOOKUP($A23,'Exports, FOB'!$B:$AE,S$1,FALSE)+VLOOKUP($A23,'Imports, CIF'!$B:$AE,S$1,FALSE)</f>
        <v>355.708033</v>
      </c>
      <c r="T23" s="25">
        <f>VLOOKUP($A23,'Exports, FOB'!$B:$AE,T$1,FALSE)+VLOOKUP($A23,'Imports, CIF'!$B:$AE,T$1,FALSE)</f>
        <v>257.46146999999996</v>
      </c>
      <c r="U23" s="25">
        <f>VLOOKUP($A23,'Exports, FOB'!$B:$AE,U$1,FALSE)+VLOOKUP($A23,'Imports, CIF'!$B:$AE,U$1,FALSE)</f>
        <v>434.26164699999998</v>
      </c>
      <c r="V23" s="25">
        <f>VLOOKUP($A23,'Exports, FOB'!$B:$AE,V$1,FALSE)+VLOOKUP($A23,'Imports, CIF'!$B:$AE,V$1,FALSE)</f>
        <v>553.878468</v>
      </c>
      <c r="W23" s="25">
        <f>VLOOKUP($A23,'Exports, FOB'!$B:$AE,W$1,FALSE)+VLOOKUP($A23,'Imports, CIF'!$B:$AE,W$1,FALSE)</f>
        <v>603.99920799999995</v>
      </c>
      <c r="X23" s="25">
        <f>VLOOKUP($A23,'Exports, FOB'!$B:$AE,X$1,FALSE)+VLOOKUP($A23,'Imports, CIF'!$B:$AE,X$1,FALSE)</f>
        <v>602.64599899999996</v>
      </c>
      <c r="Y23" s="25">
        <f>VLOOKUP($A23,'Exports, FOB'!$B:$AE,Y$1,FALSE)+VLOOKUP($A23,'Imports, CIF'!$B:$AE,Y$1,FALSE)</f>
        <v>426.94503199999997</v>
      </c>
      <c r="Z23" s="25">
        <f>VLOOKUP($A23,'Exports, FOB'!$B:$AE,Z$1,FALSE)+VLOOKUP($A23,'Imports, CIF'!$B:$AE,Z$1,FALSE)</f>
        <v>272.92015200000003</v>
      </c>
      <c r="AA23" s="25">
        <f>VLOOKUP($A23,'Exports, FOB'!$B:$AE,AA$1,FALSE)+VLOOKUP($A23,'Imports, CIF'!$B:$AE,AA$1,FALSE)</f>
        <v>186.96849800000001</v>
      </c>
      <c r="AB23" s="25">
        <f>VLOOKUP($A23,'Exports, FOB'!$B:$AE,AB$1,FALSE)+VLOOKUP($A23,'Imports, CIF'!$B:$AE,AB$1,FALSE)</f>
        <v>135.73121399999999</v>
      </c>
      <c r="AC23" s="25">
        <f>VLOOKUP($A23,'Exports, FOB'!$B:$AE,AC$1,FALSE)+VLOOKUP($A23,'Imports, CIF'!$B:$AE,AC$1,FALSE)</f>
        <v>199.55659300000002</v>
      </c>
      <c r="AD23" s="25">
        <f>VLOOKUP($A23,'Exports, FOB'!$B:$AE,AD$1,FALSE)+VLOOKUP($A23,'Imports, CIF'!$B:$AE,AD$1,FALSE)</f>
        <v>203.13311999999999</v>
      </c>
    </row>
    <row r="24" spans="1:30" x14ac:dyDescent="0.15">
      <c r="A24" s="26" t="s">
        <v>102</v>
      </c>
      <c r="B24" s="25">
        <f>VLOOKUP($A24,'Exports, FOB'!$B:$AE,B$1,FALSE)+VLOOKUP($A24,'Imports, CIF'!$B:$AE,B$1,FALSE)</f>
        <v>48.055903758481804</v>
      </c>
      <c r="C24" s="25">
        <f>VLOOKUP($A24,'Exports, FOB'!$B:$AE,C$1,FALSE)+VLOOKUP($A24,'Imports, CIF'!$B:$AE,C$1,FALSE)</f>
        <v>80.350445591413205</v>
      </c>
      <c r="D24" s="25">
        <f>VLOOKUP($A24,'Exports, FOB'!$B:$AE,D$1,FALSE)+VLOOKUP($A24,'Imports, CIF'!$B:$AE,D$1,FALSE)</f>
        <v>207.67413581792638</v>
      </c>
      <c r="E24" s="25">
        <f>VLOOKUP($A24,'Exports, FOB'!$B:$AE,E$1,FALSE)+VLOOKUP($A24,'Imports, CIF'!$B:$AE,E$1,FALSE)</f>
        <v>142.58728286025277</v>
      </c>
      <c r="F24" s="25">
        <f>VLOOKUP($A24,'Exports, FOB'!$B:$AE,F$1,FALSE)+VLOOKUP($A24,'Imports, CIF'!$B:$AE,F$1,FALSE)</f>
        <v>150.00098681933039</v>
      </c>
      <c r="G24" s="25">
        <f>VLOOKUP($A24,'Exports, FOB'!$B:$AE,G$1,FALSE)+VLOOKUP($A24,'Imports, CIF'!$B:$AE,G$1,FALSE)</f>
        <v>191.9979763847895</v>
      </c>
      <c r="H24" s="25">
        <f>VLOOKUP($A24,'Exports, FOB'!$B:$AE,H$1,FALSE)+VLOOKUP($A24,'Imports, CIF'!$B:$AE,H$1,FALSE)</f>
        <v>141.44120290050614</v>
      </c>
      <c r="I24" s="25">
        <f>VLOOKUP($A24,'Exports, FOB'!$B:$AE,I$1,FALSE)+VLOOKUP($A24,'Imports, CIF'!$B:$AE,I$1,FALSE)</f>
        <v>159.25495299229954</v>
      </c>
      <c r="J24" s="25">
        <f>VLOOKUP($A24,'Exports, FOB'!$B:$AE,J$1,FALSE)+VLOOKUP($A24,'Imports, CIF'!$B:$AE,J$1,FALSE)</f>
        <v>213.22370000000001</v>
      </c>
      <c r="K24" s="25">
        <f>VLOOKUP($A24,'Exports, FOB'!$B:$AE,K$1,FALSE)+VLOOKUP($A24,'Imports, CIF'!$B:$AE,K$1,FALSE)</f>
        <v>451.25914599999999</v>
      </c>
      <c r="L24" s="25">
        <f>VLOOKUP($A24,'Exports, FOB'!$B:$AE,L$1,FALSE)+VLOOKUP($A24,'Imports, CIF'!$B:$AE,L$1,FALSE)</f>
        <v>363.428021</v>
      </c>
      <c r="M24" s="25">
        <f>VLOOKUP($A24,'Exports, FOB'!$B:$AE,M$1,FALSE)+VLOOKUP($A24,'Imports, CIF'!$B:$AE,M$1,FALSE)</f>
        <v>141.78056800000002</v>
      </c>
      <c r="N24" s="25">
        <f>VLOOKUP($A24,'Exports, FOB'!$B:$AE,N$1,FALSE)+VLOOKUP($A24,'Imports, CIF'!$B:$AE,N$1,FALSE)</f>
        <v>199.22416299999998</v>
      </c>
      <c r="O24" s="25">
        <f>VLOOKUP($A24,'Exports, FOB'!$B:$AE,O$1,FALSE)+VLOOKUP($A24,'Imports, CIF'!$B:$AE,O$1,FALSE)</f>
        <v>207.54775599999999</v>
      </c>
      <c r="P24" s="25">
        <f>VLOOKUP($A24,'Exports, FOB'!$B:$AE,P$1,FALSE)+VLOOKUP($A24,'Imports, CIF'!$B:$AE,P$1,FALSE)</f>
        <v>188.65281400000001</v>
      </c>
      <c r="Q24" s="25">
        <f>VLOOKUP($A24,'Exports, FOB'!$B:$AE,Q$1,FALSE)+VLOOKUP($A24,'Imports, CIF'!$B:$AE,Q$1,FALSE)</f>
        <v>201.17018899999999</v>
      </c>
      <c r="R24" s="25">
        <f>VLOOKUP($A24,'Exports, FOB'!$B:$AE,R$1,FALSE)+VLOOKUP($A24,'Imports, CIF'!$B:$AE,R$1,FALSE)</f>
        <v>178.66366099999999</v>
      </c>
      <c r="S24" s="25">
        <f>VLOOKUP($A24,'Exports, FOB'!$B:$AE,S$1,FALSE)+VLOOKUP($A24,'Imports, CIF'!$B:$AE,S$1,FALSE)</f>
        <v>164.29811599999999</v>
      </c>
      <c r="T24" s="25">
        <f>VLOOKUP($A24,'Exports, FOB'!$B:$AE,T$1,FALSE)+VLOOKUP($A24,'Imports, CIF'!$B:$AE,T$1,FALSE)</f>
        <v>144.355053</v>
      </c>
      <c r="U24" s="25">
        <f>VLOOKUP($A24,'Exports, FOB'!$B:$AE,U$1,FALSE)+VLOOKUP($A24,'Imports, CIF'!$B:$AE,U$1,FALSE)</f>
        <v>156.80400399999999</v>
      </c>
      <c r="V24" s="25">
        <f>VLOOKUP($A24,'Exports, FOB'!$B:$AE,V$1,FALSE)+VLOOKUP($A24,'Imports, CIF'!$B:$AE,V$1,FALSE)</f>
        <v>207.038205</v>
      </c>
      <c r="W24" s="25">
        <f>VLOOKUP($A24,'Exports, FOB'!$B:$AE,W$1,FALSE)+VLOOKUP($A24,'Imports, CIF'!$B:$AE,W$1,FALSE)</f>
        <v>239.75847399999998</v>
      </c>
      <c r="X24" s="25">
        <f>VLOOKUP($A24,'Exports, FOB'!$B:$AE,X$1,FALSE)+VLOOKUP($A24,'Imports, CIF'!$B:$AE,X$1,FALSE)</f>
        <v>230.75329399999998</v>
      </c>
      <c r="Y24" s="25">
        <f>VLOOKUP($A24,'Exports, FOB'!$B:$AE,Y$1,FALSE)+VLOOKUP($A24,'Imports, CIF'!$B:$AE,Y$1,FALSE)</f>
        <v>227.94993500000001</v>
      </c>
      <c r="Z24" s="25">
        <f>VLOOKUP($A24,'Exports, FOB'!$B:$AE,Z$1,FALSE)+VLOOKUP($A24,'Imports, CIF'!$B:$AE,Z$1,FALSE)</f>
        <v>164.419186</v>
      </c>
      <c r="AA24" s="25">
        <f>VLOOKUP($A24,'Exports, FOB'!$B:$AE,AA$1,FALSE)+VLOOKUP($A24,'Imports, CIF'!$B:$AE,AA$1,FALSE)</f>
        <v>183.18993399999999</v>
      </c>
      <c r="AB24" s="25">
        <f>VLOOKUP($A24,'Exports, FOB'!$B:$AE,AB$1,FALSE)+VLOOKUP($A24,'Imports, CIF'!$B:$AE,AB$1,FALSE)</f>
        <v>214.427503</v>
      </c>
      <c r="AC24" s="25">
        <f>VLOOKUP($A24,'Exports, FOB'!$B:$AE,AC$1,FALSE)+VLOOKUP($A24,'Imports, CIF'!$B:$AE,AC$1,FALSE)</f>
        <v>225.89306099999999</v>
      </c>
      <c r="AD24" s="25">
        <f>VLOOKUP($A24,'Exports, FOB'!$B:$AE,AD$1,FALSE)+VLOOKUP($A24,'Imports, CIF'!$B:$AE,AD$1,FALSE)</f>
        <v>213.820989</v>
      </c>
    </row>
    <row r="25" spans="1:30" x14ac:dyDescent="0.15">
      <c r="A25" s="26" t="s">
        <v>158</v>
      </c>
      <c r="B25" s="25">
        <f>VLOOKUP($A25,'Exports, FOB'!$B:$AE,B$1,FALSE)+VLOOKUP($A25,'Imports, CIF'!$B:$AE,B$1,FALSE)</f>
        <v>252.34998093006698</v>
      </c>
      <c r="C25" s="25">
        <f>VLOOKUP($A25,'Exports, FOB'!$B:$AE,C$1,FALSE)+VLOOKUP($A25,'Imports, CIF'!$B:$AE,C$1,FALSE)</f>
        <v>258.29434036397402</v>
      </c>
      <c r="D25" s="25">
        <f>VLOOKUP($A25,'Exports, FOB'!$B:$AE,D$1,FALSE)+VLOOKUP($A25,'Imports, CIF'!$B:$AE,D$1,FALSE)</f>
        <v>130.79985624284646</v>
      </c>
      <c r="E25" s="25">
        <f>VLOOKUP($A25,'Exports, FOB'!$B:$AE,E$1,FALSE)+VLOOKUP($A25,'Imports, CIF'!$B:$AE,E$1,FALSE)</f>
        <v>124.5737601629022</v>
      </c>
      <c r="F25" s="25">
        <f>VLOOKUP($A25,'Exports, FOB'!$B:$AE,F$1,FALSE)+VLOOKUP($A25,'Imports, CIF'!$B:$AE,F$1,FALSE)</f>
        <v>157.23424108619355</v>
      </c>
      <c r="G25" s="25">
        <f>VLOOKUP($A25,'Exports, FOB'!$B:$AE,G$1,FALSE)+VLOOKUP($A25,'Imports, CIF'!$B:$AE,G$1,FALSE)</f>
        <v>136.18764140231426</v>
      </c>
      <c r="H25" s="25">
        <f>VLOOKUP($A25,'Exports, FOB'!$B:$AE,H$1,FALSE)+VLOOKUP($A25,'Imports, CIF'!$B:$AE,H$1,FALSE)</f>
        <v>117.76115189054536</v>
      </c>
      <c r="I25" s="25">
        <f>VLOOKUP($A25,'Exports, FOB'!$B:$AE,I$1,FALSE)+VLOOKUP($A25,'Imports, CIF'!$B:$AE,I$1,FALSE)</f>
        <v>158.12471864248127</v>
      </c>
      <c r="J25" s="25">
        <f>VLOOKUP($A25,'Exports, FOB'!$B:$AE,J$1,FALSE)+VLOOKUP($A25,'Imports, CIF'!$B:$AE,J$1,FALSE)</f>
        <v>136.3905</v>
      </c>
      <c r="K25" s="25">
        <f>VLOOKUP($A25,'Exports, FOB'!$B:$AE,K$1,FALSE)+VLOOKUP($A25,'Imports, CIF'!$B:$AE,K$1,FALSE)</f>
        <v>163.00591900000001</v>
      </c>
      <c r="L25" s="25">
        <f>VLOOKUP($A25,'Exports, FOB'!$B:$AE,L$1,FALSE)+VLOOKUP($A25,'Imports, CIF'!$B:$AE,L$1,FALSE)</f>
        <v>242.08326399999999</v>
      </c>
      <c r="M25" s="25">
        <f>VLOOKUP($A25,'Exports, FOB'!$B:$AE,M$1,FALSE)+VLOOKUP($A25,'Imports, CIF'!$B:$AE,M$1,FALSE)</f>
        <v>359.51102300000002</v>
      </c>
      <c r="N25" s="25">
        <f>VLOOKUP($A25,'Exports, FOB'!$B:$AE,N$1,FALSE)+VLOOKUP($A25,'Imports, CIF'!$B:$AE,N$1,FALSE)</f>
        <v>432.06401300000005</v>
      </c>
      <c r="O25" s="25">
        <f>VLOOKUP($A25,'Exports, FOB'!$B:$AE,O$1,FALSE)+VLOOKUP($A25,'Imports, CIF'!$B:$AE,O$1,FALSE)</f>
        <v>252.43187499999999</v>
      </c>
      <c r="P25" s="25">
        <f>VLOOKUP($A25,'Exports, FOB'!$B:$AE,P$1,FALSE)+VLOOKUP($A25,'Imports, CIF'!$B:$AE,P$1,FALSE)</f>
        <v>801.02766199999996</v>
      </c>
      <c r="Q25" s="25">
        <f>VLOOKUP($A25,'Exports, FOB'!$B:$AE,Q$1,FALSE)+VLOOKUP($A25,'Imports, CIF'!$B:$AE,Q$1,FALSE)</f>
        <v>1044.563429</v>
      </c>
      <c r="R25" s="25">
        <f>VLOOKUP($A25,'Exports, FOB'!$B:$AE,R$1,FALSE)+VLOOKUP($A25,'Imports, CIF'!$B:$AE,R$1,FALSE)</f>
        <v>1085.1785120000002</v>
      </c>
      <c r="S25" s="25">
        <f>VLOOKUP($A25,'Exports, FOB'!$B:$AE,S$1,FALSE)+VLOOKUP($A25,'Imports, CIF'!$B:$AE,S$1,FALSE)</f>
        <v>922.82011</v>
      </c>
      <c r="T25" s="25">
        <f>VLOOKUP($A25,'Exports, FOB'!$B:$AE,T$1,FALSE)+VLOOKUP($A25,'Imports, CIF'!$B:$AE,T$1,FALSE)</f>
        <v>352.52894800000001</v>
      </c>
      <c r="U25" s="25">
        <f>VLOOKUP($A25,'Exports, FOB'!$B:$AE,U$1,FALSE)+VLOOKUP($A25,'Imports, CIF'!$B:$AE,U$1,FALSE)</f>
        <v>266.74966799999999</v>
      </c>
      <c r="V25" s="25">
        <f>VLOOKUP($A25,'Exports, FOB'!$B:$AE,V$1,FALSE)+VLOOKUP($A25,'Imports, CIF'!$B:$AE,V$1,FALSE)</f>
        <v>417.81620700000002</v>
      </c>
      <c r="W25" s="25">
        <f>VLOOKUP($A25,'Exports, FOB'!$B:$AE,W$1,FALSE)+VLOOKUP($A25,'Imports, CIF'!$B:$AE,W$1,FALSE)</f>
        <v>456.93439900000004</v>
      </c>
      <c r="X25" s="25">
        <f>VLOOKUP($A25,'Exports, FOB'!$B:$AE,X$1,FALSE)+VLOOKUP($A25,'Imports, CIF'!$B:$AE,X$1,FALSE)</f>
        <v>472.03282999999999</v>
      </c>
      <c r="Y25" s="25">
        <f>VLOOKUP($A25,'Exports, FOB'!$B:$AE,Y$1,FALSE)+VLOOKUP($A25,'Imports, CIF'!$B:$AE,Y$1,FALSE)</f>
        <v>539.19084899999996</v>
      </c>
      <c r="Z25" s="25">
        <f>VLOOKUP($A25,'Exports, FOB'!$B:$AE,Z$1,FALSE)+VLOOKUP($A25,'Imports, CIF'!$B:$AE,Z$1,FALSE)</f>
        <v>417.98543899999999</v>
      </c>
      <c r="AA25" s="25">
        <f>VLOOKUP($A25,'Exports, FOB'!$B:$AE,AA$1,FALSE)+VLOOKUP($A25,'Imports, CIF'!$B:$AE,AA$1,FALSE)</f>
        <v>307.43811599999998</v>
      </c>
      <c r="AB25" s="25">
        <f>VLOOKUP($A25,'Exports, FOB'!$B:$AE,AB$1,FALSE)+VLOOKUP($A25,'Imports, CIF'!$B:$AE,AB$1,FALSE)</f>
        <v>393.69041400000003</v>
      </c>
      <c r="AC25" s="25">
        <f>VLOOKUP($A25,'Exports, FOB'!$B:$AE,AC$1,FALSE)+VLOOKUP($A25,'Imports, CIF'!$B:$AE,AC$1,FALSE)</f>
        <v>238.28534500000001</v>
      </c>
      <c r="AD25" s="25">
        <f>VLOOKUP($A25,'Exports, FOB'!$B:$AE,AD$1,FALSE)+VLOOKUP($A25,'Imports, CIF'!$B:$AE,AD$1,FALSE)</f>
        <v>297.65514999999999</v>
      </c>
    </row>
    <row r="26" spans="1:30" x14ac:dyDescent="0.15">
      <c r="A26" s="26" t="s">
        <v>69</v>
      </c>
      <c r="B26" s="25">
        <f>VLOOKUP($A26,'Exports, FOB'!$B:$AE,B$1,FALSE)+VLOOKUP($A26,'Imports, CIF'!$B:$AE,B$1,FALSE)</f>
        <v>189.40379227255403</v>
      </c>
      <c r="C26" s="25">
        <f>VLOOKUP($A26,'Exports, FOB'!$B:$AE,C$1,FALSE)+VLOOKUP($A26,'Imports, CIF'!$B:$AE,C$1,FALSE)</f>
        <v>263.83722072401901</v>
      </c>
      <c r="D26" s="25">
        <f>VLOOKUP($A26,'Exports, FOB'!$B:$AE,D$1,FALSE)+VLOOKUP($A26,'Imports, CIF'!$B:$AE,D$1,FALSE)</f>
        <v>287.03665882576701</v>
      </c>
      <c r="E26" s="25">
        <f>VLOOKUP($A26,'Exports, FOB'!$B:$AE,E$1,FALSE)+VLOOKUP($A26,'Imports, CIF'!$B:$AE,E$1,FALSE)</f>
        <v>403.213032229286</v>
      </c>
      <c r="F26" s="25">
        <f>VLOOKUP($A26,'Exports, FOB'!$B:$AE,F$1,FALSE)+VLOOKUP($A26,'Imports, CIF'!$B:$AE,F$1,FALSE)</f>
        <v>454.0601499160511</v>
      </c>
      <c r="G26" s="25">
        <f>VLOOKUP($A26,'Exports, FOB'!$B:$AE,G$1,FALSE)+VLOOKUP($A26,'Imports, CIF'!$B:$AE,G$1,FALSE)</f>
        <v>462.10709339848211</v>
      </c>
      <c r="H26" s="25">
        <f>VLOOKUP($A26,'Exports, FOB'!$B:$AE,H$1,FALSE)+VLOOKUP($A26,'Imports, CIF'!$B:$AE,H$1,FALSE)</f>
        <v>469.02027875333164</v>
      </c>
      <c r="I26" s="25">
        <f>VLOOKUP($A26,'Exports, FOB'!$B:$AE,I$1,FALSE)+VLOOKUP($A26,'Imports, CIF'!$B:$AE,I$1,FALSE)</f>
        <v>322.38775921780797</v>
      </c>
      <c r="J26" s="25">
        <f>VLOOKUP($A26,'Exports, FOB'!$B:$AE,J$1,FALSE)+VLOOKUP($A26,'Imports, CIF'!$B:$AE,J$1,FALSE)</f>
        <v>279.44240000000002</v>
      </c>
      <c r="K26" s="25">
        <f>VLOOKUP($A26,'Exports, FOB'!$B:$AE,K$1,FALSE)+VLOOKUP($A26,'Imports, CIF'!$B:$AE,K$1,FALSE)</f>
        <v>281.24016999999998</v>
      </c>
      <c r="L26" s="25">
        <f>VLOOKUP($A26,'Exports, FOB'!$B:$AE,L$1,FALSE)+VLOOKUP($A26,'Imports, CIF'!$B:$AE,L$1,FALSE)</f>
        <v>287.89496199999996</v>
      </c>
      <c r="M26" s="25">
        <f>VLOOKUP($A26,'Exports, FOB'!$B:$AE,M$1,FALSE)+VLOOKUP($A26,'Imports, CIF'!$B:$AE,M$1,FALSE)</f>
        <v>214.579295</v>
      </c>
      <c r="N26" s="25">
        <f>VLOOKUP($A26,'Exports, FOB'!$B:$AE,N$1,FALSE)+VLOOKUP($A26,'Imports, CIF'!$B:$AE,N$1,FALSE)</f>
        <v>271.353589</v>
      </c>
      <c r="O26" s="25">
        <f>VLOOKUP($A26,'Exports, FOB'!$B:$AE,O$1,FALSE)+VLOOKUP($A26,'Imports, CIF'!$B:$AE,O$1,FALSE)</f>
        <v>373.57987400000002</v>
      </c>
      <c r="P26" s="25">
        <f>VLOOKUP($A26,'Exports, FOB'!$B:$AE,P$1,FALSE)+VLOOKUP($A26,'Imports, CIF'!$B:$AE,P$1,FALSE)</f>
        <v>282.55620199999998</v>
      </c>
      <c r="Q26" s="25">
        <f>VLOOKUP($A26,'Exports, FOB'!$B:$AE,Q$1,FALSE)+VLOOKUP($A26,'Imports, CIF'!$B:$AE,Q$1,FALSE)</f>
        <v>364.39300800000001</v>
      </c>
      <c r="R26" s="25">
        <f>VLOOKUP($A26,'Exports, FOB'!$B:$AE,R$1,FALSE)+VLOOKUP($A26,'Imports, CIF'!$B:$AE,R$1,FALSE)</f>
        <v>453.85223100000002</v>
      </c>
      <c r="S26" s="25">
        <f>VLOOKUP($A26,'Exports, FOB'!$B:$AE,S$1,FALSE)+VLOOKUP($A26,'Imports, CIF'!$B:$AE,S$1,FALSE)</f>
        <v>430.03217600000005</v>
      </c>
      <c r="T26" s="25">
        <f>VLOOKUP($A26,'Exports, FOB'!$B:$AE,T$1,FALSE)+VLOOKUP($A26,'Imports, CIF'!$B:$AE,T$1,FALSE)</f>
        <v>401.38653399999998</v>
      </c>
      <c r="U26" s="25">
        <f>VLOOKUP($A26,'Exports, FOB'!$B:$AE,U$1,FALSE)+VLOOKUP($A26,'Imports, CIF'!$B:$AE,U$1,FALSE)</f>
        <v>396.39375899999999</v>
      </c>
      <c r="V26" s="25">
        <f>VLOOKUP($A26,'Exports, FOB'!$B:$AE,V$1,FALSE)+VLOOKUP($A26,'Imports, CIF'!$B:$AE,V$1,FALSE)</f>
        <v>383.27226999999999</v>
      </c>
      <c r="W26" s="25">
        <f>VLOOKUP($A26,'Exports, FOB'!$B:$AE,W$1,FALSE)+VLOOKUP($A26,'Imports, CIF'!$B:$AE,W$1,FALSE)</f>
        <v>403.35305500000004</v>
      </c>
      <c r="X26" s="25">
        <f>VLOOKUP($A26,'Exports, FOB'!$B:$AE,X$1,FALSE)+VLOOKUP($A26,'Imports, CIF'!$B:$AE,X$1,FALSE)</f>
        <v>396.055655</v>
      </c>
      <c r="Y26" s="25">
        <f>VLOOKUP($A26,'Exports, FOB'!$B:$AE,Y$1,FALSE)+VLOOKUP($A26,'Imports, CIF'!$B:$AE,Y$1,FALSE)</f>
        <v>376.31712600000003</v>
      </c>
      <c r="Z26" s="25">
        <f>VLOOKUP($A26,'Exports, FOB'!$B:$AE,Z$1,FALSE)+VLOOKUP($A26,'Imports, CIF'!$B:$AE,Z$1,FALSE)</f>
        <v>239.75101599999999</v>
      </c>
      <c r="AA26" s="25">
        <f>VLOOKUP($A26,'Exports, FOB'!$B:$AE,AA$1,FALSE)+VLOOKUP($A26,'Imports, CIF'!$B:$AE,AA$1,FALSE)</f>
        <v>288.11260299999998</v>
      </c>
      <c r="AB26" s="25">
        <f>VLOOKUP($A26,'Exports, FOB'!$B:$AE,AB$1,FALSE)+VLOOKUP($A26,'Imports, CIF'!$B:$AE,AB$1,FALSE)</f>
        <v>308.58727099999999</v>
      </c>
      <c r="AC26" s="25">
        <f>VLOOKUP($A26,'Exports, FOB'!$B:$AE,AC$1,FALSE)+VLOOKUP($A26,'Imports, CIF'!$B:$AE,AC$1,FALSE)</f>
        <v>335.82823999999999</v>
      </c>
      <c r="AD26" s="25">
        <f>VLOOKUP($A26,'Exports, FOB'!$B:$AE,AD$1,FALSE)+VLOOKUP($A26,'Imports, CIF'!$B:$AE,AD$1,FALSE)</f>
        <v>307.358383</v>
      </c>
    </row>
    <row r="27" spans="1:30" x14ac:dyDescent="0.15">
      <c r="A27" s="26" t="s">
        <v>208</v>
      </c>
      <c r="B27" s="25">
        <f>VLOOKUP($A27,'Exports, FOB'!$B:$AE,B$1,FALSE)+VLOOKUP($A27,'Imports, CIF'!$B:$AE,B$1,FALSE)</f>
        <v>5.0615594889559903</v>
      </c>
      <c r="C27" s="25">
        <f>VLOOKUP($A27,'Exports, FOB'!$B:$AE,C$1,FALSE)+VLOOKUP($A27,'Imports, CIF'!$B:$AE,C$1,FALSE)</f>
        <v>107.72976086296509</v>
      </c>
      <c r="D27" s="25">
        <f>VLOOKUP($A27,'Exports, FOB'!$B:$AE,D$1,FALSE)+VLOOKUP($A27,'Imports, CIF'!$B:$AE,D$1,FALSE)</f>
        <v>90.10966594196222</v>
      </c>
      <c r="E27" s="25">
        <f>VLOOKUP($A27,'Exports, FOB'!$B:$AE,E$1,FALSE)+VLOOKUP($A27,'Imports, CIF'!$B:$AE,E$1,FALSE)</f>
        <v>197.78556334503219</v>
      </c>
      <c r="F27" s="25">
        <f>VLOOKUP($A27,'Exports, FOB'!$B:$AE,F$1,FALSE)+VLOOKUP($A27,'Imports, CIF'!$B:$AE,F$1,FALSE)</f>
        <v>228.9282221158951</v>
      </c>
      <c r="G27" s="25">
        <f>VLOOKUP($A27,'Exports, FOB'!$B:$AE,G$1,FALSE)+VLOOKUP($A27,'Imports, CIF'!$B:$AE,G$1,FALSE)</f>
        <v>190.45684693042188</v>
      </c>
      <c r="H27" s="25">
        <f>VLOOKUP($A27,'Exports, FOB'!$B:$AE,H$1,FALSE)+VLOOKUP($A27,'Imports, CIF'!$B:$AE,H$1,FALSE)</f>
        <v>247.94721136866869</v>
      </c>
      <c r="I27" s="25">
        <f>VLOOKUP($A27,'Exports, FOB'!$B:$AE,I$1,FALSE)+VLOOKUP($A27,'Imports, CIF'!$B:$AE,I$1,FALSE)</f>
        <v>349.49683630309494</v>
      </c>
      <c r="J27" s="25">
        <f>VLOOKUP($A27,'Exports, FOB'!$B:$AE,J$1,FALSE)+VLOOKUP($A27,'Imports, CIF'!$B:$AE,J$1,FALSE)</f>
        <v>335.30710000000005</v>
      </c>
      <c r="K27" s="25">
        <f>VLOOKUP($A27,'Exports, FOB'!$B:$AE,K$1,FALSE)+VLOOKUP($A27,'Imports, CIF'!$B:$AE,K$1,FALSE)</f>
        <v>343.817297</v>
      </c>
      <c r="L27" s="25">
        <f>VLOOKUP($A27,'Exports, FOB'!$B:$AE,L$1,FALSE)+VLOOKUP($A27,'Imports, CIF'!$B:$AE,L$1,FALSE)</f>
        <v>288.23406799999998</v>
      </c>
      <c r="M27" s="25">
        <f>VLOOKUP($A27,'Exports, FOB'!$B:$AE,M$1,FALSE)+VLOOKUP($A27,'Imports, CIF'!$B:$AE,M$1,FALSE)</f>
        <v>262.437185</v>
      </c>
      <c r="N27" s="25">
        <f>VLOOKUP($A27,'Exports, FOB'!$B:$AE,N$1,FALSE)+VLOOKUP($A27,'Imports, CIF'!$B:$AE,N$1,FALSE)</f>
        <v>356.05897100000004</v>
      </c>
      <c r="O27" s="25">
        <f>VLOOKUP($A27,'Exports, FOB'!$B:$AE,O$1,FALSE)+VLOOKUP($A27,'Imports, CIF'!$B:$AE,O$1,FALSE)</f>
        <v>415.56926699999997</v>
      </c>
      <c r="P27" s="25">
        <f>VLOOKUP($A27,'Exports, FOB'!$B:$AE,P$1,FALSE)+VLOOKUP($A27,'Imports, CIF'!$B:$AE,P$1,FALSE)</f>
        <v>509.54827900000004</v>
      </c>
      <c r="Q27" s="25">
        <f>VLOOKUP($A27,'Exports, FOB'!$B:$AE,Q$1,FALSE)+VLOOKUP($A27,'Imports, CIF'!$B:$AE,Q$1,FALSE)</f>
        <v>772.67170499999997</v>
      </c>
      <c r="R27" s="25">
        <f>VLOOKUP($A27,'Exports, FOB'!$B:$AE,R$1,FALSE)+VLOOKUP($A27,'Imports, CIF'!$B:$AE,R$1,FALSE)</f>
        <v>840.83643000000006</v>
      </c>
      <c r="S27" s="25">
        <f>VLOOKUP($A27,'Exports, FOB'!$B:$AE,S$1,FALSE)+VLOOKUP($A27,'Imports, CIF'!$B:$AE,S$1,FALSE)</f>
        <v>795.94961999999998</v>
      </c>
      <c r="T27" s="25">
        <f>VLOOKUP($A27,'Exports, FOB'!$B:$AE,T$1,FALSE)+VLOOKUP($A27,'Imports, CIF'!$B:$AE,T$1,FALSE)</f>
        <v>402.71909299999999</v>
      </c>
      <c r="U27" s="25">
        <f>VLOOKUP($A27,'Exports, FOB'!$B:$AE,U$1,FALSE)+VLOOKUP($A27,'Imports, CIF'!$B:$AE,U$1,FALSE)</f>
        <v>589.68025599999999</v>
      </c>
      <c r="V27" s="25">
        <f>VLOOKUP($A27,'Exports, FOB'!$B:$AE,V$1,FALSE)+VLOOKUP($A27,'Imports, CIF'!$B:$AE,V$1,FALSE)</f>
        <v>825.73495699999989</v>
      </c>
      <c r="W27" s="25">
        <f>VLOOKUP($A27,'Exports, FOB'!$B:$AE,W$1,FALSE)+VLOOKUP($A27,'Imports, CIF'!$B:$AE,W$1,FALSE)</f>
        <v>1071.1092739999999</v>
      </c>
      <c r="X27" s="25">
        <f>VLOOKUP($A27,'Exports, FOB'!$B:$AE,X$1,FALSE)+VLOOKUP($A27,'Imports, CIF'!$B:$AE,X$1,FALSE)</f>
        <v>897.17458499999998</v>
      </c>
      <c r="Y27" s="25">
        <f>VLOOKUP($A27,'Exports, FOB'!$B:$AE,Y$1,FALSE)+VLOOKUP($A27,'Imports, CIF'!$B:$AE,Y$1,FALSE)</f>
        <v>758.54674599999998</v>
      </c>
      <c r="Z27" s="25">
        <f>VLOOKUP($A27,'Exports, FOB'!$B:$AE,Z$1,FALSE)+VLOOKUP($A27,'Imports, CIF'!$B:$AE,Z$1,FALSE)</f>
        <v>492.30065300000001</v>
      </c>
      <c r="AA27" s="25">
        <f>VLOOKUP($A27,'Exports, FOB'!$B:$AE,AA$1,FALSE)+VLOOKUP($A27,'Imports, CIF'!$B:$AE,AA$1,FALSE)</f>
        <v>394.20475299999998</v>
      </c>
      <c r="AB27" s="25">
        <f>VLOOKUP($A27,'Exports, FOB'!$B:$AE,AB$1,FALSE)+VLOOKUP($A27,'Imports, CIF'!$B:$AE,AB$1,FALSE)</f>
        <v>426.07493599999998</v>
      </c>
      <c r="AC27" s="25">
        <f>VLOOKUP($A27,'Exports, FOB'!$B:$AE,AC$1,FALSE)+VLOOKUP($A27,'Imports, CIF'!$B:$AE,AC$1,FALSE)</f>
        <v>427.50805700000001</v>
      </c>
      <c r="AD27" s="25">
        <f>VLOOKUP($A27,'Exports, FOB'!$B:$AE,AD$1,FALSE)+VLOOKUP($A27,'Imports, CIF'!$B:$AE,AD$1,FALSE)</f>
        <v>469.18767099999997</v>
      </c>
    </row>
    <row r="28" spans="1:30" x14ac:dyDescent="0.15">
      <c r="A28" s="26" t="s">
        <v>55</v>
      </c>
      <c r="B28" s="25">
        <f>VLOOKUP($A28,'Exports, FOB'!$B:$AE,B$1,FALSE)+VLOOKUP($A28,'Imports, CIF'!$B:$AE,B$1,FALSE)</f>
        <v>879.22761207376675</v>
      </c>
      <c r="C28" s="25">
        <f>VLOOKUP($A28,'Exports, FOB'!$B:$AE,C$1,FALSE)+VLOOKUP($A28,'Imports, CIF'!$B:$AE,C$1,FALSE)</f>
        <v>895.119479220617</v>
      </c>
      <c r="D28" s="25">
        <f>VLOOKUP($A28,'Exports, FOB'!$B:$AE,D$1,FALSE)+VLOOKUP($A28,'Imports, CIF'!$B:$AE,D$1,FALSE)</f>
        <v>791.85739672140301</v>
      </c>
      <c r="E28" s="25">
        <f>VLOOKUP($A28,'Exports, FOB'!$B:$AE,E$1,FALSE)+VLOOKUP($A28,'Imports, CIF'!$B:$AE,E$1,FALSE)</f>
        <v>987.96302974212267</v>
      </c>
      <c r="F28" s="25">
        <f>VLOOKUP($A28,'Exports, FOB'!$B:$AE,F$1,FALSE)+VLOOKUP($A28,'Imports, CIF'!$B:$AE,F$1,FALSE)</f>
        <v>1409.8189559407779</v>
      </c>
      <c r="G28" s="25">
        <f>VLOOKUP($A28,'Exports, FOB'!$B:$AE,G$1,FALSE)+VLOOKUP($A28,'Imports, CIF'!$B:$AE,G$1,FALSE)</f>
        <v>1259.0258722879232</v>
      </c>
      <c r="H28" s="25">
        <f>VLOOKUP($A28,'Exports, FOB'!$B:$AE,H$1,FALSE)+VLOOKUP($A28,'Imports, CIF'!$B:$AE,H$1,FALSE)</f>
        <v>1281.3884341216808</v>
      </c>
      <c r="I28" s="25">
        <f>VLOOKUP($A28,'Exports, FOB'!$B:$AE,I$1,FALSE)+VLOOKUP($A28,'Imports, CIF'!$B:$AE,I$1,FALSE)</f>
        <v>1611.6869274237849</v>
      </c>
      <c r="J28" s="25">
        <f>VLOOKUP($A28,'Exports, FOB'!$B:$AE,J$1,FALSE)+VLOOKUP($A28,'Imports, CIF'!$B:$AE,J$1,FALSE)</f>
        <v>1549.3780999999999</v>
      </c>
      <c r="K28" s="25">
        <f>VLOOKUP($A28,'Exports, FOB'!$B:$AE,K$1,FALSE)+VLOOKUP($A28,'Imports, CIF'!$B:$AE,K$1,FALSE)</f>
        <v>1612.9516000000001</v>
      </c>
      <c r="L28" s="25">
        <f>VLOOKUP($A28,'Exports, FOB'!$B:$AE,L$1,FALSE)+VLOOKUP($A28,'Imports, CIF'!$B:$AE,L$1,FALSE)</f>
        <v>1468.523156</v>
      </c>
      <c r="M28" s="25">
        <f>VLOOKUP($A28,'Exports, FOB'!$B:$AE,M$1,FALSE)+VLOOKUP($A28,'Imports, CIF'!$B:$AE,M$1,FALSE)</f>
        <v>1608.5847309999999</v>
      </c>
      <c r="N28" s="25">
        <f>VLOOKUP($A28,'Exports, FOB'!$B:$AE,N$1,FALSE)+VLOOKUP($A28,'Imports, CIF'!$B:$AE,N$1,FALSE)</f>
        <v>2045.119721</v>
      </c>
      <c r="O28" s="25">
        <f>VLOOKUP($A28,'Exports, FOB'!$B:$AE,O$1,FALSE)+VLOOKUP($A28,'Imports, CIF'!$B:$AE,O$1,FALSE)</f>
        <v>2305.5975389999999</v>
      </c>
      <c r="P28" s="25">
        <f>VLOOKUP($A28,'Exports, FOB'!$B:$AE,P$1,FALSE)+VLOOKUP($A28,'Imports, CIF'!$B:$AE,P$1,FALSE)</f>
        <v>2390.5558219999998</v>
      </c>
      <c r="Q28" s="25">
        <f>VLOOKUP($A28,'Exports, FOB'!$B:$AE,Q$1,FALSE)+VLOOKUP($A28,'Imports, CIF'!$B:$AE,Q$1,FALSE)</f>
        <v>2804.1523269999998</v>
      </c>
      <c r="R28" s="25">
        <f>VLOOKUP($A28,'Exports, FOB'!$B:$AE,R$1,FALSE)+VLOOKUP($A28,'Imports, CIF'!$B:$AE,R$1,FALSE)</f>
        <v>3623.0123039999999</v>
      </c>
      <c r="S28" s="25">
        <f>VLOOKUP($A28,'Exports, FOB'!$B:$AE,S$1,FALSE)+VLOOKUP($A28,'Imports, CIF'!$B:$AE,S$1,FALSE)</f>
        <v>3774.35005</v>
      </c>
      <c r="T28" s="25">
        <f>VLOOKUP($A28,'Exports, FOB'!$B:$AE,T$1,FALSE)+VLOOKUP($A28,'Imports, CIF'!$B:$AE,T$1,FALSE)</f>
        <v>2099.8620080000001</v>
      </c>
      <c r="U28" s="25">
        <f>VLOOKUP($A28,'Exports, FOB'!$B:$AE,U$1,FALSE)+VLOOKUP($A28,'Imports, CIF'!$B:$AE,U$1,FALSE)</f>
        <v>2196.2745890000001</v>
      </c>
      <c r="V28" s="25">
        <f>VLOOKUP($A28,'Exports, FOB'!$B:$AE,V$1,FALSE)+VLOOKUP($A28,'Imports, CIF'!$B:$AE,V$1,FALSE)</f>
        <v>2339.7152999999998</v>
      </c>
      <c r="W28" s="25">
        <f>VLOOKUP($A28,'Exports, FOB'!$B:$AE,W$1,FALSE)+VLOOKUP($A28,'Imports, CIF'!$B:$AE,W$1,FALSE)</f>
        <v>1936.7183060000002</v>
      </c>
      <c r="X28" s="25">
        <f>VLOOKUP($A28,'Exports, FOB'!$B:$AE,X$1,FALSE)+VLOOKUP($A28,'Imports, CIF'!$B:$AE,X$1,FALSE)</f>
        <v>2108.9710420000001</v>
      </c>
      <c r="Y28" s="25">
        <f>VLOOKUP($A28,'Exports, FOB'!$B:$AE,Y$1,FALSE)+VLOOKUP($A28,'Imports, CIF'!$B:$AE,Y$1,FALSE)</f>
        <v>2335.7460160000001</v>
      </c>
      <c r="Z28" s="25">
        <f>VLOOKUP($A28,'Exports, FOB'!$B:$AE,Z$1,FALSE)+VLOOKUP($A28,'Imports, CIF'!$B:$AE,Z$1,FALSE)</f>
        <v>2212.5298510000002</v>
      </c>
      <c r="AA28" s="25">
        <f>VLOOKUP($A28,'Exports, FOB'!$B:$AE,AA$1,FALSE)+VLOOKUP($A28,'Imports, CIF'!$B:$AE,AA$1,FALSE)</f>
        <v>2307.604808</v>
      </c>
      <c r="AB28" s="25">
        <f>VLOOKUP($A28,'Exports, FOB'!$B:$AE,AB$1,FALSE)+VLOOKUP($A28,'Imports, CIF'!$B:$AE,AB$1,FALSE)</f>
        <v>2430.3564150000002</v>
      </c>
      <c r="AC28" s="25">
        <f>VLOOKUP($A28,'Exports, FOB'!$B:$AE,AC$1,FALSE)+VLOOKUP($A28,'Imports, CIF'!$B:$AE,AC$1,FALSE)</f>
        <v>2548.039405</v>
      </c>
      <c r="AD28" s="25">
        <f>VLOOKUP($A28,'Exports, FOB'!$B:$AE,AD$1,FALSE)+VLOOKUP($A28,'Imports, CIF'!$B:$AE,AD$1,FALSE)</f>
        <v>2439.438658</v>
      </c>
    </row>
    <row r="29" spans="1:30" x14ac:dyDescent="0.15">
      <c r="A29" s="26" t="s">
        <v>70</v>
      </c>
      <c r="B29" s="25">
        <f>VLOOKUP($A29,'Exports, FOB'!$B:$AE,B$1,FALSE)+VLOOKUP($A29,'Imports, CIF'!$B:$AE,B$1,FALSE)</f>
        <v>5883.7328678178301</v>
      </c>
      <c r="C29" s="25">
        <f>VLOOKUP($A29,'Exports, FOB'!$B:$AE,C$1,FALSE)+VLOOKUP($A29,'Imports, CIF'!$B:$AE,C$1,FALSE)</f>
        <v>5559.72532280821</v>
      </c>
      <c r="D29" s="25">
        <f>VLOOKUP($A29,'Exports, FOB'!$B:$AE,D$1,FALSE)+VLOOKUP($A29,'Imports, CIF'!$B:$AE,D$1,FALSE)</f>
        <v>4447.0155022871513</v>
      </c>
      <c r="E29" s="25">
        <f>VLOOKUP($A29,'Exports, FOB'!$B:$AE,E$1,FALSE)+VLOOKUP($A29,'Imports, CIF'!$B:$AE,E$1,FALSE)</f>
        <v>5661.1660946210504</v>
      </c>
      <c r="F29" s="25">
        <f>VLOOKUP($A29,'Exports, FOB'!$B:$AE,F$1,FALSE)+VLOOKUP($A29,'Imports, CIF'!$B:$AE,F$1,FALSE)</f>
        <v>7426.2067707736896</v>
      </c>
      <c r="G29" s="25">
        <f>VLOOKUP($A29,'Exports, FOB'!$B:$AE,G$1,FALSE)+VLOOKUP($A29,'Imports, CIF'!$B:$AE,G$1,FALSE)</f>
        <v>7494.4796845502387</v>
      </c>
      <c r="H29" s="25">
        <f>VLOOKUP($A29,'Exports, FOB'!$B:$AE,H$1,FALSE)+VLOOKUP($A29,'Imports, CIF'!$B:$AE,H$1,FALSE)</f>
        <v>7404.65872752618</v>
      </c>
      <c r="I29" s="25">
        <f>VLOOKUP($A29,'Exports, FOB'!$B:$AE,I$1,FALSE)+VLOOKUP($A29,'Imports, CIF'!$B:$AE,I$1,FALSE)</f>
        <v>7629.8653106940701</v>
      </c>
      <c r="J29" s="25">
        <f>VLOOKUP($A29,'Exports, FOB'!$B:$AE,J$1,FALSE)+VLOOKUP($A29,'Imports, CIF'!$B:$AE,J$1,FALSE)</f>
        <v>8874.3613000000005</v>
      </c>
      <c r="K29" s="25">
        <f>VLOOKUP($A29,'Exports, FOB'!$B:$AE,K$1,FALSE)+VLOOKUP($A29,'Imports, CIF'!$B:$AE,K$1,FALSE)</f>
        <v>8948.4577099999988</v>
      </c>
      <c r="L29" s="25">
        <f>VLOOKUP($A29,'Exports, FOB'!$B:$AE,L$1,FALSE)+VLOOKUP($A29,'Imports, CIF'!$B:$AE,L$1,FALSE)</f>
        <v>8055.2321370000009</v>
      </c>
      <c r="M29" s="25">
        <f>VLOOKUP($A29,'Exports, FOB'!$B:$AE,M$1,FALSE)+VLOOKUP($A29,'Imports, CIF'!$B:$AE,M$1,FALSE)</f>
        <v>8900.9050129999996</v>
      </c>
      <c r="N29" s="25">
        <f>VLOOKUP($A29,'Exports, FOB'!$B:$AE,N$1,FALSE)+VLOOKUP($A29,'Imports, CIF'!$B:$AE,N$1,FALSE)</f>
        <v>11300.556141000001</v>
      </c>
      <c r="O29" s="25">
        <f>VLOOKUP($A29,'Exports, FOB'!$B:$AE,O$1,FALSE)+VLOOKUP($A29,'Imports, CIF'!$B:$AE,O$1,FALSE)</f>
        <v>14207.792877</v>
      </c>
      <c r="P29" s="25">
        <f>VLOOKUP($A29,'Exports, FOB'!$B:$AE,P$1,FALSE)+VLOOKUP($A29,'Imports, CIF'!$B:$AE,P$1,FALSE)</f>
        <v>15400.649599</v>
      </c>
      <c r="Q29" s="25">
        <f>VLOOKUP($A29,'Exports, FOB'!$B:$AE,Q$1,FALSE)+VLOOKUP($A29,'Imports, CIF'!$B:$AE,Q$1,FALSE)</f>
        <v>17790.609837</v>
      </c>
      <c r="R29" s="25">
        <f>VLOOKUP($A29,'Exports, FOB'!$B:$AE,R$1,FALSE)+VLOOKUP($A29,'Imports, CIF'!$B:$AE,R$1,FALSE)</f>
        <v>20884.34834</v>
      </c>
      <c r="S29" s="25">
        <f>VLOOKUP($A29,'Exports, FOB'!$B:$AE,S$1,FALSE)+VLOOKUP($A29,'Imports, CIF'!$B:$AE,S$1,FALSE)</f>
        <v>22243.107977</v>
      </c>
      <c r="T29" s="25">
        <f>VLOOKUP($A29,'Exports, FOB'!$B:$AE,T$1,FALSE)+VLOOKUP($A29,'Imports, CIF'!$B:$AE,T$1,FALSE)</f>
        <v>15112.854099</v>
      </c>
      <c r="U29" s="25">
        <f>VLOOKUP($A29,'Exports, FOB'!$B:$AE,U$1,FALSE)+VLOOKUP($A29,'Imports, CIF'!$B:$AE,U$1,FALSE)</f>
        <v>17817.608251999998</v>
      </c>
      <c r="V29" s="25">
        <f>VLOOKUP($A29,'Exports, FOB'!$B:$AE,V$1,FALSE)+VLOOKUP($A29,'Imports, CIF'!$B:$AE,V$1,FALSE)</f>
        <v>20969.989357999999</v>
      </c>
      <c r="W29" s="25">
        <f>VLOOKUP($A29,'Exports, FOB'!$B:$AE,W$1,FALSE)+VLOOKUP($A29,'Imports, CIF'!$B:$AE,W$1,FALSE)</f>
        <v>19266.955023999999</v>
      </c>
      <c r="X29" s="25">
        <f>VLOOKUP($A29,'Exports, FOB'!$B:$AE,X$1,FALSE)+VLOOKUP($A29,'Imports, CIF'!$B:$AE,X$1,FALSE)</f>
        <v>20989.287413999999</v>
      </c>
      <c r="Y29" s="25">
        <f>VLOOKUP($A29,'Exports, FOB'!$B:$AE,Y$1,FALSE)+VLOOKUP($A29,'Imports, CIF'!$B:$AE,Y$1,FALSE)</f>
        <v>20214.162078000001</v>
      </c>
      <c r="Z29" s="25">
        <f>VLOOKUP($A29,'Exports, FOB'!$B:$AE,Z$1,FALSE)+VLOOKUP($A29,'Imports, CIF'!$B:$AE,Z$1,FALSE)</f>
        <v>15760.061931</v>
      </c>
      <c r="AA29" s="25">
        <f>VLOOKUP($A29,'Exports, FOB'!$B:$AE,AA$1,FALSE)+VLOOKUP($A29,'Imports, CIF'!$B:$AE,AA$1,FALSE)</f>
        <v>15848.83294</v>
      </c>
      <c r="AB29" s="25">
        <f>VLOOKUP($A29,'Exports, FOB'!$B:$AE,AB$1,FALSE)+VLOOKUP($A29,'Imports, CIF'!$B:$AE,AB$1,FALSE)</f>
        <v>17987.383985</v>
      </c>
      <c r="AC29" s="25">
        <f>VLOOKUP($A29,'Exports, FOB'!$B:$AE,AC$1,FALSE)+VLOOKUP($A29,'Imports, CIF'!$B:$AE,AC$1,FALSE)</f>
        <v>19919.504611</v>
      </c>
      <c r="AD29" s="25">
        <f>VLOOKUP($A29,'Exports, FOB'!$B:$AE,AD$1,FALSE)+VLOOKUP($A29,'Imports, CIF'!$B:$AE,AD$1,FALSE)</f>
        <v>19433.097941</v>
      </c>
    </row>
    <row r="30" spans="1:30" x14ac:dyDescent="0.15">
      <c r="A30" s="26" t="s">
        <v>71</v>
      </c>
      <c r="B30" s="25">
        <f>VLOOKUP($A30,'Exports, FOB'!$B:$AE,B$1,FALSE)+VLOOKUP($A30,'Imports, CIF'!$B:$AE,B$1,FALSE)</f>
        <v>841.93791839806408</v>
      </c>
      <c r="C30" s="25">
        <f>VLOOKUP($A30,'Exports, FOB'!$B:$AE,C$1,FALSE)+VLOOKUP($A30,'Imports, CIF'!$B:$AE,C$1,FALSE)</f>
        <v>840.07241976675698</v>
      </c>
      <c r="D30" s="25">
        <f>VLOOKUP($A30,'Exports, FOB'!$B:$AE,D$1,FALSE)+VLOOKUP($A30,'Imports, CIF'!$B:$AE,D$1,FALSE)</f>
        <v>725.04760991790624</v>
      </c>
      <c r="E30" s="25">
        <f>VLOOKUP($A30,'Exports, FOB'!$B:$AE,E$1,FALSE)+VLOOKUP($A30,'Imports, CIF'!$B:$AE,E$1,FALSE)</f>
        <v>855.47717676758725</v>
      </c>
      <c r="F30" s="25">
        <f>VLOOKUP($A30,'Exports, FOB'!$B:$AE,F$1,FALSE)+VLOOKUP($A30,'Imports, CIF'!$B:$AE,F$1,FALSE)</f>
        <v>1009.712187930166</v>
      </c>
      <c r="G30" s="25">
        <f>VLOOKUP($A30,'Exports, FOB'!$B:$AE,G$1,FALSE)+VLOOKUP($A30,'Imports, CIF'!$B:$AE,G$1,FALSE)</f>
        <v>965.05826808403094</v>
      </c>
      <c r="H30" s="25">
        <f>VLOOKUP($A30,'Exports, FOB'!$B:$AE,H$1,FALSE)+VLOOKUP($A30,'Imports, CIF'!$B:$AE,H$1,FALSE)</f>
        <v>897.08414868060208</v>
      </c>
      <c r="I30" s="25">
        <f>VLOOKUP($A30,'Exports, FOB'!$B:$AE,I$1,FALSE)+VLOOKUP($A30,'Imports, CIF'!$B:$AE,I$1,FALSE)</f>
        <v>1021.0370093222464</v>
      </c>
      <c r="J30" s="25">
        <f>VLOOKUP($A30,'Exports, FOB'!$B:$AE,J$1,FALSE)+VLOOKUP($A30,'Imports, CIF'!$B:$AE,J$1,FALSE)</f>
        <v>1077.6936000000001</v>
      </c>
      <c r="K30" s="25">
        <f>VLOOKUP($A30,'Exports, FOB'!$B:$AE,K$1,FALSE)+VLOOKUP($A30,'Imports, CIF'!$B:$AE,K$1,FALSE)</f>
        <v>1140.097221</v>
      </c>
      <c r="L30" s="25">
        <f>VLOOKUP($A30,'Exports, FOB'!$B:$AE,L$1,FALSE)+VLOOKUP($A30,'Imports, CIF'!$B:$AE,L$1,FALSE)</f>
        <v>1055.078978</v>
      </c>
      <c r="M30" s="25">
        <f>VLOOKUP($A30,'Exports, FOB'!$B:$AE,M$1,FALSE)+VLOOKUP($A30,'Imports, CIF'!$B:$AE,M$1,FALSE)</f>
        <v>1011.1498839999999</v>
      </c>
      <c r="N30" s="25">
        <f>VLOOKUP($A30,'Exports, FOB'!$B:$AE,N$1,FALSE)+VLOOKUP($A30,'Imports, CIF'!$B:$AE,N$1,FALSE)</f>
        <v>984.00766799999997</v>
      </c>
      <c r="O30" s="25">
        <f>VLOOKUP($A30,'Exports, FOB'!$B:$AE,O$1,FALSE)+VLOOKUP($A30,'Imports, CIF'!$B:$AE,O$1,FALSE)</f>
        <v>1106.687758</v>
      </c>
      <c r="P30" s="25">
        <f>VLOOKUP($A30,'Exports, FOB'!$B:$AE,P$1,FALSE)+VLOOKUP($A30,'Imports, CIF'!$B:$AE,P$1,FALSE)</f>
        <v>1083.0931419999999</v>
      </c>
      <c r="Q30" s="25">
        <f>VLOOKUP($A30,'Exports, FOB'!$B:$AE,Q$1,FALSE)+VLOOKUP($A30,'Imports, CIF'!$B:$AE,Q$1,FALSE)</f>
        <v>1296.583492</v>
      </c>
      <c r="R30" s="25">
        <f>VLOOKUP($A30,'Exports, FOB'!$B:$AE,R$1,FALSE)+VLOOKUP($A30,'Imports, CIF'!$B:$AE,R$1,FALSE)</f>
        <v>1347.4350979999999</v>
      </c>
      <c r="S30" s="25">
        <f>VLOOKUP($A30,'Exports, FOB'!$B:$AE,S$1,FALSE)+VLOOKUP($A30,'Imports, CIF'!$B:$AE,S$1,FALSE)</f>
        <v>1429.261463</v>
      </c>
      <c r="T30" s="25">
        <f>VLOOKUP($A30,'Exports, FOB'!$B:$AE,T$1,FALSE)+VLOOKUP($A30,'Imports, CIF'!$B:$AE,T$1,FALSE)</f>
        <v>1196.403701</v>
      </c>
      <c r="U30" s="25">
        <f>VLOOKUP($A30,'Exports, FOB'!$B:$AE,U$1,FALSE)+VLOOKUP($A30,'Imports, CIF'!$B:$AE,U$1,FALSE)</f>
        <v>1410.0890119999999</v>
      </c>
      <c r="V30" s="25">
        <f>VLOOKUP($A30,'Exports, FOB'!$B:$AE,V$1,FALSE)+VLOOKUP($A30,'Imports, CIF'!$B:$AE,V$1,FALSE)</f>
        <v>1582.637526</v>
      </c>
      <c r="W30" s="25">
        <f>VLOOKUP($A30,'Exports, FOB'!$B:$AE,W$1,FALSE)+VLOOKUP($A30,'Imports, CIF'!$B:$AE,W$1,FALSE)</f>
        <v>1640.472141</v>
      </c>
      <c r="X30" s="25">
        <f>VLOOKUP($A30,'Exports, FOB'!$B:$AE,X$1,FALSE)+VLOOKUP($A30,'Imports, CIF'!$B:$AE,X$1,FALSE)</f>
        <v>1514.2475039999999</v>
      </c>
      <c r="Y30" s="25">
        <f>VLOOKUP($A30,'Exports, FOB'!$B:$AE,Y$1,FALSE)+VLOOKUP($A30,'Imports, CIF'!$B:$AE,Y$1,FALSE)</f>
        <v>1500.490127</v>
      </c>
      <c r="Z30" s="25">
        <f>VLOOKUP($A30,'Exports, FOB'!$B:$AE,Z$1,FALSE)+VLOOKUP($A30,'Imports, CIF'!$B:$AE,Z$1,FALSE)</f>
        <v>1295.1512419999999</v>
      </c>
      <c r="AA30" s="25">
        <f>VLOOKUP($A30,'Exports, FOB'!$B:$AE,AA$1,FALSE)+VLOOKUP($A30,'Imports, CIF'!$B:$AE,AA$1,FALSE)</f>
        <v>1375.111523</v>
      </c>
      <c r="AB30" s="25">
        <f>VLOOKUP($A30,'Exports, FOB'!$B:$AE,AB$1,FALSE)+VLOOKUP($A30,'Imports, CIF'!$B:$AE,AB$1,FALSE)</f>
        <v>1371.3687640000001</v>
      </c>
      <c r="AC30" s="25">
        <f>VLOOKUP($A30,'Exports, FOB'!$B:$AE,AC$1,FALSE)+VLOOKUP($A30,'Imports, CIF'!$B:$AE,AC$1,FALSE)</f>
        <v>1328.9912259999999</v>
      </c>
      <c r="AD30" s="25">
        <f>VLOOKUP($A30,'Exports, FOB'!$B:$AE,AD$1,FALSE)+VLOOKUP($A30,'Imports, CIF'!$B:$AE,AD$1,FALSE)</f>
        <v>1275.6443839999999</v>
      </c>
    </row>
    <row r="31" spans="1:30" x14ac:dyDescent="0.15">
      <c r="A31" s="26" t="s">
        <v>106</v>
      </c>
      <c r="B31" s="25">
        <f>VLOOKUP($A31,'Exports, FOB'!$B:$AE,B$1,FALSE)+VLOOKUP($A31,'Imports, CIF'!$B:$AE,B$1,FALSE)</f>
        <v>190.03802171560073</v>
      </c>
      <c r="C31" s="25">
        <f>VLOOKUP($A31,'Exports, FOB'!$B:$AE,C$1,FALSE)+VLOOKUP($A31,'Imports, CIF'!$B:$AE,C$1,FALSE)</f>
        <v>228.9290625613915</v>
      </c>
      <c r="D31" s="25">
        <f>VLOOKUP($A31,'Exports, FOB'!$B:$AE,D$1,FALSE)+VLOOKUP($A31,'Imports, CIF'!$B:$AE,D$1,FALSE)</f>
        <v>356.05116035515363</v>
      </c>
      <c r="E31" s="25">
        <f>VLOOKUP($A31,'Exports, FOB'!$B:$AE,E$1,FALSE)+VLOOKUP($A31,'Imports, CIF'!$B:$AE,E$1,FALSE)</f>
        <v>302.73875196692796</v>
      </c>
      <c r="F31" s="25">
        <f>VLOOKUP($A31,'Exports, FOB'!$B:$AE,F$1,FALSE)+VLOOKUP($A31,'Imports, CIF'!$B:$AE,F$1,FALSE)</f>
        <v>481.98858574766103</v>
      </c>
      <c r="G31" s="25">
        <f>VLOOKUP($A31,'Exports, FOB'!$B:$AE,G$1,FALSE)+VLOOKUP($A31,'Imports, CIF'!$B:$AE,G$1,FALSE)</f>
        <v>483.89235210523691</v>
      </c>
      <c r="H31" s="25">
        <f>VLOOKUP($A31,'Exports, FOB'!$B:$AE,H$1,FALSE)+VLOOKUP($A31,'Imports, CIF'!$B:$AE,H$1,FALSE)</f>
        <v>483.50780624449101</v>
      </c>
      <c r="I31" s="25">
        <f>VLOOKUP($A31,'Exports, FOB'!$B:$AE,I$1,FALSE)+VLOOKUP($A31,'Imports, CIF'!$B:$AE,I$1,FALSE)</f>
        <v>259.72189583715101</v>
      </c>
      <c r="J31" s="25">
        <f>VLOOKUP($A31,'Exports, FOB'!$B:$AE,J$1,FALSE)+VLOOKUP($A31,'Imports, CIF'!$B:$AE,J$1,FALSE)</f>
        <v>184.39449999999999</v>
      </c>
      <c r="K31" s="25">
        <f>VLOOKUP($A31,'Exports, FOB'!$B:$AE,K$1,FALSE)+VLOOKUP($A31,'Imports, CIF'!$B:$AE,K$1,FALSE)</f>
        <v>261.352779</v>
      </c>
      <c r="L31" s="25">
        <f>VLOOKUP($A31,'Exports, FOB'!$B:$AE,L$1,FALSE)+VLOOKUP($A31,'Imports, CIF'!$B:$AE,L$1,FALSE)</f>
        <v>421.857507</v>
      </c>
      <c r="M31" s="25">
        <f>VLOOKUP($A31,'Exports, FOB'!$B:$AE,M$1,FALSE)+VLOOKUP($A31,'Imports, CIF'!$B:$AE,M$1,FALSE)</f>
        <v>322.41356500000001</v>
      </c>
      <c r="N31" s="25">
        <f>VLOOKUP($A31,'Exports, FOB'!$B:$AE,N$1,FALSE)+VLOOKUP($A31,'Imports, CIF'!$B:$AE,N$1,FALSE)</f>
        <v>254.99843000000001</v>
      </c>
      <c r="O31" s="25">
        <f>VLOOKUP($A31,'Exports, FOB'!$B:$AE,O$1,FALSE)+VLOOKUP($A31,'Imports, CIF'!$B:$AE,O$1,FALSE)</f>
        <v>336.50549799999999</v>
      </c>
      <c r="P31" s="25">
        <f>VLOOKUP($A31,'Exports, FOB'!$B:$AE,P$1,FALSE)+VLOOKUP($A31,'Imports, CIF'!$B:$AE,P$1,FALSE)</f>
        <v>380.07127400000002</v>
      </c>
      <c r="Q31" s="25">
        <f>VLOOKUP($A31,'Exports, FOB'!$B:$AE,Q$1,FALSE)+VLOOKUP($A31,'Imports, CIF'!$B:$AE,Q$1,FALSE)</f>
        <v>427.11013300000002</v>
      </c>
      <c r="R31" s="25">
        <f>VLOOKUP($A31,'Exports, FOB'!$B:$AE,R$1,FALSE)+VLOOKUP($A31,'Imports, CIF'!$B:$AE,R$1,FALSE)</f>
        <v>446.83385199999998</v>
      </c>
      <c r="S31" s="25">
        <f>VLOOKUP($A31,'Exports, FOB'!$B:$AE,S$1,FALSE)+VLOOKUP($A31,'Imports, CIF'!$B:$AE,S$1,FALSE)</f>
        <v>502.09271100000001</v>
      </c>
      <c r="T31" s="25">
        <f>VLOOKUP($A31,'Exports, FOB'!$B:$AE,T$1,FALSE)+VLOOKUP($A31,'Imports, CIF'!$B:$AE,T$1,FALSE)</f>
        <v>349.86080800000002</v>
      </c>
      <c r="U31" s="25">
        <f>VLOOKUP($A31,'Exports, FOB'!$B:$AE,U$1,FALSE)+VLOOKUP($A31,'Imports, CIF'!$B:$AE,U$1,FALSE)</f>
        <v>472.55135599999994</v>
      </c>
      <c r="V31" s="25">
        <f>VLOOKUP($A31,'Exports, FOB'!$B:$AE,V$1,FALSE)+VLOOKUP($A31,'Imports, CIF'!$B:$AE,V$1,FALSE)</f>
        <v>435.68503399999997</v>
      </c>
      <c r="W31" s="25">
        <f>VLOOKUP($A31,'Exports, FOB'!$B:$AE,W$1,FALSE)+VLOOKUP($A31,'Imports, CIF'!$B:$AE,W$1,FALSE)</f>
        <v>396.27635700000002</v>
      </c>
      <c r="X31" s="25">
        <f>VLOOKUP($A31,'Exports, FOB'!$B:$AE,X$1,FALSE)+VLOOKUP($A31,'Imports, CIF'!$B:$AE,X$1,FALSE)</f>
        <v>368.385763</v>
      </c>
      <c r="Y31" s="25">
        <f>VLOOKUP($A31,'Exports, FOB'!$B:$AE,Y$1,FALSE)+VLOOKUP($A31,'Imports, CIF'!$B:$AE,Y$1,FALSE)</f>
        <v>396.02696300000002</v>
      </c>
      <c r="Z31" s="25">
        <f>VLOOKUP($A31,'Exports, FOB'!$B:$AE,Z$1,FALSE)+VLOOKUP($A31,'Imports, CIF'!$B:$AE,Z$1,FALSE)</f>
        <v>353.82354399999997</v>
      </c>
      <c r="AA31" s="25">
        <f>VLOOKUP($A31,'Exports, FOB'!$B:$AE,AA$1,FALSE)+VLOOKUP($A31,'Imports, CIF'!$B:$AE,AA$1,FALSE)</f>
        <v>307.41423299999997</v>
      </c>
      <c r="AB31" s="25">
        <f>VLOOKUP($A31,'Exports, FOB'!$B:$AE,AB$1,FALSE)+VLOOKUP($A31,'Imports, CIF'!$B:$AE,AB$1,FALSE)</f>
        <v>372.618426</v>
      </c>
      <c r="AC31" s="25">
        <f>VLOOKUP($A31,'Exports, FOB'!$B:$AE,AC$1,FALSE)+VLOOKUP($A31,'Imports, CIF'!$B:$AE,AC$1,FALSE)</f>
        <v>385.490725</v>
      </c>
      <c r="AD31" s="25">
        <f>VLOOKUP($A31,'Exports, FOB'!$B:$AE,AD$1,FALSE)+VLOOKUP($A31,'Imports, CIF'!$B:$AE,AD$1,FALSE)</f>
        <v>365.62779</v>
      </c>
    </row>
    <row r="32" spans="1:30" x14ac:dyDescent="0.15">
      <c r="A32" s="26" t="s">
        <v>131</v>
      </c>
      <c r="B32" s="25">
        <f>VLOOKUP($A32,'Exports, FOB'!$B:$AE,B$1,FALSE)+VLOOKUP($A32,'Imports, CIF'!$B:$AE,B$1,FALSE)</f>
        <v>111.33666781603145</v>
      </c>
      <c r="C32" s="25">
        <f>VLOOKUP($A32,'Exports, FOB'!$B:$AE,C$1,FALSE)+VLOOKUP($A32,'Imports, CIF'!$B:$AE,C$1,FALSE)</f>
        <v>132.77083742610699</v>
      </c>
      <c r="D32" s="25">
        <f>VLOOKUP($A32,'Exports, FOB'!$B:$AE,D$1,FALSE)+VLOOKUP($A32,'Imports, CIF'!$B:$AE,D$1,FALSE)</f>
        <v>175.63718226422617</v>
      </c>
      <c r="E32" s="25">
        <f>VLOOKUP($A32,'Exports, FOB'!$B:$AE,E$1,FALSE)+VLOOKUP($A32,'Imports, CIF'!$B:$AE,E$1,FALSE)</f>
        <v>165.80424360945949</v>
      </c>
      <c r="F32" s="25">
        <f>VLOOKUP($A32,'Exports, FOB'!$B:$AE,F$1,FALSE)+VLOOKUP($A32,'Imports, CIF'!$B:$AE,F$1,FALSE)</f>
        <v>224.82008256774961</v>
      </c>
      <c r="G32" s="25">
        <f>VLOOKUP($A32,'Exports, FOB'!$B:$AE,G$1,FALSE)+VLOOKUP($A32,'Imports, CIF'!$B:$AE,G$1,FALSE)</f>
        <v>281.18691209610887</v>
      </c>
      <c r="H32" s="25">
        <f>VLOOKUP($A32,'Exports, FOB'!$B:$AE,H$1,FALSE)+VLOOKUP($A32,'Imports, CIF'!$B:$AE,H$1,FALSE)</f>
        <v>380.68408704009067</v>
      </c>
      <c r="I32" s="25">
        <f>VLOOKUP($A32,'Exports, FOB'!$B:$AE,I$1,FALSE)+VLOOKUP($A32,'Imports, CIF'!$B:$AE,I$1,FALSE)</f>
        <v>465.49413115234881</v>
      </c>
      <c r="J32" s="25">
        <f>VLOOKUP($A32,'Exports, FOB'!$B:$AE,J$1,FALSE)+VLOOKUP($A32,'Imports, CIF'!$B:$AE,J$1,FALSE)</f>
        <v>550.9144</v>
      </c>
      <c r="K32" s="25">
        <f>VLOOKUP($A32,'Exports, FOB'!$B:$AE,K$1,FALSE)+VLOOKUP($A32,'Imports, CIF'!$B:$AE,K$1,FALSE)</f>
        <v>685.48976000000005</v>
      </c>
      <c r="L32" s="25">
        <f>VLOOKUP($A32,'Exports, FOB'!$B:$AE,L$1,FALSE)+VLOOKUP($A32,'Imports, CIF'!$B:$AE,L$1,FALSE)</f>
        <v>314.51728200000002</v>
      </c>
      <c r="M32" s="25">
        <f>VLOOKUP($A32,'Exports, FOB'!$B:$AE,M$1,FALSE)+VLOOKUP($A32,'Imports, CIF'!$B:$AE,M$1,FALSE)</f>
        <v>443.86046900000002</v>
      </c>
      <c r="N32" s="25">
        <f>VLOOKUP($A32,'Exports, FOB'!$B:$AE,N$1,FALSE)+VLOOKUP($A32,'Imports, CIF'!$B:$AE,N$1,FALSE)</f>
        <v>627.19222600000001</v>
      </c>
      <c r="O32" s="25">
        <f>VLOOKUP($A32,'Exports, FOB'!$B:$AE,O$1,FALSE)+VLOOKUP($A32,'Imports, CIF'!$B:$AE,O$1,FALSE)</f>
        <v>818.5762850000001</v>
      </c>
      <c r="P32" s="25">
        <f>VLOOKUP($A32,'Exports, FOB'!$B:$AE,P$1,FALSE)+VLOOKUP($A32,'Imports, CIF'!$B:$AE,P$1,FALSE)</f>
        <v>1065.4930060000002</v>
      </c>
      <c r="Q32" s="25">
        <f>VLOOKUP($A32,'Exports, FOB'!$B:$AE,Q$1,FALSE)+VLOOKUP($A32,'Imports, CIF'!$B:$AE,Q$1,FALSE)</f>
        <v>1146.132153</v>
      </c>
      <c r="R32" s="25">
        <f>VLOOKUP($A32,'Exports, FOB'!$B:$AE,R$1,FALSE)+VLOOKUP($A32,'Imports, CIF'!$B:$AE,R$1,FALSE)</f>
        <v>1282.2835230000001</v>
      </c>
      <c r="S32" s="25">
        <f>VLOOKUP($A32,'Exports, FOB'!$B:$AE,S$1,FALSE)+VLOOKUP($A32,'Imports, CIF'!$B:$AE,S$1,FALSE)</f>
        <v>1294.0252799999998</v>
      </c>
      <c r="T32" s="25">
        <f>VLOOKUP($A32,'Exports, FOB'!$B:$AE,T$1,FALSE)+VLOOKUP($A32,'Imports, CIF'!$B:$AE,T$1,FALSE)</f>
        <v>901.83349399999997</v>
      </c>
      <c r="U32" s="25">
        <f>VLOOKUP($A32,'Exports, FOB'!$B:$AE,U$1,FALSE)+VLOOKUP($A32,'Imports, CIF'!$B:$AE,U$1,FALSE)</f>
        <v>1308.385577</v>
      </c>
      <c r="V32" s="25">
        <f>VLOOKUP($A32,'Exports, FOB'!$B:$AE,V$1,FALSE)+VLOOKUP($A32,'Imports, CIF'!$B:$AE,V$1,FALSE)</f>
        <v>1489.961335</v>
      </c>
      <c r="W32" s="25">
        <f>VLOOKUP($A32,'Exports, FOB'!$B:$AE,W$1,FALSE)+VLOOKUP($A32,'Imports, CIF'!$B:$AE,W$1,FALSE)</f>
        <v>1217.8122699999999</v>
      </c>
      <c r="X32" s="25">
        <f>VLOOKUP($A32,'Exports, FOB'!$B:$AE,X$1,FALSE)+VLOOKUP($A32,'Imports, CIF'!$B:$AE,X$1,FALSE)</f>
        <v>1213.1062529999999</v>
      </c>
      <c r="Y32" s="25">
        <f>VLOOKUP($A32,'Exports, FOB'!$B:$AE,Y$1,FALSE)+VLOOKUP($A32,'Imports, CIF'!$B:$AE,Y$1,FALSE)</f>
        <v>1244.8230140000001</v>
      </c>
      <c r="Z32" s="25">
        <f>VLOOKUP($A32,'Exports, FOB'!$B:$AE,Z$1,FALSE)+VLOOKUP($A32,'Imports, CIF'!$B:$AE,Z$1,FALSE)</f>
        <v>1160.5261390000001</v>
      </c>
      <c r="AA32" s="25">
        <f>VLOOKUP($A32,'Exports, FOB'!$B:$AE,AA$1,FALSE)+VLOOKUP($A32,'Imports, CIF'!$B:$AE,AA$1,FALSE)</f>
        <v>1185.7224699999999</v>
      </c>
      <c r="AB32" s="25">
        <f>VLOOKUP($A32,'Exports, FOB'!$B:$AE,AB$1,FALSE)+VLOOKUP($A32,'Imports, CIF'!$B:$AE,AB$1,FALSE)</f>
        <v>1256.4415690000001</v>
      </c>
      <c r="AC32" s="25">
        <f>VLOOKUP($A32,'Exports, FOB'!$B:$AE,AC$1,FALSE)+VLOOKUP($A32,'Imports, CIF'!$B:$AE,AC$1,FALSE)</f>
        <v>1310.896931</v>
      </c>
      <c r="AD32" s="25">
        <f>VLOOKUP($A32,'Exports, FOB'!$B:$AE,AD$1,FALSE)+VLOOKUP($A32,'Imports, CIF'!$B:$AE,AD$1,FALSE)</f>
        <v>1222.88526</v>
      </c>
    </row>
    <row r="33" spans="1:32" x14ac:dyDescent="0.15">
      <c r="A33" s="26" t="s">
        <v>73</v>
      </c>
      <c r="B33" s="25">
        <f>VLOOKUP($A33,'Exports, FOB'!$B:$AE,B$1,FALSE)+VLOOKUP($A33,'Imports, CIF'!$B:$AE,B$1,FALSE)</f>
        <v>4063.86483793152</v>
      </c>
      <c r="C33" s="25">
        <f>VLOOKUP($A33,'Exports, FOB'!$B:$AE,C$1,FALSE)+VLOOKUP($A33,'Imports, CIF'!$B:$AE,C$1,FALSE)</f>
        <v>4405.0872430482405</v>
      </c>
      <c r="D33" s="25">
        <f>VLOOKUP($A33,'Exports, FOB'!$B:$AE,D$1,FALSE)+VLOOKUP($A33,'Imports, CIF'!$B:$AE,D$1,FALSE)</f>
        <v>4064.6566436759003</v>
      </c>
      <c r="E33" s="25">
        <f>VLOOKUP($A33,'Exports, FOB'!$B:$AE,E$1,FALSE)+VLOOKUP($A33,'Imports, CIF'!$B:$AE,E$1,FALSE)</f>
        <v>5000.5084883771806</v>
      </c>
      <c r="F33" s="25">
        <f>VLOOKUP($A33,'Exports, FOB'!$B:$AE,F$1,FALSE)+VLOOKUP($A33,'Imports, CIF'!$B:$AE,F$1,FALSE)</f>
        <v>6431.6792385325498</v>
      </c>
      <c r="G33" s="25">
        <f>VLOOKUP($A33,'Exports, FOB'!$B:$AE,G$1,FALSE)+VLOOKUP($A33,'Imports, CIF'!$B:$AE,G$1,FALSE)</f>
        <v>6368.7278314225805</v>
      </c>
      <c r="H33" s="25">
        <f>VLOOKUP($A33,'Exports, FOB'!$B:$AE,H$1,FALSE)+VLOOKUP($A33,'Imports, CIF'!$B:$AE,H$1,FALSE)</f>
        <v>6150.048614979979</v>
      </c>
      <c r="I33" s="25">
        <f>VLOOKUP($A33,'Exports, FOB'!$B:$AE,I$1,FALSE)+VLOOKUP($A33,'Imports, CIF'!$B:$AE,I$1,FALSE)</f>
        <v>6096.9292729543777</v>
      </c>
      <c r="J33" s="25">
        <f>VLOOKUP($A33,'Exports, FOB'!$B:$AE,J$1,FALSE)+VLOOKUP($A33,'Imports, CIF'!$B:$AE,J$1,FALSE)</f>
        <v>5811.5178999999998</v>
      </c>
      <c r="K33" s="25">
        <f>VLOOKUP($A33,'Exports, FOB'!$B:$AE,K$1,FALSE)+VLOOKUP($A33,'Imports, CIF'!$B:$AE,K$1,FALSE)</f>
        <v>6313.4128989999999</v>
      </c>
      <c r="L33" s="25">
        <f>VLOOKUP($A33,'Exports, FOB'!$B:$AE,L$1,FALSE)+VLOOKUP($A33,'Imports, CIF'!$B:$AE,L$1,FALSE)</f>
        <v>6226.7046810000002</v>
      </c>
      <c r="M33" s="25">
        <f>VLOOKUP($A33,'Exports, FOB'!$B:$AE,M$1,FALSE)+VLOOKUP($A33,'Imports, CIF'!$B:$AE,M$1,FALSE)</f>
        <v>6384.8111279999994</v>
      </c>
      <c r="N33" s="25">
        <f>VLOOKUP($A33,'Exports, FOB'!$B:$AE,N$1,FALSE)+VLOOKUP($A33,'Imports, CIF'!$B:$AE,N$1,FALSE)</f>
        <v>6511.7778930000004</v>
      </c>
      <c r="O33" s="25">
        <f>VLOOKUP($A33,'Exports, FOB'!$B:$AE,O$1,FALSE)+VLOOKUP($A33,'Imports, CIF'!$B:$AE,O$1,FALSE)</f>
        <v>6678.476999999999</v>
      </c>
      <c r="P33" s="25">
        <f>VLOOKUP($A33,'Exports, FOB'!$B:$AE,P$1,FALSE)+VLOOKUP($A33,'Imports, CIF'!$B:$AE,P$1,FALSE)</f>
        <v>6920.4999029999999</v>
      </c>
      <c r="Q33" s="25">
        <f>VLOOKUP($A33,'Exports, FOB'!$B:$AE,Q$1,FALSE)+VLOOKUP($A33,'Imports, CIF'!$B:$AE,Q$1,FALSE)</f>
        <v>8261.9926460000006</v>
      </c>
      <c r="R33" s="25">
        <f>VLOOKUP($A33,'Exports, FOB'!$B:$AE,R$1,FALSE)+VLOOKUP($A33,'Imports, CIF'!$B:$AE,R$1,FALSE)</f>
        <v>9270.9028839999992</v>
      </c>
      <c r="S33" s="25">
        <f>VLOOKUP($A33,'Exports, FOB'!$B:$AE,S$1,FALSE)+VLOOKUP($A33,'Imports, CIF'!$B:$AE,S$1,FALSE)</f>
        <v>9157.6453409999995</v>
      </c>
      <c r="T33" s="25">
        <f>VLOOKUP($A33,'Exports, FOB'!$B:$AE,T$1,FALSE)+VLOOKUP($A33,'Imports, CIF'!$B:$AE,T$1,FALSE)</f>
        <v>5222.2242499999993</v>
      </c>
      <c r="U33" s="25">
        <f>VLOOKUP($A33,'Exports, FOB'!$B:$AE,U$1,FALSE)+VLOOKUP($A33,'Imports, CIF'!$B:$AE,U$1,FALSE)</f>
        <v>5404.6495890000006</v>
      </c>
      <c r="V33" s="25">
        <f>VLOOKUP($A33,'Exports, FOB'!$B:$AE,V$1,FALSE)+VLOOKUP($A33,'Imports, CIF'!$B:$AE,V$1,FALSE)</f>
        <v>6643.0259229999992</v>
      </c>
      <c r="W33" s="25">
        <f>VLOOKUP($A33,'Exports, FOB'!$B:$AE,W$1,FALSE)+VLOOKUP($A33,'Imports, CIF'!$B:$AE,W$1,FALSE)</f>
        <v>6108.1221889999997</v>
      </c>
      <c r="X33" s="25">
        <f>VLOOKUP($A33,'Exports, FOB'!$B:$AE,X$1,FALSE)+VLOOKUP($A33,'Imports, CIF'!$B:$AE,X$1,FALSE)</f>
        <v>6332.9178590000001</v>
      </c>
      <c r="Y33" s="25">
        <f>VLOOKUP($A33,'Exports, FOB'!$B:$AE,Y$1,FALSE)+VLOOKUP($A33,'Imports, CIF'!$B:$AE,Y$1,FALSE)</f>
        <v>6450.5199379999995</v>
      </c>
      <c r="Z33" s="25">
        <f>VLOOKUP($A33,'Exports, FOB'!$B:$AE,Z$1,FALSE)+VLOOKUP($A33,'Imports, CIF'!$B:$AE,Z$1,FALSE)</f>
        <v>5031.3321729999998</v>
      </c>
      <c r="AA33" s="25">
        <f>VLOOKUP($A33,'Exports, FOB'!$B:$AE,AA$1,FALSE)+VLOOKUP($A33,'Imports, CIF'!$B:$AE,AA$1,FALSE)</f>
        <v>4666.3354529999997</v>
      </c>
      <c r="AB33" s="25">
        <f>VLOOKUP($A33,'Exports, FOB'!$B:$AE,AB$1,FALSE)+VLOOKUP($A33,'Imports, CIF'!$B:$AE,AB$1,FALSE)</f>
        <v>5047.8571670000001</v>
      </c>
      <c r="AC33" s="25">
        <f>VLOOKUP($A33,'Exports, FOB'!$B:$AE,AC$1,FALSE)+VLOOKUP($A33,'Imports, CIF'!$B:$AE,AC$1,FALSE)</f>
        <v>5396.7477250000002</v>
      </c>
      <c r="AD33" s="25">
        <f>VLOOKUP($A33,'Exports, FOB'!$B:$AE,AD$1,FALSE)+VLOOKUP($A33,'Imports, CIF'!$B:$AE,AD$1,FALSE)</f>
        <v>4783.7739670000001</v>
      </c>
    </row>
    <row r="34" spans="1:32" x14ac:dyDescent="0.15">
      <c r="A34" s="26" t="s">
        <v>74</v>
      </c>
      <c r="B34" s="25">
        <f>VLOOKUP($A34,'Exports, FOB'!$B:$AE,B$1,FALSE)+VLOOKUP($A34,'Imports, CIF'!$B:$AE,B$1,FALSE)</f>
        <v>2898.178400463481</v>
      </c>
      <c r="C34" s="25">
        <f>VLOOKUP($A34,'Exports, FOB'!$B:$AE,C$1,FALSE)+VLOOKUP($A34,'Imports, CIF'!$B:$AE,C$1,FALSE)</f>
        <v>2722.0177075705901</v>
      </c>
      <c r="D34" s="25">
        <f>VLOOKUP($A34,'Exports, FOB'!$B:$AE,D$1,FALSE)+VLOOKUP($A34,'Imports, CIF'!$B:$AE,D$1,FALSE)</f>
        <v>3148.5359180300502</v>
      </c>
      <c r="E34" s="25">
        <f>VLOOKUP($A34,'Exports, FOB'!$B:$AE,E$1,FALSE)+VLOOKUP($A34,'Imports, CIF'!$B:$AE,E$1,FALSE)</f>
        <v>3900.5015808352709</v>
      </c>
      <c r="F34" s="25">
        <f>VLOOKUP($A34,'Exports, FOB'!$B:$AE,F$1,FALSE)+VLOOKUP($A34,'Imports, CIF'!$B:$AE,F$1,FALSE)</f>
        <v>4505.7973683490127</v>
      </c>
      <c r="G34" s="25">
        <f>VLOOKUP($A34,'Exports, FOB'!$B:$AE,G$1,FALSE)+VLOOKUP($A34,'Imports, CIF'!$B:$AE,G$1,FALSE)</f>
        <v>5209.9901494159094</v>
      </c>
      <c r="H34" s="25">
        <f>VLOOKUP($A34,'Exports, FOB'!$B:$AE,H$1,FALSE)+VLOOKUP($A34,'Imports, CIF'!$B:$AE,H$1,FALSE)</f>
        <v>4973.9645418712298</v>
      </c>
      <c r="I34" s="25">
        <f>VLOOKUP($A34,'Exports, FOB'!$B:$AE,I$1,FALSE)+VLOOKUP($A34,'Imports, CIF'!$B:$AE,I$1,FALSE)</f>
        <v>5708.5121186610304</v>
      </c>
      <c r="J34" s="25">
        <f>VLOOKUP($A34,'Exports, FOB'!$B:$AE,J$1,FALSE)+VLOOKUP($A34,'Imports, CIF'!$B:$AE,J$1,FALSE)</f>
        <v>5215.1274000000003</v>
      </c>
      <c r="K34" s="25">
        <f>VLOOKUP($A34,'Exports, FOB'!$B:$AE,K$1,FALSE)+VLOOKUP($A34,'Imports, CIF'!$B:$AE,K$1,FALSE)</f>
        <v>5051.9731000000002</v>
      </c>
      <c r="L34" s="25">
        <f>VLOOKUP($A34,'Exports, FOB'!$B:$AE,L$1,FALSE)+VLOOKUP($A34,'Imports, CIF'!$B:$AE,L$1,FALSE)</f>
        <v>5595.7432819999995</v>
      </c>
      <c r="M34" s="25">
        <f>VLOOKUP($A34,'Exports, FOB'!$B:$AE,M$1,FALSE)+VLOOKUP($A34,'Imports, CIF'!$B:$AE,M$1,FALSE)</f>
        <v>5309.9191620000001</v>
      </c>
      <c r="N34" s="25">
        <f>VLOOKUP($A34,'Exports, FOB'!$B:$AE,N$1,FALSE)+VLOOKUP($A34,'Imports, CIF'!$B:$AE,N$1,FALSE)</f>
        <v>5905.2295189999995</v>
      </c>
      <c r="O34" s="25">
        <f>VLOOKUP($A34,'Exports, FOB'!$B:$AE,O$1,FALSE)+VLOOKUP($A34,'Imports, CIF'!$B:$AE,O$1,FALSE)</f>
        <v>5626.3285409999999</v>
      </c>
      <c r="P34" s="25">
        <f>VLOOKUP($A34,'Exports, FOB'!$B:$AE,P$1,FALSE)+VLOOKUP($A34,'Imports, CIF'!$B:$AE,P$1,FALSE)</f>
        <v>5507.9088890000003</v>
      </c>
      <c r="Q34" s="25">
        <f>VLOOKUP($A34,'Exports, FOB'!$B:$AE,Q$1,FALSE)+VLOOKUP($A34,'Imports, CIF'!$B:$AE,Q$1,FALSE)</f>
        <v>6760.4518940000007</v>
      </c>
      <c r="R34" s="25">
        <f>VLOOKUP($A34,'Exports, FOB'!$B:$AE,R$1,FALSE)+VLOOKUP($A34,'Imports, CIF'!$B:$AE,R$1,FALSE)</f>
        <v>7560.9193089999999</v>
      </c>
      <c r="S34" s="25">
        <f>VLOOKUP($A34,'Exports, FOB'!$B:$AE,S$1,FALSE)+VLOOKUP($A34,'Imports, CIF'!$B:$AE,S$1,FALSE)</f>
        <v>8048.4826080000003</v>
      </c>
      <c r="T34" s="25">
        <f>VLOOKUP($A34,'Exports, FOB'!$B:$AE,T$1,FALSE)+VLOOKUP($A34,'Imports, CIF'!$B:$AE,T$1,FALSE)</f>
        <v>6282.6633220000003</v>
      </c>
      <c r="U34" s="25">
        <f>VLOOKUP($A34,'Exports, FOB'!$B:$AE,U$1,FALSE)+VLOOKUP($A34,'Imports, CIF'!$B:$AE,U$1,FALSE)</f>
        <v>6377.4657269999998</v>
      </c>
      <c r="V34" s="25">
        <f>VLOOKUP($A34,'Exports, FOB'!$B:$AE,V$1,FALSE)+VLOOKUP($A34,'Imports, CIF'!$B:$AE,V$1,FALSE)</f>
        <v>6227.1270970000005</v>
      </c>
      <c r="W34" s="25">
        <f>VLOOKUP($A34,'Exports, FOB'!$B:$AE,W$1,FALSE)+VLOOKUP($A34,'Imports, CIF'!$B:$AE,W$1,FALSE)</f>
        <v>6339.4543439999998</v>
      </c>
      <c r="X34" s="25">
        <f>VLOOKUP($A34,'Exports, FOB'!$B:$AE,X$1,FALSE)+VLOOKUP($A34,'Imports, CIF'!$B:$AE,X$1,FALSE)</f>
        <v>6515.1504760000007</v>
      </c>
      <c r="Y34" s="25">
        <f>VLOOKUP($A34,'Exports, FOB'!$B:$AE,Y$1,FALSE)+VLOOKUP($A34,'Imports, CIF'!$B:$AE,Y$1,FALSE)</f>
        <v>7017.647841</v>
      </c>
      <c r="Z34" s="25">
        <f>VLOOKUP($A34,'Exports, FOB'!$B:$AE,Z$1,FALSE)+VLOOKUP($A34,'Imports, CIF'!$B:$AE,Z$1,FALSE)</f>
        <v>5640.7339089999996</v>
      </c>
      <c r="AA34" s="25">
        <f>VLOOKUP($A34,'Exports, FOB'!$B:$AE,AA$1,FALSE)+VLOOKUP($A34,'Imports, CIF'!$B:$AE,AA$1,FALSE)</f>
        <v>5921.2356570000002</v>
      </c>
      <c r="AB34" s="25">
        <f>VLOOKUP($A34,'Exports, FOB'!$B:$AE,AB$1,FALSE)+VLOOKUP($A34,'Imports, CIF'!$B:$AE,AB$1,FALSE)</f>
        <v>6104.1950120000001</v>
      </c>
      <c r="AC34" s="25">
        <f>VLOOKUP($A34,'Exports, FOB'!$B:$AE,AC$1,FALSE)+VLOOKUP($A34,'Imports, CIF'!$B:$AE,AC$1,FALSE)</f>
        <v>6910.1706720000002</v>
      </c>
      <c r="AD34" s="25">
        <f>VLOOKUP($A34,'Exports, FOB'!$B:$AE,AD$1,FALSE)+VLOOKUP($A34,'Imports, CIF'!$B:$AE,AD$1,FALSE)</f>
        <v>7113.1327039999996</v>
      </c>
    </row>
    <row r="36" spans="1:32" x14ac:dyDescent="0.15">
      <c r="A36" s="20" t="s">
        <v>539</v>
      </c>
      <c r="B36" s="27">
        <f t="shared" ref="B36:AD36" si="1">SUM(B3:B34)</f>
        <v>34903.385895440493</v>
      </c>
      <c r="C36" s="27">
        <f t="shared" si="1"/>
        <v>35432.150670619536</v>
      </c>
      <c r="D36" s="27">
        <f t="shared" si="1"/>
        <v>31916.239355194368</v>
      </c>
      <c r="E36" s="27">
        <f t="shared" si="1"/>
        <v>40023.86787165681</v>
      </c>
      <c r="F36" s="27">
        <f t="shared" si="1"/>
        <v>50586.200093555846</v>
      </c>
      <c r="G36" s="27">
        <f t="shared" si="1"/>
        <v>49816.832633096055</v>
      </c>
      <c r="H36" s="27">
        <f t="shared" si="1"/>
        <v>50162.773851824175</v>
      </c>
      <c r="I36" s="27">
        <f t="shared" si="1"/>
        <v>54345.798761537226</v>
      </c>
      <c r="J36" s="27">
        <f t="shared" si="1"/>
        <v>57122.856000000007</v>
      </c>
      <c r="K36" s="27">
        <f t="shared" si="1"/>
        <v>60301.263406000005</v>
      </c>
      <c r="L36" s="27">
        <f t="shared" si="1"/>
        <v>56584.243566999983</v>
      </c>
      <c r="M36" s="27">
        <f t="shared" si="1"/>
        <v>59367.22720500001</v>
      </c>
      <c r="N36" s="27">
        <f t="shared" si="1"/>
        <v>69973.119670999993</v>
      </c>
      <c r="O36" s="27">
        <f t="shared" si="1"/>
        <v>80750.320693999995</v>
      </c>
      <c r="P36" s="27">
        <f t="shared" si="1"/>
        <v>86219.646604000009</v>
      </c>
      <c r="Q36" s="27">
        <f t="shared" si="1"/>
        <v>103482.46434299999</v>
      </c>
      <c r="R36" s="27">
        <f t="shared" si="1"/>
        <v>121689.394357</v>
      </c>
      <c r="S36" s="27">
        <f t="shared" si="1"/>
        <v>129234.64247199999</v>
      </c>
      <c r="T36" s="27">
        <f t="shared" si="1"/>
        <v>86873.640122000012</v>
      </c>
      <c r="U36" s="27">
        <f t="shared" si="1"/>
        <v>97011.993155999982</v>
      </c>
      <c r="V36" s="27">
        <f t="shared" si="1"/>
        <v>112301.768798</v>
      </c>
      <c r="W36" s="27">
        <f t="shared" si="1"/>
        <v>103675.55959800001</v>
      </c>
      <c r="X36" s="27">
        <f t="shared" si="1"/>
        <v>104466.55688299998</v>
      </c>
      <c r="Y36" s="27">
        <f t="shared" si="1"/>
        <v>106370.10817300002</v>
      </c>
      <c r="Z36" s="27">
        <f t="shared" si="1"/>
        <v>87916.115678999995</v>
      </c>
      <c r="AA36" s="27">
        <f t="shared" si="1"/>
        <v>87377.066860000006</v>
      </c>
      <c r="AB36" s="27">
        <f t="shared" si="1"/>
        <v>100757.10261899998</v>
      </c>
      <c r="AC36" s="27">
        <f t="shared" si="1"/>
        <v>111324.68152999997</v>
      </c>
      <c r="AD36" s="27">
        <f t="shared" si="1"/>
        <v>106641.51400700002</v>
      </c>
    </row>
    <row r="38" spans="1:32" x14ac:dyDescent="0.15">
      <c r="B38" s="23" t="s">
        <v>3</v>
      </c>
      <c r="C38" s="23" t="s">
        <v>4</v>
      </c>
      <c r="D38" s="23" t="s">
        <v>5</v>
      </c>
      <c r="E38" s="23" t="s">
        <v>6</v>
      </c>
      <c r="F38" s="23" t="s">
        <v>7</v>
      </c>
      <c r="G38" s="23" t="s">
        <v>8</v>
      </c>
      <c r="H38" s="23" t="s">
        <v>9</v>
      </c>
      <c r="I38" s="23" t="s">
        <v>10</v>
      </c>
      <c r="J38" s="23" t="s">
        <v>11</v>
      </c>
      <c r="K38" s="23" t="s">
        <v>12</v>
      </c>
      <c r="L38" s="23" t="s">
        <v>13</v>
      </c>
      <c r="M38" s="23" t="s">
        <v>14</v>
      </c>
      <c r="N38" s="23" t="s">
        <v>15</v>
      </c>
      <c r="O38" s="23" t="s">
        <v>16</v>
      </c>
      <c r="P38" s="23" t="s">
        <v>17</v>
      </c>
      <c r="Q38" s="23" t="s">
        <v>18</v>
      </c>
      <c r="R38" s="23" t="s">
        <v>19</v>
      </c>
      <c r="S38" s="23" t="s">
        <v>20</v>
      </c>
      <c r="T38" s="23" t="s">
        <v>21</v>
      </c>
      <c r="U38" s="23" t="s">
        <v>22</v>
      </c>
      <c r="V38" s="23" t="s">
        <v>23</v>
      </c>
      <c r="W38" s="23" t="s">
        <v>24</v>
      </c>
      <c r="X38" s="23" t="s">
        <v>25</v>
      </c>
      <c r="Y38" s="23" t="s">
        <v>26</v>
      </c>
      <c r="Z38" s="23" t="s">
        <v>27</v>
      </c>
      <c r="AA38" s="23" t="s">
        <v>28</v>
      </c>
      <c r="AB38" s="23" t="s">
        <v>29</v>
      </c>
      <c r="AC38" s="23" t="s">
        <v>30</v>
      </c>
      <c r="AD38" s="24" t="s">
        <v>31</v>
      </c>
      <c r="AF38" s="21" t="s">
        <v>540</v>
      </c>
    </row>
    <row r="39" spans="1:32" x14ac:dyDescent="0.15">
      <c r="A39" s="22" t="s">
        <v>219</v>
      </c>
      <c r="B39" s="20">
        <f t="shared" ref="B39:AD47" si="2">B3/B$36</f>
        <v>2.3365487138904766E-3</v>
      </c>
      <c r="C39" s="20">
        <f t="shared" si="2"/>
        <v>2.8764991861920477E-3</v>
      </c>
      <c r="D39" s="20">
        <f t="shared" si="2"/>
        <v>2.5150702790094357E-3</v>
      </c>
      <c r="E39" s="20">
        <f t="shared" si="2"/>
        <v>2.6028843851608439E-3</v>
      </c>
      <c r="F39" s="20">
        <f t="shared" si="2"/>
        <v>2.832112935862793E-3</v>
      </c>
      <c r="G39" s="20">
        <f t="shared" si="2"/>
        <v>2.2741174274590495E-3</v>
      </c>
      <c r="H39" s="20">
        <f t="shared" si="2"/>
        <v>2.6778518777192434E-3</v>
      </c>
      <c r="I39" s="20">
        <f t="shared" si="2"/>
        <v>3.834509567516897E-3</v>
      </c>
      <c r="J39" s="20">
        <f t="shared" si="2"/>
        <v>2.630887363194865E-3</v>
      </c>
      <c r="K39" s="20">
        <f t="shared" si="2"/>
        <v>2.596975554983449E-3</v>
      </c>
      <c r="L39" s="20">
        <f t="shared" si="2"/>
        <v>2.0780482443097576E-3</v>
      </c>
      <c r="M39" s="20">
        <f t="shared" si="2"/>
        <v>1.2350442062388383E-3</v>
      </c>
      <c r="N39" s="20">
        <f t="shared" si="2"/>
        <v>1.9603622025852097E-3</v>
      </c>
      <c r="O39" s="20">
        <f t="shared" si="2"/>
        <v>1.9713991676051437E-3</v>
      </c>
      <c r="P39" s="20">
        <f t="shared" si="2"/>
        <v>1.9033909957175169E-3</v>
      </c>
      <c r="Q39" s="20">
        <f t="shared" si="2"/>
        <v>1.9192028355810454E-3</v>
      </c>
      <c r="R39" s="20">
        <f t="shared" si="2"/>
        <v>1.9546506846947545E-3</v>
      </c>
      <c r="S39" s="20">
        <f t="shared" si="2"/>
        <v>1.6006043971129253E-3</v>
      </c>
      <c r="T39" s="20">
        <f t="shared" si="2"/>
        <v>1.2679956641082901E-3</v>
      </c>
      <c r="U39" s="20">
        <f t="shared" si="2"/>
        <v>1.5815912446337621E-3</v>
      </c>
      <c r="V39" s="20">
        <f t="shared" si="2"/>
        <v>2.2059027800852573E-3</v>
      </c>
      <c r="W39" s="20">
        <f t="shared" si="2"/>
        <v>1.9553085007308763E-3</v>
      </c>
      <c r="X39" s="20">
        <f t="shared" si="2"/>
        <v>1.7020584510997225E-3</v>
      </c>
      <c r="Y39" s="20">
        <f t="shared" si="2"/>
        <v>1.5834475671122148E-3</v>
      </c>
      <c r="Z39" s="20">
        <f t="shared" si="2"/>
        <v>1.5728896338516318E-3</v>
      </c>
      <c r="AA39" s="20">
        <f t="shared" si="2"/>
        <v>2.882956478770498E-3</v>
      </c>
      <c r="AB39" s="20">
        <f t="shared" si="2"/>
        <v>3.0812358030376367E-3</v>
      </c>
      <c r="AC39" s="20">
        <f t="shared" si="2"/>
        <v>8.4530229690925232E-4</v>
      </c>
      <c r="AD39" s="20">
        <f t="shared" si="2"/>
        <v>8.385199500649471E-4</v>
      </c>
      <c r="AF39" s="21">
        <f t="shared" ref="AF39:AF70" si="3">AVERAGE(B39:AD39)</f>
        <v>2.1143920136289097E-3</v>
      </c>
    </row>
    <row r="40" spans="1:32" x14ac:dyDescent="0.15">
      <c r="A40" s="26" t="s">
        <v>32</v>
      </c>
      <c r="B40" s="20">
        <f t="shared" si="2"/>
        <v>8.767498656763734E-3</v>
      </c>
      <c r="C40" s="20">
        <f t="shared" si="2"/>
        <v>1.0639468904096007E-2</v>
      </c>
      <c r="D40" s="20">
        <f t="shared" si="2"/>
        <v>1.1496358943609088E-2</v>
      </c>
      <c r="E40" s="20">
        <f t="shared" si="2"/>
        <v>1.283721239028681E-2</v>
      </c>
      <c r="F40" s="20">
        <f t="shared" si="2"/>
        <v>1.4758298078602071E-2</v>
      </c>
      <c r="G40" s="20">
        <f t="shared" si="2"/>
        <v>1.4005360658330711E-2</v>
      </c>
      <c r="H40" s="20">
        <f t="shared" si="2"/>
        <v>1.3762220069052486E-2</v>
      </c>
      <c r="I40" s="20">
        <f t="shared" si="2"/>
        <v>1.0247289215492512E-2</v>
      </c>
      <c r="J40" s="20">
        <f t="shared" si="2"/>
        <v>1.0150812487386833E-2</v>
      </c>
      <c r="K40" s="20">
        <f t="shared" si="2"/>
        <v>1.1426523062391438E-2</v>
      </c>
      <c r="L40" s="20">
        <f t="shared" si="2"/>
        <v>1.0234464817300086E-2</v>
      </c>
      <c r="M40" s="20">
        <f t="shared" si="2"/>
        <v>9.7348849055110577E-3</v>
      </c>
      <c r="N40" s="20">
        <f t="shared" si="2"/>
        <v>9.9725459187894952E-3</v>
      </c>
      <c r="O40" s="20">
        <f t="shared" si="2"/>
        <v>1.1882383113201609E-2</v>
      </c>
      <c r="P40" s="20">
        <f t="shared" si="2"/>
        <v>1.1085062322160569E-2</v>
      </c>
      <c r="Q40" s="20">
        <f t="shared" si="2"/>
        <v>1.3623782366904626E-2</v>
      </c>
      <c r="R40" s="20">
        <f t="shared" si="2"/>
        <v>1.58450705107736E-2</v>
      </c>
      <c r="S40" s="20">
        <f t="shared" si="2"/>
        <v>1.3500590109792092E-2</v>
      </c>
      <c r="T40" s="20">
        <f t="shared" si="2"/>
        <v>8.3469431807125013E-3</v>
      </c>
      <c r="U40" s="20">
        <f t="shared" si="2"/>
        <v>9.2657699605711644E-3</v>
      </c>
      <c r="V40" s="20">
        <f t="shared" si="2"/>
        <v>1.1175915815338002E-2</v>
      </c>
      <c r="W40" s="20">
        <f t="shared" si="2"/>
        <v>9.3728196960582936E-3</v>
      </c>
      <c r="X40" s="20">
        <f t="shared" si="2"/>
        <v>7.3473886849706807E-3</v>
      </c>
      <c r="Y40" s="20">
        <f t="shared" si="2"/>
        <v>6.069015760988606E-3</v>
      </c>
      <c r="Z40" s="20">
        <f t="shared" si="2"/>
        <v>6.3886130052736266E-3</v>
      </c>
      <c r="AA40" s="20">
        <f t="shared" si="2"/>
        <v>6.0368274303045193E-3</v>
      </c>
      <c r="AB40" s="20">
        <f t="shared" si="2"/>
        <v>6.7373019008586631E-3</v>
      </c>
      <c r="AC40" s="20">
        <f t="shared" si="2"/>
        <v>8.1119230218201204E-3</v>
      </c>
      <c r="AD40" s="20">
        <f t="shared" si="2"/>
        <v>7.9298137022369274E-3</v>
      </c>
      <c r="AF40" s="21">
        <f t="shared" si="3"/>
        <v>1.0370764092744065E-2</v>
      </c>
    </row>
    <row r="41" spans="1:32" x14ac:dyDescent="0.15">
      <c r="A41" s="26" t="s">
        <v>36</v>
      </c>
      <c r="B41" s="20">
        <f t="shared" si="2"/>
        <v>1.623059420723829E-2</v>
      </c>
      <c r="C41" s="20">
        <f t="shared" si="2"/>
        <v>1.5943451970272499E-2</v>
      </c>
      <c r="D41" s="20">
        <f t="shared" si="2"/>
        <v>1.4231622878747047E-2</v>
      </c>
      <c r="E41" s="20">
        <f t="shared" si="2"/>
        <v>1.4210649159643715E-2</v>
      </c>
      <c r="F41" s="20">
        <f t="shared" si="2"/>
        <v>1.4841810583874957E-2</v>
      </c>
      <c r="G41" s="20">
        <f t="shared" si="2"/>
        <v>1.315404305433638E-2</v>
      </c>
      <c r="H41" s="20">
        <f t="shared" si="2"/>
        <v>1.3744775459778041E-2</v>
      </c>
      <c r="I41" s="20">
        <f t="shared" si="2"/>
        <v>1.691347083068474E-2</v>
      </c>
      <c r="J41" s="20">
        <f t="shared" si="2"/>
        <v>1.5872835559902678E-2</v>
      </c>
      <c r="K41" s="20">
        <f t="shared" si="2"/>
        <v>1.5332236354238749E-2</v>
      </c>
      <c r="L41" s="20">
        <f t="shared" si="2"/>
        <v>1.451274659221425E-2</v>
      </c>
      <c r="M41" s="20">
        <f t="shared" si="2"/>
        <v>1.5801500173836525E-2</v>
      </c>
      <c r="N41" s="20">
        <f t="shared" si="2"/>
        <v>1.5697049283558164E-2</v>
      </c>
      <c r="O41" s="20">
        <f t="shared" si="2"/>
        <v>1.3669685166736658E-2</v>
      </c>
      <c r="P41" s="20">
        <f t="shared" si="2"/>
        <v>1.2197699612830574E-2</v>
      </c>
      <c r="Q41" s="20">
        <f t="shared" si="2"/>
        <v>1.1589610390652894E-2</v>
      </c>
      <c r="R41" s="20">
        <f t="shared" si="2"/>
        <v>1.1167728610869086E-2</v>
      </c>
      <c r="S41" s="20">
        <f t="shared" si="2"/>
        <v>1.1068626852973433E-2</v>
      </c>
      <c r="T41" s="20">
        <f t="shared" si="2"/>
        <v>1.1485826835375254E-2</v>
      </c>
      <c r="U41" s="20">
        <f t="shared" si="2"/>
        <v>1.4592326731434095E-2</v>
      </c>
      <c r="V41" s="20">
        <f t="shared" si="2"/>
        <v>1.3665885519225514E-2</v>
      </c>
      <c r="W41" s="20">
        <f t="shared" si="2"/>
        <v>1.3391609250853595E-2</v>
      </c>
      <c r="X41" s="20">
        <f t="shared" si="2"/>
        <v>1.3336928999779526E-2</v>
      </c>
      <c r="Y41" s="20">
        <f t="shared" si="2"/>
        <v>1.3115265152603389E-2</v>
      </c>
      <c r="Z41" s="20">
        <f t="shared" si="2"/>
        <v>1.3678597259583553E-2</v>
      </c>
      <c r="AA41" s="20">
        <f t="shared" si="2"/>
        <v>1.4339649327066E-2</v>
      </c>
      <c r="AB41" s="20">
        <f t="shared" si="2"/>
        <v>1.4110278660711557E-2</v>
      </c>
      <c r="AC41" s="20">
        <f t="shared" si="2"/>
        <v>1.3783269486259452E-2</v>
      </c>
      <c r="AD41" s="20">
        <f t="shared" si="2"/>
        <v>1.4168188346433476E-2</v>
      </c>
      <c r="AF41" s="21">
        <f t="shared" si="3"/>
        <v>1.3994757321093588E-2</v>
      </c>
    </row>
    <row r="42" spans="1:32" x14ac:dyDescent="0.15">
      <c r="A42" s="26" t="s">
        <v>37</v>
      </c>
      <c r="B42" s="20">
        <f t="shared" si="2"/>
        <v>0</v>
      </c>
      <c r="C42" s="20">
        <f t="shared" si="2"/>
        <v>0</v>
      </c>
      <c r="D42" s="20">
        <f t="shared" si="2"/>
        <v>0</v>
      </c>
      <c r="E42" s="20">
        <f t="shared" si="2"/>
        <v>0</v>
      </c>
      <c r="F42" s="20">
        <f t="shared" si="2"/>
        <v>0</v>
      </c>
      <c r="G42" s="20">
        <f t="shared" si="2"/>
        <v>0</v>
      </c>
      <c r="H42" s="20">
        <f t="shared" si="2"/>
        <v>0</v>
      </c>
      <c r="I42" s="20">
        <f t="shared" si="2"/>
        <v>0</v>
      </c>
      <c r="J42" s="20">
        <f t="shared" si="2"/>
        <v>3.4723508922593078E-2</v>
      </c>
      <c r="K42" s="20">
        <f t="shared" si="2"/>
        <v>3.1254289471694126E-2</v>
      </c>
      <c r="L42" s="20">
        <f t="shared" si="2"/>
        <v>3.3929300119153086E-2</v>
      </c>
      <c r="M42" s="20">
        <f t="shared" si="2"/>
        <v>3.7349863845641255E-2</v>
      </c>
      <c r="N42" s="20">
        <f t="shared" si="2"/>
        <v>3.8598534904530746E-2</v>
      </c>
      <c r="O42" s="20">
        <f t="shared" si="2"/>
        <v>3.9863893546607097E-2</v>
      </c>
      <c r="P42" s="20">
        <f t="shared" si="2"/>
        <v>3.8527595215704459E-2</v>
      </c>
      <c r="Q42" s="20">
        <f t="shared" si="2"/>
        <v>3.6797096186061015E-2</v>
      </c>
      <c r="R42" s="20">
        <f t="shared" si="2"/>
        <v>3.7579232480886661E-2</v>
      </c>
      <c r="S42" s="20">
        <f t="shared" si="2"/>
        <v>4.0666189037808914E-2</v>
      </c>
      <c r="T42" s="20">
        <f t="shared" si="2"/>
        <v>4.3011759663259937E-2</v>
      </c>
      <c r="U42" s="20">
        <f t="shared" si="2"/>
        <v>4.255819456632462E-2</v>
      </c>
      <c r="V42" s="20">
        <f t="shared" si="2"/>
        <v>4.3465368989690667E-2</v>
      </c>
      <c r="W42" s="20">
        <f t="shared" si="2"/>
        <v>4.4921871211099237E-2</v>
      </c>
      <c r="X42" s="20">
        <f t="shared" si="2"/>
        <v>4.7176258881774222E-2</v>
      </c>
      <c r="Y42" s="20">
        <f t="shared" si="2"/>
        <v>4.4335498976178132E-2</v>
      </c>
      <c r="Z42" s="20">
        <f t="shared" si="2"/>
        <v>4.2192631036428348E-2</v>
      </c>
      <c r="AA42" s="20">
        <f t="shared" si="2"/>
        <v>4.5115541522081255E-2</v>
      </c>
      <c r="AB42" s="20">
        <f t="shared" si="2"/>
        <v>4.3347739518825687E-2</v>
      </c>
      <c r="AC42" s="20">
        <f t="shared" si="2"/>
        <v>4.2501133683683315E-2</v>
      </c>
      <c r="AD42" s="20">
        <f t="shared" si="2"/>
        <v>4.5224702358252586E-2</v>
      </c>
      <c r="AF42" s="21">
        <f t="shared" si="3"/>
        <v>2.941862772890616E-2</v>
      </c>
    </row>
    <row r="43" spans="1:32" x14ac:dyDescent="0.15">
      <c r="A43" s="26" t="s">
        <v>226</v>
      </c>
      <c r="B43" s="20">
        <f t="shared" si="2"/>
        <v>6.5308219552274822E-3</v>
      </c>
      <c r="C43" s="20">
        <f t="shared" si="2"/>
        <v>5.8258201795452569E-3</v>
      </c>
      <c r="D43" s="20">
        <f t="shared" si="2"/>
        <v>5.5642404162550563E-3</v>
      </c>
      <c r="E43" s="20">
        <f t="shared" si="2"/>
        <v>7.1683068709600334E-3</v>
      </c>
      <c r="F43" s="20">
        <f t="shared" si="2"/>
        <v>5.6835076871039735E-3</v>
      </c>
      <c r="G43" s="20">
        <f t="shared" si="2"/>
        <v>5.8668429487598863E-3</v>
      </c>
      <c r="H43" s="20">
        <f t="shared" si="2"/>
        <v>7.4722639673558298E-3</v>
      </c>
      <c r="I43" s="20">
        <f t="shared" si="2"/>
        <v>8.9585659542814784E-3</v>
      </c>
      <c r="J43" s="20">
        <f t="shared" si="2"/>
        <v>7.7502725003805832E-3</v>
      </c>
      <c r="K43" s="20">
        <f t="shared" si="2"/>
        <v>8.3240652624544439E-3</v>
      </c>
      <c r="L43" s="20">
        <f t="shared" si="2"/>
        <v>9.5031555447637767E-3</v>
      </c>
      <c r="M43" s="20">
        <f t="shared" si="2"/>
        <v>8.2131146586366822E-3</v>
      </c>
      <c r="N43" s="20">
        <f t="shared" si="2"/>
        <v>6.5436139928139415E-3</v>
      </c>
      <c r="O43" s="20">
        <f t="shared" si="2"/>
        <v>8.0044517773416937E-3</v>
      </c>
      <c r="P43" s="20">
        <f t="shared" si="2"/>
        <v>8.1580384135715965E-3</v>
      </c>
      <c r="Q43" s="20">
        <f t="shared" si="2"/>
        <v>1.0344604951151923E-2</v>
      </c>
      <c r="R43" s="20">
        <f t="shared" si="2"/>
        <v>1.0019010460543615E-2</v>
      </c>
      <c r="S43" s="20">
        <f t="shared" si="2"/>
        <v>1.1296082745896018E-2</v>
      </c>
      <c r="T43" s="20">
        <f t="shared" si="2"/>
        <v>1.4353052355684966E-2</v>
      </c>
      <c r="U43" s="20">
        <f t="shared" si="2"/>
        <v>1.2718932307842049E-2</v>
      </c>
      <c r="V43" s="20">
        <f t="shared" si="2"/>
        <v>1.3485921826611262E-2</v>
      </c>
      <c r="W43" s="20">
        <f t="shared" si="2"/>
        <v>1.5569139547052305E-2</v>
      </c>
      <c r="X43" s="20">
        <f t="shared" si="2"/>
        <v>1.1290181529778487E-2</v>
      </c>
      <c r="Y43" s="20">
        <f t="shared" si="2"/>
        <v>1.0785409357054746E-2</v>
      </c>
      <c r="Z43" s="20">
        <f t="shared" si="2"/>
        <v>9.7312423369991553E-3</v>
      </c>
      <c r="AA43" s="20">
        <f t="shared" si="2"/>
        <v>9.0489803493502153E-3</v>
      </c>
      <c r="AB43" s="20">
        <f t="shared" si="2"/>
        <v>7.5604227215675425E-3</v>
      </c>
      <c r="AC43" s="20">
        <f t="shared" si="2"/>
        <v>6.3400650628387227E-3</v>
      </c>
      <c r="AD43" s="20">
        <f t="shared" si="2"/>
        <v>6.0563391847344317E-3</v>
      </c>
      <c r="AF43" s="21">
        <f t="shared" si="3"/>
        <v>8.9022919609157633E-3</v>
      </c>
    </row>
    <row r="44" spans="1:32" x14ac:dyDescent="0.15">
      <c r="A44" s="26" t="s">
        <v>57</v>
      </c>
      <c r="B44" s="20">
        <f t="shared" si="2"/>
        <v>9.0162874814949355E-3</v>
      </c>
      <c r="C44" s="20">
        <f t="shared" si="2"/>
        <v>8.6124356574001412E-3</v>
      </c>
      <c r="D44" s="20">
        <f t="shared" si="2"/>
        <v>9.7518841451892727E-3</v>
      </c>
      <c r="E44" s="20">
        <f t="shared" si="2"/>
        <v>9.0244814979637596E-3</v>
      </c>
      <c r="F44" s="20">
        <f t="shared" si="2"/>
        <v>9.1286130680481026E-3</v>
      </c>
      <c r="G44" s="20">
        <f t="shared" si="2"/>
        <v>7.9000764020642419E-3</v>
      </c>
      <c r="H44" s="20">
        <f t="shared" si="2"/>
        <v>1.1228088523050545E-2</v>
      </c>
      <c r="I44" s="20">
        <f t="shared" si="2"/>
        <v>7.9235311320946279E-3</v>
      </c>
      <c r="J44" s="20">
        <f t="shared" si="2"/>
        <v>8.6077768940684609E-3</v>
      </c>
      <c r="K44" s="20">
        <f t="shared" si="2"/>
        <v>7.7143893299209659E-3</v>
      </c>
      <c r="L44" s="20">
        <f t="shared" si="2"/>
        <v>9.0758911072464105E-3</v>
      </c>
      <c r="M44" s="20">
        <f t="shared" si="2"/>
        <v>8.5916812021337163E-3</v>
      </c>
      <c r="N44" s="20">
        <f t="shared" si="2"/>
        <v>1.0148236527666193E-2</v>
      </c>
      <c r="O44" s="20">
        <f t="shared" si="2"/>
        <v>9.7280776007911077E-3</v>
      </c>
      <c r="P44" s="20">
        <f t="shared" si="2"/>
        <v>1.1121321807360722E-2</v>
      </c>
      <c r="Q44" s="20">
        <f t="shared" si="2"/>
        <v>9.8107826620257299E-3</v>
      </c>
      <c r="R44" s="20">
        <f t="shared" si="2"/>
        <v>1.2056785011976705E-2</v>
      </c>
      <c r="S44" s="20">
        <f t="shared" si="2"/>
        <v>1.2459748347652783E-2</v>
      </c>
      <c r="T44" s="20">
        <f t="shared" si="2"/>
        <v>1.1571143980939676E-2</v>
      </c>
      <c r="U44" s="20">
        <f t="shared" si="2"/>
        <v>1.3086591932592208E-2</v>
      </c>
      <c r="V44" s="20">
        <f t="shared" si="2"/>
        <v>1.7263599235798743E-2</v>
      </c>
      <c r="W44" s="20">
        <f t="shared" si="2"/>
        <v>1.1248129525625403E-2</v>
      </c>
      <c r="X44" s="20">
        <f t="shared" si="2"/>
        <v>1.2071655844964663E-2</v>
      </c>
      <c r="Y44" s="20">
        <f t="shared" si="2"/>
        <v>1.2325715001320212E-2</v>
      </c>
      <c r="Z44" s="20">
        <f t="shared" si="2"/>
        <v>1.2211010924546923E-2</v>
      </c>
      <c r="AA44" s="20">
        <f t="shared" si="2"/>
        <v>1.012235228057185E-2</v>
      </c>
      <c r="AB44" s="20">
        <f t="shared" si="2"/>
        <v>1.1674581815318923E-2</v>
      </c>
      <c r="AC44" s="20">
        <f t="shared" si="2"/>
        <v>1.2930730276664465E-2</v>
      </c>
      <c r="AD44" s="20">
        <f t="shared" si="2"/>
        <v>1.1402562410359083E-2</v>
      </c>
      <c r="AF44" s="21">
        <f t="shared" si="3"/>
        <v>1.0614074538856915E-2</v>
      </c>
    </row>
    <row r="45" spans="1:32" x14ac:dyDescent="0.15">
      <c r="A45" s="26" t="s">
        <v>227</v>
      </c>
      <c r="B45" s="20">
        <f t="shared" si="2"/>
        <v>2.0199826434788445E-3</v>
      </c>
      <c r="C45" s="20">
        <f t="shared" si="2"/>
        <v>3.1602509518357728E-3</v>
      </c>
      <c r="D45" s="20">
        <f t="shared" si="2"/>
        <v>3.4269138666949955E-3</v>
      </c>
      <c r="E45" s="20">
        <f t="shared" si="2"/>
        <v>2.3695873311248422E-3</v>
      </c>
      <c r="F45" s="20">
        <f t="shared" si="2"/>
        <v>2.9668858273381687E-3</v>
      </c>
      <c r="G45" s="20">
        <f t="shared" si="2"/>
        <v>4.0444364746401009E-3</v>
      </c>
      <c r="H45" s="20">
        <f t="shared" si="2"/>
        <v>4.8186281568975272E-3</v>
      </c>
      <c r="I45" s="20">
        <f t="shared" si="2"/>
        <v>3.0101450123372698E-3</v>
      </c>
      <c r="J45" s="20">
        <f t="shared" si="2"/>
        <v>2.2644385987983513E-3</v>
      </c>
      <c r="K45" s="20">
        <f t="shared" si="2"/>
        <v>2.7468651508140503E-3</v>
      </c>
      <c r="L45" s="20">
        <f t="shared" si="2"/>
        <v>2.4781449598060695E-3</v>
      </c>
      <c r="M45" s="20">
        <f t="shared" si="2"/>
        <v>3.0338352063852296E-3</v>
      </c>
      <c r="N45" s="20">
        <f t="shared" si="2"/>
        <v>4.0862357623094644E-3</v>
      </c>
      <c r="O45" s="20">
        <f t="shared" si="2"/>
        <v>3.6841540992431617E-3</v>
      </c>
      <c r="P45" s="20">
        <f t="shared" si="2"/>
        <v>6.6123250263188937E-3</v>
      </c>
      <c r="Q45" s="20">
        <f t="shared" si="2"/>
        <v>4.8569615653340286E-3</v>
      </c>
      <c r="R45" s="20">
        <f t="shared" si="2"/>
        <v>4.2202745170492181E-3</v>
      </c>
      <c r="S45" s="20">
        <f t="shared" si="2"/>
        <v>4.4263285683940144E-3</v>
      </c>
      <c r="T45" s="20">
        <f t="shared" si="2"/>
        <v>4.2747649399573744E-3</v>
      </c>
      <c r="U45" s="20">
        <f t="shared" si="2"/>
        <v>4.20895348829091E-3</v>
      </c>
      <c r="V45" s="20">
        <f t="shared" si="2"/>
        <v>4.9972104892616288E-3</v>
      </c>
      <c r="W45" s="20">
        <f t="shared" si="2"/>
        <v>5.353912379660865E-3</v>
      </c>
      <c r="X45" s="20">
        <f t="shared" si="2"/>
        <v>4.1119892893675325E-3</v>
      </c>
      <c r="Y45" s="20">
        <f t="shared" si="2"/>
        <v>4.4388247893109526E-3</v>
      </c>
      <c r="Z45" s="20">
        <f t="shared" si="2"/>
        <v>4.7404631992806496E-3</v>
      </c>
      <c r="AA45" s="20">
        <f t="shared" si="2"/>
        <v>4.421125804313821E-3</v>
      </c>
      <c r="AB45" s="20">
        <f t="shared" si="2"/>
        <v>4.304161718900211E-3</v>
      </c>
      <c r="AC45" s="20">
        <f t="shared" si="2"/>
        <v>5.2895436565099339E-3</v>
      </c>
      <c r="AD45" s="20">
        <f t="shared" si="2"/>
        <v>6.078822595836815E-3</v>
      </c>
      <c r="AF45" s="21">
        <f t="shared" si="3"/>
        <v>4.0153850368789901E-3</v>
      </c>
    </row>
    <row r="46" spans="1:32" x14ac:dyDescent="0.15">
      <c r="A46" s="26" t="s">
        <v>83</v>
      </c>
      <c r="B46" s="20">
        <f t="shared" si="2"/>
        <v>1.3042187094858179E-2</v>
      </c>
      <c r="C46" s="20">
        <f t="shared" si="2"/>
        <v>1.4971730074196016E-2</v>
      </c>
      <c r="D46" s="20">
        <f t="shared" si="2"/>
        <v>1.6054119328457447E-2</v>
      </c>
      <c r="E46" s="20">
        <f t="shared" si="2"/>
        <v>1.9729334896448771E-2</v>
      </c>
      <c r="F46" s="20">
        <f t="shared" si="2"/>
        <v>1.8895691681333454E-2</v>
      </c>
      <c r="G46" s="20">
        <f t="shared" si="2"/>
        <v>1.9970450981418409E-2</v>
      </c>
      <c r="H46" s="20">
        <f t="shared" si="2"/>
        <v>2.4371596669514252E-2</v>
      </c>
      <c r="I46" s="20">
        <f t="shared" si="2"/>
        <v>3.3005347512566494E-2</v>
      </c>
      <c r="J46" s="20">
        <f t="shared" si="2"/>
        <v>2.8459671204114863E-2</v>
      </c>
      <c r="K46" s="20">
        <f t="shared" si="2"/>
        <v>3.6370864607486397E-2</v>
      </c>
      <c r="L46" s="20">
        <f t="shared" si="2"/>
        <v>3.3698906829816917E-2</v>
      </c>
      <c r="M46" s="20">
        <f t="shared" si="2"/>
        <v>3.5035842668171988E-2</v>
      </c>
      <c r="N46" s="20">
        <f t="shared" si="2"/>
        <v>3.9614751064883963E-2</v>
      </c>
      <c r="O46" s="20">
        <f t="shared" si="2"/>
        <v>5.1594397151534369E-2</v>
      </c>
      <c r="P46" s="20">
        <f t="shared" si="2"/>
        <v>5.0586863699782929E-2</v>
      </c>
      <c r="Q46" s="20">
        <f t="shared" si="2"/>
        <v>5.9906837997710946E-2</v>
      </c>
      <c r="R46" s="20">
        <f t="shared" si="2"/>
        <v>6.1462902601501522E-2</v>
      </c>
      <c r="S46" s="20">
        <f t="shared" si="2"/>
        <v>5.9578985190973169E-2</v>
      </c>
      <c r="T46" s="20">
        <f t="shared" si="2"/>
        <v>6.6509730004243095E-2</v>
      </c>
      <c r="U46" s="20">
        <f t="shared" si="2"/>
        <v>6.8490360695048352E-2</v>
      </c>
      <c r="V46" s="20">
        <f t="shared" si="2"/>
        <v>6.5532415951858672E-2</v>
      </c>
      <c r="W46" s="20">
        <f t="shared" si="2"/>
        <v>6.5271257124042012E-2</v>
      </c>
      <c r="X46" s="20">
        <f t="shared" si="2"/>
        <v>5.7505478090257557E-2</v>
      </c>
      <c r="Y46" s="20">
        <f t="shared" si="2"/>
        <v>5.5212488977149851E-2</v>
      </c>
      <c r="Z46" s="20">
        <f t="shared" si="2"/>
        <v>5.667057539474623E-2</v>
      </c>
      <c r="AA46" s="20">
        <f t="shared" si="2"/>
        <v>5.9046454640855631E-2</v>
      </c>
      <c r="AB46" s="20">
        <f t="shared" si="2"/>
        <v>6.1631876756934399E-2</v>
      </c>
      <c r="AC46" s="20">
        <f t="shared" si="2"/>
        <v>6.0564014721057886E-2</v>
      </c>
      <c r="AD46" s="20">
        <f t="shared" si="2"/>
        <v>6.1449154515659396E-2</v>
      </c>
      <c r="AF46" s="21">
        <f t="shared" si="3"/>
        <v>4.4628768556090451E-2</v>
      </c>
    </row>
    <row r="47" spans="1:32" x14ac:dyDescent="0.15">
      <c r="A47" s="26" t="s">
        <v>42</v>
      </c>
      <c r="B47" s="20">
        <f t="shared" si="2"/>
        <v>6.5266187166140077E-2</v>
      </c>
      <c r="C47" s="20">
        <f t="shared" si="2"/>
        <v>7.2995778067837011E-2</v>
      </c>
      <c r="D47" s="20">
        <f t="shared" si="2"/>
        <v>6.4873104422849298E-2</v>
      </c>
      <c r="E47" s="20">
        <f t="shared" si="2"/>
        <v>6.1023781755680503E-2</v>
      </c>
      <c r="F47" s="20">
        <f t="shared" si="2"/>
        <v>5.82716512642718E-2</v>
      </c>
      <c r="G47" s="20">
        <f t="shared" si="2"/>
        <v>5.8866532335738658E-2</v>
      </c>
      <c r="H47" s="20">
        <f t="shared" si="2"/>
        <v>6.1577299587544682E-2</v>
      </c>
      <c r="I47" s="20">
        <f t="shared" si="2"/>
        <v>6.8130580071397356E-2</v>
      </c>
      <c r="J47" s="20">
        <f t="shared" si="2"/>
        <v>6.152483692341993E-2</v>
      </c>
      <c r="K47" s="20">
        <f t="shared" si="2"/>
        <v>5.9778124659347204E-2</v>
      </c>
      <c r="L47" s="20">
        <f t="shared" si="2"/>
        <v>5.8876687147991352E-2</v>
      </c>
      <c r="M47" s="20">
        <f t="shared" si="2"/>
        <v>5.8345925152257568E-2</v>
      </c>
      <c r="N47" s="20">
        <f t="shared" si="2"/>
        <v>5.4955660374732644E-2</v>
      </c>
      <c r="O47" s="20">
        <f t="shared" si="2"/>
        <v>5.4209981005378979E-2</v>
      </c>
      <c r="P47" s="20">
        <f t="shared" si="2"/>
        <v>5.1198927632756075E-2</v>
      </c>
      <c r="Q47" s="20">
        <f t="shared" si="2"/>
        <v>4.7000956064195312E-2</v>
      </c>
      <c r="R47" s="20">
        <f t="shared" si="2"/>
        <v>4.9430415779318802E-2</v>
      </c>
      <c r="S47" s="20">
        <f t="shared" si="2"/>
        <v>4.8893308668138361E-2</v>
      </c>
      <c r="T47" s="20">
        <f t="shared" si="2"/>
        <v>5.5924322431720734E-2</v>
      </c>
      <c r="U47" s="20">
        <f t="shared" si="2"/>
        <v>4.9891809976699265E-2</v>
      </c>
      <c r="V47" s="20">
        <f t="shared" si="2"/>
        <v>4.42053389731508E-2</v>
      </c>
      <c r="W47" s="20">
        <f t="shared" si="2"/>
        <v>4.2177037818316769E-2</v>
      </c>
      <c r="X47" s="20">
        <f t="shared" si="2"/>
        <v>4.632732439358845E-2</v>
      </c>
      <c r="Y47" s="20">
        <f t="shared" ref="Y47:AD47" si="4">Y11/Y$36</f>
        <v>4.0503716654991612E-2</v>
      </c>
      <c r="Z47" s="20">
        <f t="shared" si="4"/>
        <v>4.3959451849658424E-2</v>
      </c>
      <c r="AA47" s="20">
        <f t="shared" si="4"/>
        <v>4.7795658472850694E-2</v>
      </c>
      <c r="AB47" s="20">
        <f t="shared" si="4"/>
        <v>4.5445714177737108E-2</v>
      </c>
      <c r="AC47" s="20">
        <f t="shared" si="4"/>
        <v>3.9107866208687649E-2</v>
      </c>
      <c r="AD47" s="20">
        <f t="shared" si="4"/>
        <v>4.1813230133879255E-2</v>
      </c>
      <c r="AF47" s="21">
        <f t="shared" si="3"/>
        <v>5.3530041695526762E-2</v>
      </c>
    </row>
    <row r="48" spans="1:32" x14ac:dyDescent="0.15">
      <c r="A48" s="26" t="s">
        <v>43</v>
      </c>
      <c r="B48" s="20">
        <f t="shared" ref="B48:AD56" si="5">B12/B$36</f>
        <v>0.20730117305933779</v>
      </c>
      <c r="C48" s="20">
        <f t="shared" si="5"/>
        <v>0.20723397139446265</v>
      </c>
      <c r="D48" s="20">
        <f t="shared" si="5"/>
        <v>0.18842748238256582</v>
      </c>
      <c r="E48" s="20">
        <f t="shared" si="5"/>
        <v>0.18511818018189563</v>
      </c>
      <c r="F48" s="20">
        <f t="shared" si="5"/>
        <v>0.18946568031628216</v>
      </c>
      <c r="G48" s="20">
        <f t="shared" si="5"/>
        <v>0.1816231402610223</v>
      </c>
      <c r="H48" s="20">
        <f t="shared" si="5"/>
        <v>0.17246565637130126</v>
      </c>
      <c r="I48" s="20">
        <f t="shared" si="5"/>
        <v>0.17820660147213421</v>
      </c>
      <c r="J48" s="20">
        <f t="shared" si="5"/>
        <v>0.18695311032767689</v>
      </c>
      <c r="K48" s="20">
        <f t="shared" si="5"/>
        <v>0.18070055759255943</v>
      </c>
      <c r="L48" s="20">
        <f t="shared" si="5"/>
        <v>0.18448092436969279</v>
      </c>
      <c r="M48" s="20">
        <f t="shared" si="5"/>
        <v>0.18420327907918499</v>
      </c>
      <c r="N48" s="20">
        <f t="shared" si="5"/>
        <v>0.18825303393553483</v>
      </c>
      <c r="O48" s="20">
        <f t="shared" si="5"/>
        <v>0.1843575098904362</v>
      </c>
      <c r="P48" s="20">
        <f t="shared" si="5"/>
        <v>0.19216680216862927</v>
      </c>
      <c r="Q48" s="20">
        <f t="shared" si="5"/>
        <v>0.18911096710197142</v>
      </c>
      <c r="R48" s="20">
        <f t="shared" si="5"/>
        <v>0.18649074430778087</v>
      </c>
      <c r="S48" s="20">
        <f t="shared" si="5"/>
        <v>0.18671146693680002</v>
      </c>
      <c r="T48" s="20">
        <f t="shared" si="5"/>
        <v>0.18550689633090262</v>
      </c>
      <c r="U48" s="20">
        <f t="shared" si="5"/>
        <v>0.17527775497465217</v>
      </c>
      <c r="V48" s="20">
        <f t="shared" si="5"/>
        <v>0.17325717504946825</v>
      </c>
      <c r="W48" s="20">
        <f t="shared" si="5"/>
        <v>0.16723450337985415</v>
      </c>
      <c r="X48" s="20">
        <f t="shared" si="5"/>
        <v>0.17287723316301731</v>
      </c>
      <c r="Y48" s="20">
        <f t="shared" si="5"/>
        <v>0.1937749295457793</v>
      </c>
      <c r="Z48" s="20">
        <f t="shared" si="5"/>
        <v>0.21117138660659229</v>
      </c>
      <c r="AA48" s="20">
        <f t="shared" si="5"/>
        <v>0.20408596224192363</v>
      </c>
      <c r="AB48" s="20">
        <f t="shared" si="5"/>
        <v>0.21948921054851481</v>
      </c>
      <c r="AC48" s="20">
        <f t="shared" si="5"/>
        <v>0.2258211541276709</v>
      </c>
      <c r="AD48" s="20">
        <f t="shared" si="5"/>
        <v>0.22114616323294109</v>
      </c>
      <c r="AF48" s="21">
        <f t="shared" si="3"/>
        <v>0.19044526380519261</v>
      </c>
    </row>
    <row r="49" spans="1:32" x14ac:dyDescent="0.15">
      <c r="A49" s="26" t="s">
        <v>87</v>
      </c>
      <c r="B49" s="20">
        <f t="shared" si="5"/>
        <v>8.3430060456885207E-3</v>
      </c>
      <c r="C49" s="20">
        <f t="shared" si="5"/>
        <v>3.9111384179936828E-3</v>
      </c>
      <c r="D49" s="20">
        <f t="shared" si="5"/>
        <v>3.6327659820942189E-3</v>
      </c>
      <c r="E49" s="20">
        <f t="shared" si="5"/>
        <v>4.5894255939202631E-3</v>
      </c>
      <c r="F49" s="20">
        <f t="shared" si="5"/>
        <v>4.8400251374502452E-3</v>
      </c>
      <c r="G49" s="20">
        <f t="shared" si="5"/>
        <v>5.4891349361061784E-3</v>
      </c>
      <c r="H49" s="20">
        <f t="shared" si="5"/>
        <v>6.1194120890432973E-3</v>
      </c>
      <c r="I49" s="20">
        <f t="shared" si="5"/>
        <v>5.184156948235142E-3</v>
      </c>
      <c r="J49" s="20">
        <f t="shared" si="5"/>
        <v>3.9678933420275756E-3</v>
      </c>
      <c r="K49" s="20">
        <f t="shared" si="5"/>
        <v>5.8682735984730682E-3</v>
      </c>
      <c r="L49" s="20">
        <f t="shared" si="5"/>
        <v>4.5557309552926358E-3</v>
      </c>
      <c r="M49" s="20">
        <f t="shared" si="5"/>
        <v>4.1574638335005925E-3</v>
      </c>
      <c r="N49" s="20">
        <f t="shared" si="5"/>
        <v>4.4656532889944013E-3</v>
      </c>
      <c r="O49" s="20">
        <f t="shared" si="5"/>
        <v>5.3799535811909138E-3</v>
      </c>
      <c r="P49" s="20">
        <f t="shared" si="5"/>
        <v>5.3665255916107392E-3</v>
      </c>
      <c r="Q49" s="20">
        <f t="shared" si="5"/>
        <v>5.3720111279665726E-3</v>
      </c>
      <c r="R49" s="20">
        <f t="shared" si="5"/>
        <v>6.7375631650749288E-3</v>
      </c>
      <c r="S49" s="20">
        <f t="shared" si="5"/>
        <v>7.868512780699017E-3</v>
      </c>
      <c r="T49" s="20">
        <f t="shared" si="5"/>
        <v>1.0028262529077311E-2</v>
      </c>
      <c r="U49" s="20">
        <f t="shared" si="5"/>
        <v>1.1908547772462181E-2</v>
      </c>
      <c r="V49" s="20">
        <f t="shared" si="5"/>
        <v>1.4738982410662422E-2</v>
      </c>
      <c r="W49" s="20">
        <f t="shared" si="5"/>
        <v>9.0618772412984754E-3</v>
      </c>
      <c r="X49" s="20">
        <f t="shared" si="5"/>
        <v>1.1234334499168162E-2</v>
      </c>
      <c r="Y49" s="20">
        <f t="shared" si="5"/>
        <v>8.4050185842241658E-3</v>
      </c>
      <c r="Z49" s="20">
        <f t="shared" si="5"/>
        <v>8.2079626064777023E-3</v>
      </c>
      <c r="AA49" s="20">
        <f t="shared" si="5"/>
        <v>9.5507033709096509E-3</v>
      </c>
      <c r="AB49" s="20">
        <f t="shared" si="5"/>
        <v>8.7614916175004394E-3</v>
      </c>
      <c r="AC49" s="20">
        <f t="shared" si="5"/>
        <v>8.4095011917704448E-3</v>
      </c>
      <c r="AD49" s="20">
        <f t="shared" si="5"/>
        <v>7.8892466675292618E-3</v>
      </c>
      <c r="AF49" s="21">
        <f t="shared" si="3"/>
        <v>7.0360198243600769E-3</v>
      </c>
    </row>
    <row r="50" spans="1:32" x14ac:dyDescent="0.15">
      <c r="A50" s="26" t="s">
        <v>88</v>
      </c>
      <c r="B50" s="20">
        <f t="shared" si="5"/>
        <v>2.9097535366511313E-3</v>
      </c>
      <c r="C50" s="20">
        <f t="shared" si="5"/>
        <v>2.7824004069956503E-3</v>
      </c>
      <c r="D50" s="20">
        <f t="shared" si="5"/>
        <v>7.8961245781861752E-3</v>
      </c>
      <c r="E50" s="20">
        <f t="shared" si="5"/>
        <v>3.9067608681008529E-3</v>
      </c>
      <c r="F50" s="20">
        <f t="shared" si="5"/>
        <v>7.5426661522422535E-3</v>
      </c>
      <c r="G50" s="20">
        <f t="shared" si="5"/>
        <v>8.3482214638081753E-3</v>
      </c>
      <c r="H50" s="20">
        <f t="shared" si="5"/>
        <v>1.1875195428570039E-2</v>
      </c>
      <c r="I50" s="20">
        <f t="shared" si="5"/>
        <v>6.1438115072055587E-3</v>
      </c>
      <c r="J50" s="20">
        <f t="shared" si="5"/>
        <v>2.7734450112228276E-3</v>
      </c>
      <c r="K50" s="20">
        <f t="shared" si="5"/>
        <v>4.4839219234848815E-3</v>
      </c>
      <c r="L50" s="20">
        <f t="shared" si="5"/>
        <v>3.6882468129645937E-3</v>
      </c>
      <c r="M50" s="20">
        <f t="shared" si="5"/>
        <v>2.9968230347974857E-3</v>
      </c>
      <c r="N50" s="20">
        <f t="shared" si="5"/>
        <v>3.5524287779185649E-3</v>
      </c>
      <c r="O50" s="20">
        <f t="shared" si="5"/>
        <v>3.3592485536736143E-3</v>
      </c>
      <c r="P50" s="20">
        <f t="shared" si="5"/>
        <v>4.6375398270473746E-3</v>
      </c>
      <c r="Q50" s="20">
        <f t="shared" si="5"/>
        <v>3.594144267450073E-3</v>
      </c>
      <c r="R50" s="20">
        <f t="shared" si="5"/>
        <v>2.5939899665696881E-3</v>
      </c>
      <c r="S50" s="20">
        <f t="shared" si="5"/>
        <v>2.932649735012918E-3</v>
      </c>
      <c r="T50" s="20">
        <f t="shared" si="5"/>
        <v>2.1203824628657588E-3</v>
      </c>
      <c r="U50" s="20">
        <f t="shared" si="5"/>
        <v>2.1701959948544655E-3</v>
      </c>
      <c r="V50" s="20">
        <f t="shared" si="5"/>
        <v>2.9668555853230132E-3</v>
      </c>
      <c r="W50" s="20">
        <f t="shared" si="5"/>
        <v>4.0027123133850482E-3</v>
      </c>
      <c r="X50" s="20">
        <f t="shared" si="5"/>
        <v>2.7118990464794612E-3</v>
      </c>
      <c r="Y50" s="20">
        <f t="shared" si="5"/>
        <v>4.6720351378390802E-3</v>
      </c>
      <c r="Z50" s="20">
        <f t="shared" si="5"/>
        <v>5.159051995154742E-3</v>
      </c>
      <c r="AA50" s="20">
        <f t="shared" si="5"/>
        <v>2.7591780161982881E-3</v>
      </c>
      <c r="AB50" s="20">
        <f t="shared" si="5"/>
        <v>3.8983772437887758E-3</v>
      </c>
      <c r="AC50" s="20">
        <f t="shared" si="5"/>
        <v>4.9007226385191002E-3</v>
      </c>
      <c r="AD50" s="20">
        <f t="shared" si="5"/>
        <v>3.568824097668176E-3</v>
      </c>
      <c r="AF50" s="21">
        <f t="shared" si="3"/>
        <v>4.308538151171647E-3</v>
      </c>
    </row>
    <row r="51" spans="1:32" x14ac:dyDescent="0.15">
      <c r="A51" s="26" t="s">
        <v>46</v>
      </c>
      <c r="B51" s="20">
        <f t="shared" si="5"/>
        <v>4.960801350406914E-2</v>
      </c>
      <c r="C51" s="20">
        <f t="shared" si="5"/>
        <v>4.8681869530476991E-2</v>
      </c>
      <c r="D51" s="20">
        <f t="shared" si="5"/>
        <v>4.5017889846053975E-2</v>
      </c>
      <c r="E51" s="20">
        <f t="shared" si="5"/>
        <v>4.4629268284605672E-2</v>
      </c>
      <c r="F51" s="20">
        <f t="shared" si="5"/>
        <v>4.5155948729456608E-2</v>
      </c>
      <c r="G51" s="20">
        <f t="shared" si="5"/>
        <v>4.3311495022470795E-2</v>
      </c>
      <c r="H51" s="20">
        <f t="shared" si="5"/>
        <v>4.7416852577210962E-2</v>
      </c>
      <c r="I51" s="20">
        <f t="shared" si="5"/>
        <v>5.3318927431176437E-2</v>
      </c>
      <c r="J51" s="20">
        <f t="shared" si="5"/>
        <v>4.682240677882072E-2</v>
      </c>
      <c r="K51" s="20">
        <f t="shared" si="5"/>
        <v>4.9721902902977455E-2</v>
      </c>
      <c r="L51" s="20">
        <f t="shared" si="5"/>
        <v>4.6192698907516365E-2</v>
      </c>
      <c r="M51" s="20">
        <f t="shared" si="5"/>
        <v>4.6167411769724061E-2</v>
      </c>
      <c r="N51" s="20">
        <f t="shared" si="5"/>
        <v>5.1053357672154034E-2</v>
      </c>
      <c r="O51" s="20">
        <f t="shared" si="5"/>
        <v>4.6174626985438685E-2</v>
      </c>
      <c r="P51" s="20">
        <f t="shared" si="5"/>
        <v>4.5392801248369169E-2</v>
      </c>
      <c r="Q51" s="20">
        <f t="shared" si="5"/>
        <v>4.4299130148325414E-2</v>
      </c>
      <c r="R51" s="20">
        <f t="shared" si="5"/>
        <v>4.1884906617639078E-2</v>
      </c>
      <c r="S51" s="20">
        <f t="shared" si="5"/>
        <v>4.3783776290679539E-2</v>
      </c>
      <c r="T51" s="20">
        <f t="shared" si="5"/>
        <v>3.9320763274140073E-2</v>
      </c>
      <c r="U51" s="20">
        <f t="shared" si="5"/>
        <v>3.7206550361209248E-2</v>
      </c>
      <c r="V51" s="20">
        <f t="shared" si="5"/>
        <v>3.517579397262665E-2</v>
      </c>
      <c r="W51" s="20">
        <f t="shared" si="5"/>
        <v>3.6181940261958943E-2</v>
      </c>
      <c r="X51" s="20">
        <f t="shared" si="5"/>
        <v>3.4948430702937468E-2</v>
      </c>
      <c r="Y51" s="20">
        <f t="shared" si="5"/>
        <v>3.3361063544548958E-2</v>
      </c>
      <c r="Z51" s="20">
        <f t="shared" si="5"/>
        <v>3.2655043205983642E-2</v>
      </c>
      <c r="AA51" s="20">
        <f t="shared" si="5"/>
        <v>3.4726915860677353E-2</v>
      </c>
      <c r="AB51" s="20">
        <f t="shared" si="5"/>
        <v>3.301460548720387E-2</v>
      </c>
      <c r="AC51" s="20">
        <f t="shared" si="5"/>
        <v>3.3094721389408679E-2</v>
      </c>
      <c r="AD51" s="20">
        <f t="shared" si="5"/>
        <v>4.2480260104921591E-2</v>
      </c>
      <c r="AF51" s="21">
        <f t="shared" si="3"/>
        <v>4.2441357669406259E-2</v>
      </c>
    </row>
    <row r="52" spans="1:32" x14ac:dyDescent="0.15">
      <c r="A52" s="26" t="s">
        <v>64</v>
      </c>
      <c r="B52" s="20">
        <f t="shared" si="5"/>
        <v>4.7626358073895113E-2</v>
      </c>
      <c r="C52" s="20">
        <f t="shared" si="5"/>
        <v>4.1408698607079096E-2</v>
      </c>
      <c r="D52" s="20">
        <f t="shared" si="5"/>
        <v>4.4590479138366335E-2</v>
      </c>
      <c r="E52" s="20">
        <f t="shared" si="5"/>
        <v>5.3199465564513486E-2</v>
      </c>
      <c r="F52" s="20">
        <f t="shared" si="5"/>
        <v>5.456341875557174E-2</v>
      </c>
      <c r="G52" s="20">
        <f t="shared" si="5"/>
        <v>5.0758373130823417E-2</v>
      </c>
      <c r="H52" s="20">
        <f t="shared" si="5"/>
        <v>4.7780715958645262E-2</v>
      </c>
      <c r="I52" s="20">
        <f t="shared" si="5"/>
        <v>4.4933075526049041E-2</v>
      </c>
      <c r="J52" s="20">
        <f t="shared" si="5"/>
        <v>3.7529483819926643E-2</v>
      </c>
      <c r="K52" s="20">
        <f t="shared" si="5"/>
        <v>3.4482342368188354E-2</v>
      </c>
      <c r="L52" s="20">
        <f t="shared" si="5"/>
        <v>3.1948153603210655E-2</v>
      </c>
      <c r="M52" s="20">
        <f t="shared" si="5"/>
        <v>3.4096740378494819E-2</v>
      </c>
      <c r="N52" s="20">
        <f t="shared" si="5"/>
        <v>3.302979003747155E-2</v>
      </c>
      <c r="O52" s="20">
        <f t="shared" si="5"/>
        <v>3.0787805059264949E-2</v>
      </c>
      <c r="P52" s="20">
        <f t="shared" si="5"/>
        <v>2.7485782502500503E-2</v>
      </c>
      <c r="Q52" s="20">
        <f t="shared" si="5"/>
        <v>2.4353487965330569E-2</v>
      </c>
      <c r="R52" s="20">
        <f t="shared" si="5"/>
        <v>2.4238947466093026E-2</v>
      </c>
      <c r="S52" s="20">
        <f t="shared" si="5"/>
        <v>2.1407511964908407E-2</v>
      </c>
      <c r="T52" s="20">
        <f t="shared" si="5"/>
        <v>1.8688504484444327E-2</v>
      </c>
      <c r="U52" s="20">
        <f t="shared" si="5"/>
        <v>1.7321382092396191E-2</v>
      </c>
      <c r="V52" s="20">
        <f t="shared" si="5"/>
        <v>1.7144784090295555E-2</v>
      </c>
      <c r="W52" s="20">
        <f t="shared" si="5"/>
        <v>1.7101846702105513E-2</v>
      </c>
      <c r="X52" s="20">
        <f t="shared" si="5"/>
        <v>1.6276858592213322E-2</v>
      </c>
      <c r="Y52" s="20">
        <f t="shared" si="5"/>
        <v>1.6203063469643838E-2</v>
      </c>
      <c r="Z52" s="20">
        <f t="shared" si="5"/>
        <v>1.7109030265759224E-2</v>
      </c>
      <c r="AA52" s="20">
        <f t="shared" si="5"/>
        <v>1.6991263695985317E-2</v>
      </c>
      <c r="AB52" s="20">
        <f t="shared" si="5"/>
        <v>1.8704823580790508E-2</v>
      </c>
      <c r="AC52" s="20">
        <f t="shared" si="5"/>
        <v>1.9787588383141909E-2</v>
      </c>
      <c r="AD52" s="20">
        <f t="shared" si="5"/>
        <v>1.9543619784535265E-2</v>
      </c>
      <c r="AF52" s="21">
        <f t="shared" si="3"/>
        <v>3.0313565346953241E-2</v>
      </c>
    </row>
    <row r="53" spans="1:32" x14ac:dyDescent="0.15">
      <c r="A53" s="26" t="s">
        <v>65</v>
      </c>
      <c r="B53" s="20">
        <f t="shared" si="5"/>
        <v>9.3418325332573302E-3</v>
      </c>
      <c r="C53" s="20">
        <f t="shared" si="5"/>
        <v>1.0974122848322099E-2</v>
      </c>
      <c r="D53" s="20">
        <f t="shared" si="5"/>
        <v>1.1741043929902873E-2</v>
      </c>
      <c r="E53" s="20">
        <f t="shared" si="5"/>
        <v>1.4580985039784888E-2</v>
      </c>
      <c r="F53" s="20">
        <f t="shared" si="5"/>
        <v>1.4161369095315447E-2</v>
      </c>
      <c r="G53" s="20">
        <f t="shared" si="5"/>
        <v>1.4228874674003796E-2</v>
      </c>
      <c r="H53" s="20">
        <f t="shared" si="5"/>
        <v>1.1829945608504346E-2</v>
      </c>
      <c r="I53" s="20">
        <f t="shared" si="5"/>
        <v>8.797296840748571E-3</v>
      </c>
      <c r="J53" s="20">
        <f t="shared" si="5"/>
        <v>8.2841971346810806E-3</v>
      </c>
      <c r="K53" s="20">
        <f t="shared" si="5"/>
        <v>1.1093196513913186E-2</v>
      </c>
      <c r="L53" s="20">
        <f t="shared" si="5"/>
        <v>8.1800232506764638E-3</v>
      </c>
      <c r="M53" s="20">
        <f t="shared" si="5"/>
        <v>7.6913019606471263E-3</v>
      </c>
      <c r="N53" s="20">
        <f t="shared" si="5"/>
        <v>7.0831409165455737E-3</v>
      </c>
      <c r="O53" s="20">
        <f t="shared" si="5"/>
        <v>7.0058417618400256E-3</v>
      </c>
      <c r="P53" s="20">
        <f t="shared" si="5"/>
        <v>9.7412287347630466E-3</v>
      </c>
      <c r="Q53" s="20">
        <f t="shared" si="5"/>
        <v>1.0020238535903614E-2</v>
      </c>
      <c r="R53" s="20">
        <f t="shared" si="5"/>
        <v>1.382971556307357E-2</v>
      </c>
      <c r="S53" s="20">
        <f t="shared" si="5"/>
        <v>2.2023019057112684E-2</v>
      </c>
      <c r="T53" s="20">
        <f t="shared" si="5"/>
        <v>1.4546427986962854E-2</v>
      </c>
      <c r="U53" s="20">
        <f t="shared" si="5"/>
        <v>1.3360665468605891E-2</v>
      </c>
      <c r="V53" s="20">
        <f t="shared" si="5"/>
        <v>1.2444326041860961E-2</v>
      </c>
      <c r="W53" s="20">
        <f t="shared" si="5"/>
        <v>1.5506768540567525E-2</v>
      </c>
      <c r="X53" s="20">
        <f t="shared" si="5"/>
        <v>1.2897838554294916E-2</v>
      </c>
      <c r="Y53" s="20">
        <f t="shared" si="5"/>
        <v>1.3056332477741343E-2</v>
      </c>
      <c r="Z53" s="20">
        <f t="shared" si="5"/>
        <v>1.2801986669991629E-2</v>
      </c>
      <c r="AA53" s="20">
        <f t="shared" si="5"/>
        <v>1.1619129269087026E-2</v>
      </c>
      <c r="AB53" s="20">
        <f t="shared" si="5"/>
        <v>1.1825463198415914E-2</v>
      </c>
      <c r="AC53" s="20">
        <f t="shared" si="5"/>
        <v>1.3394646016554388E-2</v>
      </c>
      <c r="AD53" s="20">
        <f t="shared" si="5"/>
        <v>1.1932953651768946E-2</v>
      </c>
      <c r="AF53" s="21">
        <f t="shared" si="3"/>
        <v>1.1861859030167142E-2</v>
      </c>
    </row>
    <row r="54" spans="1:32" x14ac:dyDescent="0.15">
      <c r="A54" s="26" t="s">
        <v>91</v>
      </c>
      <c r="B54" s="20">
        <f t="shared" si="5"/>
        <v>3.3239170307155599E-3</v>
      </c>
      <c r="C54" s="20">
        <f t="shared" si="5"/>
        <v>4.4934230497829571E-3</v>
      </c>
      <c r="D54" s="20">
        <f t="shared" si="5"/>
        <v>7.0450555919296751E-3</v>
      </c>
      <c r="E54" s="20">
        <f t="shared" si="5"/>
        <v>8.2424849313785416E-3</v>
      </c>
      <c r="F54" s="20">
        <f t="shared" si="5"/>
        <v>7.9724730210482628E-3</v>
      </c>
      <c r="G54" s="20">
        <f t="shared" si="5"/>
        <v>5.8696595574606525E-3</v>
      </c>
      <c r="H54" s="20">
        <f t="shared" si="5"/>
        <v>7.700040604121273E-3</v>
      </c>
      <c r="I54" s="20">
        <f t="shared" si="5"/>
        <v>3.8865686774915524E-3</v>
      </c>
      <c r="J54" s="20">
        <f t="shared" si="5"/>
        <v>3.4165045949383203E-3</v>
      </c>
      <c r="K54" s="20">
        <f t="shared" si="5"/>
        <v>5.7635423102166501E-3</v>
      </c>
      <c r="L54" s="20">
        <f t="shared" si="5"/>
        <v>5.3424118437150883E-3</v>
      </c>
      <c r="M54" s="20">
        <f t="shared" si="5"/>
        <v>4.9337080876051325E-3</v>
      </c>
      <c r="N54" s="20">
        <f t="shared" si="5"/>
        <v>4.0464621461967984E-3</v>
      </c>
      <c r="O54" s="20">
        <f t="shared" si="5"/>
        <v>4.9195654529396492E-3</v>
      </c>
      <c r="P54" s="20">
        <f t="shared" si="5"/>
        <v>5.0336433294991658E-3</v>
      </c>
      <c r="Q54" s="20">
        <f t="shared" si="5"/>
        <v>5.0054550139348149E-3</v>
      </c>
      <c r="R54" s="20">
        <f t="shared" si="5"/>
        <v>4.8495886935610577E-3</v>
      </c>
      <c r="S54" s="20">
        <f t="shared" si="5"/>
        <v>3.8819759578682268E-3</v>
      </c>
      <c r="T54" s="20">
        <f t="shared" si="5"/>
        <v>4.7665377370912781E-3</v>
      </c>
      <c r="U54" s="20">
        <f t="shared" si="5"/>
        <v>6.3769071624495193E-3</v>
      </c>
      <c r="V54" s="20">
        <f t="shared" si="5"/>
        <v>4.2621938471954363E-3</v>
      </c>
      <c r="W54" s="20">
        <f t="shared" si="5"/>
        <v>3.9134078231474216E-3</v>
      </c>
      <c r="X54" s="20">
        <f t="shared" si="5"/>
        <v>3.8557839754508878E-3</v>
      </c>
      <c r="Y54" s="20">
        <f t="shared" si="5"/>
        <v>2.5553389544168401E-3</v>
      </c>
      <c r="Z54" s="20">
        <f t="shared" si="5"/>
        <v>2.765713977717057E-3</v>
      </c>
      <c r="AA54" s="20">
        <f t="shared" si="5"/>
        <v>2.5324139268091701E-3</v>
      </c>
      <c r="AB54" s="20">
        <f t="shared" si="5"/>
        <v>2.4827640384413709E-3</v>
      </c>
      <c r="AC54" s="20">
        <f t="shared" si="5"/>
        <v>2.8673814612618373E-3</v>
      </c>
      <c r="AD54" s="20">
        <f t="shared" si="5"/>
        <v>3.8067029503477704E-3</v>
      </c>
      <c r="AF54" s="21">
        <f t="shared" si="3"/>
        <v>4.6866077844390326E-3</v>
      </c>
    </row>
    <row r="55" spans="1:32" x14ac:dyDescent="0.15">
      <c r="A55" s="26" t="s">
        <v>243</v>
      </c>
      <c r="B55" s="20">
        <f t="shared" si="5"/>
        <v>1.9631411152563985E-3</v>
      </c>
      <c r="C55" s="20">
        <f t="shared" si="5"/>
        <v>1.4903079234013638E-3</v>
      </c>
      <c r="D55" s="20">
        <f t="shared" si="5"/>
        <v>1.9488749449216903E-3</v>
      </c>
      <c r="E55" s="20">
        <f t="shared" si="5"/>
        <v>1.9984378724246603E-3</v>
      </c>
      <c r="F55" s="20">
        <f t="shared" si="5"/>
        <v>1.4471438041874017E-3</v>
      </c>
      <c r="G55" s="20">
        <f t="shared" si="5"/>
        <v>1.7463456617073936E-3</v>
      </c>
      <c r="H55" s="20">
        <f t="shared" si="5"/>
        <v>1.7650460074831436E-3</v>
      </c>
      <c r="I55" s="20">
        <f t="shared" si="5"/>
        <v>2.7759716176001697E-3</v>
      </c>
      <c r="J55" s="20">
        <f t="shared" si="5"/>
        <v>3.0171110492094441E-3</v>
      </c>
      <c r="K55" s="20">
        <f t="shared" si="5"/>
        <v>3.8305546012327271E-3</v>
      </c>
      <c r="L55" s="20">
        <f t="shared" si="5"/>
        <v>4.2405144943907505E-3</v>
      </c>
      <c r="M55" s="20">
        <f t="shared" si="5"/>
        <v>2.1833836462061187E-3</v>
      </c>
      <c r="N55" s="20">
        <f t="shared" si="5"/>
        <v>2.6629349509655368E-3</v>
      </c>
      <c r="O55" s="20">
        <f t="shared" si="5"/>
        <v>2.5689441752943238E-3</v>
      </c>
      <c r="P55" s="20">
        <f t="shared" si="5"/>
        <v>2.9549169595898149E-3</v>
      </c>
      <c r="Q55" s="20">
        <f t="shared" si="5"/>
        <v>3.5449615481138743E-3</v>
      </c>
      <c r="R55" s="20">
        <f t="shared" si="5"/>
        <v>3.372291292666738E-3</v>
      </c>
      <c r="S55" s="20">
        <f t="shared" si="5"/>
        <v>3.5284515999554583E-3</v>
      </c>
      <c r="T55" s="20">
        <f t="shared" si="5"/>
        <v>3.006847205126487E-3</v>
      </c>
      <c r="U55" s="20">
        <f t="shared" si="5"/>
        <v>3.4263236965505241E-3</v>
      </c>
      <c r="V55" s="20">
        <f t="shared" si="5"/>
        <v>3.3123502326049266E-3</v>
      </c>
      <c r="W55" s="20">
        <f t="shared" si="5"/>
        <v>3.9206572076977845E-3</v>
      </c>
      <c r="X55" s="20">
        <f t="shared" si="5"/>
        <v>5.1865967364735869E-3</v>
      </c>
      <c r="Y55" s="20">
        <f t="shared" si="5"/>
        <v>5.6394439406264032E-3</v>
      </c>
      <c r="Z55" s="20">
        <f t="shared" si="5"/>
        <v>5.1879335372973798E-3</v>
      </c>
      <c r="AA55" s="20">
        <f t="shared" si="5"/>
        <v>4.6174537381352418E-3</v>
      </c>
      <c r="AB55" s="20">
        <f t="shared" si="5"/>
        <v>4.8647765791110529E-3</v>
      </c>
      <c r="AC55" s="20">
        <f t="shared" si="5"/>
        <v>6.1969031352143876E-3</v>
      </c>
      <c r="AD55" s="20">
        <f t="shared" si="5"/>
        <v>6.180579084396118E-3</v>
      </c>
      <c r="AF55" s="21">
        <f t="shared" si="3"/>
        <v>3.3992827019945133E-3</v>
      </c>
    </row>
    <row r="56" spans="1:32" x14ac:dyDescent="0.15">
      <c r="A56" s="26" t="s">
        <v>51</v>
      </c>
      <c r="B56" s="20">
        <f t="shared" si="5"/>
        <v>5.4212602778283984E-2</v>
      </c>
      <c r="C56" s="20">
        <f t="shared" si="5"/>
        <v>5.7245513695001381E-2</v>
      </c>
      <c r="D56" s="20">
        <f t="shared" si="5"/>
        <v>5.7922650497201494E-2</v>
      </c>
      <c r="E56" s="20">
        <f t="shared" si="5"/>
        <v>5.8841461163486881E-2</v>
      </c>
      <c r="F56" s="20">
        <f t="shared" si="5"/>
        <v>5.5781250657209236E-2</v>
      </c>
      <c r="G56" s="20">
        <f t="shared" si="5"/>
        <v>5.1129895661348235E-2</v>
      </c>
      <c r="H56" s="20">
        <f t="shared" si="5"/>
        <v>5.5776252554794563E-2</v>
      </c>
      <c r="I56" s="20">
        <f t="shared" si="5"/>
        <v>5.9467489839391874E-2</v>
      </c>
      <c r="J56" s="20">
        <f t="shared" si="5"/>
        <v>6.8753600135119289E-2</v>
      </c>
      <c r="K56" s="20">
        <f t="shared" si="5"/>
        <v>6.5666957296387232E-2</v>
      </c>
      <c r="L56" s="20">
        <f t="shared" si="5"/>
        <v>6.7316282924058363E-2</v>
      </c>
      <c r="M56" s="20">
        <f t="shared" si="5"/>
        <v>7.6576624394159271E-2</v>
      </c>
      <c r="N56" s="20">
        <f t="shared" si="5"/>
        <v>7.492494375912219E-2</v>
      </c>
      <c r="O56" s="20">
        <f t="shared" si="5"/>
        <v>7.965494885617129E-2</v>
      </c>
      <c r="P56" s="20">
        <f t="shared" si="5"/>
        <v>7.8759638950839331E-2</v>
      </c>
      <c r="Q56" s="20">
        <f t="shared" si="5"/>
        <v>8.1870050803183173E-2</v>
      </c>
      <c r="R56" s="20">
        <f t="shared" si="5"/>
        <v>8.6617083129510053E-2</v>
      </c>
      <c r="S56" s="20">
        <f t="shared" si="5"/>
        <v>8.3643871954395113E-2</v>
      </c>
      <c r="T56" s="20">
        <f t="shared" si="5"/>
        <v>9.1750641492706189E-2</v>
      </c>
      <c r="U56" s="20">
        <f t="shared" si="5"/>
        <v>0.1032542198147846</v>
      </c>
      <c r="V56" s="20">
        <f t="shared" si="5"/>
        <v>0.10349228891403699</v>
      </c>
      <c r="W56" s="20">
        <f t="shared" si="5"/>
        <v>0.10332070188513977</v>
      </c>
      <c r="X56" s="20">
        <f t="shared" si="5"/>
        <v>0.10549883958885872</v>
      </c>
      <c r="Y56" s="20">
        <f t="shared" ref="Y56:AD56" si="6">Y20/Y$36</f>
        <v>0.10540176014266614</v>
      </c>
      <c r="Z56" s="20">
        <f t="shared" si="6"/>
        <v>0.10668642624346988</v>
      </c>
      <c r="AA56" s="20">
        <f t="shared" si="6"/>
        <v>0.10426812138930615</v>
      </c>
      <c r="AB56" s="20">
        <f t="shared" si="6"/>
        <v>0.10743208087207136</v>
      </c>
      <c r="AC56" s="20">
        <f t="shared" si="6"/>
        <v>0.10631909327142725</v>
      </c>
      <c r="AD56" s="20">
        <f t="shared" si="6"/>
        <v>9.7936498785214571E-2</v>
      </c>
      <c r="AF56" s="21">
        <f t="shared" si="3"/>
        <v>8.1017992808598102E-2</v>
      </c>
    </row>
    <row r="57" spans="1:32" x14ac:dyDescent="0.15">
      <c r="A57" s="26" t="s">
        <v>66</v>
      </c>
      <c r="B57" s="20">
        <f t="shared" ref="B57:AD65" si="7">B21/B$36</f>
        <v>1.0350316976561473E-3</v>
      </c>
      <c r="C57" s="20">
        <f t="shared" si="7"/>
        <v>1.2897864807026977E-3</v>
      </c>
      <c r="D57" s="20">
        <f t="shared" si="7"/>
        <v>1.3358852929126631E-3</v>
      </c>
      <c r="E57" s="20">
        <f t="shared" si="7"/>
        <v>1.2450982689648908E-3</v>
      </c>
      <c r="F57" s="20">
        <f t="shared" si="7"/>
        <v>1.4519750698768763E-3</v>
      </c>
      <c r="G57" s="20">
        <f t="shared" si="7"/>
        <v>1.5758578478521578E-3</v>
      </c>
      <c r="H57" s="20">
        <f t="shared" si="7"/>
        <v>1.6604657385720424E-3</v>
      </c>
      <c r="I57" s="20">
        <f t="shared" si="7"/>
        <v>1.3032134980465074E-3</v>
      </c>
      <c r="J57" s="20">
        <f t="shared" si="7"/>
        <v>1.4880698542103705E-3</v>
      </c>
      <c r="K57" s="20">
        <f t="shared" si="7"/>
        <v>1.2605862581717728E-3</v>
      </c>
      <c r="L57" s="20">
        <f t="shared" si="7"/>
        <v>1.2649646878330604E-3</v>
      </c>
      <c r="M57" s="20">
        <f t="shared" si="7"/>
        <v>9.6685179184460433E-4</v>
      </c>
      <c r="N57" s="20">
        <f t="shared" si="7"/>
        <v>1.0525696488350872E-3</v>
      </c>
      <c r="O57" s="20">
        <f t="shared" si="7"/>
        <v>1.4111659002794153E-3</v>
      </c>
      <c r="P57" s="20">
        <f t="shared" si="7"/>
        <v>1.255046143914255E-3</v>
      </c>
      <c r="Q57" s="20">
        <f t="shared" si="7"/>
        <v>9.223736949636785E-4</v>
      </c>
      <c r="R57" s="20">
        <f t="shared" si="7"/>
        <v>8.4215241222543682E-4</v>
      </c>
      <c r="S57" s="20">
        <f t="shared" si="7"/>
        <v>8.3487762983811855E-4</v>
      </c>
      <c r="T57" s="20">
        <f t="shared" si="7"/>
        <v>9.059273548279647E-4</v>
      </c>
      <c r="U57" s="20">
        <f t="shared" si="7"/>
        <v>9.7822327851152576E-4</v>
      </c>
      <c r="V57" s="20">
        <f t="shared" si="7"/>
        <v>1.1656382477417512E-3</v>
      </c>
      <c r="W57" s="20">
        <f t="shared" si="7"/>
        <v>1.1292260437652697E-3</v>
      </c>
      <c r="X57" s="20">
        <f t="shared" si="7"/>
        <v>9.7902847620934177E-4</v>
      </c>
      <c r="Y57" s="20">
        <f t="shared" si="7"/>
        <v>1.0455318219581293E-3</v>
      </c>
      <c r="Z57" s="20">
        <f t="shared" si="7"/>
        <v>1.1060703176997556E-3</v>
      </c>
      <c r="AA57" s="20">
        <f t="shared" si="7"/>
        <v>1.0856686246059689E-3</v>
      </c>
      <c r="AB57" s="20">
        <f t="shared" si="7"/>
        <v>1.0483562573193848E-3</v>
      </c>
      <c r="AC57" s="20">
        <f t="shared" si="7"/>
        <v>1.0582968608650466E-3</v>
      </c>
      <c r="AD57" s="20">
        <f t="shared" si="7"/>
        <v>1.0661281871198591E-3</v>
      </c>
      <c r="AF57" s="21">
        <f t="shared" si="3"/>
        <v>1.1642781857697855E-3</v>
      </c>
    </row>
    <row r="58" spans="1:32" x14ac:dyDescent="0.15">
      <c r="A58" s="26" t="s">
        <v>67</v>
      </c>
      <c r="B58" s="20">
        <f t="shared" si="7"/>
        <v>5.0691077520378977E-2</v>
      </c>
      <c r="C58" s="20">
        <f t="shared" si="7"/>
        <v>4.7885107728106863E-2</v>
      </c>
      <c r="D58" s="20">
        <f t="shared" si="7"/>
        <v>5.0311249283523388E-2</v>
      </c>
      <c r="E58" s="20">
        <f t="shared" si="7"/>
        <v>5.0976736623062839E-2</v>
      </c>
      <c r="F58" s="20">
        <f t="shared" si="7"/>
        <v>4.5104380347516938E-2</v>
      </c>
      <c r="G58" s="20">
        <f t="shared" si="7"/>
        <v>4.6169210180050095E-2</v>
      </c>
      <c r="H58" s="20">
        <f t="shared" si="7"/>
        <v>4.5770313163901462E-2</v>
      </c>
      <c r="I58" s="20">
        <f t="shared" si="7"/>
        <v>4.5853573689761201E-2</v>
      </c>
      <c r="J58" s="20">
        <f t="shared" si="7"/>
        <v>4.0229921277045382E-2</v>
      </c>
      <c r="K58" s="20">
        <f t="shared" si="7"/>
        <v>4.2081000209151738E-2</v>
      </c>
      <c r="L58" s="20">
        <f t="shared" si="7"/>
        <v>3.7625587880822091E-2</v>
      </c>
      <c r="M58" s="20">
        <f t="shared" si="7"/>
        <v>3.6810167694945821E-2</v>
      </c>
      <c r="N58" s="20">
        <f t="shared" si="7"/>
        <v>3.4442129739698062E-2</v>
      </c>
      <c r="O58" s="20">
        <f t="shared" si="7"/>
        <v>3.788057842632548E-2</v>
      </c>
      <c r="P58" s="20">
        <f t="shared" si="7"/>
        <v>3.3302310077744979E-2</v>
      </c>
      <c r="Q58" s="20">
        <f t="shared" si="7"/>
        <v>3.8533288401241414E-2</v>
      </c>
      <c r="R58" s="20">
        <f t="shared" si="7"/>
        <v>3.5908030803250064E-2</v>
      </c>
      <c r="S58" s="20">
        <f t="shared" si="7"/>
        <v>3.9826804234129029E-2</v>
      </c>
      <c r="T58" s="20">
        <f t="shared" si="7"/>
        <v>3.5926478395713238E-2</v>
      </c>
      <c r="U58" s="20">
        <f t="shared" si="7"/>
        <v>3.2671500583471631E-2</v>
      </c>
      <c r="V58" s="20">
        <f t="shared" si="7"/>
        <v>4.1374029160284681E-2</v>
      </c>
      <c r="W58" s="20">
        <f t="shared" si="7"/>
        <v>4.6623524239875404E-2</v>
      </c>
      <c r="X58" s="20">
        <f t="shared" si="7"/>
        <v>3.4060455031413299E-2</v>
      </c>
      <c r="Y58" s="20">
        <f t="shared" si="7"/>
        <v>3.7478274878843386E-2</v>
      </c>
      <c r="Z58" s="20">
        <f t="shared" si="7"/>
        <v>3.0173675616945474E-2</v>
      </c>
      <c r="AA58" s="20">
        <f t="shared" si="7"/>
        <v>3.1598667330225372E-2</v>
      </c>
      <c r="AB58" s="20">
        <f t="shared" si="7"/>
        <v>3.2806161710496461E-2</v>
      </c>
      <c r="AC58" s="20">
        <f t="shared" si="7"/>
        <v>3.6311222304378783E-2</v>
      </c>
      <c r="AD58" s="20">
        <f t="shared" si="7"/>
        <v>3.198380096869323E-2</v>
      </c>
      <c r="AF58" s="21">
        <f t="shared" si="3"/>
        <v>3.966928474141368E-2</v>
      </c>
    </row>
    <row r="59" spans="1:32" x14ac:dyDescent="0.15">
      <c r="A59" s="26" t="s">
        <v>249</v>
      </c>
      <c r="B59" s="20">
        <f t="shared" si="7"/>
        <v>2.7074117582136941E-4</v>
      </c>
      <c r="C59" s="20">
        <f t="shared" si="7"/>
        <v>2.9362473430798571E-4</v>
      </c>
      <c r="D59" s="20">
        <f t="shared" si="7"/>
        <v>2.7102701315467832E-4</v>
      </c>
      <c r="E59" s="20">
        <f t="shared" si="7"/>
        <v>4.1199399488934645E-4</v>
      </c>
      <c r="F59" s="20">
        <f t="shared" si="7"/>
        <v>7.4024804175859028E-4</v>
      </c>
      <c r="G59" s="20">
        <f t="shared" si="7"/>
        <v>1.1112128356665439E-3</v>
      </c>
      <c r="H59" s="20">
        <f t="shared" si="7"/>
        <v>7.0054953283665096E-4</v>
      </c>
      <c r="I59" s="20">
        <f t="shared" si="7"/>
        <v>4.9134824315320066E-4</v>
      </c>
      <c r="J59" s="20">
        <f t="shared" si="7"/>
        <v>6.4512005492162368E-4</v>
      </c>
      <c r="K59" s="20">
        <f t="shared" si="7"/>
        <v>7.212636442982456E-4</v>
      </c>
      <c r="L59" s="20">
        <f t="shared" si="7"/>
        <v>9.879049621616023E-4</v>
      </c>
      <c r="M59" s="20">
        <f t="shared" si="7"/>
        <v>1.441373970600283E-3</v>
      </c>
      <c r="N59" s="20">
        <f t="shared" si="7"/>
        <v>1.0182856264665057E-3</v>
      </c>
      <c r="O59" s="20">
        <f t="shared" si="7"/>
        <v>1.53267817311834E-3</v>
      </c>
      <c r="P59" s="20">
        <f t="shared" si="7"/>
        <v>2.0231159007314645E-3</v>
      </c>
      <c r="Q59" s="20">
        <f t="shared" si="7"/>
        <v>2.5795498560530453E-3</v>
      </c>
      <c r="R59" s="20">
        <f t="shared" si="7"/>
        <v>2.8811664554055025E-3</v>
      </c>
      <c r="S59" s="20">
        <f t="shared" si="7"/>
        <v>2.7524201421230206E-3</v>
      </c>
      <c r="T59" s="20">
        <f t="shared" si="7"/>
        <v>2.9636316567193096E-3</v>
      </c>
      <c r="U59" s="20">
        <f t="shared" si="7"/>
        <v>4.4763707338914913E-3</v>
      </c>
      <c r="V59" s="20">
        <f t="shared" si="7"/>
        <v>4.9320547123017713E-3</v>
      </c>
      <c r="W59" s="20">
        <f t="shared" si="7"/>
        <v>5.8258591546744027E-3</v>
      </c>
      <c r="X59" s="20">
        <f t="shared" si="7"/>
        <v>5.7687935448561675E-3</v>
      </c>
      <c r="Y59" s="20">
        <f t="shared" si="7"/>
        <v>4.0137688993003365E-3</v>
      </c>
      <c r="Z59" s="20">
        <f t="shared" si="7"/>
        <v>3.104324501738546E-3</v>
      </c>
      <c r="AA59" s="20">
        <f t="shared" si="7"/>
        <v>2.1397891313926854E-3</v>
      </c>
      <c r="AB59" s="20">
        <f t="shared" si="7"/>
        <v>1.3471131113530538E-3</v>
      </c>
      <c r="AC59" s="20">
        <f t="shared" si="7"/>
        <v>1.7925637896051214E-3</v>
      </c>
      <c r="AD59" s="20">
        <f t="shared" si="7"/>
        <v>1.9048221688475484E-3</v>
      </c>
      <c r="AF59" s="21">
        <f t="shared" si="3"/>
        <v>2.0394039917982216E-3</v>
      </c>
    </row>
    <row r="60" spans="1:32" x14ac:dyDescent="0.15">
      <c r="A60" s="26" t="s">
        <v>102</v>
      </c>
      <c r="B60" s="20">
        <f t="shared" si="7"/>
        <v>1.3768264174267245E-3</v>
      </c>
      <c r="C60" s="20">
        <f t="shared" si="7"/>
        <v>2.2677270239212454E-3</v>
      </c>
      <c r="D60" s="20">
        <f t="shared" si="7"/>
        <v>6.5068485515079148E-3</v>
      </c>
      <c r="E60" s="20">
        <f t="shared" si="7"/>
        <v>3.56255630558952E-3</v>
      </c>
      <c r="F60" s="20">
        <f t="shared" si="7"/>
        <v>2.9652550802771E-3</v>
      </c>
      <c r="G60" s="20">
        <f t="shared" si="7"/>
        <v>3.8540783553797178E-3</v>
      </c>
      <c r="H60" s="20">
        <f t="shared" si="7"/>
        <v>2.8196447692129096E-3</v>
      </c>
      <c r="I60" s="20">
        <f t="shared" si="7"/>
        <v>2.9304004471641123E-3</v>
      </c>
      <c r="J60" s="20">
        <f t="shared" si="7"/>
        <v>3.7327212771014109E-3</v>
      </c>
      <c r="K60" s="20">
        <f t="shared" si="7"/>
        <v>7.4834111345517757E-3</v>
      </c>
      <c r="L60" s="20">
        <f t="shared" si="7"/>
        <v>6.4227777573747013E-3</v>
      </c>
      <c r="M60" s="20">
        <f t="shared" si="7"/>
        <v>2.3881958898033058E-3</v>
      </c>
      <c r="N60" s="20">
        <f t="shared" si="7"/>
        <v>2.8471527914821185E-3</v>
      </c>
      <c r="O60" s="20">
        <f t="shared" si="7"/>
        <v>2.570240640733721E-3</v>
      </c>
      <c r="P60" s="20">
        <f t="shared" si="7"/>
        <v>2.1880490286218337E-3</v>
      </c>
      <c r="Q60" s="20">
        <f t="shared" si="7"/>
        <v>1.9440026895108248E-3</v>
      </c>
      <c r="R60" s="20">
        <f t="shared" si="7"/>
        <v>1.4681941835938033E-3</v>
      </c>
      <c r="S60" s="20">
        <f t="shared" si="7"/>
        <v>1.2713163657770545E-3</v>
      </c>
      <c r="T60" s="20">
        <f t="shared" si="7"/>
        <v>1.6616669083657208E-3</v>
      </c>
      <c r="U60" s="20">
        <f t="shared" si="7"/>
        <v>1.6163362786274431E-3</v>
      </c>
      <c r="V60" s="20">
        <f t="shared" si="7"/>
        <v>1.8435881038739897E-3</v>
      </c>
      <c r="W60" s="20">
        <f t="shared" si="7"/>
        <v>2.3125843248848511E-3</v>
      </c>
      <c r="X60" s="20">
        <f t="shared" si="7"/>
        <v>2.2088723978759832E-3</v>
      </c>
      <c r="Y60" s="20">
        <f t="shared" si="7"/>
        <v>2.1429886545688468E-3</v>
      </c>
      <c r="Z60" s="20">
        <f t="shared" si="7"/>
        <v>1.8701825567490789E-3</v>
      </c>
      <c r="AA60" s="20">
        <f t="shared" si="7"/>
        <v>2.0965447866717274E-3</v>
      </c>
      <c r="AB60" s="20">
        <f t="shared" si="7"/>
        <v>2.1281626548039002E-3</v>
      </c>
      <c r="AC60" s="20">
        <f t="shared" si="7"/>
        <v>2.0291372757183764E-3</v>
      </c>
      <c r="AD60" s="20">
        <f t="shared" si="7"/>
        <v>2.0050445737854459E-3</v>
      </c>
      <c r="AF60" s="21">
        <f t="shared" si="3"/>
        <v>2.7763623181019017E-3</v>
      </c>
    </row>
    <row r="61" spans="1:32" x14ac:dyDescent="0.15">
      <c r="A61" s="26" t="s">
        <v>158</v>
      </c>
      <c r="B61" s="20">
        <f t="shared" si="7"/>
        <v>7.2299570501849798E-3</v>
      </c>
      <c r="C61" s="20">
        <f t="shared" si="7"/>
        <v>7.2898295890955495E-3</v>
      </c>
      <c r="D61" s="20">
        <f t="shared" si="7"/>
        <v>4.0982226880548435E-3</v>
      </c>
      <c r="E61" s="20">
        <f t="shared" si="7"/>
        <v>3.1124867931897207E-3</v>
      </c>
      <c r="F61" s="20">
        <f t="shared" si="7"/>
        <v>3.1082437659954529E-3</v>
      </c>
      <c r="G61" s="20">
        <f t="shared" si="7"/>
        <v>2.733767568190141E-3</v>
      </c>
      <c r="H61" s="20">
        <f t="shared" si="7"/>
        <v>2.3475805432610257E-3</v>
      </c>
      <c r="I61" s="20">
        <f t="shared" si="7"/>
        <v>2.9096033593381037E-3</v>
      </c>
      <c r="J61" s="20">
        <f t="shared" si="7"/>
        <v>2.3876694820721147E-3</v>
      </c>
      <c r="K61" s="20">
        <f t="shared" si="7"/>
        <v>2.703192434004307E-3</v>
      </c>
      <c r="L61" s="20">
        <f t="shared" si="7"/>
        <v>4.2782804671296039E-3</v>
      </c>
      <c r="M61" s="20">
        <f t="shared" si="7"/>
        <v>6.0557152477170332E-3</v>
      </c>
      <c r="N61" s="20">
        <f t="shared" si="7"/>
        <v>6.1747141621165532E-3</v>
      </c>
      <c r="O61" s="20">
        <f t="shared" si="7"/>
        <v>3.1260789162259818E-3</v>
      </c>
      <c r="P61" s="20">
        <f t="shared" si="7"/>
        <v>9.2905468016942407E-3</v>
      </c>
      <c r="Q61" s="20">
        <f t="shared" si="7"/>
        <v>1.0094110491394177E-2</v>
      </c>
      <c r="R61" s="20">
        <f t="shared" si="7"/>
        <v>8.917609605455127E-3</v>
      </c>
      <c r="S61" s="20">
        <f t="shared" si="7"/>
        <v>7.1406558825737338E-3</v>
      </c>
      <c r="T61" s="20">
        <f t="shared" si="7"/>
        <v>4.0579506914287236E-3</v>
      </c>
      <c r="U61" s="20">
        <f t="shared" si="7"/>
        <v>2.7496566076222516E-3</v>
      </c>
      <c r="V61" s="20">
        <f t="shared" si="7"/>
        <v>3.7204775265074984E-3</v>
      </c>
      <c r="W61" s="20">
        <f t="shared" si="7"/>
        <v>4.4073492419211859E-3</v>
      </c>
      <c r="X61" s="20">
        <f t="shared" si="7"/>
        <v>4.5185066310615115E-3</v>
      </c>
      <c r="Y61" s="20">
        <f t="shared" si="7"/>
        <v>5.0690072451845362E-3</v>
      </c>
      <c r="Z61" s="20">
        <f t="shared" si="7"/>
        <v>4.7543665432871448E-3</v>
      </c>
      <c r="AA61" s="20">
        <f t="shared" si="7"/>
        <v>3.5185218164005554E-3</v>
      </c>
      <c r="AB61" s="20">
        <f t="shared" si="7"/>
        <v>3.9073217050384001E-3</v>
      </c>
      <c r="AC61" s="20">
        <f t="shared" si="7"/>
        <v>2.1404538663403806E-3</v>
      </c>
      <c r="AD61" s="20">
        <f t="shared" si="7"/>
        <v>2.7911752076256319E-3</v>
      </c>
      <c r="AF61" s="21">
        <f t="shared" si="3"/>
        <v>4.6425190320727753E-3</v>
      </c>
    </row>
    <row r="62" spans="1:32" x14ac:dyDescent="0.15">
      <c r="A62" s="26" t="s">
        <v>69</v>
      </c>
      <c r="B62" s="20">
        <f t="shared" si="7"/>
        <v>5.4265162938618014E-3</v>
      </c>
      <c r="C62" s="20">
        <f t="shared" si="7"/>
        <v>7.4462660530170343E-3</v>
      </c>
      <c r="D62" s="20">
        <f t="shared" si="7"/>
        <v>8.9934360884861512E-3</v>
      </c>
      <c r="E62" s="20">
        <f t="shared" si="7"/>
        <v>1.0074314494597465E-2</v>
      </c>
      <c r="F62" s="20">
        <f t="shared" si="7"/>
        <v>8.9759687242033752E-3</v>
      </c>
      <c r="G62" s="20">
        <f t="shared" si="7"/>
        <v>9.2761235304124699E-3</v>
      </c>
      <c r="H62" s="20">
        <f t="shared" si="7"/>
        <v>9.3499669722964425E-3</v>
      </c>
      <c r="I62" s="20">
        <f t="shared" si="7"/>
        <v>5.9321560555656997E-3</v>
      </c>
      <c r="J62" s="20">
        <f t="shared" si="7"/>
        <v>4.8919542818377289E-3</v>
      </c>
      <c r="K62" s="20">
        <f t="shared" si="7"/>
        <v>4.6639183677869081E-3</v>
      </c>
      <c r="L62" s="20">
        <f t="shared" si="7"/>
        <v>5.0878998083470142E-3</v>
      </c>
      <c r="M62" s="20">
        <f t="shared" si="7"/>
        <v>3.6144402408931735E-3</v>
      </c>
      <c r="N62" s="20">
        <f t="shared" si="7"/>
        <v>3.8779690011800506E-3</v>
      </c>
      <c r="O62" s="20">
        <f t="shared" si="7"/>
        <v>4.6263577752918839E-3</v>
      </c>
      <c r="P62" s="20">
        <f t="shared" si="7"/>
        <v>3.2771672481767197E-3</v>
      </c>
      <c r="Q62" s="20">
        <f t="shared" si="7"/>
        <v>3.5213019936613946E-3</v>
      </c>
      <c r="R62" s="20">
        <f t="shared" si="7"/>
        <v>3.7295956101855055E-3</v>
      </c>
      <c r="S62" s="20">
        <f t="shared" si="7"/>
        <v>3.327530202230187E-3</v>
      </c>
      <c r="T62" s="20">
        <f t="shared" si="7"/>
        <v>4.6203489739386691E-3</v>
      </c>
      <c r="U62" s="20">
        <f t="shared" si="7"/>
        <v>4.0860283981855689E-3</v>
      </c>
      <c r="V62" s="20">
        <f t="shared" si="7"/>
        <v>3.4128783019384264E-3</v>
      </c>
      <c r="W62" s="20">
        <f t="shared" si="7"/>
        <v>3.8905317373158512E-3</v>
      </c>
      <c r="X62" s="20">
        <f t="shared" si="7"/>
        <v>3.7912195712889508E-3</v>
      </c>
      <c r="Y62" s="20">
        <f t="shared" si="7"/>
        <v>3.5378089997610889E-3</v>
      </c>
      <c r="Z62" s="20">
        <f t="shared" si="7"/>
        <v>2.7270428652168936E-3</v>
      </c>
      <c r="AA62" s="20">
        <f t="shared" si="7"/>
        <v>3.2973480725969973E-3</v>
      </c>
      <c r="AB62" s="20">
        <f t="shared" si="7"/>
        <v>3.0626850413402918E-3</v>
      </c>
      <c r="AC62" s="20">
        <f t="shared" si="7"/>
        <v>3.0166557441217599E-3</v>
      </c>
      <c r="AD62" s="20">
        <f t="shared" si="7"/>
        <v>2.882164472832079E-3</v>
      </c>
      <c r="AF62" s="21">
        <f t="shared" si="3"/>
        <v>4.9799170662264683E-3</v>
      </c>
    </row>
    <row r="63" spans="1:32" x14ac:dyDescent="0.15">
      <c r="A63" s="26" t="s">
        <v>208</v>
      </c>
      <c r="B63" s="20">
        <f t="shared" si="7"/>
        <v>1.450162887955576E-4</v>
      </c>
      <c r="C63" s="20">
        <f t="shared" si="7"/>
        <v>3.0404522114514205E-3</v>
      </c>
      <c r="D63" s="20">
        <f t="shared" si="7"/>
        <v>2.8233171502173508E-3</v>
      </c>
      <c r="E63" s="20">
        <f t="shared" si="7"/>
        <v>4.9416903928242144E-3</v>
      </c>
      <c r="F63" s="20">
        <f t="shared" si="7"/>
        <v>4.5255073852652978E-3</v>
      </c>
      <c r="G63" s="20">
        <f t="shared" si="7"/>
        <v>3.8231424372791407E-3</v>
      </c>
      <c r="H63" s="20">
        <f t="shared" si="7"/>
        <v>4.9428528833170187E-3</v>
      </c>
      <c r="I63" s="20">
        <f t="shared" si="7"/>
        <v>6.4309816815214119E-3</v>
      </c>
      <c r="J63" s="20">
        <f t="shared" si="7"/>
        <v>5.86992884249345E-3</v>
      </c>
      <c r="K63" s="20">
        <f t="shared" si="7"/>
        <v>5.7016599251847513E-3</v>
      </c>
      <c r="L63" s="20">
        <f t="shared" si="7"/>
        <v>5.0938927487598068E-3</v>
      </c>
      <c r="M63" s="20">
        <f t="shared" si="7"/>
        <v>4.4205733930234338E-3</v>
      </c>
      <c r="N63" s="20">
        <f t="shared" si="7"/>
        <v>5.0885107406118254E-3</v>
      </c>
      <c r="O63" s="20">
        <f t="shared" si="7"/>
        <v>5.1463481931518585E-3</v>
      </c>
      <c r="P63" s="20">
        <f t="shared" si="7"/>
        <v>5.9098859606826603E-3</v>
      </c>
      <c r="Q63" s="20">
        <f t="shared" si="7"/>
        <v>7.466692157996206E-3</v>
      </c>
      <c r="R63" s="20">
        <f t="shared" si="7"/>
        <v>6.9096936051242022E-3</v>
      </c>
      <c r="S63" s="20">
        <f t="shared" si="7"/>
        <v>6.1589493712759765E-3</v>
      </c>
      <c r="T63" s="20">
        <f t="shared" si="7"/>
        <v>4.6356880226780641E-3</v>
      </c>
      <c r="U63" s="20">
        <f t="shared" si="7"/>
        <v>6.0784263555101435E-3</v>
      </c>
      <c r="V63" s="20">
        <f t="shared" si="7"/>
        <v>7.3528223628006248E-3</v>
      </c>
      <c r="W63" s="20">
        <f t="shared" si="7"/>
        <v>1.0331357536464771E-2</v>
      </c>
      <c r="X63" s="20">
        <f t="shared" si="7"/>
        <v>8.5881511918193473E-3</v>
      </c>
      <c r="Y63" s="20">
        <f t="shared" si="7"/>
        <v>7.1312021678712773E-3</v>
      </c>
      <c r="Z63" s="20">
        <f t="shared" si="7"/>
        <v>5.599663374545481E-3</v>
      </c>
      <c r="AA63" s="20">
        <f t="shared" si="7"/>
        <v>4.5115356599416982E-3</v>
      </c>
      <c r="AB63" s="20">
        <f t="shared" si="7"/>
        <v>4.228733507861451E-3</v>
      </c>
      <c r="AC63" s="20">
        <f t="shared" si="7"/>
        <v>3.8401911519036717E-3</v>
      </c>
      <c r="AD63" s="20">
        <f t="shared" si="7"/>
        <v>4.3996718854648125E-3</v>
      </c>
      <c r="AF63" s="21">
        <f t="shared" si="3"/>
        <v>5.3495358133047229E-3</v>
      </c>
    </row>
    <row r="64" spans="1:32" x14ac:dyDescent="0.15">
      <c r="A64" s="26" t="s">
        <v>55</v>
      </c>
      <c r="B64" s="20">
        <f t="shared" si="7"/>
        <v>2.5190324363018952E-2</v>
      </c>
      <c r="C64" s="20">
        <f t="shared" si="7"/>
        <v>2.526291693500991E-2</v>
      </c>
      <c r="D64" s="20">
        <f t="shared" si="7"/>
        <v>2.4810485593520535E-2</v>
      </c>
      <c r="E64" s="20">
        <f t="shared" si="7"/>
        <v>2.4684346673094926E-2</v>
      </c>
      <c r="F64" s="20">
        <f t="shared" si="7"/>
        <v>2.7869635460528969E-2</v>
      </c>
      <c r="G64" s="20">
        <f t="shared" si="7"/>
        <v>2.5273101595212281E-2</v>
      </c>
      <c r="H64" s="20">
        <f t="shared" si="7"/>
        <v>2.5544608795095229E-2</v>
      </c>
      <c r="I64" s="20">
        <f t="shared" si="7"/>
        <v>2.965614572150594E-2</v>
      </c>
      <c r="J64" s="20">
        <f t="shared" si="7"/>
        <v>2.7123610556166865E-2</v>
      </c>
      <c r="K64" s="20">
        <f t="shared" si="7"/>
        <v>2.6748222323970589E-2</v>
      </c>
      <c r="L64" s="20">
        <f t="shared" si="7"/>
        <v>2.5952863614075863E-2</v>
      </c>
      <c r="M64" s="20">
        <f t="shared" si="7"/>
        <v>2.7095500442448187E-2</v>
      </c>
      <c r="N64" s="20">
        <f t="shared" si="7"/>
        <v>2.9227219403904749E-2</v>
      </c>
      <c r="O64" s="20">
        <f t="shared" si="7"/>
        <v>2.8552178111303936E-2</v>
      </c>
      <c r="P64" s="20">
        <f t="shared" si="7"/>
        <v>2.7726346791696246E-2</v>
      </c>
      <c r="Q64" s="20">
        <f t="shared" si="7"/>
        <v>2.7097850295731626E-2</v>
      </c>
      <c r="R64" s="20">
        <f t="shared" si="7"/>
        <v>2.9772621707452779E-2</v>
      </c>
      <c r="S64" s="20">
        <f t="shared" si="7"/>
        <v>2.9205404818740854E-2</v>
      </c>
      <c r="T64" s="20">
        <f t="shared" si="7"/>
        <v>2.4171451835690121E-2</v>
      </c>
      <c r="U64" s="20">
        <f t="shared" si="7"/>
        <v>2.2639206942880602E-2</v>
      </c>
      <c r="V64" s="20">
        <f t="shared" si="7"/>
        <v>2.0834180307600536E-2</v>
      </c>
      <c r="W64" s="20">
        <f t="shared" si="7"/>
        <v>1.8680567662326477E-2</v>
      </c>
      <c r="X64" s="20">
        <f t="shared" si="7"/>
        <v>2.0188001834520082E-2</v>
      </c>
      <c r="Y64" s="20">
        <f t="shared" si="7"/>
        <v>2.1958669179889805E-2</v>
      </c>
      <c r="Z64" s="20">
        <f t="shared" si="7"/>
        <v>2.5166374036341716E-2</v>
      </c>
      <c r="AA64" s="20">
        <f t="shared" si="7"/>
        <v>2.6409730732863373E-2</v>
      </c>
      <c r="AB64" s="20">
        <f t="shared" si="7"/>
        <v>2.4120943852366222E-2</v>
      </c>
      <c r="AC64" s="20">
        <f t="shared" si="7"/>
        <v>2.2888360155006147E-2</v>
      </c>
      <c r="AD64" s="20">
        <f t="shared" si="7"/>
        <v>2.2875131516229913E-2</v>
      </c>
      <c r="AF64" s="21">
        <f t="shared" si="3"/>
        <v>2.5404344870972179E-2</v>
      </c>
    </row>
    <row r="65" spans="1:32" x14ac:dyDescent="0.15">
      <c r="A65" s="26" t="s">
        <v>70</v>
      </c>
      <c r="B65" s="20">
        <f t="shared" si="7"/>
        <v>0.1685719799633088</v>
      </c>
      <c r="C65" s="20">
        <f t="shared" si="7"/>
        <v>0.15691187855041364</v>
      </c>
      <c r="D65" s="20">
        <f t="shared" si="7"/>
        <v>0.13933394385210987</v>
      </c>
      <c r="E65" s="20">
        <f t="shared" si="7"/>
        <v>0.14144475273540583</v>
      </c>
      <c r="F65" s="20">
        <f t="shared" si="7"/>
        <v>0.14680301657446912</v>
      </c>
      <c r="G65" s="20">
        <f t="shared" si="7"/>
        <v>0.15044071026649825</v>
      </c>
      <c r="H65" s="20">
        <f t="shared" si="7"/>
        <v>0.14761262503941275</v>
      </c>
      <c r="I65" s="20">
        <f t="shared" si="7"/>
        <v>0.14039475883265592</v>
      </c>
      <c r="J65" s="20">
        <f t="shared" si="7"/>
        <v>0.15535570035223728</v>
      </c>
      <c r="K65" s="20">
        <f t="shared" si="7"/>
        <v>0.14839585780734443</v>
      </c>
      <c r="L65" s="20">
        <f t="shared" si="7"/>
        <v>0.14235821898833026</v>
      </c>
      <c r="M65" s="20">
        <f t="shared" si="7"/>
        <v>0.14992960648582135</v>
      </c>
      <c r="N65" s="20">
        <f t="shared" si="7"/>
        <v>0.1614985324955214</v>
      </c>
      <c r="O65" s="20">
        <f t="shared" si="7"/>
        <v>0.17594720064134289</v>
      </c>
      <c r="P65" s="20">
        <f t="shared" si="7"/>
        <v>0.17862111717685369</v>
      </c>
      <c r="Q65" s="20">
        <f t="shared" si="7"/>
        <v>0.1719190777872448</v>
      </c>
      <c r="R65" s="20">
        <f t="shared" si="7"/>
        <v>0.17162011899518226</v>
      </c>
      <c r="S65" s="20">
        <f t="shared" si="7"/>
        <v>0.1721141293969935</v>
      </c>
      <c r="T65" s="20">
        <f t="shared" si="7"/>
        <v>0.17396363359215103</v>
      </c>
      <c r="U65" s="20">
        <f t="shared" si="7"/>
        <v>0.18366397465258158</v>
      </c>
      <c r="V65" s="20">
        <f t="shared" si="7"/>
        <v>0.18672893207692251</v>
      </c>
      <c r="W65" s="20">
        <f t="shared" si="7"/>
        <v>0.18583892962533549</v>
      </c>
      <c r="X65" s="20">
        <f t="shared" si="7"/>
        <v>0.2009187249993076</v>
      </c>
      <c r="Y65" s="20">
        <f t="shared" ref="Y65:AD65" si="8">Y29/Y$36</f>
        <v>0.19003611470549367</v>
      </c>
      <c r="Z65" s="20">
        <f t="shared" si="8"/>
        <v>0.1792624914019548</v>
      </c>
      <c r="AA65" s="20">
        <f t="shared" si="8"/>
        <v>0.18138435529535238</v>
      </c>
      <c r="AB65" s="20">
        <f t="shared" si="8"/>
        <v>0.17852224327070002</v>
      </c>
      <c r="AC65" s="20">
        <f t="shared" si="8"/>
        <v>0.17893161100696306</v>
      </c>
      <c r="AD65" s="20">
        <f t="shared" si="8"/>
        <v>0.18222826374843476</v>
      </c>
      <c r="AF65" s="21">
        <f t="shared" si="3"/>
        <v>0.16692250001090836</v>
      </c>
    </row>
    <row r="66" spans="1:32" x14ac:dyDescent="0.15">
      <c r="A66" s="26" t="s">
        <v>71</v>
      </c>
      <c r="B66" s="20">
        <f t="shared" ref="B66:AD70" si="9">B30/B$36</f>
        <v>2.412195541487705E-2</v>
      </c>
      <c r="C66" s="20">
        <f t="shared" si="9"/>
        <v>2.3709326243731177E-2</v>
      </c>
      <c r="D66" s="20">
        <f t="shared" si="9"/>
        <v>2.2717200540103882E-2</v>
      </c>
      <c r="E66" s="20">
        <f t="shared" si="9"/>
        <v>2.1374175517239292E-2</v>
      </c>
      <c r="F66" s="20">
        <f t="shared" si="9"/>
        <v>1.9960229984912283E-2</v>
      </c>
      <c r="G66" s="20">
        <f t="shared" si="9"/>
        <v>1.9372132210647406E-2</v>
      </c>
      <c r="H66" s="20">
        <f t="shared" si="9"/>
        <v>1.7883463767982589E-2</v>
      </c>
      <c r="I66" s="20">
        <f t="shared" si="9"/>
        <v>1.878778180816576E-2</v>
      </c>
      <c r="J66" s="20">
        <f t="shared" si="9"/>
        <v>1.8866241561871486E-2</v>
      </c>
      <c r="K66" s="20">
        <f t="shared" si="9"/>
        <v>1.890668879230414E-2</v>
      </c>
      <c r="L66" s="20">
        <f t="shared" si="9"/>
        <v>1.8646162102541983E-2</v>
      </c>
      <c r="M66" s="20">
        <f t="shared" si="9"/>
        <v>1.7032122462253704E-2</v>
      </c>
      <c r="N66" s="20">
        <f t="shared" si="9"/>
        <v>1.4062652524663939E-2</v>
      </c>
      <c r="O66" s="20">
        <f t="shared" si="9"/>
        <v>1.3705057125330159E-2</v>
      </c>
      <c r="P66" s="20">
        <f t="shared" si="9"/>
        <v>1.2562022516452205E-2</v>
      </c>
      <c r="Q66" s="20">
        <f t="shared" si="9"/>
        <v>1.2529499565282692E-2</v>
      </c>
      <c r="R66" s="20">
        <f t="shared" si="9"/>
        <v>1.1072740604222513E-2</v>
      </c>
      <c r="S66" s="20">
        <f t="shared" si="9"/>
        <v>1.1059429853026166E-2</v>
      </c>
      <c r="T66" s="20">
        <f t="shared" si="9"/>
        <v>1.3771768966050507E-2</v>
      </c>
      <c r="U66" s="20">
        <f t="shared" si="9"/>
        <v>1.453520297982651E-2</v>
      </c>
      <c r="V66" s="20">
        <f t="shared" si="9"/>
        <v>1.4092721271796971E-2</v>
      </c>
      <c r="W66" s="20">
        <f t="shared" si="9"/>
        <v>1.5823132736017043E-2</v>
      </c>
      <c r="X66" s="20">
        <f t="shared" si="9"/>
        <v>1.4495045583783532E-2</v>
      </c>
      <c r="Y66" s="20">
        <f t="shared" si="9"/>
        <v>1.4106313820416612E-2</v>
      </c>
      <c r="Z66" s="20">
        <f t="shared" si="9"/>
        <v>1.4731670433767413E-2</v>
      </c>
      <c r="AA66" s="20">
        <f t="shared" si="9"/>
        <v>1.5737670906294826E-2</v>
      </c>
      <c r="AB66" s="20">
        <f t="shared" si="9"/>
        <v>1.3610641119620664E-2</v>
      </c>
      <c r="AC66" s="20">
        <f t="shared" si="9"/>
        <v>1.1937974649780254E-2</v>
      </c>
      <c r="AD66" s="20">
        <f t="shared" si="9"/>
        <v>1.1961986810467317E-2</v>
      </c>
      <c r="AF66" s="21">
        <f t="shared" si="3"/>
        <v>1.6247345237014831E-2</v>
      </c>
    </row>
    <row r="67" spans="1:32" x14ac:dyDescent="0.15">
      <c r="A67" s="26" t="s">
        <v>106</v>
      </c>
      <c r="B67" s="20">
        <f t="shared" si="9"/>
        <v>5.4446872943758112E-3</v>
      </c>
      <c r="C67" s="20">
        <f t="shared" si="9"/>
        <v>6.4610546700801961E-3</v>
      </c>
      <c r="D67" s="20">
        <f t="shared" si="9"/>
        <v>1.115579929053284E-2</v>
      </c>
      <c r="E67" s="20">
        <f t="shared" si="9"/>
        <v>7.5639554112488612E-3</v>
      </c>
      <c r="F67" s="20">
        <f t="shared" si="9"/>
        <v>9.5280646669695466E-3</v>
      </c>
      <c r="G67" s="20">
        <f t="shared" si="9"/>
        <v>9.7134307126495369E-3</v>
      </c>
      <c r="H67" s="20">
        <f t="shared" si="9"/>
        <v>9.6387773067080542E-3</v>
      </c>
      <c r="I67" s="20">
        <f t="shared" si="9"/>
        <v>4.7790611557073474E-3</v>
      </c>
      <c r="J67" s="20">
        <f t="shared" si="9"/>
        <v>3.2280336263298876E-3</v>
      </c>
      <c r="K67" s="20">
        <f t="shared" si="9"/>
        <v>4.3341177985003095E-3</v>
      </c>
      <c r="L67" s="20">
        <f t="shared" si="9"/>
        <v>7.4553882919807723E-3</v>
      </c>
      <c r="M67" s="20">
        <f t="shared" si="9"/>
        <v>5.4308341517564727E-3</v>
      </c>
      <c r="N67" s="20">
        <f t="shared" si="9"/>
        <v>3.6442341173146642E-3</v>
      </c>
      <c r="O67" s="20">
        <f t="shared" si="9"/>
        <v>4.1672341992940645E-3</v>
      </c>
      <c r="P67" s="20">
        <f t="shared" si="9"/>
        <v>4.4081748066729758E-3</v>
      </c>
      <c r="Q67" s="20">
        <f t="shared" si="9"/>
        <v>4.1273672376443719E-3</v>
      </c>
      <c r="R67" s="20">
        <f t="shared" si="9"/>
        <v>3.6719210771082003E-3</v>
      </c>
      <c r="S67" s="20">
        <f t="shared" si="9"/>
        <v>3.8851247730172932E-3</v>
      </c>
      <c r="T67" s="20">
        <f t="shared" si="9"/>
        <v>4.0272378077939059E-3</v>
      </c>
      <c r="U67" s="20">
        <f t="shared" si="9"/>
        <v>4.8710612020939972E-3</v>
      </c>
      <c r="V67" s="20">
        <f t="shared" si="9"/>
        <v>3.8795919126053797E-3</v>
      </c>
      <c r="W67" s="20">
        <f t="shared" si="9"/>
        <v>3.8222736249175215E-3</v>
      </c>
      <c r="X67" s="20">
        <f t="shared" si="9"/>
        <v>3.5263511499913137E-3</v>
      </c>
      <c r="Y67" s="20">
        <f t="shared" si="9"/>
        <v>3.7231038851244093E-3</v>
      </c>
      <c r="Z67" s="20">
        <f t="shared" si="9"/>
        <v>4.024558424440443E-3</v>
      </c>
      <c r="AA67" s="20">
        <f t="shared" si="9"/>
        <v>3.5182484838104573E-3</v>
      </c>
      <c r="AB67" s="20">
        <f t="shared" si="9"/>
        <v>3.6981852029728231E-3</v>
      </c>
      <c r="AC67" s="20">
        <f t="shared" si="9"/>
        <v>3.4627606358444175E-3</v>
      </c>
      <c r="AD67" s="20">
        <f t="shared" si="9"/>
        <v>3.428569009025884E-3</v>
      </c>
      <c r="AF67" s="21">
        <f t="shared" si="3"/>
        <v>5.1937655836728188E-3</v>
      </c>
    </row>
    <row r="68" spans="1:32" x14ac:dyDescent="0.15">
      <c r="A68" s="26" t="s">
        <v>131</v>
      </c>
      <c r="B68" s="20">
        <f t="shared" si="9"/>
        <v>3.1898529314479947E-3</v>
      </c>
      <c r="C68" s="20">
        <f t="shared" si="9"/>
        <v>3.7471853927343178E-3</v>
      </c>
      <c r="D68" s="20">
        <f t="shared" si="9"/>
        <v>5.5030663327708508E-3</v>
      </c>
      <c r="E68" s="20">
        <f t="shared" si="9"/>
        <v>4.1426341937050755E-3</v>
      </c>
      <c r="F68" s="20">
        <f t="shared" si="9"/>
        <v>4.4442967084295654E-3</v>
      </c>
      <c r="G68" s="20">
        <f t="shared" si="9"/>
        <v>5.6444156971413107E-3</v>
      </c>
      <c r="H68" s="20">
        <f t="shared" si="9"/>
        <v>7.5889760036913717E-3</v>
      </c>
      <c r="I68" s="20">
        <f t="shared" si="9"/>
        <v>8.5654115269310997E-3</v>
      </c>
      <c r="J68" s="20">
        <f t="shared" si="9"/>
        <v>9.644377725091335E-3</v>
      </c>
      <c r="K68" s="20">
        <f t="shared" si="9"/>
        <v>1.1367751209202583E-2</v>
      </c>
      <c r="L68" s="20">
        <f t="shared" si="9"/>
        <v>5.558389794989271E-3</v>
      </c>
      <c r="M68" s="20">
        <f t="shared" si="9"/>
        <v>7.4765234944746978E-3</v>
      </c>
      <c r="N68" s="20">
        <f t="shared" si="9"/>
        <v>8.9633309040519551E-3</v>
      </c>
      <c r="O68" s="20">
        <f t="shared" si="9"/>
        <v>1.0137127357078383E-2</v>
      </c>
      <c r="P68" s="20">
        <f t="shared" si="9"/>
        <v>1.2357891130008047E-2</v>
      </c>
      <c r="Q68" s="20">
        <f t="shared" si="9"/>
        <v>1.1075617113263398E-2</v>
      </c>
      <c r="R68" s="20">
        <f t="shared" si="9"/>
        <v>1.0537348219830619E-2</v>
      </c>
      <c r="S68" s="20">
        <f t="shared" si="9"/>
        <v>1.001299075269515E-2</v>
      </c>
      <c r="T68" s="20">
        <f t="shared" si="9"/>
        <v>1.0380979693420471E-2</v>
      </c>
      <c r="U68" s="20">
        <f t="shared" si="9"/>
        <v>1.3486843579185644E-2</v>
      </c>
      <c r="V68" s="20">
        <f t="shared" si="9"/>
        <v>1.3267478784595376E-2</v>
      </c>
      <c r="W68" s="20">
        <f t="shared" si="9"/>
        <v>1.1746377591035376E-2</v>
      </c>
      <c r="X68" s="20">
        <f t="shared" si="9"/>
        <v>1.1612388588231635E-2</v>
      </c>
      <c r="Y68" s="20">
        <f t="shared" si="9"/>
        <v>1.1702752167699441E-2</v>
      </c>
      <c r="Z68" s="20">
        <f t="shared" si="9"/>
        <v>1.320038004451109E-2</v>
      </c>
      <c r="AA68" s="20">
        <f t="shared" si="9"/>
        <v>1.3570179368687495E-2</v>
      </c>
      <c r="AB68" s="20">
        <f t="shared" si="9"/>
        <v>1.2470004955889534E-2</v>
      </c>
      <c r="AC68" s="20">
        <f t="shared" si="9"/>
        <v>1.1775438411173331E-2</v>
      </c>
      <c r="AD68" s="20">
        <f t="shared" si="9"/>
        <v>1.1467253361760497E-2</v>
      </c>
      <c r="AF68" s="21">
        <f t="shared" si="3"/>
        <v>9.4702504494388589E-3</v>
      </c>
    </row>
    <row r="69" spans="1:32" x14ac:dyDescent="0.15">
      <c r="A69" s="26" t="s">
        <v>73</v>
      </c>
      <c r="B69" s="20">
        <f t="shared" si="9"/>
        <v>0.11643182269208993</v>
      </c>
      <c r="C69" s="20">
        <f t="shared" si="9"/>
        <v>0.12432457978626045</v>
      </c>
      <c r="D69" s="20">
        <f t="shared" si="9"/>
        <v>0.12735387143956789</v>
      </c>
      <c r="E69" s="20">
        <f t="shared" si="9"/>
        <v>0.12493816200903278</v>
      </c>
      <c r="F69" s="20">
        <f t="shared" si="9"/>
        <v>0.12714296046426857</v>
      </c>
      <c r="G69" s="20">
        <f t="shared" si="9"/>
        <v>0.12784288953753123</v>
      </c>
      <c r="H69" s="20">
        <f t="shared" si="9"/>
        <v>0.12260184480919274</v>
      </c>
      <c r="I69" s="20">
        <f t="shared" si="9"/>
        <v>0.11218768353570373</v>
      </c>
      <c r="J69" s="20">
        <f t="shared" si="9"/>
        <v>0.10173717329539685</v>
      </c>
      <c r="K69" s="20">
        <f t="shared" si="9"/>
        <v>0.10469785444614436</v>
      </c>
      <c r="L69" s="20">
        <f t="shared" si="9"/>
        <v>0.11004308423116262</v>
      </c>
      <c r="M69" s="20">
        <f t="shared" si="9"/>
        <v>0.1075477402027336</v>
      </c>
      <c r="N69" s="20">
        <f t="shared" si="9"/>
        <v>9.3061134384419542E-2</v>
      </c>
      <c r="O69" s="20">
        <f t="shared" si="9"/>
        <v>8.2705269063980708E-2</v>
      </c>
      <c r="P69" s="20">
        <f t="shared" si="9"/>
        <v>8.0265927495450154E-2</v>
      </c>
      <c r="Q69" s="20">
        <f t="shared" si="9"/>
        <v>7.9839542848680514E-2</v>
      </c>
      <c r="R69" s="20">
        <f t="shared" si="9"/>
        <v>7.6184970210320585E-2</v>
      </c>
      <c r="S69" s="20">
        <f t="shared" si="9"/>
        <v>7.0860608005969425E-2</v>
      </c>
      <c r="T69" s="20">
        <f t="shared" si="9"/>
        <v>6.0112874776125737E-2</v>
      </c>
      <c r="U69" s="20">
        <f t="shared" si="9"/>
        <v>5.5711148829908713E-2</v>
      </c>
      <c r="V69" s="20">
        <f t="shared" si="9"/>
        <v>5.9153350780689624E-2</v>
      </c>
      <c r="W69" s="20">
        <f t="shared" si="9"/>
        <v>5.8915738797881839E-2</v>
      </c>
      <c r="X69" s="20">
        <f t="shared" si="9"/>
        <v>6.0621485458668987E-2</v>
      </c>
      <c r="Y69" s="20">
        <f t="shared" si="9"/>
        <v>6.0642224105938614E-2</v>
      </c>
      <c r="Z69" s="20">
        <f t="shared" si="9"/>
        <v>5.7228781482685599E-2</v>
      </c>
      <c r="AA69" s="20">
        <f t="shared" si="9"/>
        <v>5.3404578806434878E-2</v>
      </c>
      <c r="AB69" s="20">
        <f t="shared" si="9"/>
        <v>5.0099268793861833E-2</v>
      </c>
      <c r="AC69" s="20">
        <f t="shared" si="9"/>
        <v>4.8477549190613901E-2</v>
      </c>
      <c r="AD69" s="20">
        <f t="shared" si="9"/>
        <v>4.485845884264162E-2</v>
      </c>
      <c r="AF69" s="21">
        <f t="shared" si="3"/>
        <v>8.6172157873219205E-2</v>
      </c>
    </row>
    <row r="70" spans="1:32" x14ac:dyDescent="0.15">
      <c r="A70" s="26" t="s">
        <v>74</v>
      </c>
      <c r="B70" s="20">
        <f t="shared" si="9"/>
        <v>8.303430530050887E-2</v>
      </c>
      <c r="C70" s="20">
        <f t="shared" si="9"/>
        <v>7.6823383736277034E-2</v>
      </c>
      <c r="D70" s="20">
        <f t="shared" si="9"/>
        <v>9.8649965711503099E-2</v>
      </c>
      <c r="E70" s="20">
        <f t="shared" si="9"/>
        <v>9.7454388799775124E-2</v>
      </c>
      <c r="F70" s="20">
        <f t="shared" si="9"/>
        <v>8.9071670930329555E-2</v>
      </c>
      <c r="G70" s="20">
        <f t="shared" si="9"/>
        <v>0.10458292657399151</v>
      </c>
      <c r="H70" s="20">
        <f t="shared" si="9"/>
        <v>9.915648916393309E-2</v>
      </c>
      <c r="I70" s="20">
        <f t="shared" si="9"/>
        <v>0.10504054128837612</v>
      </c>
      <c r="J70" s="20">
        <f t="shared" si="9"/>
        <v>9.1296685165741701E-2</v>
      </c>
      <c r="K70" s="20">
        <f t="shared" si="9"/>
        <v>8.3778893088620202E-2</v>
      </c>
      <c r="L70" s="20">
        <f t="shared" si="9"/>
        <v>9.8892252140372255E-2</v>
      </c>
      <c r="M70" s="20">
        <f t="shared" si="9"/>
        <v>8.9441926328551677E-2</v>
      </c>
      <c r="N70" s="20">
        <f t="shared" si="9"/>
        <v>8.4392828942960393E-2</v>
      </c>
      <c r="O70" s="20">
        <f t="shared" si="9"/>
        <v>6.967561853185375E-2</v>
      </c>
      <c r="P70" s="20">
        <f t="shared" si="9"/>
        <v>6.3882294882248683E-2</v>
      </c>
      <c r="Q70" s="20">
        <f t="shared" si="9"/>
        <v>6.5329444335534975E-2</v>
      </c>
      <c r="R70" s="20">
        <f t="shared" si="9"/>
        <v>6.2132935651060456E-2</v>
      </c>
      <c r="S70" s="20">
        <f t="shared" si="9"/>
        <v>6.2278058375437421E-2</v>
      </c>
      <c r="T70" s="20">
        <f t="shared" si="9"/>
        <v>7.231955876577767E-2</v>
      </c>
      <c r="U70" s="20">
        <f t="shared" si="9"/>
        <v>6.5738941336301857E-2</v>
      </c>
      <c r="V70" s="20">
        <f t="shared" si="9"/>
        <v>5.5449946725246058E-2</v>
      </c>
      <c r="W70" s="20">
        <f t="shared" si="9"/>
        <v>6.1147047274990485E-2</v>
      </c>
      <c r="X70" s="20">
        <f t="shared" si="9"/>
        <v>6.2365896516497731E-2</v>
      </c>
      <c r="Y70" s="20">
        <f t="shared" si="9"/>
        <v>6.5973871433753925E-2</v>
      </c>
      <c r="Z70" s="20">
        <f t="shared" si="9"/>
        <v>6.4160408651304512E-2</v>
      </c>
      <c r="AA70" s="20">
        <f t="shared" si="9"/>
        <v>6.7766473169525207E-2</v>
      </c>
      <c r="AB70" s="20">
        <f t="shared" si="9"/>
        <v>6.0583272576646315E-2</v>
      </c>
      <c r="AC70" s="20">
        <f t="shared" si="9"/>
        <v>6.2072224928286325E-2</v>
      </c>
      <c r="AD70" s="20">
        <f t="shared" si="9"/>
        <v>6.6701347690291499E-2</v>
      </c>
      <c r="AF70" s="21">
        <f t="shared" si="3"/>
        <v>7.6868744759161972E-2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4"/>
  <sheetViews>
    <sheetView showGridLines="0" showRowColHeaders="0" workbookViewId="0"/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31" width="9.6640625" customWidth="1"/>
  </cols>
  <sheetData>
    <row r="1" spans="1:3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15">
      <c r="A2" s="1"/>
      <c r="B2" s="18" t="s">
        <v>270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15">
      <c r="A4" s="1"/>
      <c r="B4" s="19" t="s">
        <v>271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15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15">
      <c r="A7" s="1"/>
      <c r="B7" s="2"/>
      <c r="C7" s="3" t="s">
        <v>273</v>
      </c>
      <c r="D7" s="4" t="s">
        <v>274</v>
      </c>
      <c r="E7" s="4" t="s">
        <v>275</v>
      </c>
      <c r="F7" s="4" t="s">
        <v>276</v>
      </c>
      <c r="G7" s="4" t="s">
        <v>277</v>
      </c>
      <c r="H7" s="4" t="s">
        <v>278</v>
      </c>
      <c r="I7" s="4" t="s">
        <v>279</v>
      </c>
      <c r="J7" s="4" t="s">
        <v>280</v>
      </c>
      <c r="K7" s="4" t="s">
        <v>281</v>
      </c>
      <c r="L7" s="4" t="s">
        <v>282</v>
      </c>
      <c r="M7" s="4" t="s">
        <v>283</v>
      </c>
      <c r="N7" s="4" t="s">
        <v>284</v>
      </c>
      <c r="O7" s="4" t="s">
        <v>285</v>
      </c>
      <c r="P7" s="4" t="s">
        <v>286</v>
      </c>
      <c r="Q7" s="4" t="s">
        <v>287</v>
      </c>
      <c r="R7" s="4" t="s">
        <v>288</v>
      </c>
      <c r="S7" s="4" t="s">
        <v>289</v>
      </c>
      <c r="T7" s="4" t="s">
        <v>290</v>
      </c>
      <c r="U7" s="4" t="s">
        <v>291</v>
      </c>
      <c r="V7" s="4" t="s">
        <v>292</v>
      </c>
      <c r="W7" s="4" t="s">
        <v>293</v>
      </c>
      <c r="X7" s="4" t="s">
        <v>294</v>
      </c>
      <c r="Y7" s="4" t="s">
        <v>295</v>
      </c>
      <c r="Z7" s="4" t="s">
        <v>296</v>
      </c>
      <c r="AA7" s="4" t="s">
        <v>297</v>
      </c>
      <c r="AB7" s="4" t="s">
        <v>298</v>
      </c>
      <c r="AC7" s="4" t="s">
        <v>299</v>
      </c>
      <c r="AD7" s="4" t="s">
        <v>300</v>
      </c>
      <c r="AE7" s="5" t="s">
        <v>301</v>
      </c>
    </row>
    <row r="8" spans="1:31" ht="13.5" customHeight="1" x14ac:dyDescent="0.15">
      <c r="A8" s="1"/>
      <c r="B8" s="6" t="s">
        <v>302</v>
      </c>
      <c r="C8" s="7">
        <v>78.526700346459805</v>
      </c>
      <c r="D8" s="8">
        <v>119.803145035987</v>
      </c>
      <c r="E8" s="8">
        <v>75.234345263700902</v>
      </c>
      <c r="F8" s="8">
        <v>132.80795125560999</v>
      </c>
      <c r="G8" s="8">
        <v>215.046031941357</v>
      </c>
      <c r="H8" s="8">
        <v>263.14788388834398</v>
      </c>
      <c r="I8" s="8">
        <v>195.45186206807</v>
      </c>
      <c r="J8" s="8">
        <v>185.75695833863099</v>
      </c>
      <c r="K8" s="8">
        <v>184.6968</v>
      </c>
      <c r="L8" s="8">
        <v>293.17940499999997</v>
      </c>
      <c r="M8" s="8">
        <v>223.75240500000001</v>
      </c>
      <c r="N8" s="8">
        <v>224.601573</v>
      </c>
      <c r="O8" s="8">
        <v>319.73982899999999</v>
      </c>
      <c r="P8" s="8">
        <v>461.76527399999998</v>
      </c>
      <c r="Q8" s="8">
        <v>410.205377</v>
      </c>
      <c r="R8" s="8">
        <v>865.83741199999997</v>
      </c>
      <c r="S8" s="8">
        <v>1269.5090949999999</v>
      </c>
      <c r="T8" s="8">
        <v>893.36084700000004</v>
      </c>
      <c r="U8" s="8">
        <v>275.30627199999998</v>
      </c>
      <c r="V8" s="8">
        <v>336.14992699999999</v>
      </c>
      <c r="W8" s="8">
        <v>371.144002</v>
      </c>
      <c r="X8" s="8">
        <v>176.09042099999999</v>
      </c>
      <c r="Y8" s="8">
        <v>109.651639</v>
      </c>
      <c r="Z8" s="8">
        <v>56.582535999999998</v>
      </c>
      <c r="AA8" s="8">
        <v>85.318686999999997</v>
      </c>
      <c r="AB8" s="8">
        <v>63.943477000000001</v>
      </c>
      <c r="AC8" s="8">
        <v>52.722279</v>
      </c>
      <c r="AD8" s="8">
        <v>88.340796999999995</v>
      </c>
      <c r="AE8" s="8">
        <v>60.330390000000001</v>
      </c>
    </row>
    <row r="9" spans="1:31" ht="13.5" customHeight="1" x14ac:dyDescent="0.15">
      <c r="A9" s="1"/>
      <c r="B9" s="9" t="s">
        <v>303</v>
      </c>
      <c r="C9" s="10">
        <v>21816.111059229195</v>
      </c>
      <c r="D9" s="11">
        <v>21082.550945751318</v>
      </c>
      <c r="E9" s="11">
        <v>18057.838359077807</v>
      </c>
      <c r="F9" s="11">
        <v>23212.650489793512</v>
      </c>
      <c r="G9" s="11">
        <v>28113.107163603221</v>
      </c>
      <c r="H9" s="11">
        <v>29263.078778027895</v>
      </c>
      <c r="I9" s="11">
        <v>29783.566905723528</v>
      </c>
      <c r="J9" s="11">
        <v>31298.79224829343</v>
      </c>
      <c r="K9" s="11">
        <v>32414.071400000001</v>
      </c>
      <c r="L9" s="11">
        <v>33453.70192</v>
      </c>
      <c r="M9" s="11">
        <v>31858.228561</v>
      </c>
      <c r="N9" s="11">
        <v>34122.455899</v>
      </c>
      <c r="O9" s="11">
        <v>42452.083038999997</v>
      </c>
      <c r="P9" s="11">
        <v>51198.393770000002</v>
      </c>
      <c r="Q9" s="11">
        <v>58572.432137000003</v>
      </c>
      <c r="R9" s="11">
        <v>69320.418672999993</v>
      </c>
      <c r="S9" s="11">
        <v>81562.761983999997</v>
      </c>
      <c r="T9" s="11">
        <v>91787.661663999999</v>
      </c>
      <c r="U9" s="11">
        <v>60789.203367000002</v>
      </c>
      <c r="V9" s="11">
        <v>68638.960888000001</v>
      </c>
      <c r="W9" s="11">
        <v>84029.789518000005</v>
      </c>
      <c r="X9" s="11">
        <v>76380.392380000005</v>
      </c>
      <c r="Y9" s="11">
        <v>77440.336700999993</v>
      </c>
      <c r="Z9" s="11">
        <v>76524.051347000001</v>
      </c>
      <c r="AA9" s="11">
        <v>60268.408356</v>
      </c>
      <c r="AB9" s="11">
        <v>60654.277814000001</v>
      </c>
      <c r="AC9" s="11">
        <v>70077.538211000006</v>
      </c>
      <c r="AD9" s="11">
        <v>77745.925824999998</v>
      </c>
      <c r="AE9" s="11">
        <v>73430.839026000001</v>
      </c>
    </row>
    <row r="10" spans="1:31" ht="13.5" customHeight="1" x14ac:dyDescent="0.15">
      <c r="A10" s="1"/>
      <c r="B10" s="12" t="s">
        <v>304</v>
      </c>
      <c r="C10" s="13">
        <v>17996.046947660303</v>
      </c>
      <c r="D10" s="14">
        <v>17484.040925432426</v>
      </c>
      <c r="E10" s="14">
        <v>15002.171915067447</v>
      </c>
      <c r="F10" s="14">
        <v>19037.597688935388</v>
      </c>
      <c r="G10" s="14">
        <v>23673.784734952744</v>
      </c>
      <c r="H10" s="14">
        <v>24257.395068512593</v>
      </c>
      <c r="I10" s="14">
        <v>24158.003313583817</v>
      </c>
      <c r="J10" s="14">
        <v>26092.147486773858</v>
      </c>
      <c r="K10" s="14">
        <v>26946.805400000001</v>
      </c>
      <c r="L10" s="14">
        <v>27621.59317</v>
      </c>
      <c r="M10" s="14">
        <v>26187.634126000001</v>
      </c>
      <c r="N10" s="14">
        <v>27988.161203</v>
      </c>
      <c r="O10" s="14">
        <v>33743.553810999998</v>
      </c>
      <c r="P10" s="14">
        <v>39560.840540999998</v>
      </c>
      <c r="Q10" s="14">
        <v>43845.159187999998</v>
      </c>
      <c r="R10" s="14">
        <v>51138.949122999999</v>
      </c>
      <c r="S10" s="14">
        <v>60040.039694999999</v>
      </c>
      <c r="T10" s="14">
        <v>65361.109950999999</v>
      </c>
      <c r="U10" s="14">
        <v>43233.327870000001</v>
      </c>
      <c r="V10" s="14">
        <v>48023.233174000001</v>
      </c>
      <c r="W10" s="14">
        <v>57806.279883000003</v>
      </c>
      <c r="X10" s="14">
        <v>53275.471226000001</v>
      </c>
      <c r="Y10" s="14">
        <v>54497.275194000002</v>
      </c>
      <c r="Z10" s="14">
        <v>55834.921102</v>
      </c>
      <c r="AA10" s="14">
        <v>46650.614311999998</v>
      </c>
      <c r="AB10" s="14">
        <v>46885.366465999999</v>
      </c>
      <c r="AC10" s="14">
        <v>53229.813585000004</v>
      </c>
      <c r="AD10" s="14">
        <v>58427.825282999998</v>
      </c>
      <c r="AE10" s="14">
        <v>55046.277208</v>
      </c>
    </row>
    <row r="11" spans="1:31" ht="13.5" customHeight="1" x14ac:dyDescent="0.15">
      <c r="A11" s="1"/>
      <c r="B11" s="15" t="s">
        <v>305</v>
      </c>
      <c r="C11" s="10">
        <v>7841.9818168417896</v>
      </c>
      <c r="D11" s="11">
        <v>7748.5226463618292</v>
      </c>
      <c r="E11" s="11">
        <v>6600.9957102128083</v>
      </c>
      <c r="F11" s="11">
        <v>8074.7611599077854</v>
      </c>
      <c r="G11" s="11">
        <v>10499.586945784436</v>
      </c>
      <c r="H11" s="11">
        <v>10611.616714915299</v>
      </c>
      <c r="I11" s="11">
        <v>10707.005669095624</v>
      </c>
      <c r="J11" s="11">
        <v>11809.201314872083</v>
      </c>
      <c r="K11" s="11">
        <v>12575.6196</v>
      </c>
      <c r="L11" s="11">
        <v>12801.399324</v>
      </c>
      <c r="M11" s="11">
        <v>13085.490175999999</v>
      </c>
      <c r="N11" s="11">
        <v>14317.111733</v>
      </c>
      <c r="O11" s="11">
        <v>17461.740958999999</v>
      </c>
      <c r="P11" s="11">
        <v>20991.583372000001</v>
      </c>
      <c r="Q11" s="11">
        <v>23704.439598000001</v>
      </c>
      <c r="R11" s="11">
        <v>26778.509841999999</v>
      </c>
      <c r="S11" s="11">
        <v>32130.758757</v>
      </c>
      <c r="T11" s="11">
        <v>35136.394689000001</v>
      </c>
      <c r="U11" s="11">
        <v>24385.350458000001</v>
      </c>
      <c r="V11" s="11">
        <v>27638.363849000001</v>
      </c>
      <c r="W11" s="11">
        <v>32126.727896</v>
      </c>
      <c r="X11" s="11">
        <v>29452.484410000001</v>
      </c>
      <c r="Y11" s="11">
        <v>30536.215587999999</v>
      </c>
      <c r="Z11" s="11">
        <v>31223.613459</v>
      </c>
      <c r="AA11" s="11">
        <v>27097.748152</v>
      </c>
      <c r="AB11" s="11">
        <v>27477.364341</v>
      </c>
      <c r="AC11" s="11">
        <v>31602.426753</v>
      </c>
      <c r="AD11" s="11">
        <v>34394.383639</v>
      </c>
      <c r="AE11" s="11">
        <v>32652.512081000001</v>
      </c>
    </row>
    <row r="12" spans="1:31" ht="13.5" customHeight="1" x14ac:dyDescent="0.15">
      <c r="A12" s="1"/>
      <c r="B12" s="16" t="s">
        <v>306</v>
      </c>
      <c r="C12" s="13">
        <v>262.52280229230803</v>
      </c>
      <c r="D12" s="14">
        <v>259.443144678799</v>
      </c>
      <c r="E12" s="14">
        <v>205.63034752900901</v>
      </c>
      <c r="F12" s="14">
        <v>260.40396119480101</v>
      </c>
      <c r="G12" s="14">
        <v>344.11915452504979</v>
      </c>
      <c r="H12" s="14">
        <v>323.07271432842396</v>
      </c>
      <c r="I12" s="14">
        <v>312.7545864360178</v>
      </c>
      <c r="J12" s="14">
        <v>349.09182946474385</v>
      </c>
      <c r="K12" s="14">
        <v>315.2774</v>
      </c>
      <c r="L12" s="14">
        <v>329.183494</v>
      </c>
      <c r="M12" s="14">
        <v>365.14841699999999</v>
      </c>
      <c r="N12" s="14">
        <v>483.757881</v>
      </c>
      <c r="O12" s="14">
        <v>571.16254400000003</v>
      </c>
      <c r="P12" s="14">
        <v>555.90603999999996</v>
      </c>
      <c r="Q12" s="14">
        <v>567.66887099999997</v>
      </c>
      <c r="R12" s="14">
        <v>607.97567800000002</v>
      </c>
      <c r="S12" s="14">
        <v>719.228568</v>
      </c>
      <c r="T12" s="14">
        <v>813.92988400000002</v>
      </c>
      <c r="U12" s="14">
        <v>561.77592000000004</v>
      </c>
      <c r="V12" s="14">
        <v>915.176332</v>
      </c>
      <c r="W12" s="14">
        <v>952.41698099999996</v>
      </c>
      <c r="X12" s="14">
        <v>854.42423299999996</v>
      </c>
      <c r="Y12" s="14">
        <v>902.44192599999997</v>
      </c>
      <c r="Z12" s="14">
        <v>886.79753500000004</v>
      </c>
      <c r="AA12" s="14">
        <v>760.42319399999997</v>
      </c>
      <c r="AB12" s="14">
        <v>801.99570000000006</v>
      </c>
      <c r="AC12" s="14">
        <v>926.41496199999995</v>
      </c>
      <c r="AD12" s="14">
        <v>973.83845899999994</v>
      </c>
      <c r="AE12" s="14">
        <v>967.95200399999999</v>
      </c>
    </row>
    <row r="13" spans="1:31" ht="13.5" customHeight="1" x14ac:dyDescent="0.15">
      <c r="A13" s="1"/>
      <c r="B13" s="16" t="s">
        <v>307</v>
      </c>
      <c r="C13" s="10"/>
      <c r="D13" s="11"/>
      <c r="E13" s="11"/>
      <c r="F13" s="11"/>
      <c r="G13" s="11"/>
      <c r="H13" s="11"/>
      <c r="I13" s="11"/>
      <c r="J13" s="11"/>
      <c r="K13" s="11">
        <v>897.65089999999998</v>
      </c>
      <c r="L13" s="11">
        <v>865.35066800000004</v>
      </c>
      <c r="M13" s="11">
        <v>859.92307300000004</v>
      </c>
      <c r="N13" s="11">
        <v>991.29799500000001</v>
      </c>
      <c r="O13" s="11">
        <v>1233.2846360000001</v>
      </c>
      <c r="P13" s="11">
        <v>1607.4536949999999</v>
      </c>
      <c r="Q13" s="11">
        <v>1792.9689880000001</v>
      </c>
      <c r="R13" s="11">
        <v>2035.5164110000001</v>
      </c>
      <c r="S13" s="11">
        <v>2379.4161389999999</v>
      </c>
      <c r="T13" s="11">
        <v>2837.4838890000001</v>
      </c>
      <c r="U13" s="11">
        <v>2016.8814930000001</v>
      </c>
      <c r="V13" s="11">
        <v>2239.835388</v>
      </c>
      <c r="W13" s="11">
        <v>2675.1780399999998</v>
      </c>
      <c r="X13" s="11">
        <v>2431.529098</v>
      </c>
      <c r="Y13" s="11">
        <v>2373.5530450000001</v>
      </c>
      <c r="Z13" s="11">
        <v>2265.004316</v>
      </c>
      <c r="AA13" s="11">
        <v>2018.485379</v>
      </c>
      <c r="AB13" s="11">
        <v>2031.3659379999999</v>
      </c>
      <c r="AC13" s="11">
        <v>2147.0491059999999</v>
      </c>
      <c r="AD13" s="11">
        <v>2443.683556</v>
      </c>
      <c r="AE13" s="11">
        <v>2447.9865789999999</v>
      </c>
    </row>
    <row r="14" spans="1:31" ht="13.5" customHeight="1" x14ac:dyDescent="0.15">
      <c r="A14" s="1"/>
      <c r="B14" s="16" t="s">
        <v>308</v>
      </c>
      <c r="C14" s="13">
        <v>559.90092082461445</v>
      </c>
      <c r="D14" s="14">
        <v>599.96584394477907</v>
      </c>
      <c r="E14" s="14">
        <v>520.89306850854712</v>
      </c>
      <c r="F14" s="14">
        <v>633.68654450375504</v>
      </c>
      <c r="G14" s="14">
        <v>828.03288442295673</v>
      </c>
      <c r="H14" s="14">
        <v>862.90712922867147</v>
      </c>
      <c r="I14" s="14">
        <v>764.45101505581454</v>
      </c>
      <c r="J14" s="14">
        <v>768.43956872384376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3.5" customHeight="1" x14ac:dyDescent="0.15">
      <c r="A15" s="1"/>
      <c r="B15" s="16" t="s">
        <v>309</v>
      </c>
      <c r="C15" s="10"/>
      <c r="D15" s="11"/>
      <c r="E15" s="11">
        <v>3.2453223139440017</v>
      </c>
      <c r="F15" s="11">
        <v>3.1983735600752099</v>
      </c>
      <c r="G15" s="11">
        <v>4.0866114832125513</v>
      </c>
      <c r="H15" s="11">
        <v>2.3150406244717288</v>
      </c>
      <c r="I15" s="11">
        <v>1.8014058373381701</v>
      </c>
      <c r="J15" s="11">
        <v>2.09632358821221</v>
      </c>
      <c r="K15" s="11">
        <v>12.2691</v>
      </c>
      <c r="L15" s="11">
        <v>1.9169149999999999</v>
      </c>
      <c r="M15" s="11">
        <v>3.2165569999999999</v>
      </c>
      <c r="N15" s="11">
        <v>3.942202</v>
      </c>
      <c r="O15" s="11">
        <v>5.7726030000000002</v>
      </c>
      <c r="P15" s="11">
        <v>8.2376109999999994</v>
      </c>
      <c r="Q15" s="11">
        <v>11.711261</v>
      </c>
      <c r="R15" s="11">
        <v>15.718711000000001</v>
      </c>
      <c r="S15" s="11">
        <v>21.234480999999999</v>
      </c>
      <c r="T15" s="11">
        <v>22.010224999999998</v>
      </c>
      <c r="U15" s="11">
        <v>20.443366999999999</v>
      </c>
      <c r="V15" s="11">
        <v>17.453734000000001</v>
      </c>
      <c r="W15" s="11">
        <v>29.733673</v>
      </c>
      <c r="X15" s="11">
        <v>17.559304000000001</v>
      </c>
      <c r="Y15" s="11">
        <v>28.61881</v>
      </c>
      <c r="Z15" s="11">
        <v>27.233729</v>
      </c>
      <c r="AA15" s="11">
        <v>14.352218000000001</v>
      </c>
      <c r="AB15" s="11">
        <v>18.331516000000001</v>
      </c>
      <c r="AC15" s="11">
        <v>37.248958000000002</v>
      </c>
      <c r="AD15" s="11">
        <v>64.464259999999996</v>
      </c>
      <c r="AE15" s="11">
        <v>25.900641</v>
      </c>
    </row>
    <row r="16" spans="1:31" ht="13.5" customHeight="1" x14ac:dyDescent="0.15">
      <c r="A16" s="1"/>
      <c r="B16" s="16" t="s">
        <v>310</v>
      </c>
      <c r="C16" s="13">
        <v>4.75619380099966</v>
      </c>
      <c r="D16" s="14">
        <v>3.83641705213152</v>
      </c>
      <c r="E16" s="14">
        <v>3.0180175228585884</v>
      </c>
      <c r="F16" s="14">
        <v>3.1079054493118314</v>
      </c>
      <c r="G16" s="14">
        <v>3.9898514279516699</v>
      </c>
      <c r="H16" s="14">
        <v>3.9542491815525298</v>
      </c>
      <c r="I16" s="14">
        <v>3.9266602043519701</v>
      </c>
      <c r="J16" s="14">
        <v>2.3130681257656085</v>
      </c>
      <c r="K16" s="14">
        <v>2.6252</v>
      </c>
      <c r="L16" s="14">
        <v>2.101318</v>
      </c>
      <c r="M16" s="14">
        <v>1.9253640000000001</v>
      </c>
      <c r="N16" s="14">
        <v>2.419305</v>
      </c>
      <c r="O16" s="14">
        <v>2.9750070000000002</v>
      </c>
      <c r="P16" s="14">
        <v>2.8926240000000001</v>
      </c>
      <c r="Q16" s="14">
        <v>2.7246389999999998</v>
      </c>
      <c r="R16" s="14">
        <v>3.8646579999999999</v>
      </c>
      <c r="S16" s="14">
        <v>4.3424880000000003</v>
      </c>
      <c r="T16" s="14">
        <v>4.7508140000000001</v>
      </c>
      <c r="U16" s="14">
        <v>4.6704179999999997</v>
      </c>
      <c r="V16" s="14">
        <v>7.407572</v>
      </c>
      <c r="W16" s="14">
        <v>8.2329190000000008</v>
      </c>
      <c r="X16" s="14">
        <v>4.8113809999999999</v>
      </c>
      <c r="Y16" s="14">
        <v>5.9150679999999998</v>
      </c>
      <c r="Z16" s="14">
        <v>7.1003530000000001</v>
      </c>
      <c r="AA16" s="14">
        <v>8.5746570000000002</v>
      </c>
      <c r="AB16" s="14">
        <v>6.2625270000000004</v>
      </c>
      <c r="AC16" s="14">
        <v>6.5403099999999998</v>
      </c>
      <c r="AD16" s="14">
        <v>13.099548</v>
      </c>
      <c r="AE16" s="14">
        <v>14.376429</v>
      </c>
    </row>
    <row r="17" spans="1:31" ht="13.5" customHeight="1" x14ac:dyDescent="0.15">
      <c r="A17" s="1"/>
      <c r="B17" s="16" t="s">
        <v>311</v>
      </c>
      <c r="C17" s="10"/>
      <c r="D17" s="11"/>
      <c r="E17" s="11">
        <v>132.33635016305701</v>
      </c>
      <c r="F17" s="11">
        <v>217.412519254052</v>
      </c>
      <c r="G17" s="11">
        <v>351.72480288737796</v>
      </c>
      <c r="H17" s="11">
        <v>353.74400626135997</v>
      </c>
      <c r="I17" s="11">
        <v>419.07386294126678</v>
      </c>
      <c r="J17" s="11">
        <v>555.73617471231034</v>
      </c>
      <c r="K17" s="11">
        <v>596.61279999999999</v>
      </c>
      <c r="L17" s="11">
        <v>950.00646400000005</v>
      </c>
      <c r="M17" s="11">
        <v>1081.118788</v>
      </c>
      <c r="N17" s="11">
        <v>927.605006</v>
      </c>
      <c r="O17" s="11">
        <v>1188.863713</v>
      </c>
      <c r="P17" s="11">
        <v>1287.1974499999999</v>
      </c>
      <c r="Q17" s="11">
        <v>1835.9951570000001</v>
      </c>
      <c r="R17" s="11">
        <v>1625.881709</v>
      </c>
      <c r="S17" s="11">
        <v>1781.7437170000001</v>
      </c>
      <c r="T17" s="11">
        <v>2106.908786</v>
      </c>
      <c r="U17" s="11">
        <v>1466.6664410000001</v>
      </c>
      <c r="V17" s="11">
        <v>1767.567356</v>
      </c>
      <c r="W17" s="11">
        <v>2265.6077759999998</v>
      </c>
      <c r="X17" s="11">
        <v>2122.479781</v>
      </c>
      <c r="Y17" s="11">
        <v>2358.5630970000002</v>
      </c>
      <c r="Z17" s="11">
        <v>2176.7947089999998</v>
      </c>
      <c r="AA17" s="11">
        <v>1823.93515</v>
      </c>
      <c r="AB17" s="11">
        <v>1967.3007</v>
      </c>
      <c r="AC17" s="11">
        <v>2194.6558460000001</v>
      </c>
      <c r="AD17" s="11">
        <v>2509.759348</v>
      </c>
      <c r="AE17" s="11">
        <v>2432.7245469999998</v>
      </c>
    </row>
    <row r="18" spans="1:31" ht="13.5" customHeight="1" x14ac:dyDescent="0.15">
      <c r="A18" s="1"/>
      <c r="B18" s="16" t="s">
        <v>312</v>
      </c>
      <c r="C18" s="13">
        <v>911.91996767213323</v>
      </c>
      <c r="D18" s="14">
        <v>978.19124712017594</v>
      </c>
      <c r="E18" s="14">
        <v>825.87268291958685</v>
      </c>
      <c r="F18" s="14">
        <v>943.88468422915832</v>
      </c>
      <c r="G18" s="14">
        <v>1158.0570641811801</v>
      </c>
      <c r="H18" s="14">
        <v>1328.6762718394598</v>
      </c>
      <c r="I18" s="14">
        <v>1435.8108170732501</v>
      </c>
      <c r="J18" s="14">
        <v>1541.0093194286294</v>
      </c>
      <c r="K18" s="14">
        <v>1286.2125000000001</v>
      </c>
      <c r="L18" s="14">
        <v>1225.051279</v>
      </c>
      <c r="M18" s="14">
        <v>1341.658136</v>
      </c>
      <c r="N18" s="14">
        <v>1393.9175829999999</v>
      </c>
      <c r="O18" s="14">
        <v>1855.4062469999999</v>
      </c>
      <c r="P18" s="14">
        <v>2190.9012240000002</v>
      </c>
      <c r="Q18" s="14">
        <v>2171.2849419999998</v>
      </c>
      <c r="R18" s="14">
        <v>2269.7536690000002</v>
      </c>
      <c r="S18" s="14">
        <v>2810.6402520000001</v>
      </c>
      <c r="T18" s="14">
        <v>2953.5389270000001</v>
      </c>
      <c r="U18" s="14">
        <v>2558.6303309999998</v>
      </c>
      <c r="V18" s="14">
        <v>2479.2485310000002</v>
      </c>
      <c r="W18" s="14">
        <v>2512.39669</v>
      </c>
      <c r="X18" s="14">
        <v>2197.126072</v>
      </c>
      <c r="Y18" s="14">
        <v>2408.3460850000001</v>
      </c>
      <c r="Z18" s="14">
        <v>2302.2468159999999</v>
      </c>
      <c r="AA18" s="14">
        <v>2199.4794710000001</v>
      </c>
      <c r="AB18" s="14">
        <v>2418.3530780000001</v>
      </c>
      <c r="AC18" s="14">
        <v>2515.3568989999999</v>
      </c>
      <c r="AD18" s="14">
        <v>2239.3264819999999</v>
      </c>
      <c r="AE18" s="14">
        <v>2308.309863</v>
      </c>
    </row>
    <row r="19" spans="1:31" ht="13.5" customHeight="1" x14ac:dyDescent="0.15">
      <c r="A19" s="1"/>
      <c r="B19" s="16" t="s">
        <v>313</v>
      </c>
      <c r="C19" s="10">
        <v>3680.06446285228</v>
      </c>
      <c r="D19" s="11">
        <v>3590.83881020842</v>
      </c>
      <c r="E19" s="11">
        <v>2934.7978053669199</v>
      </c>
      <c r="F19" s="11">
        <v>3428.2437668275097</v>
      </c>
      <c r="G19" s="11">
        <v>4405.9967316064794</v>
      </c>
      <c r="H19" s="11">
        <v>4393.115446804788</v>
      </c>
      <c r="I19" s="11">
        <v>4315.4717615862737</v>
      </c>
      <c r="J19" s="11">
        <v>4756.9019210990336</v>
      </c>
      <c r="K19" s="11">
        <v>5161.5934999999999</v>
      </c>
      <c r="L19" s="11">
        <v>5139.2756950000003</v>
      </c>
      <c r="M19" s="11">
        <v>5095.58853</v>
      </c>
      <c r="N19" s="11">
        <v>5579.3570689999997</v>
      </c>
      <c r="O19" s="11">
        <v>6914.5737689999996</v>
      </c>
      <c r="P19" s="11">
        <v>8321.9758729999994</v>
      </c>
      <c r="Q19" s="11">
        <v>9644.9079959999999</v>
      </c>
      <c r="R19" s="11">
        <v>10839.561723999999</v>
      </c>
      <c r="S19" s="11">
        <v>12880.780597999999</v>
      </c>
      <c r="T19" s="11">
        <v>14447.001888999999</v>
      </c>
      <c r="U19" s="11">
        <v>9620.1017649999994</v>
      </c>
      <c r="V19" s="11">
        <v>10004.757004999999</v>
      </c>
      <c r="W19" s="11">
        <v>11627.071085</v>
      </c>
      <c r="X19" s="11">
        <v>10585.502863</v>
      </c>
      <c r="Y19" s="11">
        <v>10848.776253</v>
      </c>
      <c r="Z19" s="11">
        <v>11709.038522999999</v>
      </c>
      <c r="AA19" s="11">
        <v>10244.250892</v>
      </c>
      <c r="AB19" s="11">
        <v>10279.0834</v>
      </c>
      <c r="AC19" s="11">
        <v>12503.029463000001</v>
      </c>
      <c r="AD19" s="11">
        <v>13728.611971</v>
      </c>
      <c r="AE19" s="11">
        <v>12960.677522</v>
      </c>
    </row>
    <row r="20" spans="1:31" ht="13.5" customHeight="1" x14ac:dyDescent="0.15">
      <c r="A20" s="1"/>
      <c r="B20" s="16" t="s">
        <v>314</v>
      </c>
      <c r="C20" s="13">
        <v>77.757583958724396</v>
      </c>
      <c r="D20" s="14">
        <v>70.025940742592795</v>
      </c>
      <c r="E20" s="14">
        <v>48.731201234907005</v>
      </c>
      <c r="F20" s="14">
        <v>62.486854580827206</v>
      </c>
      <c r="G20" s="14">
        <v>77.783108264620012</v>
      </c>
      <c r="H20" s="14">
        <v>78.586036360202442</v>
      </c>
      <c r="I20" s="14">
        <v>75.381145838222537</v>
      </c>
      <c r="J20" s="14">
        <v>56.101441327274188</v>
      </c>
      <c r="K20" s="14">
        <v>48.360500000000002</v>
      </c>
      <c r="L20" s="14">
        <v>66.434110000000004</v>
      </c>
      <c r="M20" s="14">
        <v>62.875427999999999</v>
      </c>
      <c r="N20" s="14">
        <v>63.890177000000001</v>
      </c>
      <c r="O20" s="14">
        <v>107.81626</v>
      </c>
      <c r="P20" s="14">
        <v>123.98281799999999</v>
      </c>
      <c r="Q20" s="14">
        <v>130.33976699999999</v>
      </c>
      <c r="R20" s="14">
        <v>166.12402599999999</v>
      </c>
      <c r="S20" s="14">
        <v>260.12368900000001</v>
      </c>
      <c r="T20" s="14">
        <v>228.83125799999999</v>
      </c>
      <c r="U20" s="14">
        <v>137.72702100000001</v>
      </c>
      <c r="V20" s="14">
        <v>166.95944800000001</v>
      </c>
      <c r="W20" s="14">
        <v>265.11548699999997</v>
      </c>
      <c r="X20" s="14">
        <v>216.010153</v>
      </c>
      <c r="Y20" s="14">
        <v>179.25873100000001</v>
      </c>
      <c r="Z20" s="14">
        <v>234.85592</v>
      </c>
      <c r="AA20" s="14">
        <v>186.01157900000001</v>
      </c>
      <c r="AB20" s="14">
        <v>162.10001700000001</v>
      </c>
      <c r="AC20" s="14">
        <v>138.91635500000001</v>
      </c>
      <c r="AD20" s="14">
        <v>192.529438</v>
      </c>
      <c r="AE20" s="14">
        <v>160.380786</v>
      </c>
    </row>
    <row r="21" spans="1:31" ht="13.5" customHeight="1" x14ac:dyDescent="0.15">
      <c r="A21" s="1"/>
      <c r="B21" s="16" t="s">
        <v>315</v>
      </c>
      <c r="C21" s="10">
        <v>137.93583909270302</v>
      </c>
      <c r="D21" s="11">
        <v>152.75012055078301</v>
      </c>
      <c r="E21" s="11">
        <v>118.95840512021</v>
      </c>
      <c r="F21" s="11">
        <v>171.536147499366</v>
      </c>
      <c r="G21" s="11">
        <v>238.559431639091</v>
      </c>
      <c r="H21" s="11">
        <v>239.04121740804112</v>
      </c>
      <c r="I21" s="11">
        <v>228.81100550629401</v>
      </c>
      <c r="J21" s="11">
        <v>283.59101900556396</v>
      </c>
      <c r="K21" s="11">
        <v>343.30509999999998</v>
      </c>
      <c r="L21" s="11">
        <v>296.59768400000002</v>
      </c>
      <c r="M21" s="11">
        <v>307.86769199999998</v>
      </c>
      <c r="N21" s="11">
        <v>324.97654799999998</v>
      </c>
      <c r="O21" s="11">
        <v>366.79507000000001</v>
      </c>
      <c r="P21" s="11">
        <v>385.21206100000001</v>
      </c>
      <c r="Q21" s="11">
        <v>445.75449700000001</v>
      </c>
      <c r="R21" s="11">
        <v>695.20746899999995</v>
      </c>
      <c r="S21" s="11">
        <v>708.35348799999997</v>
      </c>
      <c r="T21" s="11">
        <v>618.14995599999997</v>
      </c>
      <c r="U21" s="11">
        <v>499.83004099999999</v>
      </c>
      <c r="V21" s="11">
        <v>520.92587800000001</v>
      </c>
      <c r="W21" s="11">
        <v>702.12322400000005</v>
      </c>
      <c r="X21" s="11">
        <v>650.16812800000002</v>
      </c>
      <c r="Y21" s="11">
        <v>599.76481100000001</v>
      </c>
      <c r="Z21" s="11">
        <v>566.93641300000002</v>
      </c>
      <c r="AA21" s="11">
        <v>522.23815300000001</v>
      </c>
      <c r="AB21" s="11">
        <v>428.039466</v>
      </c>
      <c r="AC21" s="11">
        <v>567.09402599999999</v>
      </c>
      <c r="AD21" s="11">
        <v>514.13232100000005</v>
      </c>
      <c r="AE21" s="11">
        <v>531.61500000000001</v>
      </c>
    </row>
    <row r="22" spans="1:31" ht="13.5" customHeight="1" x14ac:dyDescent="0.15">
      <c r="A22" s="1"/>
      <c r="B22" s="16" t="s">
        <v>316</v>
      </c>
      <c r="C22" s="13">
        <v>911.08716631758477</v>
      </c>
      <c r="D22" s="14">
        <v>764.48618577322202</v>
      </c>
      <c r="E22" s="14">
        <v>665.67980491459184</v>
      </c>
      <c r="F22" s="14">
        <v>899.56107440198468</v>
      </c>
      <c r="G22" s="14">
        <v>1163.7648812009002</v>
      </c>
      <c r="H22" s="14">
        <v>1196.3558511021799</v>
      </c>
      <c r="I22" s="14">
        <v>1197.5035049200899</v>
      </c>
      <c r="J22" s="14">
        <v>1299.9176248903909</v>
      </c>
      <c r="K22" s="14">
        <v>1079.5383999999999</v>
      </c>
      <c r="L22" s="14">
        <v>986.27082099999996</v>
      </c>
      <c r="M22" s="14">
        <v>1046.1919150000001</v>
      </c>
      <c r="N22" s="14">
        <v>1209.7043189999999</v>
      </c>
      <c r="O22" s="14">
        <v>1466.3398689999999</v>
      </c>
      <c r="P22" s="14">
        <v>1895.8152230000001</v>
      </c>
      <c r="Q22" s="14">
        <v>1907.634849</v>
      </c>
      <c r="R22" s="14">
        <v>2127.8751240000001</v>
      </c>
      <c r="S22" s="14">
        <v>2571.2584609999999</v>
      </c>
      <c r="T22" s="14">
        <v>2484.8828950000002</v>
      </c>
      <c r="U22" s="14">
        <v>1518.9578429999999</v>
      </c>
      <c r="V22" s="14">
        <v>1822.54125</v>
      </c>
      <c r="W22" s="14">
        <v>2080.0878419999999</v>
      </c>
      <c r="X22" s="14">
        <v>2029.407492</v>
      </c>
      <c r="Y22" s="14">
        <v>1909.905884</v>
      </c>
      <c r="Z22" s="14">
        <v>1770.886047</v>
      </c>
      <c r="AA22" s="14">
        <v>1468.1257780000001</v>
      </c>
      <c r="AB22" s="14">
        <v>1613.859177</v>
      </c>
      <c r="AC22" s="14">
        <v>1724.0504550000001</v>
      </c>
      <c r="AD22" s="14">
        <v>1939.1318610000001</v>
      </c>
      <c r="AE22" s="14">
        <v>1907.92428</v>
      </c>
    </row>
    <row r="23" spans="1:31" ht="13.5" customHeight="1" x14ac:dyDescent="0.15">
      <c r="A23" s="1"/>
      <c r="B23" s="16" t="s">
        <v>317</v>
      </c>
      <c r="C23" s="10"/>
      <c r="D23" s="11">
        <v>16.969316595914503</v>
      </c>
      <c r="E23" s="11">
        <v>21.851365547442001</v>
      </c>
      <c r="F23" s="11">
        <v>31.121088291746407</v>
      </c>
      <c r="G23" s="11">
        <v>53.349805192339304</v>
      </c>
      <c r="H23" s="11">
        <v>35.020439472988571</v>
      </c>
      <c r="I23" s="11">
        <v>32.301535544605613</v>
      </c>
      <c r="J23" s="11">
        <v>54.068436727832719</v>
      </c>
      <c r="K23" s="11">
        <v>39.078299999999999</v>
      </c>
      <c r="L23" s="11">
        <v>61.000371000000001</v>
      </c>
      <c r="M23" s="11">
        <v>57.359113000000001</v>
      </c>
      <c r="N23" s="11">
        <v>69.429885999999996</v>
      </c>
      <c r="O23" s="11">
        <v>89.756438000000003</v>
      </c>
      <c r="P23" s="11">
        <v>118.78783799999999</v>
      </c>
      <c r="Q23" s="11">
        <v>164.06421</v>
      </c>
      <c r="R23" s="11">
        <v>164.15838500000001</v>
      </c>
      <c r="S23" s="11">
        <v>300.57104600000002</v>
      </c>
      <c r="T23" s="11">
        <v>341.62646899999999</v>
      </c>
      <c r="U23" s="11">
        <v>210.62833699999999</v>
      </c>
      <c r="V23" s="11">
        <v>318.38080100000002</v>
      </c>
      <c r="W23" s="11">
        <v>657.20041700000002</v>
      </c>
      <c r="X23" s="11">
        <v>356.56903699999998</v>
      </c>
      <c r="Y23" s="11">
        <v>349.24454500000002</v>
      </c>
      <c r="Z23" s="11">
        <v>281.517785</v>
      </c>
      <c r="AA23" s="11">
        <v>223.486175</v>
      </c>
      <c r="AB23" s="11">
        <v>248.32492999999999</v>
      </c>
      <c r="AC23" s="11">
        <v>301.50743299999999</v>
      </c>
      <c r="AD23" s="11">
        <v>352.00865199999998</v>
      </c>
      <c r="AE23" s="11">
        <v>358.83188999999999</v>
      </c>
    </row>
    <row r="24" spans="1:31" ht="13.5" customHeight="1" x14ac:dyDescent="0.15">
      <c r="A24" s="1"/>
      <c r="B24" s="16" t="s">
        <v>318</v>
      </c>
      <c r="C24" s="13"/>
      <c r="D24" s="14">
        <v>10.607631196448001</v>
      </c>
      <c r="E24" s="14">
        <v>13.667316891556402</v>
      </c>
      <c r="F24" s="14">
        <v>24.518316537685699</v>
      </c>
      <c r="G24" s="14">
        <v>31.7946318868559</v>
      </c>
      <c r="H24" s="14">
        <v>33.544007089155599</v>
      </c>
      <c r="I24" s="14">
        <v>29.801111999307899</v>
      </c>
      <c r="J24" s="14">
        <v>31.229405215162501</v>
      </c>
      <c r="K24" s="14">
        <v>31.830300000000001</v>
      </c>
      <c r="L24" s="14">
        <v>36.245058999999998</v>
      </c>
      <c r="M24" s="14">
        <v>56.302709</v>
      </c>
      <c r="N24" s="14">
        <v>60.483854999999998</v>
      </c>
      <c r="O24" s="14">
        <v>82.918775999999994</v>
      </c>
      <c r="P24" s="14">
        <v>72.948689000000002</v>
      </c>
      <c r="Q24" s="14">
        <v>106.17455099999999</v>
      </c>
      <c r="R24" s="14">
        <v>103.136866</v>
      </c>
      <c r="S24" s="14">
        <v>178.98284200000001</v>
      </c>
      <c r="T24" s="14">
        <v>258.47809999999998</v>
      </c>
      <c r="U24" s="14">
        <v>238.47726700000001</v>
      </c>
      <c r="V24" s="14">
        <v>274.47058399999997</v>
      </c>
      <c r="W24" s="14">
        <v>362.49536000000001</v>
      </c>
      <c r="X24" s="14">
        <v>320.93706900000001</v>
      </c>
      <c r="Y24" s="14">
        <v>430.60414600000001</v>
      </c>
      <c r="Z24" s="14">
        <v>423.51077400000003</v>
      </c>
      <c r="AA24" s="14">
        <v>385.64491800000002</v>
      </c>
      <c r="AB24" s="14">
        <v>403.135334</v>
      </c>
      <c r="AC24" s="14">
        <v>479.93868300000003</v>
      </c>
      <c r="AD24" s="14">
        <v>569.07998399999997</v>
      </c>
      <c r="AE24" s="14">
        <v>580.28234099999997</v>
      </c>
    </row>
    <row r="25" spans="1:31" ht="13.5" customHeight="1" x14ac:dyDescent="0.15">
      <c r="A25" s="1"/>
      <c r="B25" s="16" t="s">
        <v>319</v>
      </c>
      <c r="C25" s="10"/>
      <c r="D25" s="11"/>
      <c r="E25" s="11"/>
      <c r="F25" s="11"/>
      <c r="G25" s="11"/>
      <c r="H25" s="11"/>
      <c r="I25" s="11"/>
      <c r="J25" s="11"/>
      <c r="K25" s="11">
        <v>16.986000000000001</v>
      </c>
      <c r="L25" s="11">
        <v>33.889918999999999</v>
      </c>
      <c r="M25" s="11">
        <v>55.615093000000002</v>
      </c>
      <c r="N25" s="11">
        <v>55.330038000000002</v>
      </c>
      <c r="O25" s="11">
        <v>54.708246000000003</v>
      </c>
      <c r="P25" s="11">
        <v>60.265518999999998</v>
      </c>
      <c r="Q25" s="11">
        <v>54.655389</v>
      </c>
      <c r="R25" s="11">
        <v>72.155342000000005</v>
      </c>
      <c r="S25" s="11">
        <v>119.323573</v>
      </c>
      <c r="T25" s="11">
        <v>197.54430099999999</v>
      </c>
      <c r="U25" s="11">
        <v>127.00549700000001</v>
      </c>
      <c r="V25" s="11">
        <v>89.984583999999998</v>
      </c>
      <c r="W25" s="11">
        <v>93.266349000000005</v>
      </c>
      <c r="X25" s="11">
        <v>66.103960999999998</v>
      </c>
      <c r="Y25" s="11">
        <v>71.865696</v>
      </c>
      <c r="Z25" s="11">
        <v>91.773484999999994</v>
      </c>
      <c r="AA25" s="11">
        <v>103.60579199999999</v>
      </c>
      <c r="AB25" s="11">
        <v>84.917242999999999</v>
      </c>
      <c r="AC25" s="11">
        <v>104.180967</v>
      </c>
      <c r="AD25" s="11">
        <v>100.707858</v>
      </c>
      <c r="AE25" s="11">
        <v>117.069436</v>
      </c>
    </row>
    <row r="26" spans="1:31" ht="13.5" customHeight="1" x14ac:dyDescent="0.15">
      <c r="A26" s="1"/>
      <c r="B26" s="16" t="s">
        <v>320</v>
      </c>
      <c r="C26" s="13">
        <v>2.0089095025094501</v>
      </c>
      <c r="D26" s="14">
        <v>2.2944832389763001</v>
      </c>
      <c r="E26" s="14">
        <v>1.8293927789695099</v>
      </c>
      <c r="F26" s="14">
        <v>1.71847499557726</v>
      </c>
      <c r="G26" s="14">
        <v>6.8687629239840193</v>
      </c>
      <c r="H26" s="14">
        <v>1.58887765044684</v>
      </c>
      <c r="I26" s="14">
        <v>1.6874451545831699</v>
      </c>
      <c r="J26" s="14">
        <v>1.58823676271888</v>
      </c>
      <c r="K26" s="14">
        <v>8.5889000000000006</v>
      </c>
      <c r="L26" s="14">
        <v>24.661529999999999</v>
      </c>
      <c r="M26" s="14">
        <v>22.658711</v>
      </c>
      <c r="N26" s="14">
        <v>24.921595</v>
      </c>
      <c r="O26" s="14">
        <v>11.602277000000001</v>
      </c>
      <c r="P26" s="14">
        <v>18.509650000000001</v>
      </c>
      <c r="Q26" s="14">
        <v>8.3708720000000003</v>
      </c>
      <c r="R26" s="14">
        <v>71.937579999999997</v>
      </c>
      <c r="S26" s="14">
        <v>97.113697999999999</v>
      </c>
      <c r="T26" s="14">
        <v>45.314089000000003</v>
      </c>
      <c r="U26" s="14">
        <v>22.974298999999998</v>
      </c>
      <c r="V26" s="14">
        <v>21.039365</v>
      </c>
      <c r="W26" s="14">
        <v>5.0916439999999996</v>
      </c>
      <c r="X26" s="14">
        <v>3.6984029999999999</v>
      </c>
      <c r="Y26" s="14">
        <v>7.5539860000000001</v>
      </c>
      <c r="Z26" s="14">
        <v>3.2981150000000001</v>
      </c>
      <c r="AA26" s="14">
        <v>3.4936379999999998</v>
      </c>
      <c r="AB26" s="14">
        <v>6.5894259999999996</v>
      </c>
      <c r="AC26" s="14">
        <v>7.799372</v>
      </c>
      <c r="AD26" s="14">
        <v>16.82348</v>
      </c>
      <c r="AE26" s="14">
        <v>18.736502000000002</v>
      </c>
    </row>
    <row r="27" spans="1:31" ht="13.5" customHeight="1" x14ac:dyDescent="0.15">
      <c r="A27" s="1"/>
      <c r="B27" s="16" t="s">
        <v>321</v>
      </c>
      <c r="C27" s="10">
        <v>737.8792870588353</v>
      </c>
      <c r="D27" s="11">
        <v>771.92149018627299</v>
      </c>
      <c r="E27" s="11">
        <v>671.38498336385067</v>
      </c>
      <c r="F27" s="11">
        <v>837.95630927887498</v>
      </c>
      <c r="G27" s="11">
        <v>1146.1278092355599</v>
      </c>
      <c r="H27" s="11">
        <v>1053.35150561811</v>
      </c>
      <c r="I27" s="11">
        <v>1184.7274327510099</v>
      </c>
      <c r="J27" s="11">
        <v>1321.04218396183</v>
      </c>
      <c r="K27" s="11">
        <v>2104.2073</v>
      </c>
      <c r="L27" s="11">
        <v>2139.029927</v>
      </c>
      <c r="M27" s="11">
        <v>2124.0060269999999</v>
      </c>
      <c r="N27" s="11">
        <v>2460.022845</v>
      </c>
      <c r="O27" s="11">
        <v>2678.5515930000001</v>
      </c>
      <c r="P27" s="11">
        <v>3262.4617509999998</v>
      </c>
      <c r="Q27" s="11">
        <v>3639.4227580000002</v>
      </c>
      <c r="R27" s="11">
        <v>4500.6929179999997</v>
      </c>
      <c r="S27" s="11">
        <v>5536.1597000000002</v>
      </c>
      <c r="T27" s="11">
        <v>5829.6215620000003</v>
      </c>
      <c r="U27" s="11">
        <v>4265.231084</v>
      </c>
      <c r="V27" s="11">
        <v>5600.4246350000003</v>
      </c>
      <c r="W27" s="11">
        <v>6266.7662019999998</v>
      </c>
      <c r="X27" s="11">
        <v>6132.7566559999996</v>
      </c>
      <c r="Y27" s="11">
        <v>6427.5669500000004</v>
      </c>
      <c r="Z27" s="11">
        <v>6675.1433900000002</v>
      </c>
      <c r="AA27" s="11">
        <v>5434.9656779999996</v>
      </c>
      <c r="AB27" s="11">
        <v>5260.1205730000001</v>
      </c>
      <c r="AC27" s="11">
        <v>6172.1449910000001</v>
      </c>
      <c r="AD27" s="11">
        <v>6752.7449450000004</v>
      </c>
      <c r="AE27" s="11">
        <v>5985.712477</v>
      </c>
    </row>
    <row r="28" spans="1:31" ht="13.5" customHeight="1" x14ac:dyDescent="0.15">
      <c r="A28" s="1"/>
      <c r="B28" s="16" t="s">
        <v>322</v>
      </c>
      <c r="C28" s="13">
        <v>304.46140828071498</v>
      </c>
      <c r="D28" s="14">
        <v>266.608326040755</v>
      </c>
      <c r="E28" s="14">
        <v>190.53156155878202</v>
      </c>
      <c r="F28" s="14">
        <v>209.83667837759901</v>
      </c>
      <c r="G28" s="14">
        <v>238.21473071000298</v>
      </c>
      <c r="H28" s="14">
        <v>221.123872722594</v>
      </c>
      <c r="I28" s="14">
        <v>216.532667015133</v>
      </c>
      <c r="J28" s="14">
        <v>179.64114016589801</v>
      </c>
      <c r="K28" s="14">
        <v>153.93260000000001</v>
      </c>
      <c r="L28" s="14">
        <v>151.09631400000001</v>
      </c>
      <c r="M28" s="14">
        <v>129.58807400000001</v>
      </c>
      <c r="N28" s="14">
        <v>131.30747400000001</v>
      </c>
      <c r="O28" s="14">
        <v>164.28882100000001</v>
      </c>
      <c r="P28" s="14">
        <v>235.188458</v>
      </c>
      <c r="Q28" s="14">
        <v>245.366714</v>
      </c>
      <c r="R28" s="14">
        <v>331.11448999999999</v>
      </c>
      <c r="S28" s="14">
        <v>283.94557900000001</v>
      </c>
      <c r="T28" s="14">
        <v>385.512766</v>
      </c>
      <c r="U28" s="14">
        <v>239.07236399999999</v>
      </c>
      <c r="V28" s="14">
        <v>369.45101699999998</v>
      </c>
      <c r="W28" s="14">
        <v>353.38551799999999</v>
      </c>
      <c r="X28" s="14">
        <v>322.845797</v>
      </c>
      <c r="Y28" s="14">
        <v>308.59588600000001</v>
      </c>
      <c r="Z28" s="14">
        <v>359.27487500000001</v>
      </c>
      <c r="AA28" s="14">
        <v>266.28507000000002</v>
      </c>
      <c r="AB28" s="14">
        <v>259.38671599999998</v>
      </c>
      <c r="AC28" s="14">
        <v>271.452808</v>
      </c>
      <c r="AD28" s="14">
        <v>333.99320399999999</v>
      </c>
      <c r="AE28" s="14">
        <v>327.55829499999999</v>
      </c>
    </row>
    <row r="29" spans="1:31" ht="13.5" customHeight="1" x14ac:dyDescent="0.15">
      <c r="A29" s="1"/>
      <c r="B29" s="16" t="s">
        <v>323</v>
      </c>
      <c r="C29" s="10"/>
      <c r="D29" s="11"/>
      <c r="E29" s="11">
        <v>9.8437029950264971</v>
      </c>
      <c r="F29" s="11">
        <v>24.492258348330598</v>
      </c>
      <c r="G29" s="11">
        <v>45.646768881460332</v>
      </c>
      <c r="H29" s="11">
        <v>38.334257054273472</v>
      </c>
      <c r="I29" s="11">
        <v>41.345842927566999</v>
      </c>
      <c r="J29" s="11">
        <v>43.355724338570603</v>
      </c>
      <c r="K29" s="11">
        <v>39.779299999999999</v>
      </c>
      <c r="L29" s="11">
        <v>44.711134999999999</v>
      </c>
      <c r="M29" s="11">
        <v>49.371234999999999</v>
      </c>
      <c r="N29" s="11">
        <v>53.310059000000003</v>
      </c>
      <c r="O29" s="11">
        <v>58.039337000000003</v>
      </c>
      <c r="P29" s="11">
        <v>101.82015699999999</v>
      </c>
      <c r="Q29" s="11">
        <v>132.61331300000001</v>
      </c>
      <c r="R29" s="11">
        <v>190.35771199999999</v>
      </c>
      <c r="S29" s="11">
        <v>225.78916000000001</v>
      </c>
      <c r="T29" s="11">
        <v>481.85021499999999</v>
      </c>
      <c r="U29" s="11">
        <v>135.74964499999999</v>
      </c>
      <c r="V29" s="11">
        <v>157.53373300000001</v>
      </c>
      <c r="W29" s="11">
        <v>214.521175</v>
      </c>
      <c r="X29" s="11">
        <v>200.08749399999999</v>
      </c>
      <c r="Y29" s="11">
        <v>192.84638799999999</v>
      </c>
      <c r="Z29" s="11">
        <v>209.24519599999999</v>
      </c>
      <c r="AA29" s="11">
        <v>198.48605599999999</v>
      </c>
      <c r="AB29" s="11">
        <v>200.82318900000001</v>
      </c>
      <c r="AC29" s="11">
        <v>200.867412</v>
      </c>
      <c r="AD29" s="11">
        <v>240.84559999999999</v>
      </c>
      <c r="AE29" s="11">
        <v>270.10748799999999</v>
      </c>
    </row>
    <row r="30" spans="1:31" ht="13.5" customHeight="1" x14ac:dyDescent="0.15">
      <c r="A30" s="1"/>
      <c r="B30" s="16" t="s">
        <v>324</v>
      </c>
      <c r="C30" s="13"/>
      <c r="D30" s="14"/>
      <c r="E30" s="14">
        <v>15.1323213092248</v>
      </c>
      <c r="F30" s="14">
        <v>18.431974099499097</v>
      </c>
      <c r="G30" s="14">
        <v>23.683726775626294</v>
      </c>
      <c r="H30" s="14">
        <v>24.025384871805599</v>
      </c>
      <c r="I30" s="14">
        <v>23.012116437859401</v>
      </c>
      <c r="J30" s="14">
        <v>23.713799137159</v>
      </c>
      <c r="K30" s="14">
        <v>16.4346</v>
      </c>
      <c r="L30" s="14">
        <v>21.636704999999999</v>
      </c>
      <c r="M30" s="14">
        <v>29.610265999999999</v>
      </c>
      <c r="N30" s="14">
        <v>30.777987</v>
      </c>
      <c r="O30" s="14">
        <v>32.918295999999998</v>
      </c>
      <c r="P30" s="14">
        <v>50.103276999999999</v>
      </c>
      <c r="Q30" s="14">
        <v>55.658523000000002</v>
      </c>
      <c r="R30" s="14">
        <v>79.293272000000002</v>
      </c>
      <c r="S30" s="14">
        <v>102.702173</v>
      </c>
      <c r="T30" s="14">
        <v>103.11372900000001</v>
      </c>
      <c r="U30" s="14">
        <v>65.832314999999994</v>
      </c>
      <c r="V30" s="14">
        <v>73.538194000000004</v>
      </c>
      <c r="W30" s="14">
        <v>91.404300000000006</v>
      </c>
      <c r="X30" s="14">
        <v>70.775360000000006</v>
      </c>
      <c r="Y30" s="14">
        <v>76.659672</v>
      </c>
      <c r="Z30" s="14">
        <v>68.754385999999997</v>
      </c>
      <c r="AA30" s="14">
        <v>55.696277000000002</v>
      </c>
      <c r="AB30" s="14">
        <v>54.685403000000001</v>
      </c>
      <c r="AC30" s="14">
        <v>85.210590999999994</v>
      </c>
      <c r="AD30" s="14">
        <v>96.012236999999999</v>
      </c>
      <c r="AE30" s="14">
        <v>92.172075000000007</v>
      </c>
    </row>
    <row r="31" spans="1:31" ht="13.5" customHeight="1" x14ac:dyDescent="0.15">
      <c r="A31" s="1"/>
      <c r="B31" s="16" t="s">
        <v>325</v>
      </c>
      <c r="C31" s="10">
        <v>251.68727518838301</v>
      </c>
      <c r="D31" s="11">
        <v>260.58368903255797</v>
      </c>
      <c r="E31" s="11">
        <v>217.59206017432402</v>
      </c>
      <c r="F31" s="11">
        <v>303.164228477633</v>
      </c>
      <c r="G31" s="11">
        <v>377.78618853978799</v>
      </c>
      <c r="H31" s="11">
        <v>422.86040729677512</v>
      </c>
      <c r="I31" s="11">
        <v>422.61175186663979</v>
      </c>
      <c r="J31" s="11">
        <v>539.36409819714504</v>
      </c>
      <c r="K31" s="11">
        <v>421.33690000000001</v>
      </c>
      <c r="L31" s="11">
        <v>426.93991599999998</v>
      </c>
      <c r="M31" s="11">
        <v>395.46504800000002</v>
      </c>
      <c r="N31" s="11">
        <v>450.65990900000003</v>
      </c>
      <c r="O31" s="11">
        <v>575.96745699999997</v>
      </c>
      <c r="P31" s="11">
        <v>691.92341399999998</v>
      </c>
      <c r="Q31" s="11">
        <v>787.12230099999999</v>
      </c>
      <c r="R31" s="11">
        <v>878.18409799999995</v>
      </c>
      <c r="S31" s="11">
        <v>1149.0491050000001</v>
      </c>
      <c r="T31" s="11">
        <v>975.84493499999996</v>
      </c>
      <c r="U31" s="11">
        <v>674.69501000000002</v>
      </c>
      <c r="V31" s="11">
        <v>791.66844200000003</v>
      </c>
      <c r="W31" s="11">
        <v>964.63321399999995</v>
      </c>
      <c r="X31" s="11">
        <v>869.69212800000003</v>
      </c>
      <c r="Y31" s="11">
        <v>1056.134609</v>
      </c>
      <c r="Z31" s="11">
        <v>1164.201092</v>
      </c>
      <c r="AA31" s="11">
        <v>1180.208077</v>
      </c>
      <c r="AB31" s="11">
        <v>1232.690008</v>
      </c>
      <c r="AC31" s="11">
        <v>1218.968116</v>
      </c>
      <c r="AD31" s="11">
        <v>1313.5904350000001</v>
      </c>
      <c r="AE31" s="11">
        <v>1144.1939259999999</v>
      </c>
    </row>
    <row r="32" spans="1:31" ht="13.5" customHeight="1" x14ac:dyDescent="0.15">
      <c r="A32" s="1"/>
      <c r="B32" s="15" t="s">
        <v>326</v>
      </c>
      <c r="C32" s="13">
        <v>78.526700346459805</v>
      </c>
      <c r="D32" s="14">
        <v>119.803145035987</v>
      </c>
      <c r="E32" s="14">
        <v>75.234345263700902</v>
      </c>
      <c r="F32" s="14">
        <v>132.80795125560999</v>
      </c>
      <c r="G32" s="14">
        <v>215.046031941357</v>
      </c>
      <c r="H32" s="14">
        <v>263.14788388834398</v>
      </c>
      <c r="I32" s="14">
        <v>195.45186206807</v>
      </c>
      <c r="J32" s="14">
        <v>185.75695833863099</v>
      </c>
      <c r="K32" s="14">
        <v>184.6968</v>
      </c>
      <c r="L32" s="14">
        <v>293.17940499999997</v>
      </c>
      <c r="M32" s="14">
        <v>223.75240500000001</v>
      </c>
      <c r="N32" s="14">
        <v>224.601573</v>
      </c>
      <c r="O32" s="14">
        <v>319.73982899999999</v>
      </c>
      <c r="P32" s="14">
        <v>461.76527399999998</v>
      </c>
      <c r="Q32" s="14">
        <v>410.205377</v>
      </c>
      <c r="R32" s="14">
        <v>865.83741199999997</v>
      </c>
      <c r="S32" s="14">
        <v>1269.5090949999999</v>
      </c>
      <c r="T32" s="14">
        <v>893.36084700000004</v>
      </c>
      <c r="U32" s="14">
        <v>275.30627199999998</v>
      </c>
      <c r="V32" s="14">
        <v>336.14992699999999</v>
      </c>
      <c r="W32" s="14">
        <v>371.144002</v>
      </c>
      <c r="X32" s="14">
        <v>176.09042099999999</v>
      </c>
      <c r="Y32" s="14">
        <v>109.651639</v>
      </c>
      <c r="Z32" s="14">
        <v>56.582535999999998</v>
      </c>
      <c r="AA32" s="14">
        <v>85.318686999999997</v>
      </c>
      <c r="AB32" s="14">
        <v>63.943477000000001</v>
      </c>
      <c r="AC32" s="14">
        <v>52.722279</v>
      </c>
      <c r="AD32" s="14">
        <v>88.340796999999995</v>
      </c>
      <c r="AE32" s="14">
        <v>60.330390000000001</v>
      </c>
    </row>
    <row r="33" spans="1:31" ht="13.5" customHeight="1" x14ac:dyDescent="0.15">
      <c r="A33" s="1"/>
      <c r="B33" s="15" t="s">
        <v>327</v>
      </c>
      <c r="C33" s="10">
        <v>135.83618233371402</v>
      </c>
      <c r="D33" s="11">
        <v>137.41181933455999</v>
      </c>
      <c r="E33" s="11">
        <v>124.948014877977</v>
      </c>
      <c r="F33" s="11">
        <v>162.618986927592</v>
      </c>
      <c r="G33" s="11">
        <v>181.61262328925898</v>
      </c>
      <c r="H33" s="11">
        <v>176.333055035234</v>
      </c>
      <c r="I33" s="11">
        <v>187.84534021853</v>
      </c>
      <c r="J33" s="11">
        <v>143.0047320181979</v>
      </c>
      <c r="K33" s="11">
        <v>148.7208</v>
      </c>
      <c r="L33" s="11">
        <v>133.329159</v>
      </c>
      <c r="M33" s="11">
        <v>162.40815900000001</v>
      </c>
      <c r="N33" s="11">
        <v>128.54001099999999</v>
      </c>
      <c r="O33" s="11">
        <v>130.85050799999999</v>
      </c>
      <c r="P33" s="11">
        <v>174.45263499999999</v>
      </c>
      <c r="Q33" s="11">
        <v>270.627678</v>
      </c>
      <c r="R33" s="11">
        <v>356.78809000000001</v>
      </c>
      <c r="S33" s="11">
        <v>771.38533099999995</v>
      </c>
      <c r="T33" s="11">
        <v>937.85271799999998</v>
      </c>
      <c r="U33" s="11">
        <v>362.30269900000002</v>
      </c>
      <c r="V33" s="11">
        <v>421.93054000000001</v>
      </c>
      <c r="W33" s="11">
        <v>681.70484499999998</v>
      </c>
      <c r="X33" s="11">
        <v>402.56150000000002</v>
      </c>
      <c r="Y33" s="11">
        <v>282.97018400000002</v>
      </c>
      <c r="Z33" s="11">
        <v>363.92563200000001</v>
      </c>
      <c r="AA33" s="11">
        <v>538.97611400000005</v>
      </c>
      <c r="AB33" s="11">
        <v>434.43858899999998</v>
      </c>
      <c r="AC33" s="11">
        <v>527.36042399999997</v>
      </c>
      <c r="AD33" s="11">
        <v>641.36214600000005</v>
      </c>
      <c r="AE33" s="11">
        <v>647.67648699999995</v>
      </c>
    </row>
    <row r="34" spans="1:31" ht="13.5" customHeight="1" x14ac:dyDescent="0.15">
      <c r="A34" s="1"/>
      <c r="B34" s="15" t="s">
        <v>328</v>
      </c>
      <c r="C34" s="13">
        <v>120.36077542874</v>
      </c>
      <c r="D34" s="14">
        <v>122.22822495669099</v>
      </c>
      <c r="E34" s="14">
        <v>112.22303109229</v>
      </c>
      <c r="F34" s="14">
        <v>163.19209280925</v>
      </c>
      <c r="G34" s="14">
        <v>164.91589103175698</v>
      </c>
      <c r="H34" s="14">
        <v>138.254889372354</v>
      </c>
      <c r="I34" s="14">
        <v>121.08101533404999</v>
      </c>
      <c r="J34" s="14">
        <v>194.37114999214589</v>
      </c>
      <c r="K34" s="14">
        <v>119.2548</v>
      </c>
      <c r="L34" s="14">
        <v>111.716769</v>
      </c>
      <c r="M34" s="14">
        <v>82.776825000000002</v>
      </c>
      <c r="N34" s="14">
        <v>64.469610000000003</v>
      </c>
      <c r="O34" s="14">
        <v>121.0215</v>
      </c>
      <c r="P34" s="14">
        <v>97.176860000000005</v>
      </c>
      <c r="Q34" s="14">
        <v>75.928597999999994</v>
      </c>
      <c r="R34" s="14">
        <v>77.091609000000005</v>
      </c>
      <c r="S34" s="14">
        <v>72.643621999999993</v>
      </c>
      <c r="T34" s="14">
        <v>75.794331999999997</v>
      </c>
      <c r="U34" s="14">
        <v>54.251080999999999</v>
      </c>
      <c r="V34" s="14">
        <v>59.877332000000003</v>
      </c>
      <c r="W34" s="14">
        <v>67.237641999999994</v>
      </c>
      <c r="X34" s="14">
        <v>51.244627999999999</v>
      </c>
      <c r="Y34" s="14">
        <v>54.017021999999997</v>
      </c>
      <c r="Z34" s="14">
        <v>53.764400999999999</v>
      </c>
      <c r="AA34" s="14">
        <v>89.909329</v>
      </c>
      <c r="AB34" s="14">
        <v>110.03806299999999</v>
      </c>
      <c r="AC34" s="14">
        <v>140.31478200000001</v>
      </c>
      <c r="AD34" s="14">
        <v>210.22230300000001</v>
      </c>
      <c r="AE34" s="14">
        <v>131.39630099999999</v>
      </c>
    </row>
    <row r="35" spans="1:31" ht="13.5" customHeight="1" x14ac:dyDescent="0.15">
      <c r="A35" s="1"/>
      <c r="B35" s="15" t="s">
        <v>329</v>
      </c>
      <c r="C35" s="10">
        <v>12.853626437913499</v>
      </c>
      <c r="D35" s="11">
        <v>9.0781436965335001</v>
      </c>
      <c r="E35" s="11">
        <v>6.2576369454053289</v>
      </c>
      <c r="F35" s="11">
        <v>3.8138818321903991</v>
      </c>
      <c r="G35" s="11">
        <v>4.2442155052451795</v>
      </c>
      <c r="H35" s="11">
        <v>4.9821601581164012</v>
      </c>
      <c r="I35" s="11">
        <v>6.7903330167714273</v>
      </c>
      <c r="J35" s="11">
        <v>5.0215728442120007</v>
      </c>
      <c r="K35" s="11">
        <v>4.5275999999999996</v>
      </c>
      <c r="L35" s="11">
        <v>4.0804919999999996</v>
      </c>
      <c r="M35" s="11">
        <v>4.4099000000000004</v>
      </c>
      <c r="N35" s="11">
        <v>4.0833870000000001</v>
      </c>
      <c r="O35" s="11">
        <v>3.203913</v>
      </c>
      <c r="P35" s="11">
        <v>4.1651199999999999</v>
      </c>
      <c r="Q35" s="11">
        <v>2.423505</v>
      </c>
      <c r="R35" s="11">
        <v>2.9253260000000001</v>
      </c>
      <c r="S35" s="11">
        <v>3.6913840000000002</v>
      </c>
      <c r="T35" s="11">
        <v>2.131316</v>
      </c>
      <c r="U35" s="11">
        <v>0.37145699999999998</v>
      </c>
      <c r="V35" s="11">
        <v>0.57458699999999996</v>
      </c>
      <c r="W35" s="11">
        <v>0.50212000000000001</v>
      </c>
      <c r="X35" s="11">
        <v>10.214854000000001</v>
      </c>
      <c r="Y35" s="11">
        <v>0.34511500000000001</v>
      </c>
      <c r="Z35" s="11">
        <v>0.16553200000000001</v>
      </c>
      <c r="AA35" s="11">
        <v>0.101424</v>
      </c>
      <c r="AB35" s="11">
        <v>7.5329999999999998E-3</v>
      </c>
      <c r="AC35" s="11">
        <v>8.6225999999999997E-2</v>
      </c>
      <c r="AD35" s="11">
        <v>0.196385</v>
      </c>
      <c r="AE35" s="11">
        <v>0.112026</v>
      </c>
    </row>
    <row r="36" spans="1:31" ht="13.5" customHeight="1" x14ac:dyDescent="0.15">
      <c r="A36" s="1"/>
      <c r="B36" s="15" t="s">
        <v>330</v>
      </c>
      <c r="C36" s="13"/>
      <c r="D36" s="14"/>
      <c r="E36" s="14">
        <v>53.170755314079422</v>
      </c>
      <c r="F36" s="14">
        <v>82.184984843095407</v>
      </c>
      <c r="G36" s="14">
        <v>102.49409525021801</v>
      </c>
      <c r="H36" s="14">
        <v>106.081956336644</v>
      </c>
      <c r="I36" s="14">
        <v>109.556808294672</v>
      </c>
      <c r="J36" s="14">
        <v>146.578187525478</v>
      </c>
      <c r="K36" s="14">
        <v>165.0471</v>
      </c>
      <c r="L36" s="14">
        <v>206.87671599999999</v>
      </c>
      <c r="M36" s="14">
        <v>203.335881</v>
      </c>
      <c r="N36" s="14">
        <v>186.87936099999999</v>
      </c>
      <c r="O36" s="14">
        <v>227.39278100000001</v>
      </c>
      <c r="P36" s="14">
        <v>238.929858</v>
      </c>
      <c r="Q36" s="14">
        <v>342.79643900000002</v>
      </c>
      <c r="R36" s="14">
        <v>361.24250699999999</v>
      </c>
      <c r="S36" s="14">
        <v>555.05490299999997</v>
      </c>
      <c r="T36" s="14">
        <v>821.28359999999998</v>
      </c>
      <c r="U36" s="14">
        <v>654.90965700000004</v>
      </c>
      <c r="V36" s="14">
        <v>708.65159400000005</v>
      </c>
      <c r="W36" s="14">
        <v>892.93973000000005</v>
      </c>
      <c r="X36" s="14">
        <v>743.54074200000002</v>
      </c>
      <c r="Y36" s="14">
        <v>803.87056299999995</v>
      </c>
      <c r="Z36" s="14">
        <v>943.38401299999998</v>
      </c>
      <c r="AA36" s="14">
        <v>889.73969899999997</v>
      </c>
      <c r="AB36" s="14">
        <v>847.68810199999996</v>
      </c>
      <c r="AC36" s="14">
        <v>1008.825413</v>
      </c>
      <c r="AD36" s="14">
        <v>1151.4373370000001</v>
      </c>
      <c r="AE36" s="14">
        <v>1036.16714</v>
      </c>
    </row>
    <row r="37" spans="1:31" ht="13.5" customHeight="1" x14ac:dyDescent="0.15">
      <c r="A37" s="1"/>
      <c r="B37" s="15" t="s">
        <v>331</v>
      </c>
      <c r="C37" s="10">
        <v>750.06501639736166</v>
      </c>
      <c r="D37" s="11">
        <v>712.6428750022319</v>
      </c>
      <c r="E37" s="11">
        <v>563.91146245890661</v>
      </c>
      <c r="F37" s="11">
        <v>704.81504673414236</v>
      </c>
      <c r="G37" s="11">
        <v>925.44350940429376</v>
      </c>
      <c r="H37" s="11">
        <v>1032.5595393434801</v>
      </c>
      <c r="I37" s="11">
        <v>1025.6010420172699</v>
      </c>
      <c r="J37" s="11">
        <v>1129.22703150389</v>
      </c>
      <c r="K37" s="11">
        <v>1866.9277999999999</v>
      </c>
      <c r="L37" s="11">
        <v>2004.795656</v>
      </c>
      <c r="M37" s="11">
        <v>1786.7514100000001</v>
      </c>
      <c r="N37" s="11">
        <v>1965.6060580000001</v>
      </c>
      <c r="O37" s="11">
        <v>2444.4638530000002</v>
      </c>
      <c r="P37" s="11">
        <v>2659.7352019999998</v>
      </c>
      <c r="Q37" s="11">
        <v>2728.6313679999998</v>
      </c>
      <c r="R37" s="11">
        <v>3106.7757809999998</v>
      </c>
      <c r="S37" s="11">
        <v>2920.0321560000002</v>
      </c>
      <c r="T37" s="11">
        <v>2776.8958250000001</v>
      </c>
      <c r="U37" s="11">
        <v>2074.1859720000002</v>
      </c>
      <c r="V37" s="11">
        <v>2100.5337260000001</v>
      </c>
      <c r="W37" s="11">
        <v>2558.5993960000001</v>
      </c>
      <c r="X37" s="11">
        <v>2415.3201920000001</v>
      </c>
      <c r="Y37" s="11">
        <v>3062.9190829999998</v>
      </c>
      <c r="Z37" s="11">
        <v>3228.7658879999999</v>
      </c>
      <c r="AA37" s="11">
        <v>2470.734559</v>
      </c>
      <c r="AB37" s="11">
        <v>2289.0866850000002</v>
      </c>
      <c r="AC37" s="11">
        <v>2403.0627089999998</v>
      </c>
      <c r="AD37" s="11">
        <v>2454.333322</v>
      </c>
      <c r="AE37" s="11">
        <v>2311.9005120000002</v>
      </c>
    </row>
    <row r="38" spans="1:31" ht="13.5" customHeight="1" x14ac:dyDescent="0.15">
      <c r="A38" s="1"/>
      <c r="B38" s="15" t="s">
        <v>332</v>
      </c>
      <c r="C38" s="13">
        <v>9.1353480186555291</v>
      </c>
      <c r="D38" s="14">
        <v>15.591457860804001</v>
      </c>
      <c r="E38" s="14">
        <v>11.752113669324201</v>
      </c>
      <c r="F38" s="14">
        <v>17.538552238612809</v>
      </c>
      <c r="G38" s="14">
        <v>8.6491080107522809</v>
      </c>
      <c r="H38" s="14">
        <v>18.04561793797189</v>
      </c>
      <c r="I38" s="14">
        <v>22.116557735722491</v>
      </c>
      <c r="J38" s="14">
        <v>15.486794419389295</v>
      </c>
      <c r="K38" s="14">
        <v>9.7116000000000007</v>
      </c>
      <c r="L38" s="14">
        <v>12.487342999999999</v>
      </c>
      <c r="M38" s="14">
        <v>15.730274</v>
      </c>
      <c r="N38" s="14">
        <v>19.600066999999999</v>
      </c>
      <c r="O38" s="14">
        <v>19.487468</v>
      </c>
      <c r="P38" s="14">
        <v>13.197540999999999</v>
      </c>
      <c r="Q38" s="14">
        <v>12.147973</v>
      </c>
      <c r="R38" s="14">
        <v>13.996486000000001</v>
      </c>
      <c r="S38" s="14">
        <v>19.578088999999999</v>
      </c>
      <c r="T38" s="14">
        <v>15.342088</v>
      </c>
      <c r="U38" s="14">
        <v>14.831253</v>
      </c>
      <c r="V38" s="14">
        <v>10.410392</v>
      </c>
      <c r="W38" s="14">
        <v>6.907756</v>
      </c>
      <c r="X38" s="14">
        <v>12.200716</v>
      </c>
      <c r="Y38" s="14">
        <v>14.365945999999999</v>
      </c>
      <c r="Z38" s="14">
        <v>8.2668990000000004</v>
      </c>
      <c r="AA38" s="14">
        <v>14.197346</v>
      </c>
      <c r="AB38" s="14">
        <v>8.5122230000000005</v>
      </c>
      <c r="AC38" s="14">
        <v>5.2176900000000002</v>
      </c>
      <c r="AD38" s="14">
        <v>7.0298759999999998</v>
      </c>
      <c r="AE38" s="14">
        <v>5.8374860000000002</v>
      </c>
    </row>
    <row r="39" spans="1:31" ht="13.5" customHeight="1" x14ac:dyDescent="0.15">
      <c r="A39" s="1"/>
      <c r="B39" s="15" t="s">
        <v>333</v>
      </c>
      <c r="C39" s="10">
        <v>40.105673898239594</v>
      </c>
      <c r="D39" s="11">
        <v>36.369055060454002</v>
      </c>
      <c r="E39" s="11">
        <v>27.050359240018302</v>
      </c>
      <c r="F39" s="11">
        <v>36.70774296215771</v>
      </c>
      <c r="G39" s="11">
        <v>40.985619936521502</v>
      </c>
      <c r="H39" s="11">
        <v>54.924640335605368</v>
      </c>
      <c r="I39" s="11">
        <v>54.089472546080302</v>
      </c>
      <c r="J39" s="11">
        <v>50.410450039470902</v>
      </c>
      <c r="K39" s="11">
        <v>38.719200000000001</v>
      </c>
      <c r="L39" s="11">
        <v>46.580454000000003</v>
      </c>
      <c r="M39" s="11">
        <v>58.107219999999998</v>
      </c>
      <c r="N39" s="11">
        <v>65.332426999999996</v>
      </c>
      <c r="O39" s="11">
        <v>66.974851000000001</v>
      </c>
      <c r="P39" s="11">
        <v>89.708357000000007</v>
      </c>
      <c r="Q39" s="11">
        <v>110.184197</v>
      </c>
      <c r="R39" s="11">
        <v>79.280478000000002</v>
      </c>
      <c r="S39" s="11">
        <v>88.735566000000006</v>
      </c>
      <c r="T39" s="11">
        <v>98.948920999999999</v>
      </c>
      <c r="U39" s="11">
        <v>86.334228999999993</v>
      </c>
      <c r="V39" s="11">
        <v>77.739994999999993</v>
      </c>
      <c r="W39" s="11">
        <v>107.776393</v>
      </c>
      <c r="X39" s="11">
        <v>89.111429999999999</v>
      </c>
      <c r="Y39" s="11">
        <v>66.769475999999997</v>
      </c>
      <c r="Z39" s="11">
        <v>79.684655000000006</v>
      </c>
      <c r="AA39" s="11">
        <v>69.814428000000007</v>
      </c>
      <c r="AB39" s="11">
        <v>73.639251000000002</v>
      </c>
      <c r="AC39" s="11">
        <v>55.096243999999999</v>
      </c>
      <c r="AD39" s="11">
        <v>53.998154999999997</v>
      </c>
      <c r="AE39" s="11">
        <v>41.198968999999998</v>
      </c>
    </row>
    <row r="40" spans="1:31" ht="13.5" customHeight="1" x14ac:dyDescent="0.15">
      <c r="A40" s="1"/>
      <c r="B40" s="15" t="s">
        <v>334</v>
      </c>
      <c r="C40" s="13">
        <v>1317.0794546557199</v>
      </c>
      <c r="D40" s="14">
        <v>1161.3005197078198</v>
      </c>
      <c r="E40" s="14">
        <v>1041.4236137201101</v>
      </c>
      <c r="F40" s="14">
        <v>1509.7499048934301</v>
      </c>
      <c r="G40" s="14">
        <v>1734.4147812331501</v>
      </c>
      <c r="H40" s="14">
        <v>1508.84894223526</v>
      </c>
      <c r="I40" s="14">
        <v>1637.6921485861399</v>
      </c>
      <c r="J40" s="14">
        <v>1804.5913077589591</v>
      </c>
      <c r="K40" s="14">
        <v>1431.9154000000001</v>
      </c>
      <c r="L40" s="14">
        <v>1284.1120370000001</v>
      </c>
      <c r="M40" s="14">
        <v>997.41135999999995</v>
      </c>
      <c r="N40" s="14">
        <v>1024.6243159999999</v>
      </c>
      <c r="O40" s="14">
        <v>1179.6364940000001</v>
      </c>
      <c r="P40" s="14">
        <v>1258.7456520000001</v>
      </c>
      <c r="Q40" s="14">
        <v>1268.7059420000001</v>
      </c>
      <c r="R40" s="14">
        <v>1247.267108</v>
      </c>
      <c r="S40" s="14">
        <v>1340.3822170000001</v>
      </c>
      <c r="T40" s="14">
        <v>1022.236954</v>
      </c>
      <c r="U40" s="14">
        <v>591.16102699999999</v>
      </c>
      <c r="V40" s="14">
        <v>515.61132599999996</v>
      </c>
      <c r="W40" s="14">
        <v>568.23175000000003</v>
      </c>
      <c r="X40" s="14">
        <v>399.83841999999999</v>
      </c>
      <c r="Y40" s="14">
        <v>379.84595999999999</v>
      </c>
      <c r="Z40" s="14">
        <v>370.09318400000001</v>
      </c>
      <c r="AA40" s="14">
        <v>300.69384700000001</v>
      </c>
      <c r="AB40" s="14">
        <v>310.16206399999999</v>
      </c>
      <c r="AC40" s="14">
        <v>342.09357399999999</v>
      </c>
      <c r="AD40" s="14">
        <v>395.67464000000001</v>
      </c>
      <c r="AE40" s="14">
        <v>361.51483200000001</v>
      </c>
    </row>
    <row r="41" spans="1:31" ht="13.5" customHeight="1" x14ac:dyDescent="0.15">
      <c r="A41" s="1"/>
      <c r="B41" s="15" t="s">
        <v>335</v>
      </c>
      <c r="C41" s="10">
        <v>153.77084916897101</v>
      </c>
      <c r="D41" s="11">
        <v>201.86474202132402</v>
      </c>
      <c r="E41" s="11">
        <v>127.076776259967</v>
      </c>
      <c r="F41" s="11">
        <v>176.62498054776498</v>
      </c>
      <c r="G41" s="11">
        <v>202.46390801732502</v>
      </c>
      <c r="H41" s="11">
        <v>149.69536807005701</v>
      </c>
      <c r="I41" s="11">
        <v>133.960491842485</v>
      </c>
      <c r="J41" s="11">
        <v>204.03404088764901</v>
      </c>
      <c r="K41" s="11">
        <v>167.10589999999999</v>
      </c>
      <c r="L41" s="11">
        <v>290.19268899999997</v>
      </c>
      <c r="M41" s="11">
        <v>115.741687</v>
      </c>
      <c r="N41" s="11">
        <v>97.145500999999996</v>
      </c>
      <c r="O41" s="11">
        <v>135.97777300000001</v>
      </c>
      <c r="P41" s="11">
        <v>180.078146</v>
      </c>
      <c r="Q41" s="11">
        <v>323.068555</v>
      </c>
      <c r="R41" s="11">
        <v>547.65159100000005</v>
      </c>
      <c r="S41" s="11">
        <v>884.27632700000004</v>
      </c>
      <c r="T41" s="11">
        <v>2005.512522</v>
      </c>
      <c r="U41" s="11">
        <v>496.23714699999999</v>
      </c>
      <c r="V41" s="11">
        <v>415.279921</v>
      </c>
      <c r="W41" s="11">
        <v>608.03731200000004</v>
      </c>
      <c r="X41" s="11">
        <v>716.70318599999996</v>
      </c>
      <c r="Y41" s="11">
        <v>226.541304</v>
      </c>
      <c r="Z41" s="11">
        <v>239.81910999999999</v>
      </c>
      <c r="AA41" s="11">
        <v>291.38759399999998</v>
      </c>
      <c r="AB41" s="11">
        <v>293.25232999999997</v>
      </c>
      <c r="AC41" s="11">
        <v>282.82081399999998</v>
      </c>
      <c r="AD41" s="11">
        <v>318.54252500000001</v>
      </c>
      <c r="AE41" s="11">
        <v>295.530393</v>
      </c>
    </row>
    <row r="42" spans="1:31" ht="13.5" customHeight="1" x14ac:dyDescent="0.15">
      <c r="A42" s="1"/>
      <c r="B42" s="15" t="s">
        <v>336</v>
      </c>
      <c r="C42" s="13">
        <v>15.356851929897699</v>
      </c>
      <c r="D42" s="14">
        <v>13.9798724840605</v>
      </c>
      <c r="E42" s="14">
        <v>10.113741928190001</v>
      </c>
      <c r="F42" s="14">
        <v>10.451442447099799</v>
      </c>
      <c r="G42" s="14">
        <v>11.2904619736117</v>
      </c>
      <c r="H42" s="14">
        <v>11.910588066868501</v>
      </c>
      <c r="I42" s="14">
        <v>14.347264917464901</v>
      </c>
      <c r="J42" s="14">
        <v>16.5419153850291</v>
      </c>
      <c r="K42" s="14">
        <v>9.5555000000000003</v>
      </c>
      <c r="L42" s="14">
        <v>7.7520049999999996</v>
      </c>
      <c r="M42" s="14">
        <v>7.7114149999999997</v>
      </c>
      <c r="N42" s="14">
        <v>9.7087269999999997</v>
      </c>
      <c r="O42" s="14">
        <v>9.3134359999999994</v>
      </c>
      <c r="P42" s="14">
        <v>10.369986000000001</v>
      </c>
      <c r="Q42" s="14">
        <v>11.380813</v>
      </c>
      <c r="R42" s="14">
        <v>13.613759</v>
      </c>
      <c r="S42" s="14">
        <v>18.374362000000001</v>
      </c>
      <c r="T42" s="14">
        <v>17.066198</v>
      </c>
      <c r="U42" s="14">
        <v>10.152352</v>
      </c>
      <c r="V42" s="14">
        <v>13.562408</v>
      </c>
      <c r="W42" s="14">
        <v>20.347110000000001</v>
      </c>
      <c r="X42" s="14">
        <v>14.742910999999999</v>
      </c>
      <c r="Y42" s="14">
        <v>10.863543999999999</v>
      </c>
      <c r="Z42" s="14">
        <v>11.489323000000001</v>
      </c>
      <c r="AA42" s="14">
        <v>10.658727000000001</v>
      </c>
      <c r="AB42" s="14">
        <v>12.765805</v>
      </c>
      <c r="AC42" s="14">
        <v>11.623953</v>
      </c>
      <c r="AD42" s="14">
        <v>16.997857</v>
      </c>
      <c r="AE42" s="14">
        <v>13.805959</v>
      </c>
    </row>
    <row r="43" spans="1:31" ht="13.5" customHeight="1" x14ac:dyDescent="0.15">
      <c r="A43" s="1"/>
      <c r="B43" s="15" t="s">
        <v>337</v>
      </c>
      <c r="C43" s="10">
        <v>1005.29239862005</v>
      </c>
      <c r="D43" s="11">
        <v>853.98978443734006</v>
      </c>
      <c r="E43" s="11">
        <v>857.81634711830975</v>
      </c>
      <c r="F43" s="11">
        <v>1104.4883606541709</v>
      </c>
      <c r="G43" s="11">
        <v>1084.97056382966</v>
      </c>
      <c r="H43" s="11">
        <v>1183.8802389463799</v>
      </c>
      <c r="I43" s="11">
        <v>1131.98316367342</v>
      </c>
      <c r="J43" s="11">
        <v>1113.9187253462401</v>
      </c>
      <c r="K43" s="11">
        <v>1105.0464999999999</v>
      </c>
      <c r="L43" s="11">
        <v>1305.1119369999999</v>
      </c>
      <c r="M43" s="11">
        <v>1017.08051</v>
      </c>
      <c r="N43" s="11">
        <v>1073.5113980000001</v>
      </c>
      <c r="O43" s="11">
        <v>1103.9630159999999</v>
      </c>
      <c r="P43" s="11">
        <v>1164.4746660000001</v>
      </c>
      <c r="Q43" s="11">
        <v>1184.051031</v>
      </c>
      <c r="R43" s="11">
        <v>1976.97858</v>
      </c>
      <c r="S43" s="11">
        <v>1560.1324979999999</v>
      </c>
      <c r="T43" s="11">
        <v>2235.6709700000001</v>
      </c>
      <c r="U43" s="11">
        <v>1241.1753880000001</v>
      </c>
      <c r="V43" s="11">
        <v>1303.7459679999999</v>
      </c>
      <c r="W43" s="11">
        <v>2423.8025360000001</v>
      </c>
      <c r="X43" s="11">
        <v>2512.3080399999999</v>
      </c>
      <c r="Y43" s="11">
        <v>1368.083838</v>
      </c>
      <c r="Z43" s="11">
        <v>1930.6700519999999</v>
      </c>
      <c r="AA43" s="11">
        <v>914.67916300000002</v>
      </c>
      <c r="AB43" s="11">
        <v>1047.3965900000001</v>
      </c>
      <c r="AC43" s="11">
        <v>1500.2414739999999</v>
      </c>
      <c r="AD43" s="11">
        <v>2035.129005</v>
      </c>
      <c r="AE43" s="11">
        <v>1486.0300179999999</v>
      </c>
    </row>
    <row r="44" spans="1:31" ht="13.5" customHeight="1" x14ac:dyDescent="0.15">
      <c r="A44" s="1"/>
      <c r="B44" s="15" t="s">
        <v>338</v>
      </c>
      <c r="C44" s="13"/>
      <c r="D44" s="14"/>
      <c r="E44" s="14"/>
      <c r="F44" s="14"/>
      <c r="G44" s="14"/>
      <c r="H44" s="14"/>
      <c r="I44" s="14"/>
      <c r="J44" s="14"/>
      <c r="K44" s="14"/>
      <c r="L44" s="14">
        <v>0.25522</v>
      </c>
      <c r="M44" s="14">
        <v>0.134911</v>
      </c>
      <c r="N44" s="14">
        <v>0.46553499999999998</v>
      </c>
      <c r="O44" s="14">
        <v>0.41442000000000001</v>
      </c>
      <c r="P44" s="14">
        <v>0.58025000000000004</v>
      </c>
      <c r="Q44" s="14">
        <v>0.41152899999999998</v>
      </c>
      <c r="R44" s="14">
        <v>0.62353800000000004</v>
      </c>
      <c r="S44" s="14">
        <v>1.0061290000000001</v>
      </c>
      <c r="T44" s="14">
        <v>2.2279049999999998</v>
      </c>
      <c r="U44" s="14">
        <v>0.630494</v>
      </c>
      <c r="V44" s="14">
        <v>0.87405999999999995</v>
      </c>
      <c r="W44" s="14">
        <v>0.56594500000000003</v>
      </c>
      <c r="X44" s="14">
        <v>0.72047600000000001</v>
      </c>
      <c r="Y44" s="14">
        <v>0.742313</v>
      </c>
      <c r="Z44" s="14">
        <v>3.8556050000000002</v>
      </c>
      <c r="AA44" s="14">
        <v>0.40800500000000001</v>
      </c>
      <c r="AB44" s="14">
        <v>0.54808800000000002</v>
      </c>
      <c r="AC44" s="14">
        <v>0.65040900000000001</v>
      </c>
      <c r="AD44" s="14">
        <v>0.58945899999999996</v>
      </c>
      <c r="AE44" s="14">
        <v>0.59151399999999998</v>
      </c>
    </row>
    <row r="45" spans="1:31" ht="13.5" customHeight="1" x14ac:dyDescent="0.15">
      <c r="A45" s="1"/>
      <c r="B45" s="15" t="s">
        <v>339</v>
      </c>
      <c r="C45" s="10">
        <v>73.626510279510029</v>
      </c>
      <c r="D45" s="11">
        <v>141.12344400192899</v>
      </c>
      <c r="E45" s="11">
        <v>101.693104496191</v>
      </c>
      <c r="F45" s="11">
        <v>120.66360507889401</v>
      </c>
      <c r="G45" s="11">
        <v>124.08727477358001</v>
      </c>
      <c r="H45" s="11">
        <v>106.795393135233</v>
      </c>
      <c r="I45" s="11">
        <v>95.148145852631686</v>
      </c>
      <c r="J45" s="11">
        <v>87.011742075657864</v>
      </c>
      <c r="K45" s="11">
        <v>32.285200000000003</v>
      </c>
      <c r="L45" s="11">
        <v>49.590938999999999</v>
      </c>
      <c r="M45" s="11">
        <v>34.732596999999998</v>
      </c>
      <c r="N45" s="11">
        <v>46.559365999999997</v>
      </c>
      <c r="O45" s="11">
        <v>63.290494000000002</v>
      </c>
      <c r="P45" s="11">
        <v>83.789094000000006</v>
      </c>
      <c r="Q45" s="11">
        <v>63.854765</v>
      </c>
      <c r="R45" s="11">
        <v>73.158722999999995</v>
      </c>
      <c r="S45" s="11">
        <v>99.959924999999998</v>
      </c>
      <c r="T45" s="11">
        <v>71.893743000000001</v>
      </c>
      <c r="U45" s="11">
        <v>63.417290999999999</v>
      </c>
      <c r="V45" s="11">
        <v>48.477533000000001</v>
      </c>
      <c r="W45" s="11">
        <v>59.539610000000003</v>
      </c>
      <c r="X45" s="11">
        <v>107.321811</v>
      </c>
      <c r="Y45" s="11">
        <v>88.143655999999993</v>
      </c>
      <c r="Z45" s="11">
        <v>32.757196</v>
      </c>
      <c r="AA45" s="11">
        <v>38.780884999999998</v>
      </c>
      <c r="AB45" s="11">
        <v>71.033856999999998</v>
      </c>
      <c r="AC45" s="11">
        <v>87.182533000000006</v>
      </c>
      <c r="AD45" s="11">
        <v>101.00908</v>
      </c>
      <c r="AE45" s="11">
        <v>30.274189</v>
      </c>
    </row>
    <row r="46" spans="1:31" ht="13.5" customHeight="1" x14ac:dyDescent="0.15">
      <c r="A46" s="1"/>
      <c r="B46" s="15" t="s">
        <v>340</v>
      </c>
      <c r="C46" s="13">
        <v>2680.5135544463901</v>
      </c>
      <c r="D46" s="14">
        <v>2485.37986891219</v>
      </c>
      <c r="E46" s="14">
        <v>1840.07487241903</v>
      </c>
      <c r="F46" s="14">
        <v>2409.2443726644601</v>
      </c>
      <c r="G46" s="14">
        <v>3463.2645834203399</v>
      </c>
      <c r="H46" s="14">
        <v>3432.1327695406399</v>
      </c>
      <c r="I46" s="14">
        <v>3525.4396204627901</v>
      </c>
      <c r="J46" s="14">
        <v>3627.4340009145399</v>
      </c>
      <c r="K46" s="14">
        <v>4675.7133999999996</v>
      </c>
      <c r="L46" s="14">
        <v>4678.6283709999998</v>
      </c>
      <c r="M46" s="14">
        <v>4384.3222210000004</v>
      </c>
      <c r="N46" s="14">
        <v>4948.6698319999996</v>
      </c>
      <c r="O46" s="14">
        <v>6026.3558050000001</v>
      </c>
      <c r="P46" s="14">
        <v>7381.5008980000002</v>
      </c>
      <c r="Q46" s="14">
        <v>8342.2005759999993</v>
      </c>
      <c r="R46" s="14">
        <v>9668.0291510000006</v>
      </c>
      <c r="S46" s="14">
        <v>11240.547535</v>
      </c>
      <c r="T46" s="14">
        <v>12527.045801</v>
      </c>
      <c r="U46" s="14">
        <v>8960.9232609999999</v>
      </c>
      <c r="V46" s="14">
        <v>9903.4610969999994</v>
      </c>
      <c r="W46" s="14">
        <v>11676.218358</v>
      </c>
      <c r="X46" s="14">
        <v>11253.193851</v>
      </c>
      <c r="Y46" s="14">
        <v>12448.548492</v>
      </c>
      <c r="Z46" s="14">
        <v>12052.257468</v>
      </c>
      <c r="AA46" s="14">
        <v>9716.3676670000004</v>
      </c>
      <c r="AB46" s="14">
        <v>9773.9832050000005</v>
      </c>
      <c r="AC46" s="14">
        <v>11133.993506999999</v>
      </c>
      <c r="AD46" s="14">
        <v>12227.173127</v>
      </c>
      <c r="AE46" s="14">
        <v>11956.845443</v>
      </c>
    </row>
    <row r="47" spans="1:31" ht="13.5" customHeight="1" x14ac:dyDescent="0.15">
      <c r="A47" s="1"/>
      <c r="B47" s="15" t="s">
        <v>341</v>
      </c>
      <c r="C47" s="10">
        <v>391.21978400182007</v>
      </c>
      <c r="D47" s="11">
        <v>411.25631775400501</v>
      </c>
      <c r="E47" s="11">
        <v>356.98583898324199</v>
      </c>
      <c r="F47" s="11">
        <v>406.83521934473924</v>
      </c>
      <c r="G47" s="11">
        <v>487.93590882056998</v>
      </c>
      <c r="H47" s="11">
        <v>520.66098782897882</v>
      </c>
      <c r="I47" s="11">
        <v>510.57262349509489</v>
      </c>
      <c r="J47" s="11">
        <v>502.88055568949511</v>
      </c>
      <c r="K47" s="11">
        <v>436.4452</v>
      </c>
      <c r="L47" s="11">
        <v>422.61266899999998</v>
      </c>
      <c r="M47" s="11">
        <v>414.54567300000002</v>
      </c>
      <c r="N47" s="11">
        <v>382.74650500000001</v>
      </c>
      <c r="O47" s="11">
        <v>403.79557</v>
      </c>
      <c r="P47" s="11">
        <v>446.53522299999997</v>
      </c>
      <c r="Q47" s="11">
        <v>464.18268699999999</v>
      </c>
      <c r="R47" s="11">
        <v>456.85695900000002</v>
      </c>
      <c r="S47" s="11">
        <v>498.51843400000001</v>
      </c>
      <c r="T47" s="11">
        <v>594.693085</v>
      </c>
      <c r="U47" s="11">
        <v>460.08102400000001</v>
      </c>
      <c r="V47" s="11">
        <v>572.98587099999997</v>
      </c>
      <c r="W47" s="11">
        <v>558.13566100000003</v>
      </c>
      <c r="X47" s="11">
        <v>555.36223700000005</v>
      </c>
      <c r="Y47" s="11">
        <v>536.73930900000005</v>
      </c>
      <c r="Z47" s="11">
        <v>547.69402700000001</v>
      </c>
      <c r="AA47" s="11">
        <v>448.00595099999998</v>
      </c>
      <c r="AB47" s="11">
        <v>469.77979199999999</v>
      </c>
      <c r="AC47" s="11">
        <v>449.42442699999998</v>
      </c>
      <c r="AD47" s="11">
        <v>411.71553799999998</v>
      </c>
      <c r="AE47" s="11">
        <v>403.720913</v>
      </c>
    </row>
    <row r="48" spans="1:31" ht="13.5" customHeight="1" x14ac:dyDescent="0.15">
      <c r="A48" s="1"/>
      <c r="B48" s="15" t="s">
        <v>342</v>
      </c>
      <c r="C48" s="13">
        <v>202.8272599739401</v>
      </c>
      <c r="D48" s="14">
        <v>185.48122086689401</v>
      </c>
      <c r="E48" s="14">
        <v>178.00097717792801</v>
      </c>
      <c r="F48" s="14">
        <v>218.06958142359701</v>
      </c>
      <c r="G48" s="14">
        <v>238.78694856918202</v>
      </c>
      <c r="H48" s="14">
        <v>263.30368413817303</v>
      </c>
      <c r="I48" s="14">
        <v>246.799449581461</v>
      </c>
      <c r="J48" s="14">
        <v>269.94367236808199</v>
      </c>
      <c r="K48" s="14">
        <v>191.04499999999999</v>
      </c>
      <c r="L48" s="14">
        <v>188.30448699999999</v>
      </c>
      <c r="M48" s="14">
        <v>146.27335199999999</v>
      </c>
      <c r="N48" s="14">
        <v>144.42473000000001</v>
      </c>
      <c r="O48" s="14">
        <v>202.77017799999999</v>
      </c>
      <c r="P48" s="14">
        <v>252.300274</v>
      </c>
      <c r="Q48" s="14">
        <v>347.99842599999999</v>
      </c>
      <c r="R48" s="14">
        <v>540.37143400000002</v>
      </c>
      <c r="S48" s="14">
        <v>702.26304900000002</v>
      </c>
      <c r="T48" s="14">
        <v>433.881259</v>
      </c>
      <c r="U48" s="14">
        <v>255.53660500000001</v>
      </c>
      <c r="V48" s="14">
        <v>269.581661</v>
      </c>
      <c r="W48" s="14">
        <v>311.01049399999999</v>
      </c>
      <c r="X48" s="14">
        <v>256.736245</v>
      </c>
      <c r="Y48" s="14">
        <v>262.794803</v>
      </c>
      <c r="Z48" s="14">
        <v>321.91191800000001</v>
      </c>
      <c r="AA48" s="14">
        <v>257.28269399999999</v>
      </c>
      <c r="AB48" s="14">
        <v>259.74615999999997</v>
      </c>
      <c r="AC48" s="14">
        <v>254.099008</v>
      </c>
      <c r="AD48" s="14">
        <v>246.89301800000001</v>
      </c>
      <c r="AE48" s="14">
        <v>245.99310299999999</v>
      </c>
    </row>
    <row r="49" spans="1:31" ht="13.5" customHeight="1" x14ac:dyDescent="0.15">
      <c r="A49" s="1"/>
      <c r="B49" s="15" t="s">
        <v>343</v>
      </c>
      <c r="C49" s="10">
        <v>1675.0405224613</v>
      </c>
      <c r="D49" s="11">
        <v>1833.5533013055201</v>
      </c>
      <c r="E49" s="11">
        <v>1605.7222404106601</v>
      </c>
      <c r="F49" s="11">
        <v>1934.9056361284299</v>
      </c>
      <c r="G49" s="11">
        <v>2347.5600025621402</v>
      </c>
      <c r="H49" s="11">
        <v>2531.5741238073301</v>
      </c>
      <c r="I49" s="11">
        <v>2220.537342123238</v>
      </c>
      <c r="J49" s="11">
        <v>2184.0516651105881</v>
      </c>
      <c r="K49" s="11">
        <v>1960.7302</v>
      </c>
      <c r="L49" s="11">
        <v>2136.7358610000001</v>
      </c>
      <c r="M49" s="11">
        <v>2075.1337659999999</v>
      </c>
      <c r="N49" s="11">
        <v>2036.7442980000001</v>
      </c>
      <c r="O49" s="11">
        <v>2262.4633170000002</v>
      </c>
      <c r="P49" s="11">
        <v>2374.5851189999998</v>
      </c>
      <c r="Q49" s="11">
        <v>2548.0463759999998</v>
      </c>
      <c r="R49" s="11">
        <v>3233.7211659999998</v>
      </c>
      <c r="S49" s="11">
        <v>4033.2454539999999</v>
      </c>
      <c r="T49" s="11">
        <v>3843.4021400000001</v>
      </c>
      <c r="U49" s="11">
        <v>1937.233041</v>
      </c>
      <c r="V49" s="11">
        <v>2178.4847690000001</v>
      </c>
      <c r="W49" s="11">
        <v>2594.4433669999999</v>
      </c>
      <c r="X49" s="11">
        <v>2398.0535439999999</v>
      </c>
      <c r="Y49" s="11">
        <v>2451.783739</v>
      </c>
      <c r="Z49" s="11">
        <v>2406.5506270000001</v>
      </c>
      <c r="AA49" s="11">
        <v>1954.6499719999999</v>
      </c>
      <c r="AB49" s="11">
        <v>1905.930693</v>
      </c>
      <c r="AC49" s="11">
        <v>2008.789231</v>
      </c>
      <c r="AD49" s="11">
        <v>2038.8214640000001</v>
      </c>
      <c r="AE49" s="11">
        <v>1780.006245</v>
      </c>
    </row>
    <row r="50" spans="1:31" ht="13.5" customHeight="1" x14ac:dyDescent="0.15">
      <c r="A50" s="1"/>
      <c r="B50" s="15" t="s">
        <v>344</v>
      </c>
      <c r="C50" s="13">
        <v>1492.45462241983</v>
      </c>
      <c r="D50" s="14">
        <v>1294.4644866322601</v>
      </c>
      <c r="E50" s="14">
        <v>1307.72097347931</v>
      </c>
      <c r="F50" s="14">
        <v>1768.124186242361</v>
      </c>
      <c r="G50" s="14">
        <v>1836.0322615993407</v>
      </c>
      <c r="H50" s="14">
        <v>2142.6465154206198</v>
      </c>
      <c r="I50" s="14">
        <v>2211.9849627223002</v>
      </c>
      <c r="J50" s="14">
        <v>2602.6816696841202</v>
      </c>
      <c r="K50" s="14">
        <v>1823.7378000000001</v>
      </c>
      <c r="L50" s="14">
        <v>1643.851637</v>
      </c>
      <c r="M50" s="14">
        <v>1371.784384</v>
      </c>
      <c r="N50" s="14">
        <v>1247.263209</v>
      </c>
      <c r="O50" s="14">
        <v>1560.6848749999999</v>
      </c>
      <c r="P50" s="14">
        <v>1677.1660489999999</v>
      </c>
      <c r="Q50" s="14">
        <v>1633.8737550000001</v>
      </c>
      <c r="R50" s="14">
        <v>1738.229583</v>
      </c>
      <c r="S50" s="14">
        <v>1829.9448620000001</v>
      </c>
      <c r="T50" s="14">
        <v>1849.475038</v>
      </c>
      <c r="U50" s="14">
        <v>1308.9371619999999</v>
      </c>
      <c r="V50" s="14">
        <v>1446.936618</v>
      </c>
      <c r="W50" s="14">
        <v>2172.374738</v>
      </c>
      <c r="X50" s="14">
        <v>1707.372273</v>
      </c>
      <c r="Y50" s="14">
        <v>1792.0635870000001</v>
      </c>
      <c r="Z50" s="14">
        <v>1959.6695769999999</v>
      </c>
      <c r="AA50" s="14">
        <v>1461.15888</v>
      </c>
      <c r="AB50" s="14">
        <v>1436.0359820000001</v>
      </c>
      <c r="AC50" s="14">
        <v>1363.7821349999999</v>
      </c>
      <c r="AD50" s="14">
        <v>1633.97561</v>
      </c>
      <c r="AE50" s="14">
        <v>1584.8332069999999</v>
      </c>
    </row>
    <row r="51" spans="1:31" ht="13.5" customHeight="1" x14ac:dyDescent="0.15">
      <c r="A51" s="1"/>
      <c r="B51" s="15" t="s">
        <v>345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>
        <v>7.3558999999999999E-2</v>
      </c>
      <c r="O51" s="11">
        <v>1.2770999999999999E-2</v>
      </c>
      <c r="P51" s="11">
        <v>9.6500000000000004E-4</v>
      </c>
      <c r="Q51" s="11"/>
      <c r="R51" s="11"/>
      <c r="S51" s="11"/>
      <c r="T51" s="11"/>
      <c r="U51" s="11"/>
      <c r="V51" s="11"/>
      <c r="W51" s="11">
        <v>3.3222000000000002E-2</v>
      </c>
      <c r="X51" s="11">
        <v>0.34933900000000001</v>
      </c>
      <c r="Y51" s="11">
        <v>3.3000000000000003E-5</v>
      </c>
      <c r="Z51" s="11"/>
      <c r="AA51" s="11">
        <v>1.189E-3</v>
      </c>
      <c r="AB51" s="11">
        <v>1.3636000000000001E-2</v>
      </c>
      <c r="AC51" s="11"/>
      <c r="AD51" s="11"/>
      <c r="AE51" s="11"/>
    </row>
    <row r="52" spans="1:31" ht="13.5" customHeight="1" x14ac:dyDescent="0.15">
      <c r="A52" s="1"/>
      <c r="B52" s="12" t="s">
        <v>346</v>
      </c>
      <c r="C52" s="13">
        <v>3800.1702592033416</v>
      </c>
      <c r="D52" s="14">
        <v>3579.6607891650015</v>
      </c>
      <c r="E52" s="14">
        <v>3036.9377487911001</v>
      </c>
      <c r="F52" s="14">
        <v>4155.379034918572</v>
      </c>
      <c r="G52" s="14">
        <v>3914.348558291952</v>
      </c>
      <c r="H52" s="14">
        <v>4499.4806645223071</v>
      </c>
      <c r="I52" s="14">
        <v>5162.2612955552277</v>
      </c>
      <c r="J52" s="14">
        <v>4749.6051964840508</v>
      </c>
      <c r="K52" s="14">
        <v>4490.6967999999997</v>
      </c>
      <c r="L52" s="14">
        <v>5826.0692419999996</v>
      </c>
      <c r="M52" s="14">
        <v>5670.0752179999999</v>
      </c>
      <c r="N52" s="14">
        <v>6133.913168</v>
      </c>
      <c r="O52" s="14">
        <v>8707.8096979999991</v>
      </c>
      <c r="P52" s="14">
        <v>11629.650521</v>
      </c>
      <c r="Q52" s="14">
        <v>14727.001171</v>
      </c>
      <c r="R52" s="14">
        <v>18180.799715000001</v>
      </c>
      <c r="S52" s="14">
        <v>21514.604684999998</v>
      </c>
      <c r="T52" s="14">
        <v>26417.648358999999</v>
      </c>
      <c r="U52" s="14">
        <v>17548.165824</v>
      </c>
      <c r="V52" s="14">
        <v>20615.659297999999</v>
      </c>
      <c r="W52" s="14">
        <v>26223.456742999999</v>
      </c>
      <c r="X52" s="14">
        <v>23104.680476000001</v>
      </c>
      <c r="Y52" s="14">
        <v>22900.135846000001</v>
      </c>
      <c r="Z52" s="14">
        <v>20651.786462</v>
      </c>
      <c r="AA52" s="14">
        <v>13590.744166</v>
      </c>
      <c r="AB52" s="14">
        <v>13768.513677000001</v>
      </c>
      <c r="AC52" s="14">
        <v>16826.978588000002</v>
      </c>
      <c r="AD52" s="14">
        <v>19305.365332000001</v>
      </c>
      <c r="AE52" s="14">
        <v>18384.409819</v>
      </c>
    </row>
    <row r="53" spans="1:31" ht="13.5" customHeight="1" x14ac:dyDescent="0.15">
      <c r="A53" s="1"/>
      <c r="B53" s="15" t="s">
        <v>347</v>
      </c>
      <c r="C53" s="10">
        <v>518.04171186824988</v>
      </c>
      <c r="D53" s="11">
        <v>541.7467361991678</v>
      </c>
      <c r="E53" s="11">
        <v>580.24392705653167</v>
      </c>
      <c r="F53" s="11">
        <v>814.61814806542725</v>
      </c>
      <c r="G53" s="11">
        <v>823.97918404271047</v>
      </c>
      <c r="H53" s="11">
        <v>968.54224928215467</v>
      </c>
      <c r="I53" s="11">
        <v>1082.8963126390345</v>
      </c>
      <c r="J53" s="11">
        <v>1169.295156436842</v>
      </c>
      <c r="K53" s="11">
        <v>1004.9665</v>
      </c>
      <c r="L53" s="11">
        <v>1439.134902</v>
      </c>
      <c r="M53" s="11">
        <v>1281.4130170000001</v>
      </c>
      <c r="N53" s="11">
        <v>1416.5003790000001</v>
      </c>
      <c r="O53" s="11">
        <v>1885.1727550000001</v>
      </c>
      <c r="P53" s="11">
        <v>2426.2007429999999</v>
      </c>
      <c r="Q53" s="11">
        <v>3298.8341730000002</v>
      </c>
      <c r="R53" s="11">
        <v>4669.7107260000002</v>
      </c>
      <c r="S53" s="11">
        <v>5522.1348150000003</v>
      </c>
      <c r="T53" s="11">
        <v>5731.4555989999999</v>
      </c>
      <c r="U53" s="11">
        <v>4095.0127550000002</v>
      </c>
      <c r="V53" s="11">
        <v>4263.9082470000003</v>
      </c>
      <c r="W53" s="11">
        <v>5215.5795520000001</v>
      </c>
      <c r="X53" s="11">
        <v>4400.0420210000002</v>
      </c>
      <c r="Y53" s="11">
        <v>3412.4087340000001</v>
      </c>
      <c r="Z53" s="11">
        <v>3379.2130560000001</v>
      </c>
      <c r="AA53" s="11">
        <v>2847.656324</v>
      </c>
      <c r="AB53" s="11">
        <v>2782.9110919999998</v>
      </c>
      <c r="AC53" s="11">
        <v>3080.4701989999999</v>
      </c>
      <c r="AD53" s="11">
        <v>3407.9579709999998</v>
      </c>
      <c r="AE53" s="11">
        <v>3564.3452139999999</v>
      </c>
    </row>
    <row r="54" spans="1:31" ht="13.5" customHeight="1" x14ac:dyDescent="0.15">
      <c r="A54" s="1"/>
      <c r="B54" s="16" t="s">
        <v>348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>
        <v>2.1419999999999998E-3</v>
      </c>
      <c r="AB54" s="14">
        <v>1.619E-3</v>
      </c>
      <c r="AC54" s="14">
        <v>2.5760000000000002E-3</v>
      </c>
      <c r="AD54" s="14">
        <v>6.6010000000000001E-3</v>
      </c>
      <c r="AE54" s="14">
        <v>5.1929999999999997E-3</v>
      </c>
    </row>
    <row r="55" spans="1:31" ht="13.5" customHeight="1" x14ac:dyDescent="0.15">
      <c r="A55" s="1"/>
      <c r="B55" s="16" t="s">
        <v>349</v>
      </c>
      <c r="C55" s="10">
        <v>1.5953040159898602</v>
      </c>
      <c r="D55" s="11">
        <v>2.0478006179343802</v>
      </c>
      <c r="E55" s="11">
        <v>4.3185898413540578</v>
      </c>
      <c r="F55" s="11">
        <v>6.9919244459058589</v>
      </c>
      <c r="G55" s="11">
        <v>11.1777855069254</v>
      </c>
      <c r="H55" s="11">
        <v>18.6873389586444</v>
      </c>
      <c r="I55" s="11">
        <v>23.207558316537902</v>
      </c>
      <c r="J55" s="11">
        <v>22.658775976648901</v>
      </c>
      <c r="K55" s="11">
        <v>19.5825</v>
      </c>
      <c r="L55" s="11">
        <v>23.474834999999999</v>
      </c>
      <c r="M55" s="11">
        <v>21.631081999999999</v>
      </c>
      <c r="N55" s="11">
        <v>24.452352000000001</v>
      </c>
      <c r="O55" s="11">
        <v>24.066811999999999</v>
      </c>
      <c r="P55" s="11">
        <v>28.679860000000001</v>
      </c>
      <c r="Q55" s="11">
        <v>21.892557</v>
      </c>
      <c r="R55" s="11">
        <v>24.767405</v>
      </c>
      <c r="S55" s="11">
        <v>27.400027999999999</v>
      </c>
      <c r="T55" s="11">
        <v>28.966453999999999</v>
      </c>
      <c r="U55" s="11">
        <v>22.650445999999999</v>
      </c>
      <c r="V55" s="11">
        <v>25.639184</v>
      </c>
      <c r="W55" s="11">
        <v>44.070008999999999</v>
      </c>
      <c r="X55" s="11">
        <v>35.016992999999999</v>
      </c>
      <c r="Y55" s="11">
        <v>41.770229</v>
      </c>
      <c r="Z55" s="11">
        <v>40.711531000000001</v>
      </c>
      <c r="AA55" s="11">
        <v>34.107731000000001</v>
      </c>
      <c r="AB55" s="11">
        <v>33.427118999999998</v>
      </c>
      <c r="AC55" s="11">
        <v>36.327984000000001</v>
      </c>
      <c r="AD55" s="11">
        <v>39.527382000000003</v>
      </c>
      <c r="AE55" s="11">
        <v>42.398333999999998</v>
      </c>
    </row>
    <row r="56" spans="1:31" ht="13.5" customHeight="1" x14ac:dyDescent="0.15">
      <c r="A56" s="1"/>
      <c r="B56" s="16" t="s">
        <v>350</v>
      </c>
      <c r="C56" s="13"/>
      <c r="D56" s="14">
        <v>6.6972657296447795E-3</v>
      </c>
      <c r="E56" s="14">
        <v>2.6266501357486302E-2</v>
      </c>
      <c r="F56" s="14">
        <v>1.8424349620458001E-4</v>
      </c>
      <c r="G56" s="14"/>
      <c r="H56" s="14"/>
      <c r="I56" s="14">
        <v>7.6498103406777698E-3</v>
      </c>
      <c r="J56" s="14"/>
      <c r="K56" s="14"/>
      <c r="L56" s="14">
        <v>5.1999999999999995E-4</v>
      </c>
      <c r="M56" s="14"/>
      <c r="N56" s="14"/>
      <c r="O56" s="14"/>
      <c r="P56" s="14"/>
      <c r="Q56" s="14"/>
      <c r="R56" s="14">
        <v>4.0700000000000003E-4</v>
      </c>
      <c r="S56" s="14"/>
      <c r="T56" s="14"/>
      <c r="U56" s="14"/>
      <c r="V56" s="14">
        <v>3.0800000000000001E-4</v>
      </c>
      <c r="W56" s="14"/>
      <c r="X56" s="14">
        <v>1.126E-3</v>
      </c>
      <c r="Y56" s="14"/>
      <c r="Z56" s="14"/>
      <c r="AA56" s="14"/>
      <c r="AB56" s="14"/>
      <c r="AC56" s="14"/>
      <c r="AD56" s="14">
        <v>1.3899999999999999E-4</v>
      </c>
      <c r="AE56" s="14">
        <v>1.0989999999999999E-3</v>
      </c>
    </row>
    <row r="57" spans="1:31" ht="13.5" customHeight="1" x14ac:dyDescent="0.15">
      <c r="A57" s="1"/>
      <c r="B57" s="16" t="s">
        <v>351</v>
      </c>
      <c r="C57" s="10">
        <v>1.8754447794274202E-2</v>
      </c>
      <c r="D57" s="11">
        <v>7.8134766845855703E-3</v>
      </c>
      <c r="E57" s="11">
        <v>7.0731050454974004E-4</v>
      </c>
      <c r="F57" s="11">
        <v>2.0318636479989497E-2</v>
      </c>
      <c r="G57" s="11">
        <v>2.4171216724284402E-2</v>
      </c>
      <c r="H57" s="11">
        <v>5.2747252747252695E-3</v>
      </c>
      <c r="I57" s="11">
        <v>5.46644826006722E-3</v>
      </c>
      <c r="J57" s="11">
        <v>2.5858812324771312E-2</v>
      </c>
      <c r="K57" s="11"/>
      <c r="L57" s="11"/>
      <c r="M57" s="11">
        <v>1.3178E-2</v>
      </c>
      <c r="N57" s="11">
        <v>9.9979999999999999E-3</v>
      </c>
      <c r="O57" s="11"/>
      <c r="P57" s="11">
        <v>1.5410000000000001E-3</v>
      </c>
      <c r="Q57" s="11">
        <v>4.0264000000000001E-2</v>
      </c>
      <c r="R57" s="11">
        <v>5.1999999999999997E-5</v>
      </c>
      <c r="S57" s="11">
        <v>6.3E-5</v>
      </c>
      <c r="T57" s="11">
        <v>2.1999999999999999E-5</v>
      </c>
      <c r="U57" s="11">
        <v>6.1399999999999996E-4</v>
      </c>
      <c r="V57" s="11">
        <v>3.2299999999999999E-4</v>
      </c>
      <c r="W57" s="11">
        <v>3.0479999999999999E-3</v>
      </c>
      <c r="X57" s="11">
        <v>3.2168000000000002E-2</v>
      </c>
      <c r="Y57" s="11">
        <v>5.3899999999999998E-4</v>
      </c>
      <c r="Z57" s="11"/>
      <c r="AA57" s="11">
        <v>0.199239</v>
      </c>
      <c r="AB57" s="11">
        <v>2.856E-3</v>
      </c>
      <c r="AC57" s="11">
        <v>6.5839999999999996E-3</v>
      </c>
      <c r="AD57" s="11">
        <v>1.2187999999999999E-2</v>
      </c>
      <c r="AE57" s="11">
        <v>6.6042000000000003E-2</v>
      </c>
    </row>
    <row r="58" spans="1:31" ht="13.5" customHeight="1" x14ac:dyDescent="0.15">
      <c r="A58" s="1"/>
      <c r="B58" s="16" t="s">
        <v>352</v>
      </c>
      <c r="C58" s="13">
        <v>4.6967099546767004E-4</v>
      </c>
      <c r="D58" s="14">
        <v>2.70123051095673E-2</v>
      </c>
      <c r="E58" s="14">
        <v>4.1315866443760701E-2</v>
      </c>
      <c r="F58" s="14">
        <v>0.33159518498569507</v>
      </c>
      <c r="G58" s="14">
        <v>0.20569952387264101</v>
      </c>
      <c r="H58" s="14">
        <v>0.6457141316962528</v>
      </c>
      <c r="I58" s="14">
        <v>0.99429471722913443</v>
      </c>
      <c r="J58" s="14">
        <v>0.91614881293280337</v>
      </c>
      <c r="K58" s="14">
        <v>1.4823</v>
      </c>
      <c r="L58" s="14">
        <v>0.88591399999999998</v>
      </c>
      <c r="M58" s="14">
        <v>0.76474600000000004</v>
      </c>
      <c r="N58" s="14">
        <v>1.7824359999999999</v>
      </c>
      <c r="O58" s="14">
        <v>0.70443100000000003</v>
      </c>
      <c r="P58" s="14">
        <v>1.1734789999999999</v>
      </c>
      <c r="Q58" s="14">
        <v>1.094149</v>
      </c>
      <c r="R58" s="14">
        <v>0.16026599999999999</v>
      </c>
      <c r="S58" s="14">
        <v>0.523397</v>
      </c>
      <c r="T58" s="14">
        <v>2.878663</v>
      </c>
      <c r="U58" s="14">
        <v>3.7224339999999998</v>
      </c>
      <c r="V58" s="14">
        <v>2.5162939999999998</v>
      </c>
      <c r="W58" s="14">
        <v>1.646377</v>
      </c>
      <c r="X58" s="14">
        <v>1.930077</v>
      </c>
      <c r="Y58" s="14">
        <v>1.6267259999999999</v>
      </c>
      <c r="Z58" s="14">
        <v>3.3097880000000002</v>
      </c>
      <c r="AA58" s="14">
        <v>5.7322449999999998</v>
      </c>
      <c r="AB58" s="14">
        <v>4.969303</v>
      </c>
      <c r="AC58" s="14">
        <v>7.9096190000000002</v>
      </c>
      <c r="AD58" s="14">
        <v>6.8531050000000002</v>
      </c>
      <c r="AE58" s="14">
        <v>7.71943</v>
      </c>
    </row>
    <row r="59" spans="1:31" ht="13.5" customHeight="1" x14ac:dyDescent="0.15">
      <c r="A59" s="1"/>
      <c r="B59" s="16" t="s">
        <v>353</v>
      </c>
      <c r="C59" s="10">
        <v>225.32486427030102</v>
      </c>
      <c r="D59" s="11">
        <v>254.94124265533199</v>
      </c>
      <c r="E59" s="11">
        <v>255.33551091932699</v>
      </c>
      <c r="F59" s="11">
        <v>353.46313890187321</v>
      </c>
      <c r="G59" s="11">
        <v>364.98829800295499</v>
      </c>
      <c r="H59" s="11">
        <v>434.51062835660201</v>
      </c>
      <c r="I59" s="11">
        <v>526.46336393234299</v>
      </c>
      <c r="J59" s="11">
        <v>579.76333166957181</v>
      </c>
      <c r="K59" s="11">
        <v>578.05399999999997</v>
      </c>
      <c r="L59" s="11">
        <v>857.95767799999999</v>
      </c>
      <c r="M59" s="11">
        <v>774.34220100000005</v>
      </c>
      <c r="N59" s="11">
        <v>912.13338499999998</v>
      </c>
      <c r="O59" s="11">
        <v>1287.4283660000001</v>
      </c>
      <c r="P59" s="11">
        <v>1711.6853349999999</v>
      </c>
      <c r="Q59" s="11">
        <v>2416.1400170000002</v>
      </c>
      <c r="R59" s="11">
        <v>3715.9121329999998</v>
      </c>
      <c r="S59" s="11">
        <v>4517.8212430000003</v>
      </c>
      <c r="T59" s="11">
        <v>4655.9882619999998</v>
      </c>
      <c r="U59" s="11">
        <v>3200.2209160000002</v>
      </c>
      <c r="V59" s="11">
        <v>3044.3328780000002</v>
      </c>
      <c r="W59" s="11">
        <v>3643.868117</v>
      </c>
      <c r="X59" s="11">
        <v>3414.1898430000001</v>
      </c>
      <c r="Y59" s="11">
        <v>2335.522532</v>
      </c>
      <c r="Z59" s="11">
        <v>2468.6506800000002</v>
      </c>
      <c r="AA59" s="11">
        <v>2176.8440220000002</v>
      </c>
      <c r="AB59" s="11">
        <v>2147.34085</v>
      </c>
      <c r="AC59" s="11">
        <v>2309.758789</v>
      </c>
      <c r="AD59" s="11">
        <v>2514.0550739999999</v>
      </c>
      <c r="AE59" s="11">
        <v>2576.141822</v>
      </c>
    </row>
    <row r="60" spans="1:31" ht="13.5" customHeight="1" x14ac:dyDescent="0.15">
      <c r="A60" s="1"/>
      <c r="B60" s="16" t="s">
        <v>354</v>
      </c>
      <c r="C60" s="13"/>
      <c r="D60" s="14"/>
      <c r="E60" s="14">
        <v>3.6501679077236997E-4</v>
      </c>
      <c r="F60" s="14">
        <v>1.6698998420374995</v>
      </c>
      <c r="G60" s="14">
        <v>0.79266123965135671</v>
      </c>
      <c r="H60" s="14">
        <v>2.9211485713334402</v>
      </c>
      <c r="I60" s="14"/>
      <c r="J60" s="14">
        <v>1.85470603836645E-3</v>
      </c>
      <c r="K60" s="14"/>
      <c r="L60" s="14">
        <v>1.6449999999999999E-2</v>
      </c>
      <c r="M60" s="14">
        <v>1.4505000000000001E-2</v>
      </c>
      <c r="N60" s="14">
        <v>2.2974999999999999E-2</v>
      </c>
      <c r="O60" s="14">
        <v>1.1783E-2</v>
      </c>
      <c r="P60" s="14">
        <v>9.7800000000000005E-3</v>
      </c>
      <c r="Q60" s="14">
        <v>3.5096000000000002E-2</v>
      </c>
      <c r="R60" s="14">
        <v>1.4137E-2</v>
      </c>
      <c r="S60" s="14">
        <v>8.0099999999999998E-3</v>
      </c>
      <c r="T60" s="14">
        <v>7.1190000000000003E-3</v>
      </c>
      <c r="U60" s="14">
        <v>5.2139999999999999E-3</v>
      </c>
      <c r="V60" s="14">
        <v>3.457E-3</v>
      </c>
      <c r="W60" s="14">
        <v>4.7239999999999999E-3</v>
      </c>
      <c r="X60" s="14">
        <v>3.2552999999999999E-2</v>
      </c>
      <c r="Y60" s="14">
        <v>5.3540000000000003E-3</v>
      </c>
      <c r="Z60" s="14">
        <v>8.2450000000000006E-3</v>
      </c>
      <c r="AA60" s="14">
        <v>1.7113E-2</v>
      </c>
      <c r="AB60" s="14">
        <v>5.9699999999999996E-3</v>
      </c>
      <c r="AC60" s="14">
        <v>1.1675E-2</v>
      </c>
      <c r="AD60" s="14">
        <v>7.6379999999999998E-3</v>
      </c>
      <c r="AE60" s="14">
        <v>1.3184E-2</v>
      </c>
    </row>
    <row r="61" spans="1:31" ht="13.5" customHeight="1" x14ac:dyDescent="0.15">
      <c r="A61" s="1"/>
      <c r="B61" s="16" t="s">
        <v>355</v>
      </c>
      <c r="C61" s="10"/>
      <c r="D61" s="11">
        <v>4.4648438197630999E-4</v>
      </c>
      <c r="E61" s="11">
        <v>1.64257555847569E-3</v>
      </c>
      <c r="F61" s="11">
        <v>1.00621842989676E-3</v>
      </c>
      <c r="G61" s="11">
        <v>8.9331035367186309E-3</v>
      </c>
      <c r="H61" s="11">
        <v>4.2849957637492997E-2</v>
      </c>
      <c r="I61" s="11">
        <v>8.7269758765280092E-2</v>
      </c>
      <c r="J61" s="11">
        <v>1.4837648306931601E-3</v>
      </c>
      <c r="K61" s="11"/>
      <c r="L61" s="11">
        <v>6.4790000000000004E-3</v>
      </c>
      <c r="M61" s="11"/>
      <c r="N61" s="11">
        <v>5.1789999999999996E-3</v>
      </c>
      <c r="O61" s="11">
        <v>4.138E-2</v>
      </c>
      <c r="P61" s="11"/>
      <c r="Q61" s="11">
        <v>8.9829999999999997E-3</v>
      </c>
      <c r="R61" s="11">
        <v>2.5959999999999998E-3</v>
      </c>
      <c r="S61" s="11">
        <v>3.9899999999999996E-3</v>
      </c>
      <c r="T61" s="11">
        <v>4.8744999999999997E-2</v>
      </c>
      <c r="U61" s="11">
        <v>3.1947000000000003E-2</v>
      </c>
      <c r="V61" s="11">
        <v>1.7493000000000002E-2</v>
      </c>
      <c r="W61" s="11">
        <v>2.3916E-2</v>
      </c>
      <c r="X61" s="11">
        <v>1.4499999999999999E-3</v>
      </c>
      <c r="Y61" s="11"/>
      <c r="Z61" s="11">
        <v>5.9699999999999998E-4</v>
      </c>
      <c r="AA61" s="11">
        <v>2.1450000000000002E-3</v>
      </c>
      <c r="AB61" s="11">
        <v>8.1989999999999997E-3</v>
      </c>
      <c r="AC61" s="11">
        <v>2.6896E-2</v>
      </c>
      <c r="AD61" s="11">
        <v>4.6900000000000002E-4</v>
      </c>
      <c r="AE61" s="11">
        <v>4.2299999999999998E-4</v>
      </c>
    </row>
    <row r="62" spans="1:31" ht="13.5" customHeight="1" x14ac:dyDescent="0.15">
      <c r="A62" s="1"/>
      <c r="B62" s="16" t="s">
        <v>356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>
        <v>1.237E-3</v>
      </c>
      <c r="P62" s="14">
        <v>1.0000000000000001E-5</v>
      </c>
      <c r="Q62" s="14">
        <v>1.8030999999999998E-2</v>
      </c>
      <c r="R62" s="14">
        <v>3.6400000000000001E-4</v>
      </c>
      <c r="S62" s="14">
        <v>5.7000000000000003E-5</v>
      </c>
      <c r="T62" s="14">
        <v>2.186E-3</v>
      </c>
      <c r="U62" s="14">
        <v>2.1459999999999999E-3</v>
      </c>
      <c r="V62" s="14">
        <v>0.42028399999999999</v>
      </c>
      <c r="W62" s="14">
        <v>3.3700000000000001E-4</v>
      </c>
      <c r="X62" s="14"/>
      <c r="Y62" s="14"/>
      <c r="Z62" s="14"/>
      <c r="AA62" s="14">
        <v>2.9799999999999998E-4</v>
      </c>
      <c r="AB62" s="14">
        <v>1.57E-3</v>
      </c>
      <c r="AC62" s="14"/>
      <c r="AD62" s="14"/>
      <c r="AE62" s="14"/>
    </row>
    <row r="63" spans="1:31" ht="13.5" customHeight="1" x14ac:dyDescent="0.15">
      <c r="A63" s="1"/>
      <c r="B63" s="16" t="s">
        <v>357</v>
      </c>
      <c r="C63" s="10">
        <v>88.428371296829496</v>
      </c>
      <c r="D63" s="11">
        <v>47.775614808994</v>
      </c>
      <c r="E63" s="11">
        <v>45.816512981529101</v>
      </c>
      <c r="F63" s="11">
        <v>47.433509793638677</v>
      </c>
      <c r="G63" s="11">
        <v>52.386625768552094</v>
      </c>
      <c r="H63" s="11">
        <v>65.464399126005901</v>
      </c>
      <c r="I63" s="11">
        <v>72.24252636978585</v>
      </c>
      <c r="J63" s="11">
        <v>75.12480731924397</v>
      </c>
      <c r="K63" s="11">
        <v>56.491300000000003</v>
      </c>
      <c r="L63" s="11">
        <v>61.080688000000002</v>
      </c>
      <c r="M63" s="11">
        <v>61.361908999999997</v>
      </c>
      <c r="N63" s="11">
        <v>60.119121999999997</v>
      </c>
      <c r="O63" s="11">
        <v>75.017570000000006</v>
      </c>
      <c r="P63" s="11">
        <v>105.282859</v>
      </c>
      <c r="Q63" s="11">
        <v>118.396725</v>
      </c>
      <c r="R63" s="11">
        <v>143.206918</v>
      </c>
      <c r="S63" s="11">
        <v>195.418295</v>
      </c>
      <c r="T63" s="11">
        <v>238.77936600000001</v>
      </c>
      <c r="U63" s="11">
        <v>235.722612</v>
      </c>
      <c r="V63" s="11">
        <v>345.27963699999998</v>
      </c>
      <c r="W63" s="11">
        <v>787.36160099999995</v>
      </c>
      <c r="X63" s="11">
        <v>319.12973</v>
      </c>
      <c r="Y63" s="11">
        <v>534.85850300000004</v>
      </c>
      <c r="Z63" s="11">
        <v>362.19928700000003</v>
      </c>
      <c r="AA63" s="11">
        <v>221.64856800000001</v>
      </c>
      <c r="AB63" s="11">
        <v>227.99262200000001</v>
      </c>
      <c r="AC63" s="11">
        <v>237.51137299999999</v>
      </c>
      <c r="AD63" s="11">
        <v>265.59403700000001</v>
      </c>
      <c r="AE63" s="11">
        <v>252.05497</v>
      </c>
    </row>
    <row r="64" spans="1:31" ht="13.5" customHeight="1" x14ac:dyDescent="0.15">
      <c r="A64" s="1"/>
      <c r="B64" s="16" t="s">
        <v>358</v>
      </c>
      <c r="C64" s="13">
        <v>28.45173414441869</v>
      </c>
      <c r="D64" s="14">
        <v>26.505098851642199</v>
      </c>
      <c r="E64" s="14">
        <v>23.822118914842111</v>
      </c>
      <c r="F64" s="14">
        <v>42.585612097006795</v>
      </c>
      <c r="G64" s="14">
        <v>48.711151226316602</v>
      </c>
      <c r="H64" s="14">
        <v>109.71358551727401</v>
      </c>
      <c r="I64" s="14">
        <v>114.13883161718806</v>
      </c>
      <c r="J64" s="14">
        <v>115.78138603645</v>
      </c>
      <c r="K64" s="14">
        <v>95.191999999999993</v>
      </c>
      <c r="L64" s="14">
        <v>115.138925</v>
      </c>
      <c r="M64" s="14">
        <v>126.584982</v>
      </c>
      <c r="N64" s="14">
        <v>109.172445</v>
      </c>
      <c r="O64" s="14">
        <v>164.06034</v>
      </c>
      <c r="P64" s="14">
        <v>111.78904300000001</v>
      </c>
      <c r="Q64" s="14">
        <v>161.875912</v>
      </c>
      <c r="R64" s="14">
        <v>136.66916499999999</v>
      </c>
      <c r="S64" s="14">
        <v>88.552682000000004</v>
      </c>
      <c r="T64" s="14">
        <v>134.87992499999999</v>
      </c>
      <c r="U64" s="14">
        <v>55.350791999999998</v>
      </c>
      <c r="V64" s="14">
        <v>71.731701999999999</v>
      </c>
      <c r="W64" s="14">
        <v>130.49685500000001</v>
      </c>
      <c r="X64" s="14">
        <v>150.55148800000001</v>
      </c>
      <c r="Y64" s="14">
        <v>102.554641</v>
      </c>
      <c r="Z64" s="14">
        <v>138.85556700000001</v>
      </c>
      <c r="AA64" s="14">
        <v>71.354067999999998</v>
      </c>
      <c r="AB64" s="14">
        <v>67.189330999999996</v>
      </c>
      <c r="AC64" s="14">
        <v>106.718585</v>
      </c>
      <c r="AD64" s="14">
        <v>124.838718</v>
      </c>
      <c r="AE64" s="14">
        <v>124.21261800000001</v>
      </c>
    </row>
    <row r="65" spans="1:31" ht="13.5" customHeight="1" x14ac:dyDescent="0.15">
      <c r="A65" s="1"/>
      <c r="B65" s="16" t="s">
        <v>359</v>
      </c>
      <c r="C65" s="10">
        <v>1.13735451340183E-2</v>
      </c>
      <c r="D65" s="11"/>
      <c r="E65" s="11"/>
      <c r="F65" s="11">
        <v>3.17984571388596E-2</v>
      </c>
      <c r="G65" s="11">
        <v>4.3587476440335983E-2</v>
      </c>
      <c r="H65" s="11"/>
      <c r="I65" s="11">
        <v>1.6359639183270401E-2</v>
      </c>
      <c r="J65" s="11">
        <v>4.7523439868538096E-3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>
        <v>2.6103000000000001E-2</v>
      </c>
      <c r="Y65" s="11">
        <v>2.212E-3</v>
      </c>
      <c r="Z65" s="11">
        <v>5.8719999999999996E-3</v>
      </c>
      <c r="AA65" s="11">
        <v>1.0810999999999999E-2</v>
      </c>
      <c r="AB65" s="11"/>
      <c r="AC65" s="11"/>
      <c r="AD65" s="11"/>
      <c r="AE65" s="11"/>
    </row>
    <row r="66" spans="1:31" ht="13.5" customHeight="1" x14ac:dyDescent="0.15">
      <c r="A66" s="1"/>
      <c r="B66" s="16" t="s">
        <v>360</v>
      </c>
      <c r="C66" s="13">
        <v>7.0193992798095993E-4</v>
      </c>
      <c r="D66" s="14">
        <v>8.0590430946725494E-2</v>
      </c>
      <c r="E66" s="14">
        <v>1.3995835779216499</v>
      </c>
      <c r="F66" s="14">
        <v>2.1203305465575397</v>
      </c>
      <c r="G66" s="14">
        <v>3.1555241692250315</v>
      </c>
      <c r="H66" s="14">
        <v>2.1957340724941599</v>
      </c>
      <c r="I66" s="14">
        <v>2.8112028112804399</v>
      </c>
      <c r="J66" s="14">
        <v>2.7575447200855399</v>
      </c>
      <c r="K66" s="14">
        <v>2.6579999999999999</v>
      </c>
      <c r="L66" s="14">
        <v>1.986297</v>
      </c>
      <c r="M66" s="14">
        <v>1.8798440000000001</v>
      </c>
      <c r="N66" s="14">
        <v>0.99905600000000006</v>
      </c>
      <c r="O66" s="14">
        <v>0.761239</v>
      </c>
      <c r="P66" s="14">
        <v>0.44167699999999999</v>
      </c>
      <c r="Q66" s="14">
        <v>0.50954699999999997</v>
      </c>
      <c r="R66" s="14">
        <v>0.42656899999999998</v>
      </c>
      <c r="S66" s="14">
        <v>0.81042800000000004</v>
      </c>
      <c r="T66" s="14">
        <v>0.38712400000000002</v>
      </c>
      <c r="U66" s="14">
        <v>4.2653999999999997E-2</v>
      </c>
      <c r="V66" s="14">
        <v>2.2000000000000001E-4</v>
      </c>
      <c r="W66" s="14">
        <v>4.9700000000000005E-4</v>
      </c>
      <c r="X66" s="14">
        <v>0.32558900000000002</v>
      </c>
      <c r="Y66" s="14">
        <v>5.8500000000000002E-4</v>
      </c>
      <c r="Z66" s="14">
        <v>0.21759899999999999</v>
      </c>
      <c r="AA66" s="14">
        <v>0.145866</v>
      </c>
      <c r="AB66" s="14">
        <v>5.5481000000000003E-2</v>
      </c>
      <c r="AC66" s="14">
        <v>2.3010000000000001E-3</v>
      </c>
      <c r="AD66" s="14">
        <v>3.0720000000000001E-3</v>
      </c>
      <c r="AE66" s="14">
        <v>7.0609999999999996E-3</v>
      </c>
    </row>
    <row r="67" spans="1:31" ht="13.5" customHeight="1" x14ac:dyDescent="0.15">
      <c r="A67" s="1"/>
      <c r="B67" s="16" t="s">
        <v>361</v>
      </c>
      <c r="C67" s="10">
        <v>44.172652521119076</v>
      </c>
      <c r="D67" s="11">
        <v>77.768649652635204</v>
      </c>
      <c r="E67" s="11">
        <v>114.52203979941206</v>
      </c>
      <c r="F67" s="11">
        <v>172.42856800550601</v>
      </c>
      <c r="G67" s="11">
        <v>175.16820025751502</v>
      </c>
      <c r="H67" s="11">
        <v>119.683298422009</v>
      </c>
      <c r="I67" s="11">
        <v>112.04648233085101</v>
      </c>
      <c r="J67" s="11">
        <v>118.486193797545</v>
      </c>
      <c r="K67" s="11">
        <v>90.108999999999995</v>
      </c>
      <c r="L67" s="11">
        <v>211.845226</v>
      </c>
      <c r="M67" s="11">
        <v>158.539389</v>
      </c>
      <c r="N67" s="11">
        <v>170.57745299999999</v>
      </c>
      <c r="O67" s="11">
        <v>164.94521900000001</v>
      </c>
      <c r="P67" s="11">
        <v>226.51218399999999</v>
      </c>
      <c r="Q67" s="11">
        <v>245.79977600000001</v>
      </c>
      <c r="R67" s="11">
        <v>298.47123199999999</v>
      </c>
      <c r="S67" s="11">
        <v>316.23213199999998</v>
      </c>
      <c r="T67" s="11">
        <v>256.80757399999999</v>
      </c>
      <c r="U67" s="11">
        <v>261.32346699999999</v>
      </c>
      <c r="V67" s="11">
        <v>442.89603499999998</v>
      </c>
      <c r="W67" s="11">
        <v>266.94053100000002</v>
      </c>
      <c r="X67" s="11">
        <v>160.669173</v>
      </c>
      <c r="Y67" s="11">
        <v>103.63870799999999</v>
      </c>
      <c r="Z67" s="11">
        <v>92.698266000000004</v>
      </c>
      <c r="AA67" s="11">
        <v>97.936088999999996</v>
      </c>
      <c r="AB67" s="11">
        <v>72.800679000000002</v>
      </c>
      <c r="AC67" s="11">
        <v>103.27641</v>
      </c>
      <c r="AD67" s="11">
        <v>152.09638000000001</v>
      </c>
      <c r="AE67" s="11">
        <v>240.71899300000001</v>
      </c>
    </row>
    <row r="68" spans="1:31" ht="13.5" customHeight="1" x14ac:dyDescent="0.15">
      <c r="A68" s="1"/>
      <c r="B68" s="16" t="s">
        <v>362</v>
      </c>
      <c r="C68" s="13"/>
      <c r="D68" s="14">
        <v>6.6972657296447008E-4</v>
      </c>
      <c r="E68" s="14"/>
      <c r="F68" s="14">
        <v>6.0822292472269995E-4</v>
      </c>
      <c r="G68" s="14">
        <v>3.4897923573547402E-3</v>
      </c>
      <c r="H68" s="14">
        <v>2.6572808663657899E-2</v>
      </c>
      <c r="I68" s="14"/>
      <c r="J68" s="14">
        <v>2.0128345651270899E-3</v>
      </c>
      <c r="K68" s="14">
        <v>8.9999999999999998E-4</v>
      </c>
      <c r="L68" s="14">
        <v>5.0049999999999999E-3</v>
      </c>
      <c r="M68" s="14"/>
      <c r="N68" s="14">
        <v>2.3553999999999999E-2</v>
      </c>
      <c r="O68" s="14">
        <v>9.9200000000000004E-4</v>
      </c>
      <c r="P68" s="14">
        <v>1.5989999999999999E-3</v>
      </c>
      <c r="Q68" s="14">
        <v>6.69E-4</v>
      </c>
      <c r="R68" s="14">
        <v>7.7400000000000004E-3</v>
      </c>
      <c r="S68" s="14">
        <v>7.1370000000000001E-3</v>
      </c>
      <c r="T68" s="14">
        <v>4.6999999999999997E-5</v>
      </c>
      <c r="U68" s="14">
        <v>3.7810000000000001E-3</v>
      </c>
      <c r="V68" s="14">
        <v>7.3899999999999997E-4</v>
      </c>
      <c r="W68" s="14"/>
      <c r="X68" s="14"/>
      <c r="Y68" s="14"/>
      <c r="Z68" s="14">
        <v>3.336E-3</v>
      </c>
      <c r="AA68" s="14">
        <v>9.0792999999999999E-2</v>
      </c>
      <c r="AB68" s="14">
        <v>0.26075300000000001</v>
      </c>
      <c r="AC68" s="14">
        <v>0.16783500000000001</v>
      </c>
      <c r="AD68" s="14">
        <v>0.27595500000000001</v>
      </c>
      <c r="AE68" s="14">
        <v>7.6299999999999996E-3</v>
      </c>
    </row>
    <row r="69" spans="1:31" ht="13.5" customHeight="1" x14ac:dyDescent="0.15">
      <c r="A69" s="1"/>
      <c r="B69" s="16" t="s">
        <v>363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>
        <v>5.1900000000000004E-4</v>
      </c>
      <c r="R69" s="11"/>
      <c r="S69" s="11">
        <v>9.9220000000000003E-3</v>
      </c>
      <c r="T69" s="11"/>
      <c r="U69" s="11"/>
      <c r="V69" s="11">
        <v>4.1799999999999997E-3</v>
      </c>
      <c r="W69" s="11"/>
      <c r="X69" s="11">
        <v>3.0620000000000001E-3</v>
      </c>
      <c r="Y69" s="11"/>
      <c r="Z69" s="11"/>
      <c r="AA69" s="11">
        <v>2.2569999999999999E-3</v>
      </c>
      <c r="AB69" s="11"/>
      <c r="AC69" s="11"/>
      <c r="AD69" s="11">
        <v>3.8249999999999998E-3</v>
      </c>
      <c r="AE69" s="11"/>
    </row>
    <row r="70" spans="1:31" ht="13.5" customHeight="1" x14ac:dyDescent="0.15">
      <c r="A70" s="1"/>
      <c r="B70" s="16" t="s">
        <v>364</v>
      </c>
      <c r="C70" s="13">
        <v>3.3930539839336598E-3</v>
      </c>
      <c r="D70" s="14">
        <v>3.8174414658975198E-2</v>
      </c>
      <c r="E70" s="14">
        <v>0.5923208978583131</v>
      </c>
      <c r="F70" s="14"/>
      <c r="G70" s="14"/>
      <c r="H70" s="14">
        <v>4.8620309811956098E-3</v>
      </c>
      <c r="I70" s="14"/>
      <c r="J70" s="14"/>
      <c r="K70" s="14">
        <v>1.2999999999999999E-2</v>
      </c>
      <c r="L70" s="14">
        <v>3.5853999999999997E-2</v>
      </c>
      <c r="M70" s="14">
        <v>2.6901999999999999E-2</v>
      </c>
      <c r="N70" s="14">
        <v>0.180978</v>
      </c>
      <c r="O70" s="14">
        <v>1.3948E-2</v>
      </c>
      <c r="P70" s="14">
        <v>7.4503E-2</v>
      </c>
      <c r="Q70" s="14">
        <v>1.0326E-2</v>
      </c>
      <c r="R70" s="14">
        <v>4.2440000000000004E-3</v>
      </c>
      <c r="S70" s="14">
        <v>5.6379999999999998E-3</v>
      </c>
      <c r="T70" s="14">
        <v>4.0150000000000003E-3</v>
      </c>
      <c r="U70" s="14">
        <v>0.103935</v>
      </c>
      <c r="V70" s="14">
        <v>1.4367E-2</v>
      </c>
      <c r="W70" s="14">
        <v>1.0146000000000001E-2</v>
      </c>
      <c r="X70" s="14">
        <v>1.3103E-2</v>
      </c>
      <c r="Y70" s="14">
        <v>4.8240000000000002E-3</v>
      </c>
      <c r="Z70" s="14">
        <v>0.18898499999999999</v>
      </c>
      <c r="AA70" s="14">
        <v>0.28648600000000002</v>
      </c>
      <c r="AB70" s="14">
        <v>0.19464300000000001</v>
      </c>
      <c r="AC70" s="14">
        <v>0.23946600000000001</v>
      </c>
      <c r="AD70" s="14">
        <v>0.106805</v>
      </c>
      <c r="AE70" s="14">
        <v>0.18840499999999999</v>
      </c>
    </row>
    <row r="71" spans="1:31" ht="13.5" customHeight="1" x14ac:dyDescent="0.15">
      <c r="A71" s="1"/>
      <c r="B71" s="16" t="s">
        <v>365</v>
      </c>
      <c r="C71" s="10">
        <v>0.20712123631437501</v>
      </c>
      <c r="D71" s="11">
        <v>0.246459378850928</v>
      </c>
      <c r="E71" s="11">
        <v>0.80866216137501801</v>
      </c>
      <c r="F71" s="11">
        <v>0.32607289775010601</v>
      </c>
      <c r="G71" s="11">
        <v>0.28519156346460312</v>
      </c>
      <c r="H71" s="11">
        <v>0.22509150531528899</v>
      </c>
      <c r="I71" s="11">
        <v>0.77320104901055686</v>
      </c>
      <c r="J71" s="11">
        <v>0.5479114194648701</v>
      </c>
      <c r="K71" s="11">
        <v>0.40899999999999997</v>
      </c>
      <c r="L71" s="11">
        <v>1.9493279999999999</v>
      </c>
      <c r="M71" s="11">
        <v>1.043706</v>
      </c>
      <c r="N71" s="11">
        <v>0.483657</v>
      </c>
      <c r="O71" s="11">
        <v>0.193054</v>
      </c>
      <c r="P71" s="11">
        <v>0.20218800000000001</v>
      </c>
      <c r="Q71" s="11">
        <v>0.21026500000000001</v>
      </c>
      <c r="R71" s="11">
        <v>0.642513</v>
      </c>
      <c r="S71" s="11">
        <v>1.525061</v>
      </c>
      <c r="T71" s="11">
        <v>0.28203800000000001</v>
      </c>
      <c r="U71" s="11">
        <v>0.17649400000000001</v>
      </c>
      <c r="V71" s="11">
        <v>1.2274999999999999E-2</v>
      </c>
      <c r="W71" s="11"/>
      <c r="X71" s="11">
        <v>0.14724899999999999</v>
      </c>
      <c r="Y71" s="11">
        <v>0.54922099999999996</v>
      </c>
      <c r="Z71" s="11">
        <v>0.397559</v>
      </c>
      <c r="AA71" s="11">
        <v>0.97748500000000005</v>
      </c>
      <c r="AB71" s="11">
        <v>2.5087570000000001</v>
      </c>
      <c r="AC71" s="11">
        <v>2.7437109999999998</v>
      </c>
      <c r="AD71" s="11">
        <v>2.7022919999999999</v>
      </c>
      <c r="AE71" s="11">
        <v>7.0034739999999998</v>
      </c>
    </row>
    <row r="72" spans="1:31" ht="13.5" customHeight="1" x14ac:dyDescent="0.15">
      <c r="A72" s="1"/>
      <c r="B72" s="16" t="s">
        <v>366</v>
      </c>
      <c r="C72" s="13">
        <v>2.3397997599364998E-4</v>
      </c>
      <c r="D72" s="14"/>
      <c r="E72" s="14"/>
      <c r="F72" s="14"/>
      <c r="G72" s="14"/>
      <c r="H72" s="14"/>
      <c r="I72" s="14">
        <v>1.0995189371937499</v>
      </c>
      <c r="J72" s="14"/>
      <c r="K72" s="14">
        <v>2.0000000000000001E-4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3.5" customHeight="1" x14ac:dyDescent="0.15">
      <c r="A73" s="1"/>
      <c r="B73" s="16" t="s">
        <v>367</v>
      </c>
      <c r="C73" s="10">
        <v>0.25547753851384991</v>
      </c>
      <c r="D73" s="11">
        <v>0.184174807565231</v>
      </c>
      <c r="E73" s="11">
        <v>0.156709262591812</v>
      </c>
      <c r="F73" s="11">
        <v>0.37933068239167023</v>
      </c>
      <c r="G73" s="11">
        <v>0.44608594345607211</v>
      </c>
      <c r="H73" s="11">
        <v>0.41236881136920578</v>
      </c>
      <c r="I73" s="11">
        <v>0.21271099116374401</v>
      </c>
      <c r="J73" s="11">
        <v>0.34130651194034201</v>
      </c>
      <c r="K73" s="11">
        <v>0.27739999999999998</v>
      </c>
      <c r="L73" s="11">
        <v>0.33994000000000002</v>
      </c>
      <c r="M73" s="11">
        <v>0.21418300000000001</v>
      </c>
      <c r="N73" s="11">
        <v>0.129718</v>
      </c>
      <c r="O73" s="11">
        <v>0.24458299999999999</v>
      </c>
      <c r="P73" s="11">
        <v>0.139764</v>
      </c>
      <c r="Q73" s="11">
        <v>0.115235</v>
      </c>
      <c r="R73" s="11">
        <v>0.19989499999999999</v>
      </c>
      <c r="S73" s="11">
        <v>0.25483899999999998</v>
      </c>
      <c r="T73" s="11">
        <v>0.29355500000000001</v>
      </c>
      <c r="U73" s="11">
        <v>0.336669</v>
      </c>
      <c r="V73" s="11">
        <v>0.35322700000000001</v>
      </c>
      <c r="W73" s="11">
        <v>0.68318400000000001</v>
      </c>
      <c r="X73" s="11">
        <v>0.70877599999999996</v>
      </c>
      <c r="Y73" s="11">
        <v>0.65351700000000001</v>
      </c>
      <c r="Z73" s="11">
        <v>0.926593</v>
      </c>
      <c r="AA73" s="11">
        <v>0.98234399999999999</v>
      </c>
      <c r="AB73" s="11">
        <v>0.87244900000000003</v>
      </c>
      <c r="AC73" s="11">
        <v>1.023998</v>
      </c>
      <c r="AD73" s="11">
        <v>1.1744250000000001</v>
      </c>
      <c r="AE73" s="11">
        <v>0.70310700000000004</v>
      </c>
    </row>
    <row r="74" spans="1:31" ht="13.5" customHeight="1" x14ac:dyDescent="0.15">
      <c r="A74" s="1"/>
      <c r="B74" s="16" t="s">
        <v>368</v>
      </c>
      <c r="C74" s="13"/>
      <c r="D74" s="14"/>
      <c r="E74" s="14"/>
      <c r="F74" s="14"/>
      <c r="G74" s="14">
        <v>0.93606565051497603</v>
      </c>
      <c r="H74" s="14">
        <v>7.9856969455034115</v>
      </c>
      <c r="I74" s="14">
        <v>8.7540579281369286</v>
      </c>
      <c r="J74" s="14">
        <v>8.5417686332481733</v>
      </c>
      <c r="K74" s="14">
        <v>11.479100000000001</v>
      </c>
      <c r="L74" s="14">
        <v>18.452839000000001</v>
      </c>
      <c r="M74" s="14">
        <v>16.316585</v>
      </c>
      <c r="N74" s="14">
        <v>13.141026</v>
      </c>
      <c r="O74" s="14">
        <v>7.1276120000000001</v>
      </c>
      <c r="P74" s="14"/>
      <c r="Q74" s="14">
        <v>5.1489999999999999E-3</v>
      </c>
      <c r="R74" s="14">
        <v>4.3140000000000001E-3</v>
      </c>
      <c r="S74" s="14">
        <v>1.294E-2</v>
      </c>
      <c r="T74" s="14">
        <v>0.11154</v>
      </c>
      <c r="U74" s="14">
        <v>3.6822000000000001E-2</v>
      </c>
      <c r="V74" s="14">
        <v>6.2E-4</v>
      </c>
      <c r="W74" s="14">
        <v>6.9899999999999997E-4</v>
      </c>
      <c r="X74" s="14">
        <v>4.3169999999999997E-3</v>
      </c>
      <c r="Y74" s="14">
        <v>3.9736E-2</v>
      </c>
      <c r="Z74" s="14">
        <v>2.5336000000000001E-2</v>
      </c>
      <c r="AA74" s="14">
        <v>3.568E-3</v>
      </c>
      <c r="AB74" s="14">
        <v>5.8450000000000004E-3</v>
      </c>
      <c r="AC74" s="14">
        <v>7.1529920000000002</v>
      </c>
      <c r="AD74" s="14">
        <v>1.305E-3</v>
      </c>
      <c r="AE74" s="14">
        <v>6.511037</v>
      </c>
    </row>
    <row r="75" spans="1:31" ht="13.5" customHeight="1" x14ac:dyDescent="0.15">
      <c r="A75" s="1"/>
      <c r="B75" s="16" t="s">
        <v>369</v>
      </c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>
        <v>6.7999999999999999E-5</v>
      </c>
      <c r="T75" s="11"/>
      <c r="U75" s="11"/>
      <c r="V75" s="11"/>
      <c r="W75" s="11"/>
      <c r="X75" s="11"/>
      <c r="Y75" s="11">
        <v>4.9899999999999999E-4</v>
      </c>
      <c r="Z75" s="11"/>
      <c r="AA75" s="11"/>
      <c r="AB75" s="11"/>
      <c r="AC75" s="11"/>
      <c r="AD75" s="11"/>
      <c r="AE75" s="11"/>
    </row>
    <row r="76" spans="1:31" ht="13.5" customHeight="1" x14ac:dyDescent="0.15">
      <c r="A76" s="1"/>
      <c r="B76" s="16" t="s">
        <v>370</v>
      </c>
      <c r="C76" s="13">
        <v>26.742136615432401</v>
      </c>
      <c r="D76" s="14">
        <v>24.8073419891772</v>
      </c>
      <c r="E76" s="14">
        <v>26.438073759243398</v>
      </c>
      <c r="F76" s="14">
        <v>20.971233067426301</v>
      </c>
      <c r="G76" s="14">
        <v>2.47679017467031</v>
      </c>
      <c r="H76" s="14">
        <v>17.670116660801288</v>
      </c>
      <c r="I76" s="14">
        <v>18.2601849170739</v>
      </c>
      <c r="J76" s="14">
        <v>13.262746834419399</v>
      </c>
      <c r="K76" s="14">
        <v>0.3357</v>
      </c>
      <c r="L76" s="14">
        <v>0.22253400000000001</v>
      </c>
      <c r="M76" s="14">
        <v>0.45214300000000002</v>
      </c>
      <c r="N76" s="14">
        <v>0.62283699999999997</v>
      </c>
      <c r="O76" s="14">
        <v>0.178783</v>
      </c>
      <c r="P76" s="14">
        <v>0.61142399999999997</v>
      </c>
      <c r="Q76" s="14">
        <v>5.8469999999999998E-3</v>
      </c>
      <c r="R76" s="14">
        <v>0.25113400000000002</v>
      </c>
      <c r="S76" s="14">
        <v>5.9617000000000003E-2</v>
      </c>
      <c r="T76" s="14">
        <v>0.17690500000000001</v>
      </c>
      <c r="U76" s="14">
        <v>8.6413000000000004E-2</v>
      </c>
      <c r="V76" s="14">
        <v>0.27838200000000002</v>
      </c>
      <c r="W76" s="14">
        <v>0.46524900000000002</v>
      </c>
      <c r="X76" s="14">
        <v>1.9506619999999999</v>
      </c>
      <c r="Y76" s="14">
        <v>0.25244</v>
      </c>
      <c r="Z76" s="14">
        <v>0.405858</v>
      </c>
      <c r="AA76" s="14">
        <v>1.3524849999999999</v>
      </c>
      <c r="AB76" s="14">
        <v>0.280557</v>
      </c>
      <c r="AC76" s="14">
        <v>1.2840910000000001</v>
      </c>
      <c r="AD76" s="14">
        <v>0.336316</v>
      </c>
      <c r="AE76" s="14">
        <v>6.6214999999999996E-2</v>
      </c>
    </row>
    <row r="77" spans="1:31" ht="13.5" customHeight="1" x14ac:dyDescent="0.15">
      <c r="A77" s="1"/>
      <c r="B77" s="16" t="s">
        <v>371</v>
      </c>
      <c r="C77" s="10">
        <v>21.799395820316299</v>
      </c>
      <c r="D77" s="11">
        <v>22.183353276302402</v>
      </c>
      <c r="E77" s="11">
        <v>29.741253035399499</v>
      </c>
      <c r="F77" s="11">
        <v>58.506708013503903</v>
      </c>
      <c r="G77" s="11">
        <v>46.960843770572396</v>
      </c>
      <c r="H77" s="11">
        <v>51.418589744902498</v>
      </c>
      <c r="I77" s="11">
        <v>57.562068348542695</v>
      </c>
      <c r="J77" s="11">
        <v>51.023909167904598</v>
      </c>
      <c r="K77" s="11">
        <v>31.845199999999998</v>
      </c>
      <c r="L77" s="11">
        <v>33.351123999999999</v>
      </c>
      <c r="M77" s="11">
        <v>28.764476999999999</v>
      </c>
      <c r="N77" s="11">
        <v>28.933042</v>
      </c>
      <c r="O77" s="11">
        <v>26.998698999999998</v>
      </c>
      <c r="P77" s="11">
        <v>61.169556</v>
      </c>
      <c r="Q77" s="11">
        <v>100.591491</v>
      </c>
      <c r="R77" s="11">
        <v>74.492924000000002</v>
      </c>
      <c r="S77" s="11">
        <v>58.148719</v>
      </c>
      <c r="T77" s="11">
        <v>27.762184999999999</v>
      </c>
      <c r="U77" s="11">
        <v>30.11251</v>
      </c>
      <c r="V77" s="11">
        <v>30.71556</v>
      </c>
      <c r="W77" s="11">
        <v>50.851368000000001</v>
      </c>
      <c r="X77" s="11">
        <v>57.271853999999998</v>
      </c>
      <c r="Y77" s="11">
        <v>45.687739000000001</v>
      </c>
      <c r="Z77" s="11">
        <v>27.771478999999999</v>
      </c>
      <c r="AA77" s="11">
        <v>19.428768000000002</v>
      </c>
      <c r="AB77" s="11">
        <v>20.689236999999999</v>
      </c>
      <c r="AC77" s="11">
        <v>20.133849999999999</v>
      </c>
      <c r="AD77" s="11">
        <v>35.084105999999998</v>
      </c>
      <c r="AE77" s="11">
        <v>43.826481999999999</v>
      </c>
    </row>
    <row r="78" spans="1:31" ht="13.5" customHeight="1" x14ac:dyDescent="0.15">
      <c r="A78" s="1"/>
      <c r="B78" s="16" t="s">
        <v>372</v>
      </c>
      <c r="C78" s="13"/>
      <c r="D78" s="14"/>
      <c r="E78" s="14"/>
      <c r="F78" s="14"/>
      <c r="G78" s="14"/>
      <c r="H78" s="14">
        <v>1.47166415782967E-3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>
        <v>2.078E-3</v>
      </c>
      <c r="X78" s="14"/>
      <c r="Y78" s="14">
        <v>1.0943E-2</v>
      </c>
      <c r="Z78" s="14"/>
      <c r="AA78" s="14">
        <v>7.8700000000000005E-4</v>
      </c>
      <c r="AB78" s="14"/>
      <c r="AC78" s="14"/>
      <c r="AD78" s="14"/>
      <c r="AE78" s="14">
        <v>4.7738000000000003E-2</v>
      </c>
    </row>
    <row r="79" spans="1:31" ht="13.5" customHeight="1" x14ac:dyDescent="0.15">
      <c r="A79" s="1"/>
      <c r="B79" s="16" t="s">
        <v>373</v>
      </c>
      <c r="C79" s="10"/>
      <c r="D79" s="11"/>
      <c r="E79" s="11"/>
      <c r="F79" s="11">
        <v>3.6848699240916001E-4</v>
      </c>
      <c r="G79" s="11">
        <v>4.6135356522501004E-4</v>
      </c>
      <c r="H79" s="11">
        <v>1.7875706768647501E-3</v>
      </c>
      <c r="I79" s="11"/>
      <c r="J79" s="11"/>
      <c r="K79" s="11"/>
      <c r="L79" s="11"/>
      <c r="M79" s="11"/>
      <c r="N79" s="11"/>
      <c r="O79" s="11"/>
      <c r="P79" s="11"/>
      <c r="Q79" s="11">
        <v>1.4551E-2</v>
      </c>
      <c r="R79" s="11"/>
      <c r="S79" s="11">
        <v>2.6999999999999999E-5</v>
      </c>
      <c r="T79" s="11">
        <v>5.2300000000000003E-4</v>
      </c>
      <c r="U79" s="11"/>
      <c r="V79" s="11"/>
      <c r="W79" s="11"/>
      <c r="X79" s="11"/>
      <c r="Y79" s="11">
        <v>6.4899999999999995E-4</v>
      </c>
      <c r="Z79" s="11"/>
      <c r="AA79" s="11"/>
      <c r="AB79" s="11"/>
      <c r="AC79" s="11"/>
      <c r="AD79" s="11"/>
      <c r="AE79" s="11"/>
    </row>
    <row r="80" spans="1:31" ht="13.5" customHeight="1" x14ac:dyDescent="0.15">
      <c r="A80" s="1"/>
      <c r="B80" s="16" t="s">
        <v>374</v>
      </c>
      <c r="C80" s="13">
        <v>2.9907872330838798</v>
      </c>
      <c r="D80" s="14">
        <v>3.4180611862197101</v>
      </c>
      <c r="E80" s="14">
        <v>2.4139514486362703</v>
      </c>
      <c r="F80" s="14">
        <v>2.6086894328982813</v>
      </c>
      <c r="G80" s="14">
        <v>2.4996411685535982</v>
      </c>
      <c r="H80" s="14">
        <v>3.8502562426258411</v>
      </c>
      <c r="I80" s="14">
        <v>4.1149574887004405</v>
      </c>
      <c r="J80" s="14">
        <v>4.0673454118993497</v>
      </c>
      <c r="K80" s="14">
        <v>1.9225000000000001</v>
      </c>
      <c r="L80" s="14">
        <v>2.0197630000000002</v>
      </c>
      <c r="M80" s="14">
        <v>2.7294689999999999</v>
      </c>
      <c r="N80" s="14">
        <v>2.7445599999999999</v>
      </c>
      <c r="O80" s="14">
        <v>3.623421</v>
      </c>
      <c r="P80" s="14">
        <v>4.5228950000000001</v>
      </c>
      <c r="Q80" s="14">
        <v>5.9314499999999999</v>
      </c>
      <c r="R80" s="14">
        <v>6.8136669999999997</v>
      </c>
      <c r="S80" s="14">
        <v>8.3972350000000002</v>
      </c>
      <c r="T80" s="14">
        <v>10.078248</v>
      </c>
      <c r="U80" s="14">
        <v>9.4828480000000006</v>
      </c>
      <c r="V80" s="14">
        <v>8.1181920000000005</v>
      </c>
      <c r="W80" s="14">
        <v>10.696066</v>
      </c>
      <c r="X80" s="14">
        <v>10.007035999999999</v>
      </c>
      <c r="Y80" s="14">
        <v>9.6555020000000003</v>
      </c>
      <c r="Z80" s="14">
        <v>10.900831999999999</v>
      </c>
      <c r="AA80" s="14">
        <v>8.1611130000000003</v>
      </c>
      <c r="AB80" s="14">
        <v>10.995518000000001</v>
      </c>
      <c r="AC80" s="14">
        <v>9.3211349999999999</v>
      </c>
      <c r="AD80" s="14">
        <v>9.1025200000000002</v>
      </c>
      <c r="AE80" s="14">
        <v>8.3795640000000002</v>
      </c>
    </row>
    <row r="81" spans="1:31" ht="13.5" customHeight="1" x14ac:dyDescent="0.15">
      <c r="A81" s="1"/>
      <c r="B81" s="16" t="s">
        <v>375</v>
      </c>
      <c r="C81" s="10">
        <v>77.701769486081744</v>
      </c>
      <c r="D81" s="11">
        <v>80.0437108209955</v>
      </c>
      <c r="E81" s="11">
        <v>72.223588268882807</v>
      </c>
      <c r="F81" s="11">
        <v>99.510125122846958</v>
      </c>
      <c r="G81" s="11">
        <v>107.56552563788306</v>
      </c>
      <c r="H81" s="11">
        <v>120.498205340819</v>
      </c>
      <c r="I81" s="11">
        <v>119.15712604994</v>
      </c>
      <c r="J81" s="11">
        <v>153.82560970600102</v>
      </c>
      <c r="K81" s="11">
        <v>92.233400000000003</v>
      </c>
      <c r="L81" s="11">
        <v>86.875687999999997</v>
      </c>
      <c r="M81" s="11">
        <v>65.431779000000006</v>
      </c>
      <c r="N81" s="11">
        <v>66.660312000000005</v>
      </c>
      <c r="O81" s="11">
        <v>101.862109</v>
      </c>
      <c r="P81" s="11">
        <v>137.08650600000001</v>
      </c>
      <c r="Q81" s="11">
        <v>183.88599500000001</v>
      </c>
      <c r="R81" s="11">
        <v>214.353679</v>
      </c>
      <c r="S81" s="11">
        <v>238.64690300000001</v>
      </c>
      <c r="T81" s="11">
        <v>286.02942999999999</v>
      </c>
      <c r="U81" s="11">
        <v>204.06578500000001</v>
      </c>
      <c r="V81" s="11">
        <v>207.02977899999999</v>
      </c>
      <c r="W81" s="11">
        <v>198.59022400000001</v>
      </c>
      <c r="X81" s="11">
        <v>156.31678500000001</v>
      </c>
      <c r="Y81" s="11">
        <v>153.97826599999999</v>
      </c>
      <c r="Z81" s="11">
        <v>149.03228799999999</v>
      </c>
      <c r="AA81" s="11">
        <v>123.153381</v>
      </c>
      <c r="AB81" s="11">
        <v>114.50914</v>
      </c>
      <c r="AC81" s="11">
        <v>144.661913</v>
      </c>
      <c r="AD81" s="11">
        <v>149.63737900000001</v>
      </c>
      <c r="AE81" s="11">
        <v>150.18231499999999</v>
      </c>
    </row>
    <row r="82" spans="1:31" ht="13.5" customHeight="1" x14ac:dyDescent="0.15">
      <c r="A82" s="1"/>
      <c r="B82" s="16" t="s">
        <v>376</v>
      </c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4.8099999999999998E-4</v>
      </c>
      <c r="U82" s="14">
        <v>9.7999999999999997E-5</v>
      </c>
      <c r="V82" s="14"/>
      <c r="W82" s="14"/>
      <c r="X82" s="14">
        <v>8.8199999999999997E-4</v>
      </c>
      <c r="Y82" s="14">
        <v>7.6987E-2</v>
      </c>
      <c r="Z82" s="14">
        <v>0.115955</v>
      </c>
      <c r="AA82" s="14">
        <v>3.2600000000000001E-4</v>
      </c>
      <c r="AB82" s="14">
        <v>1.196E-3</v>
      </c>
      <c r="AC82" s="14">
        <v>6.0300000000000002E-4</v>
      </c>
      <c r="AD82" s="14"/>
      <c r="AE82" s="14"/>
    </row>
    <row r="83" spans="1:31" ht="13.5" customHeight="1" x14ac:dyDescent="0.15">
      <c r="A83" s="1"/>
      <c r="B83" s="16" t="s">
        <v>377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>
        <v>9.2840000000000006E-3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>
        <v>1.601E-3</v>
      </c>
      <c r="Y83" s="11"/>
      <c r="Z83" s="11"/>
      <c r="AA83" s="11"/>
      <c r="AB83" s="11">
        <v>1.6799999999999999E-4</v>
      </c>
      <c r="AC83" s="11"/>
      <c r="AD83" s="11"/>
      <c r="AE83" s="11">
        <v>2.0999999999999999E-5</v>
      </c>
    </row>
    <row r="84" spans="1:31" ht="13.5" customHeight="1" x14ac:dyDescent="0.15">
      <c r="A84" s="1"/>
      <c r="B84" s="16" t="s">
        <v>378</v>
      </c>
      <c r="C84" s="13"/>
      <c r="D84" s="14"/>
      <c r="E84" s="14">
        <v>1.4152361884115601E-2</v>
      </c>
      <c r="F84" s="14">
        <v>2.9191852748510199E-3</v>
      </c>
      <c r="G84" s="14">
        <v>2.2501687555381497E-2</v>
      </c>
      <c r="H84" s="14">
        <v>2.1407317020957E-4</v>
      </c>
      <c r="I84" s="14">
        <v>4.5545118132650098E-3</v>
      </c>
      <c r="J84" s="14">
        <v>2.2073106127494303E-3</v>
      </c>
      <c r="K84" s="14"/>
      <c r="L84" s="14"/>
      <c r="M84" s="14">
        <v>1.0920000000000001E-3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3.5" customHeight="1" x14ac:dyDescent="0.15">
      <c r="A85" s="1"/>
      <c r="B85" s="16" t="s">
        <v>379</v>
      </c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>
        <v>4.2370000000000003E-3</v>
      </c>
      <c r="S85" s="11"/>
      <c r="T85" s="11">
        <v>3.28E-4</v>
      </c>
      <c r="U85" s="11"/>
      <c r="V85" s="11"/>
      <c r="W85" s="11"/>
      <c r="X85" s="11"/>
      <c r="Y85" s="11"/>
      <c r="Z85" s="11"/>
      <c r="AA85" s="11"/>
      <c r="AB85" s="11">
        <v>1.0939999999999999E-3</v>
      </c>
      <c r="AC85" s="11">
        <v>1.94E-4</v>
      </c>
      <c r="AD85" s="11"/>
      <c r="AE85" s="11">
        <v>5.5999999999999999E-5</v>
      </c>
    </row>
    <row r="86" spans="1:31" ht="13.5" customHeight="1" x14ac:dyDescent="0.15">
      <c r="A86" s="1"/>
      <c r="B86" s="16" t="s">
        <v>380</v>
      </c>
      <c r="C86" s="13">
        <v>0.3231351026376208</v>
      </c>
      <c r="D86" s="14">
        <v>1.6575732680870801</v>
      </c>
      <c r="E86" s="14">
        <v>2.5691546403594199</v>
      </c>
      <c r="F86" s="14">
        <v>5.2302750913359937</v>
      </c>
      <c r="G86" s="14">
        <v>6.1180750125170622</v>
      </c>
      <c r="H86" s="14">
        <v>12.576593848249299</v>
      </c>
      <c r="I86" s="14">
        <v>20.935426538058799</v>
      </c>
      <c r="J86" s="14">
        <v>22.0525497201054</v>
      </c>
      <c r="K86" s="14">
        <v>22.881</v>
      </c>
      <c r="L86" s="14">
        <v>23.489815</v>
      </c>
      <c r="M86" s="14">
        <v>21.291561000000002</v>
      </c>
      <c r="N86" s="14">
        <v>24.306294000000001</v>
      </c>
      <c r="O86" s="14">
        <v>27.886248999999999</v>
      </c>
      <c r="P86" s="14">
        <v>36.814292999999999</v>
      </c>
      <c r="Q86" s="14">
        <v>42.250807999999999</v>
      </c>
      <c r="R86" s="14">
        <v>53.256509999999999</v>
      </c>
      <c r="S86" s="14">
        <v>68.292655999999994</v>
      </c>
      <c r="T86" s="14">
        <v>87.963278000000003</v>
      </c>
      <c r="U86" s="14">
        <v>71.524810000000002</v>
      </c>
      <c r="V86" s="14">
        <v>84.543046000000004</v>
      </c>
      <c r="W86" s="14">
        <v>79.863536999999994</v>
      </c>
      <c r="X86" s="14">
        <v>91.677318999999997</v>
      </c>
      <c r="Y86" s="14">
        <v>81.503382999999999</v>
      </c>
      <c r="Z86" s="14">
        <v>82.770802000000003</v>
      </c>
      <c r="AA86" s="14">
        <v>85.112099000000001</v>
      </c>
      <c r="AB86" s="14">
        <v>78.795051999999998</v>
      </c>
      <c r="AC86" s="14">
        <v>92.179249999999996</v>
      </c>
      <c r="AD86" s="14">
        <v>106.53659</v>
      </c>
      <c r="AE86" s="14">
        <v>104.087948</v>
      </c>
    </row>
    <row r="87" spans="1:31" ht="13.5" customHeight="1" x14ac:dyDescent="0.15">
      <c r="A87" s="1"/>
      <c r="B87" s="16" t="s">
        <v>381</v>
      </c>
      <c r="C87" s="10">
        <v>1.403594939981825E-2</v>
      </c>
      <c r="D87" s="11">
        <v>6.2507813476684595E-3</v>
      </c>
      <c r="E87" s="11">
        <v>1.4079152599487002E-3</v>
      </c>
      <c r="F87" s="11">
        <v>3.93148902582806E-3</v>
      </c>
      <c r="G87" s="11">
        <v>1.8747958858103E-3</v>
      </c>
      <c r="H87" s="11">
        <v>4.5019594778625998E-4</v>
      </c>
      <c r="I87" s="11">
        <v>1.5001276357967199E-3</v>
      </c>
      <c r="J87" s="11">
        <v>0.10565092702238943</v>
      </c>
      <c r="K87" s="11"/>
      <c r="L87" s="11"/>
      <c r="M87" s="11"/>
      <c r="N87" s="11"/>
      <c r="O87" s="11">
        <v>4.9280000000000001E-3</v>
      </c>
      <c r="P87" s="11">
        <v>2.2469999999999999E-3</v>
      </c>
      <c r="Q87" s="11">
        <v>8.1099999999999998E-4</v>
      </c>
      <c r="R87" s="11">
        <v>4.8625000000000002E-2</v>
      </c>
      <c r="S87" s="11">
        <v>3.728E-3</v>
      </c>
      <c r="T87" s="11">
        <v>7.5859999999999999E-3</v>
      </c>
      <c r="U87" s="11">
        <v>9.3480000000000004E-3</v>
      </c>
      <c r="V87" s="11">
        <v>6.4999999999999994E-5</v>
      </c>
      <c r="W87" s="11">
        <v>9.8900000000000008E-4</v>
      </c>
      <c r="X87" s="11">
        <v>3.3082E-2</v>
      </c>
      <c r="Y87" s="11">
        <v>1.4999E-2</v>
      </c>
      <c r="Z87" s="11">
        <v>1.6601000000000001E-2</v>
      </c>
      <c r="AA87" s="11">
        <v>0.10409499999999999</v>
      </c>
      <c r="AB87" s="11">
        <v>1.0839999999999999E-3</v>
      </c>
      <c r="AC87" s="11">
        <v>8.3689999999999997E-3</v>
      </c>
      <c r="AD87" s="11">
        <v>1.65E-3</v>
      </c>
      <c r="AE87" s="11">
        <v>2.0530000000000001E-3</v>
      </c>
    </row>
    <row r="88" spans="1:31" ht="13.5" customHeight="1" x14ac:dyDescent="0.15">
      <c r="A88" s="1"/>
      <c r="B88" s="15" t="s">
        <v>382</v>
      </c>
      <c r="C88" s="13">
        <v>2407.6428632600955</v>
      </c>
      <c r="D88" s="14">
        <v>2039.3524024023716</v>
      </c>
      <c r="E88" s="14">
        <v>1816.2697190218278</v>
      </c>
      <c r="F88" s="14">
        <v>2537.8613162529441</v>
      </c>
      <c r="G88" s="14">
        <v>2431.606209298192</v>
      </c>
      <c r="H88" s="14">
        <v>2638.9030233300768</v>
      </c>
      <c r="I88" s="14">
        <v>2954.6781708693879</v>
      </c>
      <c r="J88" s="14">
        <v>2655.9305105763005</v>
      </c>
      <c r="K88" s="14">
        <v>2725.6675</v>
      </c>
      <c r="L88" s="14">
        <v>3674.9024100000001</v>
      </c>
      <c r="M88" s="14">
        <v>3616.2104570000001</v>
      </c>
      <c r="N88" s="14">
        <v>3979.3359730000002</v>
      </c>
      <c r="O88" s="14">
        <v>5827.6988709999996</v>
      </c>
      <c r="P88" s="14">
        <v>7950.4005569999999</v>
      </c>
      <c r="Q88" s="14">
        <v>9991.3563689999992</v>
      </c>
      <c r="R88" s="14">
        <v>11259.267479</v>
      </c>
      <c r="S88" s="14">
        <v>13427.960152</v>
      </c>
      <c r="T88" s="14">
        <v>17743.130835</v>
      </c>
      <c r="U88" s="14">
        <v>11790.560068000001</v>
      </c>
      <c r="V88" s="14">
        <v>14148.397251</v>
      </c>
      <c r="W88" s="14">
        <v>18136.310576</v>
      </c>
      <c r="X88" s="14">
        <v>16011.494785999999</v>
      </c>
      <c r="Y88" s="14">
        <v>16510.961133000001</v>
      </c>
      <c r="Z88" s="14">
        <v>14327.53116</v>
      </c>
      <c r="AA88" s="14">
        <v>8932.0012470000001</v>
      </c>
      <c r="AB88" s="14">
        <v>9355.5508640000007</v>
      </c>
      <c r="AC88" s="14">
        <v>12261.000026</v>
      </c>
      <c r="AD88" s="14">
        <v>14378.739038</v>
      </c>
      <c r="AE88" s="14">
        <v>13406.325863</v>
      </c>
    </row>
    <row r="89" spans="1:31" ht="13.5" customHeight="1" x14ac:dyDescent="0.15">
      <c r="A89" s="1"/>
      <c r="B89" s="16" t="s">
        <v>383</v>
      </c>
      <c r="C89" s="10">
        <v>1.05158221088884</v>
      </c>
      <c r="D89" s="11">
        <v>1.8752344043005399E-2</v>
      </c>
      <c r="E89" s="11">
        <v>2.1369421918345601E-2</v>
      </c>
      <c r="F89" s="11">
        <v>4.5245191884231872E-2</v>
      </c>
      <c r="G89" s="11">
        <v>7.2380707975162981E-2</v>
      </c>
      <c r="H89" s="11">
        <v>7.1084915927399281E-2</v>
      </c>
      <c r="I89" s="11">
        <v>5.3930209711833696E-2</v>
      </c>
      <c r="J89" s="11">
        <v>1.9477696473993097E-2</v>
      </c>
      <c r="K89" s="11">
        <v>1.72E-2</v>
      </c>
      <c r="L89" s="11">
        <v>7.1445999999999996E-2</v>
      </c>
      <c r="M89" s="11"/>
      <c r="N89" s="11">
        <v>9.3480000000000004E-3</v>
      </c>
      <c r="O89" s="11">
        <v>9.9839999999999998E-3</v>
      </c>
      <c r="P89" s="11">
        <v>8.3891999999999994E-2</v>
      </c>
      <c r="Q89" s="11">
        <v>1.9789999999999999E-3</v>
      </c>
      <c r="R89" s="11">
        <v>1.0071999999999999E-2</v>
      </c>
      <c r="S89" s="11">
        <v>0.21348900000000001</v>
      </c>
      <c r="T89" s="11">
        <v>6.35588</v>
      </c>
      <c r="U89" s="11">
        <v>0.22933400000000001</v>
      </c>
      <c r="V89" s="11">
        <v>0.17449100000000001</v>
      </c>
      <c r="W89" s="11">
        <v>9.5519999999999994E-2</v>
      </c>
      <c r="X89" s="11">
        <v>0.12887100000000001</v>
      </c>
      <c r="Y89" s="11">
        <v>4.6538999999999997E-2</v>
      </c>
      <c r="Z89" s="11">
        <v>0.19699800000000001</v>
      </c>
      <c r="AA89" s="11">
        <v>0.31427699999999997</v>
      </c>
      <c r="AB89" s="11">
        <v>0.112471</v>
      </c>
      <c r="AC89" s="11">
        <v>0.24662500000000001</v>
      </c>
      <c r="AD89" s="11">
        <v>0.56527400000000005</v>
      </c>
      <c r="AE89" s="11">
        <v>1.1818409999999999</v>
      </c>
    </row>
    <row r="90" spans="1:31" ht="13.5" customHeight="1" x14ac:dyDescent="0.15">
      <c r="A90" s="1"/>
      <c r="B90" s="16" t="s">
        <v>384</v>
      </c>
      <c r="C90" s="13"/>
      <c r="D90" s="14">
        <v>8.0675262979300992</v>
      </c>
      <c r="E90" s="14">
        <v>8.0136446682860285</v>
      </c>
      <c r="F90" s="14">
        <v>6.9284728326300797</v>
      </c>
      <c r="G90" s="14">
        <v>12.778408592882801</v>
      </c>
      <c r="H90" s="14">
        <v>13.933097581957504</v>
      </c>
      <c r="I90" s="14">
        <v>5.139019155813414</v>
      </c>
      <c r="J90" s="14">
        <v>4.2818940789377082</v>
      </c>
      <c r="K90" s="14">
        <v>7.2401</v>
      </c>
      <c r="L90" s="14">
        <v>3.8439450000000002</v>
      </c>
      <c r="M90" s="14">
        <v>5.2692610000000002</v>
      </c>
      <c r="N90" s="14">
        <v>8.6378369999999993</v>
      </c>
      <c r="O90" s="14">
        <v>12.273744000000001</v>
      </c>
      <c r="P90" s="14">
        <v>35.477203000000003</v>
      </c>
      <c r="Q90" s="14">
        <v>27.306622000000001</v>
      </c>
      <c r="R90" s="14">
        <v>34.226146</v>
      </c>
      <c r="S90" s="14">
        <v>69.443019000000007</v>
      </c>
      <c r="T90" s="14">
        <v>232.60510500000001</v>
      </c>
      <c r="U90" s="14">
        <v>83.364633999999995</v>
      </c>
      <c r="V90" s="14">
        <v>65.427323000000001</v>
      </c>
      <c r="W90" s="14">
        <v>205.19232199999999</v>
      </c>
      <c r="X90" s="14">
        <v>220.11890500000001</v>
      </c>
      <c r="Y90" s="14">
        <v>95.053357000000005</v>
      </c>
      <c r="Z90" s="14">
        <v>20.014355999999999</v>
      </c>
      <c r="AA90" s="14">
        <v>13.289884000000001</v>
      </c>
      <c r="AB90" s="14">
        <v>12.083491</v>
      </c>
      <c r="AC90" s="14">
        <v>14.70393</v>
      </c>
      <c r="AD90" s="14">
        <v>35.234504000000001</v>
      </c>
      <c r="AE90" s="14">
        <v>21.249196000000001</v>
      </c>
    </row>
    <row r="91" spans="1:31" ht="13.5" customHeight="1" x14ac:dyDescent="0.15">
      <c r="A91" s="1"/>
      <c r="B91" s="16" t="s">
        <v>385</v>
      </c>
      <c r="C91" s="10"/>
      <c r="D91" s="11"/>
      <c r="E91" s="11">
        <v>3.5712462161275001E-2</v>
      </c>
      <c r="F91" s="11"/>
      <c r="G91" s="11">
        <v>0.132323518720977</v>
      </c>
      <c r="H91" s="11">
        <v>0.15031908121027501</v>
      </c>
      <c r="I91" s="11">
        <v>0.136725858991217</v>
      </c>
      <c r="J91" s="11">
        <v>4.7299854275564917</v>
      </c>
      <c r="K91" s="11">
        <v>8.6797000000000004</v>
      </c>
      <c r="L91" s="11">
        <v>4.9825819999999998</v>
      </c>
      <c r="M91" s="11">
        <v>9.3343249999999998</v>
      </c>
      <c r="N91" s="11">
        <v>0.22939999999999999</v>
      </c>
      <c r="O91" s="11">
        <v>0.59293499999999999</v>
      </c>
      <c r="P91" s="11">
        <v>0.18463299999999999</v>
      </c>
      <c r="Q91" s="11">
        <v>0.199684</v>
      </c>
      <c r="R91" s="11">
        <v>0.33516699999999999</v>
      </c>
      <c r="S91" s="11">
        <v>1.7196389999999999</v>
      </c>
      <c r="T91" s="11">
        <v>1.049579</v>
      </c>
      <c r="U91" s="11">
        <v>0.847445</v>
      </c>
      <c r="V91" s="11">
        <v>0.32436700000000002</v>
      </c>
      <c r="W91" s="11">
        <v>0.49331599999999998</v>
      </c>
      <c r="X91" s="11">
        <v>1.47811</v>
      </c>
      <c r="Y91" s="11">
        <v>1.2774239999999999</v>
      </c>
      <c r="Z91" s="11">
        <v>2.2114539999999998</v>
      </c>
      <c r="AA91" s="11">
        <v>0.33249800000000002</v>
      </c>
      <c r="AB91" s="11">
        <v>0.67382799999999998</v>
      </c>
      <c r="AC91" s="11">
        <v>0.49139300000000002</v>
      </c>
      <c r="AD91" s="11">
        <v>1.364139</v>
      </c>
      <c r="AE91" s="11">
        <v>0.647953</v>
      </c>
    </row>
    <row r="92" spans="1:31" ht="13.5" customHeight="1" x14ac:dyDescent="0.15">
      <c r="A92" s="1"/>
      <c r="B92" s="16" t="s">
        <v>386</v>
      </c>
      <c r="C92" s="13">
        <v>10.922148453764001</v>
      </c>
      <c r="D92" s="14">
        <v>15.619363134677601</v>
      </c>
      <c r="E92" s="14">
        <v>9.7042047988502258</v>
      </c>
      <c r="F92" s="14">
        <v>13.986478335256601</v>
      </c>
      <c r="G92" s="14">
        <v>15.6983121687965</v>
      </c>
      <c r="H92" s="14">
        <v>10.490442748662897</v>
      </c>
      <c r="I92" s="14">
        <v>9.3317713434194172</v>
      </c>
      <c r="J92" s="14">
        <v>13.002057570412399</v>
      </c>
      <c r="K92" s="14">
        <v>8.7896999999999998</v>
      </c>
      <c r="L92" s="14">
        <v>10.629045</v>
      </c>
      <c r="M92" s="14">
        <v>6.4010280000000002</v>
      </c>
      <c r="N92" s="14">
        <v>9.6231039999999997</v>
      </c>
      <c r="O92" s="14">
        <v>9.0041270000000004</v>
      </c>
      <c r="P92" s="14">
        <v>10.148838</v>
      </c>
      <c r="Q92" s="14">
        <v>13.652172999999999</v>
      </c>
      <c r="R92" s="14">
        <v>66.843256999999994</v>
      </c>
      <c r="S92" s="14">
        <v>49.74391</v>
      </c>
      <c r="T92" s="14">
        <v>43.471003000000003</v>
      </c>
      <c r="U92" s="14">
        <v>25.004079999999998</v>
      </c>
      <c r="V92" s="14">
        <v>32.242607</v>
      </c>
      <c r="W92" s="14">
        <v>44.791058</v>
      </c>
      <c r="X92" s="14">
        <v>40.237679</v>
      </c>
      <c r="Y92" s="14">
        <v>54.117576</v>
      </c>
      <c r="Z92" s="14">
        <v>110.53649</v>
      </c>
      <c r="AA92" s="14">
        <v>72.473168000000001</v>
      </c>
      <c r="AB92" s="14">
        <v>42.897252000000002</v>
      </c>
      <c r="AC92" s="14">
        <v>53.273698000000003</v>
      </c>
      <c r="AD92" s="14">
        <v>69.864414999999994</v>
      </c>
      <c r="AE92" s="14">
        <v>79.382729999999995</v>
      </c>
    </row>
    <row r="93" spans="1:31" ht="13.5" customHeight="1" x14ac:dyDescent="0.15">
      <c r="A93" s="1"/>
      <c r="B93" s="16" t="s">
        <v>387</v>
      </c>
      <c r="C93" s="10">
        <v>91.833277791816684</v>
      </c>
      <c r="D93" s="11">
        <v>78.157091064954599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ht="13.5" customHeight="1" x14ac:dyDescent="0.15">
      <c r="A94" s="1"/>
      <c r="B94" s="16" t="s">
        <v>388</v>
      </c>
      <c r="C94" s="13">
        <v>6.9512087017467916</v>
      </c>
      <c r="D94" s="14">
        <v>5.2805707856339197</v>
      </c>
      <c r="E94" s="14">
        <v>1.8559449750863199</v>
      </c>
      <c r="F94" s="14">
        <v>4.73114214708984</v>
      </c>
      <c r="G94" s="14">
        <v>2.73532424502599</v>
      </c>
      <c r="H94" s="14">
        <v>2.94469482980859</v>
      </c>
      <c r="I94" s="14">
        <v>2.2056617221586499</v>
      </c>
      <c r="J94" s="14">
        <v>2.6362281545044799</v>
      </c>
      <c r="K94" s="14">
        <v>1.038</v>
      </c>
      <c r="L94" s="14">
        <v>0.29432399999999997</v>
      </c>
      <c r="M94" s="14">
        <v>0.25103199999999998</v>
      </c>
      <c r="N94" s="14">
        <v>1.6726639999999999</v>
      </c>
      <c r="O94" s="14">
        <v>3.2877770000000002</v>
      </c>
      <c r="P94" s="14">
        <v>2.9186200000000002</v>
      </c>
      <c r="Q94" s="14">
        <v>2.2797649999999998</v>
      </c>
      <c r="R94" s="14">
        <v>1.637694</v>
      </c>
      <c r="S94" s="14">
        <v>0.11024399999999999</v>
      </c>
      <c r="T94" s="14">
        <v>0.250975</v>
      </c>
      <c r="U94" s="14">
        <v>0.104114</v>
      </c>
      <c r="V94" s="14">
        <v>1.4237E-2</v>
      </c>
      <c r="W94" s="14">
        <v>0.15659799999999999</v>
      </c>
      <c r="X94" s="14">
        <v>9.5996999999999999E-2</v>
      </c>
      <c r="Y94" s="14">
        <v>4.3369999999999997E-3</v>
      </c>
      <c r="Z94" s="14">
        <v>0.49106100000000003</v>
      </c>
      <c r="AA94" s="14">
        <v>3.6319999999999998E-3</v>
      </c>
      <c r="AB94" s="14">
        <v>6.0877000000000001E-2</v>
      </c>
      <c r="AC94" s="14">
        <v>3.6552000000000001E-2</v>
      </c>
      <c r="AD94" s="14">
        <v>6.0769999999999999E-3</v>
      </c>
      <c r="AE94" s="14">
        <v>3.8409999999999998E-3</v>
      </c>
    </row>
    <row r="95" spans="1:31" ht="13.5" customHeight="1" x14ac:dyDescent="0.15">
      <c r="A95" s="1"/>
      <c r="B95" s="16" t="s">
        <v>389</v>
      </c>
      <c r="C95" s="10"/>
      <c r="D95" s="11"/>
      <c r="E95" s="11">
        <v>1.20429571096489E-3</v>
      </c>
      <c r="F95" s="11">
        <v>5.9357119992538001E-3</v>
      </c>
      <c r="G95" s="11">
        <v>1.4055480288956001E-3</v>
      </c>
      <c r="H95" s="11">
        <v>2.1023773683281101E-3</v>
      </c>
      <c r="I95" s="11">
        <v>7.9706617349896094</v>
      </c>
      <c r="J95" s="11"/>
      <c r="K95" s="11">
        <v>5.1499999999999997E-2</v>
      </c>
      <c r="L95" s="11">
        <v>1.8166000000000002E-2</v>
      </c>
      <c r="M95" s="11"/>
      <c r="N95" s="11">
        <v>9.8654000000000006E-2</v>
      </c>
      <c r="O95" s="11">
        <v>0.31008799999999997</v>
      </c>
      <c r="P95" s="11">
        <v>0.369647</v>
      </c>
      <c r="Q95" s="11">
        <v>3.7190000000000001E-3</v>
      </c>
      <c r="R95" s="11">
        <v>1.0369999999999999E-3</v>
      </c>
      <c r="S95" s="11">
        <v>1.652E-3</v>
      </c>
      <c r="T95" s="11">
        <v>5.7419999999999997E-3</v>
      </c>
      <c r="U95" s="11">
        <v>1.317E-3</v>
      </c>
      <c r="V95" s="11">
        <v>2.33E-4</v>
      </c>
      <c r="W95" s="11"/>
      <c r="X95" s="11">
        <v>4.2189999999999997E-3</v>
      </c>
      <c r="Y95" s="11">
        <v>2.9680000000000002E-3</v>
      </c>
      <c r="Z95" s="11">
        <v>4.15E-4</v>
      </c>
      <c r="AA95" s="11">
        <v>0.167458</v>
      </c>
      <c r="AB95" s="11">
        <v>0.156552</v>
      </c>
      <c r="AC95" s="11">
        <v>1.8900000000000001E-4</v>
      </c>
      <c r="AD95" s="11">
        <v>7.7559999999999999E-3</v>
      </c>
      <c r="AE95" s="11">
        <v>9.1299999999999992E-3</v>
      </c>
    </row>
    <row r="96" spans="1:31" ht="13.5" customHeight="1" x14ac:dyDescent="0.15">
      <c r="A96" s="1"/>
      <c r="B96" s="16" t="s">
        <v>390</v>
      </c>
      <c r="C96" s="13">
        <v>87.890323137625629</v>
      </c>
      <c r="D96" s="14">
        <v>76.203052167235199</v>
      </c>
      <c r="E96" s="14">
        <v>56.175020963675031</v>
      </c>
      <c r="F96" s="14">
        <v>79.014315589001086</v>
      </c>
      <c r="G96" s="14">
        <v>76.43993658737935</v>
      </c>
      <c r="H96" s="14">
        <v>85.660447703496757</v>
      </c>
      <c r="I96" s="14">
        <v>98.850243722806184</v>
      </c>
      <c r="J96" s="14">
        <v>122.268946719852</v>
      </c>
      <c r="K96" s="14">
        <v>104.8993</v>
      </c>
      <c r="L96" s="14">
        <v>97.648848999999998</v>
      </c>
      <c r="M96" s="14">
        <v>124.97904699999999</v>
      </c>
      <c r="N96" s="14">
        <v>147.673528</v>
      </c>
      <c r="O96" s="14">
        <v>271.12697200000002</v>
      </c>
      <c r="P96" s="14">
        <v>488.73109099999999</v>
      </c>
      <c r="Q96" s="14">
        <v>839.29607399999998</v>
      </c>
      <c r="R96" s="14">
        <v>450.72171200000003</v>
      </c>
      <c r="S96" s="14">
        <v>434.50771300000002</v>
      </c>
      <c r="T96" s="14">
        <v>517.10774100000003</v>
      </c>
      <c r="U96" s="14">
        <v>315.17699499999998</v>
      </c>
      <c r="V96" s="14">
        <v>297.80146500000001</v>
      </c>
      <c r="W96" s="14">
        <v>253.087729</v>
      </c>
      <c r="X96" s="14">
        <v>236.81537700000001</v>
      </c>
      <c r="Y96" s="14">
        <v>298.69656600000002</v>
      </c>
      <c r="Z96" s="14">
        <v>256.34394500000002</v>
      </c>
      <c r="AA96" s="14">
        <v>222.30405400000001</v>
      </c>
      <c r="AB96" s="14">
        <v>268.97758199999998</v>
      </c>
      <c r="AC96" s="14">
        <v>354.804687</v>
      </c>
      <c r="AD96" s="14">
        <v>403.91181399999999</v>
      </c>
      <c r="AE96" s="14">
        <v>454.49591500000002</v>
      </c>
    </row>
    <row r="97" spans="1:31" ht="13.5" customHeight="1" x14ac:dyDescent="0.15">
      <c r="A97" s="1"/>
      <c r="B97" s="16" t="s">
        <v>391</v>
      </c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>
        <v>7.2659999999999999E-3</v>
      </c>
      <c r="R97" s="11">
        <v>0.38273400000000002</v>
      </c>
      <c r="S97" s="11">
        <v>0.16581000000000001</v>
      </c>
      <c r="T97" s="11">
        <v>0.152168</v>
      </c>
      <c r="U97" s="11">
        <v>6.2294000000000002E-2</v>
      </c>
      <c r="V97" s="11">
        <v>1.0055970000000001</v>
      </c>
      <c r="W97" s="11">
        <v>5.7496999999999999E-2</v>
      </c>
      <c r="X97" s="11">
        <v>0.10997800000000001</v>
      </c>
      <c r="Y97" s="11">
        <v>2.3111E-2</v>
      </c>
      <c r="Z97" s="11">
        <v>6.2129999999999998E-3</v>
      </c>
      <c r="AA97" s="11">
        <v>8.9994000000000005E-2</v>
      </c>
      <c r="AB97" s="11">
        <v>4.1215000000000002E-2</v>
      </c>
      <c r="AC97" s="11">
        <v>0.16330500000000001</v>
      </c>
      <c r="AD97" s="11">
        <v>4.3441E-2</v>
      </c>
      <c r="AE97" s="11">
        <v>6.3241579999999997</v>
      </c>
    </row>
    <row r="98" spans="1:31" ht="13.5" customHeight="1" x14ac:dyDescent="0.15">
      <c r="A98" s="1"/>
      <c r="B98" s="16" t="s">
        <v>392</v>
      </c>
      <c r="C98" s="13"/>
      <c r="D98" s="14">
        <v>4.2416016287750297E-3</v>
      </c>
      <c r="E98" s="14">
        <v>5.9936011860817373E-2</v>
      </c>
      <c r="F98" s="14">
        <v>3.3657412429961696E-2</v>
      </c>
      <c r="G98" s="14">
        <v>0.81621624727322895</v>
      </c>
      <c r="H98" s="14">
        <v>0.28064460966504201</v>
      </c>
      <c r="I98" s="14">
        <v>0.2630383047548962</v>
      </c>
      <c r="J98" s="14">
        <v>0.28686474673375301</v>
      </c>
      <c r="K98" s="14">
        <v>0.39960000000000001</v>
      </c>
      <c r="L98" s="14">
        <v>0.27040500000000001</v>
      </c>
      <c r="M98" s="14">
        <v>0.14659800000000001</v>
      </c>
      <c r="N98" s="14">
        <v>5.2651000000000003E-2</v>
      </c>
      <c r="O98" s="14">
        <v>0.13902200000000001</v>
      </c>
      <c r="P98" s="14">
        <v>0.14305399999999999</v>
      </c>
      <c r="Q98" s="14">
        <v>0.184612</v>
      </c>
      <c r="R98" s="14">
        <v>0.134293</v>
      </c>
      <c r="S98" s="14">
        <v>0.15665999999999999</v>
      </c>
      <c r="T98" s="14">
        <v>0.38300699999999999</v>
      </c>
      <c r="U98" s="14">
        <v>0.76271199999999995</v>
      </c>
      <c r="V98" s="14">
        <v>4.4748279999999996</v>
      </c>
      <c r="W98" s="14">
        <v>3.342902</v>
      </c>
      <c r="X98" s="14">
        <v>0.75047600000000003</v>
      </c>
      <c r="Y98" s="14">
        <v>1.4621</v>
      </c>
      <c r="Z98" s="14">
        <v>0.51225699999999996</v>
      </c>
      <c r="AA98" s="14">
        <v>0.29319699999999999</v>
      </c>
      <c r="AB98" s="14">
        <v>0.79431600000000002</v>
      </c>
      <c r="AC98" s="14">
        <v>0.387241</v>
      </c>
      <c r="AD98" s="14">
        <v>0.51538200000000001</v>
      </c>
      <c r="AE98" s="14">
        <v>1.051542</v>
      </c>
    </row>
    <row r="99" spans="1:31" ht="13.5" customHeight="1" x14ac:dyDescent="0.15">
      <c r="A99" s="1"/>
      <c r="B99" s="16" t="s">
        <v>393</v>
      </c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>
        <v>2.6381000000000002E-2</v>
      </c>
      <c r="S99" s="11">
        <v>2.1054E-2</v>
      </c>
      <c r="T99" s="11">
        <v>0.14852199999999999</v>
      </c>
      <c r="U99" s="11">
        <v>0.15268499999999999</v>
      </c>
      <c r="V99" s="11">
        <v>1.5464E-2</v>
      </c>
      <c r="W99" s="11">
        <v>1.516E-3</v>
      </c>
      <c r="X99" s="11">
        <v>3.153E-3</v>
      </c>
      <c r="Y99" s="11">
        <v>4.9299999999999995E-4</v>
      </c>
      <c r="Z99" s="11">
        <v>2.72E-4</v>
      </c>
      <c r="AA99" s="11">
        <v>1.0126E-2</v>
      </c>
      <c r="AB99" s="11">
        <v>7.9167000000000001E-2</v>
      </c>
      <c r="AC99" s="11">
        <v>0.26833699999999999</v>
      </c>
      <c r="AD99" s="11">
        <v>0.34387400000000001</v>
      </c>
      <c r="AE99" s="11">
        <v>0.33676400000000001</v>
      </c>
    </row>
    <row r="100" spans="1:31" ht="13.5" customHeight="1" x14ac:dyDescent="0.15">
      <c r="A100" s="1"/>
      <c r="B100" s="16" t="s">
        <v>394</v>
      </c>
      <c r="C100" s="13"/>
      <c r="D100" s="14"/>
      <c r="E100" s="14">
        <v>0.82733870673620502</v>
      </c>
      <c r="F100" s="14">
        <v>3.3215672005344699</v>
      </c>
      <c r="G100" s="14">
        <v>0.8726892540688661</v>
      </c>
      <c r="H100" s="14">
        <v>0.32854707501883895</v>
      </c>
      <c r="I100" s="14">
        <v>0.47273047274035507</v>
      </c>
      <c r="J100" s="14">
        <v>0.54559215927841387</v>
      </c>
      <c r="K100" s="14">
        <v>0.36130000000000001</v>
      </c>
      <c r="L100" s="14">
        <v>0.34840500000000002</v>
      </c>
      <c r="M100" s="14">
        <v>1.6955229999999999</v>
      </c>
      <c r="N100" s="14">
        <v>1.071356</v>
      </c>
      <c r="O100" s="14">
        <v>0.11711100000000001</v>
      </c>
      <c r="P100" s="14">
        <v>0.26719599999999999</v>
      </c>
      <c r="Q100" s="14">
        <v>0.119491</v>
      </c>
      <c r="R100" s="14">
        <v>9.3492000000000006E-2</v>
      </c>
      <c r="S100" s="14">
        <v>0.132379</v>
      </c>
      <c r="T100" s="14">
        <v>0.10929899999999999</v>
      </c>
      <c r="U100" s="14">
        <v>0.26556299999999999</v>
      </c>
      <c r="V100" s="14">
        <v>0.24970300000000001</v>
      </c>
      <c r="W100" s="14">
        <v>0.39973199999999998</v>
      </c>
      <c r="X100" s="14">
        <v>0.38344099999999998</v>
      </c>
      <c r="Y100" s="14">
        <v>0.46264499999999997</v>
      </c>
      <c r="Z100" s="14">
        <v>1.5263990000000001</v>
      </c>
      <c r="AA100" s="14">
        <v>8.8160640000000008</v>
      </c>
      <c r="AB100" s="14">
        <v>1.3625719999999999</v>
      </c>
      <c r="AC100" s="14">
        <v>1.2980780000000001</v>
      </c>
      <c r="AD100" s="14">
        <v>0.96441299999999996</v>
      </c>
      <c r="AE100" s="14">
        <v>16.662835999999999</v>
      </c>
    </row>
    <row r="101" spans="1:31" ht="13.5" customHeight="1" x14ac:dyDescent="0.15">
      <c r="A101" s="1"/>
      <c r="B101" s="16" t="s">
        <v>395</v>
      </c>
      <c r="C101" s="10">
        <v>268.64240694118098</v>
      </c>
      <c r="D101" s="11">
        <v>281.86023252906602</v>
      </c>
      <c r="E101" s="11">
        <v>302.60934049431501</v>
      </c>
      <c r="F101" s="11">
        <v>300.18427761898727</v>
      </c>
      <c r="G101" s="11">
        <v>229.09297428772601</v>
      </c>
      <c r="H101" s="11">
        <v>278.00036907400607</v>
      </c>
      <c r="I101" s="11">
        <v>337.65717266750403</v>
      </c>
      <c r="J101" s="11">
        <v>284.26661599947602</v>
      </c>
      <c r="K101" s="11">
        <v>212.0283</v>
      </c>
      <c r="L101" s="11">
        <v>260.05957599999999</v>
      </c>
      <c r="M101" s="11">
        <v>287.26491299999998</v>
      </c>
      <c r="N101" s="11">
        <v>284.256146</v>
      </c>
      <c r="O101" s="11">
        <v>340.87210700000003</v>
      </c>
      <c r="P101" s="11">
        <v>487.33419800000001</v>
      </c>
      <c r="Q101" s="11">
        <v>609.56870300000003</v>
      </c>
      <c r="R101" s="11">
        <v>727.09449600000005</v>
      </c>
      <c r="S101" s="11">
        <v>951.33025399999997</v>
      </c>
      <c r="T101" s="11">
        <v>1390.7413759999999</v>
      </c>
      <c r="U101" s="11">
        <v>1180.5284059999999</v>
      </c>
      <c r="V101" s="11">
        <v>1199.6274040000001</v>
      </c>
      <c r="W101" s="11">
        <v>1595.984252</v>
      </c>
      <c r="X101" s="11">
        <v>1467.0472870000001</v>
      </c>
      <c r="Y101" s="11">
        <v>1669.1635409999999</v>
      </c>
      <c r="Z101" s="11">
        <v>1898.7156890000001</v>
      </c>
      <c r="AA101" s="11">
        <v>1494.3805600000001</v>
      </c>
      <c r="AB101" s="11">
        <v>1689.0398110000001</v>
      </c>
      <c r="AC101" s="11">
        <v>1909.28242</v>
      </c>
      <c r="AD101" s="11">
        <v>2216.7368489999999</v>
      </c>
      <c r="AE101" s="11">
        <v>2119.7114419999998</v>
      </c>
    </row>
    <row r="102" spans="1:31" ht="13.5" customHeight="1" x14ac:dyDescent="0.15">
      <c r="A102" s="1"/>
      <c r="B102" s="16" t="s">
        <v>396</v>
      </c>
      <c r="C102" s="13">
        <v>7.6345642444883097</v>
      </c>
      <c r="D102" s="14">
        <v>4.8037254656832094</v>
      </c>
      <c r="E102" s="14">
        <v>3.95328271255676</v>
      </c>
      <c r="F102" s="14">
        <v>7.1006168986747085</v>
      </c>
      <c r="G102" s="14">
        <v>9.8813865106765029</v>
      </c>
      <c r="H102" s="14">
        <v>10.2040736997237</v>
      </c>
      <c r="I102" s="14">
        <v>11.7851403943639</v>
      </c>
      <c r="J102" s="14">
        <v>24.1716840557228</v>
      </c>
      <c r="K102" s="14">
        <v>4.2754000000000003</v>
      </c>
      <c r="L102" s="14">
        <v>6.6002850000000004</v>
      </c>
      <c r="M102" s="14">
        <v>5.7072620000000001</v>
      </c>
      <c r="N102" s="14">
        <v>7.971088</v>
      </c>
      <c r="O102" s="14">
        <v>17.16891</v>
      </c>
      <c r="P102" s="14">
        <v>25.724774</v>
      </c>
      <c r="Q102" s="14">
        <v>32.519196000000001</v>
      </c>
      <c r="R102" s="14">
        <v>44.001035000000002</v>
      </c>
      <c r="S102" s="14">
        <v>65.742773</v>
      </c>
      <c r="T102" s="14">
        <v>70.924097000000003</v>
      </c>
      <c r="U102" s="14">
        <v>67.219374000000002</v>
      </c>
      <c r="V102" s="14">
        <v>97.683813999999998</v>
      </c>
      <c r="W102" s="14">
        <v>104.51215000000001</v>
      </c>
      <c r="X102" s="14">
        <v>84.501959999999997</v>
      </c>
      <c r="Y102" s="14">
        <v>98.519730999999993</v>
      </c>
      <c r="Z102" s="14">
        <v>144.067814</v>
      </c>
      <c r="AA102" s="14">
        <v>156.57156699999999</v>
      </c>
      <c r="AB102" s="14">
        <v>157.98066800000001</v>
      </c>
      <c r="AC102" s="14">
        <v>197.35809</v>
      </c>
      <c r="AD102" s="14">
        <v>206.69437600000001</v>
      </c>
      <c r="AE102" s="14">
        <v>210.72153399999999</v>
      </c>
    </row>
    <row r="103" spans="1:31" ht="13.5" customHeight="1" x14ac:dyDescent="0.15">
      <c r="A103" s="1"/>
      <c r="B103" s="16" t="s">
        <v>397</v>
      </c>
      <c r="C103" s="10"/>
      <c r="D103" s="11">
        <v>1499.7532560805098</v>
      </c>
      <c r="E103" s="11">
        <v>1391.4729857054401</v>
      </c>
      <c r="F103" s="11">
        <v>2065.53833558619</v>
      </c>
      <c r="G103" s="11">
        <v>2020.7729978252698</v>
      </c>
      <c r="H103" s="11">
        <v>2160.159491132652</v>
      </c>
      <c r="I103" s="11">
        <v>2392.4792765965999</v>
      </c>
      <c r="J103" s="11">
        <v>2089.389996241121</v>
      </c>
      <c r="K103" s="11">
        <v>2287.547</v>
      </c>
      <c r="L103" s="11">
        <v>3194.1485120000002</v>
      </c>
      <c r="M103" s="11">
        <v>3076.1458819999998</v>
      </c>
      <c r="N103" s="11">
        <v>3381.422896</v>
      </c>
      <c r="O103" s="11">
        <v>4939.9668369999999</v>
      </c>
      <c r="P103" s="11">
        <v>6598.2884210000002</v>
      </c>
      <c r="Q103" s="11">
        <v>8128.7205480000002</v>
      </c>
      <c r="R103" s="11">
        <v>9645.1384519999992</v>
      </c>
      <c r="S103" s="11">
        <v>11409.493869</v>
      </c>
      <c r="T103" s="11">
        <v>15038.777792000001</v>
      </c>
      <c r="U103" s="11">
        <v>9851.9885880000002</v>
      </c>
      <c r="V103" s="11">
        <v>12101.57676</v>
      </c>
      <c r="W103" s="11">
        <v>15429.699613999999</v>
      </c>
      <c r="X103" s="11">
        <v>13567.702144000001</v>
      </c>
      <c r="Y103" s="11">
        <v>13926.080279</v>
      </c>
      <c r="Z103" s="11">
        <v>11442.347970999999</v>
      </c>
      <c r="AA103" s="11">
        <v>6611.6461090000003</v>
      </c>
      <c r="AB103" s="11">
        <v>6754.3060800000003</v>
      </c>
      <c r="AC103" s="11">
        <v>9229.2646430000004</v>
      </c>
      <c r="AD103" s="11">
        <v>10871.836815000001</v>
      </c>
      <c r="AE103" s="11">
        <v>9997.8423120000007</v>
      </c>
    </row>
    <row r="104" spans="1:31" ht="13.5" customHeight="1" x14ac:dyDescent="0.15">
      <c r="A104" s="1"/>
      <c r="B104" s="16" t="s">
        <v>398</v>
      </c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>
        <v>3.2399979999999999</v>
      </c>
      <c r="S104" s="14">
        <v>11.558667</v>
      </c>
      <c r="T104" s="14">
        <v>11.303232</v>
      </c>
      <c r="U104" s="14">
        <v>9.5363410000000002</v>
      </c>
      <c r="V104" s="14">
        <v>9.1415150000000001</v>
      </c>
      <c r="W104" s="14">
        <v>13.694162</v>
      </c>
      <c r="X104" s="14">
        <v>12.994572</v>
      </c>
      <c r="Y104" s="14">
        <v>11.245165999999999</v>
      </c>
      <c r="Z104" s="14">
        <v>14.28068</v>
      </c>
      <c r="AA104" s="14">
        <v>13.041979</v>
      </c>
      <c r="AB104" s="14">
        <v>16.687245999999998</v>
      </c>
      <c r="AC104" s="14">
        <v>23.846328</v>
      </c>
      <c r="AD104" s="14">
        <v>32.623021000000001</v>
      </c>
      <c r="AE104" s="14">
        <v>28.211662</v>
      </c>
    </row>
    <row r="105" spans="1:31" ht="13.5" customHeight="1" x14ac:dyDescent="0.15">
      <c r="A105" s="1"/>
      <c r="B105" s="16" t="s">
        <v>399</v>
      </c>
      <c r="C105" s="10"/>
      <c r="D105" s="11"/>
      <c r="E105" s="11"/>
      <c r="F105" s="11"/>
      <c r="G105" s="11">
        <v>2.2928742218173509E-2</v>
      </c>
      <c r="H105" s="11">
        <v>1.9482495302138101</v>
      </c>
      <c r="I105" s="11"/>
      <c r="J105" s="11"/>
      <c r="K105" s="11">
        <v>1.3716999999999999</v>
      </c>
      <c r="L105" s="11"/>
      <c r="M105" s="11"/>
      <c r="N105" s="11"/>
      <c r="O105" s="11"/>
      <c r="P105" s="11">
        <v>3.6056379999999999</v>
      </c>
      <c r="Q105" s="11">
        <v>1.9159630000000001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ht="13.5" customHeight="1" x14ac:dyDescent="0.15">
      <c r="A106" s="1"/>
      <c r="B106" s="16" t="s">
        <v>400</v>
      </c>
      <c r="C106" s="13">
        <v>25.924139796924699</v>
      </c>
      <c r="D106" s="14">
        <v>30.692899112389</v>
      </c>
      <c r="E106" s="14">
        <v>26.310718543048299</v>
      </c>
      <c r="F106" s="14">
        <v>40.397273299181478</v>
      </c>
      <c r="G106" s="14">
        <v>47.038560089069598</v>
      </c>
      <c r="H106" s="14">
        <v>56.84952781272888</v>
      </c>
      <c r="I106" s="14">
        <v>73.552578642426695</v>
      </c>
      <c r="J106" s="14">
        <v>81.961415413703776</v>
      </c>
      <c r="K106" s="14">
        <v>74.308099999999996</v>
      </c>
      <c r="L106" s="14">
        <v>81.520525000000006</v>
      </c>
      <c r="M106" s="14">
        <v>79.987301000000002</v>
      </c>
      <c r="N106" s="14">
        <v>112.92299300000001</v>
      </c>
      <c r="O106" s="14">
        <v>199.962695</v>
      </c>
      <c r="P106" s="14">
        <v>265.26284900000002</v>
      </c>
      <c r="Q106" s="14">
        <v>300.44672700000001</v>
      </c>
      <c r="R106" s="14">
        <v>245.96383399999999</v>
      </c>
      <c r="S106" s="14">
        <v>368.72342900000001</v>
      </c>
      <c r="T106" s="14">
        <v>346.789897</v>
      </c>
      <c r="U106" s="14">
        <v>209.906398</v>
      </c>
      <c r="V106" s="14">
        <v>292.15924999999999</v>
      </c>
      <c r="W106" s="14">
        <v>388.94879900000001</v>
      </c>
      <c r="X106" s="14">
        <v>318.91827599999999</v>
      </c>
      <c r="Y106" s="14">
        <v>296.51925699999998</v>
      </c>
      <c r="Z106" s="14">
        <v>368.40027099999998</v>
      </c>
      <c r="AA106" s="14">
        <v>302.02145100000001</v>
      </c>
      <c r="AB106" s="14">
        <v>353.22517299999998</v>
      </c>
      <c r="AC106" s="14">
        <v>399.11632900000001</v>
      </c>
      <c r="AD106" s="14">
        <v>447.859824</v>
      </c>
      <c r="AE106" s="14">
        <v>429.77037100000001</v>
      </c>
    </row>
    <row r="107" spans="1:31" ht="13.5" customHeight="1" x14ac:dyDescent="0.15">
      <c r="A107" s="1"/>
      <c r="B107" s="16" t="s">
        <v>401</v>
      </c>
      <c r="C107" s="10">
        <v>33.79604308312998</v>
      </c>
      <c r="D107" s="11">
        <v>29.069258657332199</v>
      </c>
      <c r="E107" s="11">
        <v>2.2802390218637902</v>
      </c>
      <c r="F107" s="11">
        <v>0.147121036641955</v>
      </c>
      <c r="G107" s="11"/>
      <c r="H107" s="11"/>
      <c r="I107" s="11">
        <v>3.4513091203219699</v>
      </c>
      <c r="J107" s="11">
        <v>2.2014140740869501</v>
      </c>
      <c r="K107" s="11">
        <v>0.3</v>
      </c>
      <c r="L107" s="11">
        <v>1.073178</v>
      </c>
      <c r="M107" s="11">
        <v>1.8384640000000001</v>
      </c>
      <c r="N107" s="11">
        <v>2.352903</v>
      </c>
      <c r="O107" s="11">
        <v>3.2480329999999999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ht="13.5" customHeight="1" x14ac:dyDescent="0.15">
      <c r="A108" s="1"/>
      <c r="B108" s="16" t="s">
        <v>402</v>
      </c>
      <c r="C108" s="13"/>
      <c r="D108" s="14">
        <v>9.8224331612880196</v>
      </c>
      <c r="E108" s="14">
        <v>12.9487762403185</v>
      </c>
      <c r="F108" s="14">
        <v>16.4268773924431</v>
      </c>
      <c r="G108" s="14">
        <v>15.2499220921184</v>
      </c>
      <c r="H108" s="14">
        <v>17.856650454880697</v>
      </c>
      <c r="I108" s="14">
        <v>11.328910922786299</v>
      </c>
      <c r="J108" s="14">
        <v>26.156400757998199</v>
      </c>
      <c r="K108" s="14">
        <v>14.3606</v>
      </c>
      <c r="L108" s="14">
        <v>13.393167</v>
      </c>
      <c r="M108" s="14">
        <v>17.178422999999999</v>
      </c>
      <c r="N108" s="14">
        <v>21.323222000000001</v>
      </c>
      <c r="O108" s="14">
        <v>29.477995</v>
      </c>
      <c r="P108" s="14">
        <v>31.793858</v>
      </c>
      <c r="Q108" s="14">
        <v>34.838652000000003</v>
      </c>
      <c r="R108" s="14">
        <v>38.888804999999998</v>
      </c>
      <c r="S108" s="14">
        <v>64.146320000000003</v>
      </c>
      <c r="T108" s="14">
        <v>82.948539999999994</v>
      </c>
      <c r="U108" s="14">
        <v>45.409506999999998</v>
      </c>
      <c r="V108" s="14">
        <v>46.477035000000001</v>
      </c>
      <c r="W108" s="14">
        <v>95.853245000000001</v>
      </c>
      <c r="X108" s="14">
        <v>60.203584999999997</v>
      </c>
      <c r="Y108" s="14">
        <v>58.278458000000001</v>
      </c>
      <c r="Z108" s="14">
        <v>67.864948999999996</v>
      </c>
      <c r="AA108" s="14">
        <v>36.236635999999997</v>
      </c>
      <c r="AB108" s="14">
        <v>57.070107</v>
      </c>
      <c r="AC108" s="14">
        <v>76.390889999999999</v>
      </c>
      <c r="AD108" s="14">
        <v>90.160407000000006</v>
      </c>
      <c r="AE108" s="14">
        <v>38.69905</v>
      </c>
    </row>
    <row r="109" spans="1:31" ht="13.5" customHeight="1" x14ac:dyDescent="0.15">
      <c r="A109" s="1"/>
      <c r="B109" s="16" t="s">
        <v>403</v>
      </c>
      <c r="C109" s="10">
        <v>1872.9971688985299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ht="13.5" customHeight="1" x14ac:dyDescent="0.15">
      <c r="A110" s="1"/>
      <c r="B110" s="16" t="s">
        <v>404</v>
      </c>
      <c r="C110" s="13"/>
      <c r="D110" s="14"/>
      <c r="E110" s="14"/>
      <c r="F110" s="14"/>
      <c r="G110" s="14">
        <v>4.4288096219173995E-4</v>
      </c>
      <c r="H110" s="14">
        <v>2.3280702755937497E-2</v>
      </c>
      <c r="I110" s="14"/>
      <c r="J110" s="14">
        <v>1.1937480442309101E-2</v>
      </c>
      <c r="K110" s="14"/>
      <c r="L110" s="14"/>
      <c r="M110" s="14">
        <v>1.1398E-2</v>
      </c>
      <c r="N110" s="14">
        <v>1.8183000000000001E-2</v>
      </c>
      <c r="O110" s="14">
        <v>0.14053399999999999</v>
      </c>
      <c r="P110" s="14">
        <v>6.6644999999999996E-2</v>
      </c>
      <c r="Q110" s="14">
        <v>0.29519499999999999</v>
      </c>
      <c r="R110" s="14">
        <v>0.52887399999999996</v>
      </c>
      <c r="S110" s="14">
        <v>0.74927100000000002</v>
      </c>
      <c r="T110" s="14">
        <v>6.8799999999999998E-3</v>
      </c>
      <c r="U110" s="14">
        <v>2.81E-4</v>
      </c>
      <c r="V110" s="14">
        <v>1.158E-3</v>
      </c>
      <c r="W110" s="14">
        <v>1.64E-4</v>
      </c>
      <c r="X110" s="14">
        <v>7.5600000000000005E-4</v>
      </c>
      <c r="Y110" s="14">
        <v>7.5849999999999997E-3</v>
      </c>
      <c r="Z110" s="14">
        <v>1.3925999999999999E-2</v>
      </c>
      <c r="AA110" s="14">
        <v>8.5929999999999999E-3</v>
      </c>
      <c r="AB110" s="14">
        <v>2.4559999999999998E-3</v>
      </c>
      <c r="AC110" s="14">
        <v>6.7291000000000004E-2</v>
      </c>
      <c r="AD110" s="14">
        <v>6.6569999999999997E-3</v>
      </c>
      <c r="AE110" s="14">
        <v>2.3585999999999999E-2</v>
      </c>
    </row>
    <row r="111" spans="1:31" ht="13.5" customHeight="1" x14ac:dyDescent="0.15">
      <c r="A111" s="1"/>
      <c r="B111" s="15" t="s">
        <v>405</v>
      </c>
      <c r="C111" s="10">
        <v>345.20533773537073</v>
      </c>
      <c r="D111" s="11">
        <v>296.74624506634723</v>
      </c>
      <c r="E111" s="11">
        <v>139.75236637727241</v>
      </c>
      <c r="F111" s="11">
        <v>137.68978512036713</v>
      </c>
      <c r="G111" s="11">
        <v>109.91740465874827</v>
      </c>
      <c r="H111" s="11">
        <v>209.07626604500445</v>
      </c>
      <c r="I111" s="11">
        <v>299.09415504406292</v>
      </c>
      <c r="J111" s="11">
        <v>152.3198388080115</v>
      </c>
      <c r="K111" s="11">
        <v>104.7544</v>
      </c>
      <c r="L111" s="11">
        <v>142.77401800000001</v>
      </c>
      <c r="M111" s="11">
        <v>256.80575299999998</v>
      </c>
      <c r="N111" s="11">
        <v>218.69843</v>
      </c>
      <c r="O111" s="11">
        <v>257.83674400000001</v>
      </c>
      <c r="P111" s="11">
        <v>307.90847300000001</v>
      </c>
      <c r="Q111" s="11">
        <v>322.32107200000002</v>
      </c>
      <c r="R111" s="11">
        <v>553.490635</v>
      </c>
      <c r="S111" s="11">
        <v>585.08748900000001</v>
      </c>
      <c r="T111" s="11">
        <v>992.309347</v>
      </c>
      <c r="U111" s="11">
        <v>516.51468199999999</v>
      </c>
      <c r="V111" s="11">
        <v>452.15946200000002</v>
      </c>
      <c r="W111" s="11">
        <v>573.81082600000002</v>
      </c>
      <c r="X111" s="11">
        <v>545.45890099999997</v>
      </c>
      <c r="Y111" s="11">
        <v>951.812772</v>
      </c>
      <c r="Z111" s="11">
        <v>978.06003099999998</v>
      </c>
      <c r="AA111" s="11">
        <v>411.04919000000001</v>
      </c>
      <c r="AB111" s="11">
        <v>240.21109999999999</v>
      </c>
      <c r="AC111" s="11">
        <v>251.82557600000001</v>
      </c>
      <c r="AD111" s="11">
        <v>277.08794799999998</v>
      </c>
      <c r="AE111" s="11">
        <v>166.702901</v>
      </c>
    </row>
    <row r="112" spans="1:31" ht="13.5" customHeight="1" x14ac:dyDescent="0.15">
      <c r="A112" s="1"/>
      <c r="B112" s="16" t="s">
        <v>406</v>
      </c>
      <c r="C112" s="13">
        <v>0.48950448711159622</v>
      </c>
      <c r="D112" s="14">
        <v>0.27414141053345997</v>
      </c>
      <c r="E112" s="14">
        <v>6.0080842054265907E-2</v>
      </c>
      <c r="F112" s="14">
        <v>0.154643302206769</v>
      </c>
      <c r="G112" s="14">
        <v>1.6157317949314398</v>
      </c>
      <c r="H112" s="14">
        <v>0.52887206994179836</v>
      </c>
      <c r="I112" s="14">
        <v>4.8217868160646642</v>
      </c>
      <c r="J112" s="14">
        <v>5.8818806340103436</v>
      </c>
      <c r="K112" s="14">
        <v>5.9038000000000004</v>
      </c>
      <c r="L112" s="14">
        <v>9.7061759999999992</v>
      </c>
      <c r="M112" s="14">
        <v>6.9380569999999997</v>
      </c>
      <c r="N112" s="14">
        <v>6.5857960000000002</v>
      </c>
      <c r="O112" s="14">
        <v>6.8883289999999997</v>
      </c>
      <c r="P112" s="14">
        <v>5.5197839999999996</v>
      </c>
      <c r="Q112" s="14">
        <v>10.629049999999999</v>
      </c>
      <c r="R112" s="14">
        <v>13.429848</v>
      </c>
      <c r="S112" s="14">
        <v>10.622178999999999</v>
      </c>
      <c r="T112" s="14">
        <v>11.535235999999999</v>
      </c>
      <c r="U112" s="14">
        <v>5.1891179999999997</v>
      </c>
      <c r="V112" s="14">
        <v>7.6792600000000002</v>
      </c>
      <c r="W112" s="14">
        <v>9.945513</v>
      </c>
      <c r="X112" s="14">
        <v>12.770023</v>
      </c>
      <c r="Y112" s="14">
        <v>16.924430000000001</v>
      </c>
      <c r="Z112" s="14">
        <v>10.064807999999999</v>
      </c>
      <c r="AA112" s="14">
        <v>6.5768709999999997</v>
      </c>
      <c r="AB112" s="14">
        <v>3.702423</v>
      </c>
      <c r="AC112" s="14">
        <v>3.5146269999999999</v>
      </c>
      <c r="AD112" s="14">
        <v>2.3583799999999999</v>
      </c>
      <c r="AE112" s="14">
        <v>0.86155899999999996</v>
      </c>
    </row>
    <row r="113" spans="1:31" ht="13.5" customHeight="1" x14ac:dyDescent="0.15">
      <c r="A113" s="1"/>
      <c r="B113" s="16" t="s">
        <v>407</v>
      </c>
      <c r="C113" s="10">
        <v>9.6177329142683146</v>
      </c>
      <c r="D113" s="11">
        <v>2.00917971889343E-2</v>
      </c>
      <c r="E113" s="11">
        <v>6.9234097793163005E-4</v>
      </c>
      <c r="F113" s="11">
        <v>13.6292150411335</v>
      </c>
      <c r="G113" s="11">
        <v>6.9009596239958E-4</v>
      </c>
      <c r="H113" s="11">
        <v>0.30920104737509801</v>
      </c>
      <c r="I113" s="11">
        <v>34.993828299704319</v>
      </c>
      <c r="J113" s="11">
        <v>8.4725310112197061</v>
      </c>
      <c r="K113" s="11">
        <v>2.3900000000000001E-2</v>
      </c>
      <c r="L113" s="11">
        <v>2.795461</v>
      </c>
      <c r="M113" s="11">
        <v>1.0629999999999999E-3</v>
      </c>
      <c r="N113" s="11">
        <v>2.4329E-2</v>
      </c>
      <c r="O113" s="11">
        <v>2.474459</v>
      </c>
      <c r="P113" s="11">
        <v>6.4000000000000005E-4</v>
      </c>
      <c r="Q113" s="11">
        <v>0.13952200000000001</v>
      </c>
      <c r="R113" s="11">
        <v>61.390217999999997</v>
      </c>
      <c r="S113" s="11">
        <v>3.8080000000000002E-3</v>
      </c>
      <c r="T113" s="11">
        <v>7.7407000000000004E-2</v>
      </c>
      <c r="U113" s="11">
        <v>0.19848199999999999</v>
      </c>
      <c r="V113" s="11">
        <v>5.1853999999999997E-2</v>
      </c>
      <c r="W113" s="11">
        <v>3.2774999999999999E-2</v>
      </c>
      <c r="X113" s="11">
        <v>18.047533000000001</v>
      </c>
      <c r="Y113" s="11">
        <v>188.544895</v>
      </c>
      <c r="Z113" s="11">
        <v>148.90474499999999</v>
      </c>
      <c r="AA113" s="11">
        <v>88.864238999999998</v>
      </c>
      <c r="AB113" s="11">
        <v>2.8652E-2</v>
      </c>
      <c r="AC113" s="11">
        <v>1.7440000000000001E-3</v>
      </c>
      <c r="AD113" s="11">
        <v>6.0628000000000001E-2</v>
      </c>
      <c r="AE113" s="11">
        <v>1.5263000000000001E-2</v>
      </c>
    </row>
    <row r="114" spans="1:31" ht="13.5" customHeight="1" x14ac:dyDescent="0.15">
      <c r="A114" s="1"/>
      <c r="B114" s="16" t="s">
        <v>408</v>
      </c>
      <c r="C114" s="13"/>
      <c r="D114" s="14"/>
      <c r="E114" s="14">
        <v>3.4582929865818201E-3</v>
      </c>
      <c r="F114" s="14">
        <v>1.9461235165673001E-4</v>
      </c>
      <c r="G114" s="14">
        <v>7.7548557340020594E-3</v>
      </c>
      <c r="H114" s="14">
        <v>1.8177228682684399E-2</v>
      </c>
      <c r="I114" s="14">
        <v>7.7320982595046001E-4</v>
      </c>
      <c r="J114" s="14"/>
      <c r="K114" s="14">
        <v>1.17E-2</v>
      </c>
      <c r="L114" s="14">
        <v>1.4845000000000001E-2</v>
      </c>
      <c r="M114" s="14">
        <v>3.627E-3</v>
      </c>
      <c r="N114" s="14">
        <v>1.812E-3</v>
      </c>
      <c r="O114" s="14"/>
      <c r="P114" s="14"/>
      <c r="Q114" s="14">
        <v>4.5240879999999999</v>
      </c>
      <c r="R114" s="14">
        <v>6.6664810000000001</v>
      </c>
      <c r="S114" s="14">
        <v>1.33E-3</v>
      </c>
      <c r="T114" s="14">
        <v>0.28456599999999999</v>
      </c>
      <c r="U114" s="14">
        <v>1.0057E-2</v>
      </c>
      <c r="V114" s="14">
        <v>0.185391</v>
      </c>
      <c r="W114" s="14">
        <v>0.124359</v>
      </c>
      <c r="X114" s="14">
        <v>2.0660000000000001E-2</v>
      </c>
      <c r="Y114" s="14">
        <v>5.8092999999999999E-2</v>
      </c>
      <c r="Z114" s="14">
        <v>2.8819999999999998E-2</v>
      </c>
      <c r="AA114" s="14">
        <v>0.55155299999999996</v>
      </c>
      <c r="AB114" s="14">
        <v>5.7535999999999997E-2</v>
      </c>
      <c r="AC114" s="14">
        <v>1.9966969999999999</v>
      </c>
      <c r="AD114" s="14">
        <v>0.28050199999999997</v>
      </c>
      <c r="AE114" s="14">
        <v>7.4950000000000003E-2</v>
      </c>
    </row>
    <row r="115" spans="1:31" ht="13.5" customHeight="1" x14ac:dyDescent="0.15">
      <c r="A115" s="1"/>
      <c r="B115" s="16" t="s">
        <v>409</v>
      </c>
      <c r="C115" s="10"/>
      <c r="D115" s="11">
        <v>3.3486328648223897E-3</v>
      </c>
      <c r="E115" s="11">
        <v>0.20272074109194399</v>
      </c>
      <c r="F115" s="11">
        <v>4.0248737195869999E-4</v>
      </c>
      <c r="G115" s="11"/>
      <c r="H115" s="11"/>
      <c r="I115" s="11">
        <v>6.8959572450650805E-3</v>
      </c>
      <c r="J115" s="11">
        <v>2.3611243733776502E-2</v>
      </c>
      <c r="K115" s="11">
        <v>1.1299999999999999E-2</v>
      </c>
      <c r="L115" s="11">
        <v>2.137E-3</v>
      </c>
      <c r="M115" s="11">
        <v>8.3864999999999995E-2</v>
      </c>
      <c r="N115" s="11">
        <v>1.0018000000000001E-2</v>
      </c>
      <c r="O115" s="11">
        <v>0.17733299999999999</v>
      </c>
      <c r="P115" s="11">
        <v>14.95351</v>
      </c>
      <c r="Q115" s="11">
        <v>21.432759999999998</v>
      </c>
      <c r="R115" s="11">
        <v>0.11705500000000001</v>
      </c>
      <c r="S115" s="11">
        <v>0.436616</v>
      </c>
      <c r="T115" s="11">
        <v>0.40139999999999998</v>
      </c>
      <c r="U115" s="11">
        <v>0.149675</v>
      </c>
      <c r="V115" s="11">
        <v>0.54265799999999997</v>
      </c>
      <c r="W115" s="11">
        <v>6.8567000000000003E-2</v>
      </c>
      <c r="X115" s="11">
        <v>3.8420999999999997E-2</v>
      </c>
      <c r="Y115" s="11">
        <v>6.3321000000000002E-2</v>
      </c>
      <c r="Z115" s="11">
        <v>5.3185000000000003E-2</v>
      </c>
      <c r="AA115" s="11">
        <v>0.35605900000000001</v>
      </c>
      <c r="AB115" s="11">
        <v>0.75053999999999998</v>
      </c>
      <c r="AC115" s="11">
        <v>1.0234350000000001</v>
      </c>
      <c r="AD115" s="11">
        <v>0.88562300000000005</v>
      </c>
      <c r="AE115" s="11">
        <v>0.55611100000000002</v>
      </c>
    </row>
    <row r="116" spans="1:31" ht="13.5" customHeight="1" x14ac:dyDescent="0.15">
      <c r="A116" s="1"/>
      <c r="B116" s="16" t="s">
        <v>410</v>
      </c>
      <c r="C116" s="13">
        <v>1.72799488124207</v>
      </c>
      <c r="D116" s="14">
        <v>4.4648438197630999E-4</v>
      </c>
      <c r="E116" s="14">
        <v>1.51105335328156E-2</v>
      </c>
      <c r="F116" s="14">
        <v>4.2995983883016994E-2</v>
      </c>
      <c r="G116" s="14">
        <v>5.3909177710686597E-3</v>
      </c>
      <c r="H116" s="14">
        <v>0.46109180855175902</v>
      </c>
      <c r="I116" s="14">
        <v>0.76630217568454295</v>
      </c>
      <c r="J116" s="14">
        <v>0.77788213761048097</v>
      </c>
      <c r="K116" s="14">
        <v>0.2127</v>
      </c>
      <c r="L116" s="14">
        <v>0.102741</v>
      </c>
      <c r="M116" s="14">
        <v>9.2744330000000001</v>
      </c>
      <c r="N116" s="14">
        <v>7.3034000000000002E-2</v>
      </c>
      <c r="O116" s="14">
        <v>0.61647099999999999</v>
      </c>
      <c r="P116" s="14">
        <v>3.417386</v>
      </c>
      <c r="Q116" s="14">
        <v>5.0144640000000003</v>
      </c>
      <c r="R116" s="14">
        <v>7.4113660000000001</v>
      </c>
      <c r="S116" s="14">
        <v>10.361227</v>
      </c>
      <c r="T116" s="14">
        <v>20.588771999999999</v>
      </c>
      <c r="U116" s="14">
        <v>41.130352999999999</v>
      </c>
      <c r="V116" s="14">
        <v>10.213176000000001</v>
      </c>
      <c r="W116" s="14">
        <v>11.118439</v>
      </c>
      <c r="X116" s="14">
        <v>3.883505</v>
      </c>
      <c r="Y116" s="14">
        <v>1.532111</v>
      </c>
      <c r="Z116" s="14">
        <v>0.92968700000000004</v>
      </c>
      <c r="AA116" s="14">
        <v>1.011666</v>
      </c>
      <c r="AB116" s="14">
        <v>1.0258320000000001</v>
      </c>
      <c r="AC116" s="14">
        <v>1.1022179999999999</v>
      </c>
      <c r="AD116" s="14">
        <v>1.052338</v>
      </c>
      <c r="AE116" s="14">
        <v>2.216834</v>
      </c>
    </row>
    <row r="117" spans="1:31" ht="13.5" customHeight="1" x14ac:dyDescent="0.15">
      <c r="A117" s="1"/>
      <c r="B117" s="16" t="s">
        <v>411</v>
      </c>
      <c r="C117" s="10"/>
      <c r="D117" s="11">
        <v>6.2507813476684595E-3</v>
      </c>
      <c r="E117" s="11">
        <v>5.1874394798726996E-4</v>
      </c>
      <c r="F117" s="11">
        <v>5.4314104422096117E-2</v>
      </c>
      <c r="G117" s="11">
        <v>1.1723329425556899E-3</v>
      </c>
      <c r="H117" s="11">
        <v>2.4129913435214398E-3</v>
      </c>
      <c r="I117" s="11">
        <v>5.9967738874656E-2</v>
      </c>
      <c r="J117" s="11">
        <v>1.8298496046609001E-4</v>
      </c>
      <c r="K117" s="11"/>
      <c r="L117" s="11"/>
      <c r="M117" s="11">
        <v>5.2769999999999996E-3</v>
      </c>
      <c r="N117" s="11">
        <v>2.2886E-2</v>
      </c>
      <c r="O117" s="11"/>
      <c r="P117" s="11"/>
      <c r="Q117" s="11">
        <v>7.7216000000000007E-2</v>
      </c>
      <c r="R117" s="11">
        <v>5.2610000000000001E-3</v>
      </c>
      <c r="S117" s="11"/>
      <c r="T117" s="11">
        <v>8.1359999999999991E-3</v>
      </c>
      <c r="U117" s="11"/>
      <c r="V117" s="11">
        <v>0.357464</v>
      </c>
      <c r="W117" s="11">
        <v>3.4834999999999998E-2</v>
      </c>
      <c r="X117" s="11">
        <v>3.1100000000000002E-4</v>
      </c>
      <c r="Y117" s="11"/>
      <c r="Z117" s="11"/>
      <c r="AA117" s="11">
        <v>2.6708799999999999</v>
      </c>
      <c r="AB117" s="11">
        <v>6.4999999999999994E-5</v>
      </c>
      <c r="AC117" s="11">
        <v>0.21520900000000001</v>
      </c>
      <c r="AD117" s="11">
        <v>1.6799999999999999E-4</v>
      </c>
      <c r="AE117" s="11"/>
    </row>
    <row r="118" spans="1:31" ht="13.5" customHeight="1" x14ac:dyDescent="0.15">
      <c r="A118" s="1"/>
      <c r="B118" s="16" t="s">
        <v>412</v>
      </c>
      <c r="C118" s="13">
        <v>1.54236230840949</v>
      </c>
      <c r="D118" s="14">
        <v>1.5231814691122101</v>
      </c>
      <c r="E118" s="14">
        <v>1.4986066788590904</v>
      </c>
      <c r="F118" s="14">
        <v>3.7825098399793995</v>
      </c>
      <c r="G118" s="14">
        <v>3.5394132905529787</v>
      </c>
      <c r="H118" s="14">
        <v>11.587069057805101</v>
      </c>
      <c r="I118" s="14">
        <v>13.723013790140801</v>
      </c>
      <c r="J118" s="14">
        <v>5.6968097296869118</v>
      </c>
      <c r="K118" s="14">
        <v>3.4188000000000001</v>
      </c>
      <c r="L118" s="14">
        <v>3.169438</v>
      </c>
      <c r="M118" s="14">
        <v>6.0888350000000004</v>
      </c>
      <c r="N118" s="14">
        <v>8.0971060000000001</v>
      </c>
      <c r="O118" s="14">
        <v>4.5308380000000001</v>
      </c>
      <c r="P118" s="14">
        <v>5.2824770000000001</v>
      </c>
      <c r="Q118" s="14">
        <v>6.0864289999999999</v>
      </c>
      <c r="R118" s="14">
        <v>9.246537</v>
      </c>
      <c r="S118" s="14">
        <v>15.299030999999999</v>
      </c>
      <c r="T118" s="14">
        <v>38.171438999999999</v>
      </c>
      <c r="U118" s="14">
        <v>14.578077</v>
      </c>
      <c r="V118" s="14">
        <v>25.975950999999998</v>
      </c>
      <c r="W118" s="14">
        <v>24.819047000000001</v>
      </c>
      <c r="X118" s="14">
        <v>18.701847999999998</v>
      </c>
      <c r="Y118" s="14">
        <v>18.782957</v>
      </c>
      <c r="Z118" s="14">
        <v>15.927362</v>
      </c>
      <c r="AA118" s="14">
        <v>16.402391000000001</v>
      </c>
      <c r="AB118" s="14">
        <v>16.90587</v>
      </c>
      <c r="AC118" s="14">
        <v>22.467442999999999</v>
      </c>
      <c r="AD118" s="14">
        <v>29.314433999999999</v>
      </c>
      <c r="AE118" s="14">
        <v>31.390553000000001</v>
      </c>
    </row>
    <row r="119" spans="1:31" ht="13.5" customHeight="1" x14ac:dyDescent="0.15">
      <c r="A119" s="1"/>
      <c r="B119" s="16" t="s">
        <v>413</v>
      </c>
      <c r="C119" s="10"/>
      <c r="D119" s="11">
        <v>7.5902344935974099E-3</v>
      </c>
      <c r="E119" s="11">
        <v>5.0767715817498799E-3</v>
      </c>
      <c r="F119" s="11">
        <v>5.5124386512809594E-3</v>
      </c>
      <c r="G119" s="11">
        <v>0.15988855391138301</v>
      </c>
      <c r="H119" s="11">
        <v>4.8203155138253378E-2</v>
      </c>
      <c r="I119" s="11">
        <v>4.1683331214790398E-2</v>
      </c>
      <c r="J119" s="11">
        <v>0.14925606946212</v>
      </c>
      <c r="K119" s="11">
        <v>7.4999999999999997E-3</v>
      </c>
      <c r="L119" s="11">
        <v>6.2370000000000004E-3</v>
      </c>
      <c r="M119" s="11">
        <v>6.2878000000000003E-2</v>
      </c>
      <c r="N119" s="11">
        <v>2.0499E-2</v>
      </c>
      <c r="O119" s="11">
        <v>2.2009999999999998E-3</v>
      </c>
      <c r="P119" s="11">
        <v>1.5672999999999999E-2</v>
      </c>
      <c r="Q119" s="11"/>
      <c r="R119" s="11">
        <v>8.6292390000000001</v>
      </c>
      <c r="S119" s="11">
        <v>8.0265260000000005</v>
      </c>
      <c r="T119" s="11">
        <v>5.6508999999999997E-2</v>
      </c>
      <c r="U119" s="11">
        <v>9.8196000000000006E-2</v>
      </c>
      <c r="V119" s="11">
        <v>0.123889</v>
      </c>
      <c r="W119" s="11">
        <v>9.1505000000000003E-2</v>
      </c>
      <c r="X119" s="11">
        <v>1.0789999999999999E-2</v>
      </c>
      <c r="Y119" s="11">
        <v>3.6340999999999998E-2</v>
      </c>
      <c r="Z119" s="11">
        <v>2.6762000000000001E-2</v>
      </c>
      <c r="AA119" s="11">
        <v>6.3159999999999994E-2</v>
      </c>
      <c r="AB119" s="11">
        <v>0.13039300000000001</v>
      </c>
      <c r="AC119" s="11">
        <v>0.13838600000000001</v>
      </c>
      <c r="AD119" s="11">
        <v>0.119931</v>
      </c>
      <c r="AE119" s="11">
        <v>0.26075199999999998</v>
      </c>
    </row>
    <row r="120" spans="1:31" ht="13.5" customHeight="1" x14ac:dyDescent="0.15">
      <c r="A120" s="1"/>
      <c r="B120" s="16" t="s">
        <v>414</v>
      </c>
      <c r="C120" s="13">
        <v>25.131374347322399</v>
      </c>
      <c r="D120" s="14">
        <v>31.743253620988298</v>
      </c>
      <c r="E120" s="14">
        <v>1.91124248184335</v>
      </c>
      <c r="F120" s="14">
        <v>4.1803047587202098</v>
      </c>
      <c r="G120" s="14">
        <v>1.2967876372443099</v>
      </c>
      <c r="H120" s="14">
        <v>1.5047503396992399</v>
      </c>
      <c r="I120" s="14">
        <v>2.10748474994308</v>
      </c>
      <c r="J120" s="14">
        <v>7.9936158672064179</v>
      </c>
      <c r="K120" s="14">
        <v>1.2213000000000001</v>
      </c>
      <c r="L120" s="14">
        <v>0.60312299999999996</v>
      </c>
      <c r="M120" s="14">
        <v>0.87301700000000004</v>
      </c>
      <c r="N120" s="14">
        <v>0.60301400000000005</v>
      </c>
      <c r="O120" s="14">
        <v>2.0974080000000002</v>
      </c>
      <c r="P120" s="14">
        <v>1.6688069999999999</v>
      </c>
      <c r="Q120" s="14">
        <v>1.909198</v>
      </c>
      <c r="R120" s="14">
        <v>9.0686900000000001</v>
      </c>
      <c r="S120" s="14">
        <v>0.57305499999999998</v>
      </c>
      <c r="T120" s="14">
        <v>0.887965</v>
      </c>
      <c r="U120" s="14">
        <v>0.65118200000000004</v>
      </c>
      <c r="V120" s="14">
        <v>0.41297299999999998</v>
      </c>
      <c r="W120" s="14">
        <v>0.55686100000000005</v>
      </c>
      <c r="X120" s="14">
        <v>0.31504100000000002</v>
      </c>
      <c r="Y120" s="14">
        <v>0.35579</v>
      </c>
      <c r="Z120" s="14">
        <v>0.381799</v>
      </c>
      <c r="AA120" s="14">
        <v>0.27690199999999998</v>
      </c>
      <c r="AB120" s="14">
        <v>0.47538999999999998</v>
      </c>
      <c r="AC120" s="14">
        <v>0.510239</v>
      </c>
      <c r="AD120" s="14">
        <v>0.93399500000000002</v>
      </c>
      <c r="AE120" s="14">
        <v>0.55056300000000002</v>
      </c>
    </row>
    <row r="121" spans="1:31" ht="13.5" customHeight="1" x14ac:dyDescent="0.15">
      <c r="A121" s="1"/>
      <c r="B121" s="16" t="s">
        <v>415</v>
      </c>
      <c r="C121" s="10">
        <v>1.45659351330355E-3</v>
      </c>
      <c r="D121" s="11"/>
      <c r="E121" s="11"/>
      <c r="F121" s="11"/>
      <c r="G121" s="11"/>
      <c r="H121" s="11">
        <v>1.23536407753434E-2</v>
      </c>
      <c r="I121" s="11"/>
      <c r="J121" s="11"/>
      <c r="K121" s="11">
        <v>2.8999999999999998E-3</v>
      </c>
      <c r="L121" s="11"/>
      <c r="M121" s="11"/>
      <c r="N121" s="11"/>
      <c r="O121" s="11"/>
      <c r="P121" s="11"/>
      <c r="Q121" s="11">
        <v>0.15893099999999999</v>
      </c>
      <c r="R121" s="11">
        <v>0.11576699999999999</v>
      </c>
      <c r="S121" s="11">
        <v>2.5656999999999999E-2</v>
      </c>
      <c r="T121" s="11">
        <v>3.9399999999999999E-3</v>
      </c>
      <c r="U121" s="11">
        <v>4.7679999999999997E-3</v>
      </c>
      <c r="V121" s="11">
        <v>3.3300000000000002E-4</v>
      </c>
      <c r="W121" s="11">
        <v>1.818E-3</v>
      </c>
      <c r="X121" s="11">
        <v>1.4326999999999999E-2</v>
      </c>
      <c r="Y121" s="11">
        <v>7.685E-3</v>
      </c>
      <c r="Z121" s="11">
        <v>1.0030000000000001E-2</v>
      </c>
      <c r="AA121" s="11">
        <v>8.9974999999999999E-2</v>
      </c>
      <c r="AB121" s="11">
        <v>0.15629299999999999</v>
      </c>
      <c r="AC121" s="11">
        <v>2.9398000000000001E-2</v>
      </c>
      <c r="AD121" s="11">
        <v>8.4042000000000006E-2</v>
      </c>
      <c r="AE121" s="11">
        <v>1.9931000000000001E-2</v>
      </c>
    </row>
    <row r="122" spans="1:31" ht="13.5" customHeight="1" x14ac:dyDescent="0.15">
      <c r="A122" s="1"/>
      <c r="B122" s="16" t="s">
        <v>416</v>
      </c>
      <c r="C122" s="13">
        <v>6.7379635966074089E-3</v>
      </c>
      <c r="D122" s="14">
        <v>1.16085939313843E-2</v>
      </c>
      <c r="E122" s="14">
        <v>3.3492785145712398E-2</v>
      </c>
      <c r="F122" s="14">
        <v>5.775966369034418E-2</v>
      </c>
      <c r="G122" s="14">
        <v>0.12099612480260399</v>
      </c>
      <c r="H122" s="14">
        <v>0.62242637613091523</v>
      </c>
      <c r="I122" s="14">
        <v>0.101426768024087</v>
      </c>
      <c r="J122" s="14">
        <v>0.15692047388797398</v>
      </c>
      <c r="K122" s="14">
        <v>2.9298999999999999</v>
      </c>
      <c r="L122" s="14">
        <v>4.9309999999999996E-3</v>
      </c>
      <c r="M122" s="14">
        <v>6.6221909999999999</v>
      </c>
      <c r="N122" s="14">
        <v>5.09755</v>
      </c>
      <c r="O122" s="14">
        <v>3.8144360000000002</v>
      </c>
      <c r="P122" s="14">
        <v>5.3107059999999997</v>
      </c>
      <c r="Q122" s="14">
        <v>3.0164740000000001</v>
      </c>
      <c r="R122" s="14">
        <v>7.4686859999999999</v>
      </c>
      <c r="S122" s="14">
        <v>8.4614019999999996</v>
      </c>
      <c r="T122" s="14">
        <v>2.265746</v>
      </c>
      <c r="U122" s="14">
        <v>0.42108699999999999</v>
      </c>
      <c r="V122" s="14">
        <v>0.59506599999999998</v>
      </c>
      <c r="W122" s="14">
        <v>1.2704709999999999</v>
      </c>
      <c r="X122" s="14">
        <v>6.9020999999999999E-2</v>
      </c>
      <c r="Y122" s="14">
        <v>9.3271999999999994E-2</v>
      </c>
      <c r="Z122" s="14">
        <v>0.111086</v>
      </c>
      <c r="AA122" s="14">
        <v>0.14529</v>
      </c>
      <c r="AB122" s="14">
        <v>0.35257699999999997</v>
      </c>
      <c r="AC122" s="14">
        <v>0.379608</v>
      </c>
      <c r="AD122" s="14">
        <v>0.358788</v>
      </c>
      <c r="AE122" s="14">
        <v>0.70839300000000005</v>
      </c>
    </row>
    <row r="123" spans="1:31" ht="13.5" customHeight="1" x14ac:dyDescent="0.15">
      <c r="A123" s="1"/>
      <c r="B123" s="16" t="s">
        <v>417</v>
      </c>
      <c r="C123" s="10"/>
      <c r="D123" s="11">
        <v>9.5991909702998601</v>
      </c>
      <c r="E123" s="11">
        <v>22.6008800863282</v>
      </c>
      <c r="F123" s="11">
        <v>18.220625536196</v>
      </c>
      <c r="G123" s="11">
        <v>35.168386024120778</v>
      </c>
      <c r="H123" s="11">
        <v>120.54372662767902</v>
      </c>
      <c r="I123" s="11">
        <v>173.616414328659</v>
      </c>
      <c r="J123" s="11">
        <v>47.137973963205503</v>
      </c>
      <c r="K123" s="11">
        <v>52.440800000000003</v>
      </c>
      <c r="L123" s="11">
        <v>90.635484000000005</v>
      </c>
      <c r="M123" s="11">
        <v>154.654042</v>
      </c>
      <c r="N123" s="11">
        <v>151.956514</v>
      </c>
      <c r="O123" s="11">
        <v>198.834915</v>
      </c>
      <c r="P123" s="11">
        <v>228.526218</v>
      </c>
      <c r="Q123" s="11">
        <v>224.313447</v>
      </c>
      <c r="R123" s="11">
        <v>371.51734699999997</v>
      </c>
      <c r="S123" s="11">
        <v>422.84404699999999</v>
      </c>
      <c r="T123" s="11">
        <v>718.14026999999999</v>
      </c>
      <c r="U123" s="11">
        <v>395.64281799999998</v>
      </c>
      <c r="V123" s="11">
        <v>236.79101199999999</v>
      </c>
      <c r="W123" s="11">
        <v>439.53857499999998</v>
      </c>
      <c r="X123" s="11">
        <v>420.94941399999999</v>
      </c>
      <c r="Y123" s="11">
        <v>634.65216899999996</v>
      </c>
      <c r="Z123" s="11">
        <v>690.47109699999999</v>
      </c>
      <c r="AA123" s="11">
        <v>220.81706399999999</v>
      </c>
      <c r="AB123" s="11">
        <v>146.42153400000001</v>
      </c>
      <c r="AC123" s="11">
        <v>89.201173999999995</v>
      </c>
      <c r="AD123" s="11">
        <v>134.01840899999999</v>
      </c>
      <c r="AE123" s="11">
        <v>8.0957600000000003</v>
      </c>
    </row>
    <row r="124" spans="1:31" ht="13.5" customHeight="1" x14ac:dyDescent="0.15">
      <c r="A124" s="1"/>
      <c r="B124" s="16" t="s">
        <v>418</v>
      </c>
      <c r="C124" s="13">
        <v>2.1307298070433497E-3</v>
      </c>
      <c r="D124" s="14">
        <v>2.0091797188934299E-3</v>
      </c>
      <c r="E124" s="14">
        <v>7.48899446697519E-3</v>
      </c>
      <c r="F124" s="14">
        <v>4.3056928596320196E-2</v>
      </c>
      <c r="G124" s="14">
        <v>5.5807481833928998E-3</v>
      </c>
      <c r="H124" s="14">
        <v>2.88559613799818E-3</v>
      </c>
      <c r="I124" s="14">
        <v>3.52670386937717E-3</v>
      </c>
      <c r="J124" s="14">
        <v>9.6982138689681499</v>
      </c>
      <c r="K124" s="14">
        <v>0.3483</v>
      </c>
      <c r="L124" s="14">
        <v>0.54632800000000004</v>
      </c>
      <c r="M124" s="14">
        <v>14.212357000000001</v>
      </c>
      <c r="N124" s="14">
        <v>2.1810580000000002</v>
      </c>
      <c r="O124" s="14">
        <v>0.40861599999999998</v>
      </c>
      <c r="P124" s="14">
        <v>0.52945500000000001</v>
      </c>
      <c r="Q124" s="14">
        <v>0.68086500000000005</v>
      </c>
      <c r="R124" s="14">
        <v>0.541022</v>
      </c>
      <c r="S124" s="14">
        <v>0.42749799999999999</v>
      </c>
      <c r="T124" s="14">
        <v>5.9080000000000001E-2</v>
      </c>
      <c r="U124" s="14">
        <v>0.15362799999999999</v>
      </c>
      <c r="V124" s="14">
        <v>15.759843999999999</v>
      </c>
      <c r="W124" s="14">
        <v>6.9915000000000005E-2</v>
      </c>
      <c r="X124" s="14">
        <v>5.0680999999999997E-2</v>
      </c>
      <c r="Y124" s="14">
        <v>2.4417999999999999E-2</v>
      </c>
      <c r="Z124" s="14">
        <v>3.6968000000000001E-2</v>
      </c>
      <c r="AA124" s="14">
        <v>1.2272999999999999E-2</v>
      </c>
      <c r="AB124" s="14">
        <v>6.0835E-2</v>
      </c>
      <c r="AC124" s="14">
        <v>2.9485999999999998E-2</v>
      </c>
      <c r="AD124" s="14">
        <v>0.140295</v>
      </c>
      <c r="AE124" s="14">
        <v>7.7048000000000005E-2</v>
      </c>
    </row>
    <row r="125" spans="1:31" ht="13.5" customHeight="1" x14ac:dyDescent="0.15">
      <c r="A125" s="1"/>
      <c r="B125" s="16" t="s">
        <v>419</v>
      </c>
      <c r="C125" s="10"/>
      <c r="D125" s="11">
        <v>3.3263086457235705E-2</v>
      </c>
      <c r="E125" s="11">
        <v>0.13405696686297791</v>
      </c>
      <c r="F125" s="11">
        <v>0.43184907415427987</v>
      </c>
      <c r="G125" s="11">
        <v>0.21474346100227101</v>
      </c>
      <c r="H125" s="11">
        <v>6.2366456685118206E-2</v>
      </c>
      <c r="I125" s="11">
        <v>9.7452589315297992E-4</v>
      </c>
      <c r="J125" s="11">
        <v>2.7322062551953699E-2</v>
      </c>
      <c r="K125" s="11">
        <v>7.0999999999999994E-2</v>
      </c>
      <c r="L125" s="11">
        <v>0.86663100000000004</v>
      </c>
      <c r="M125" s="11">
        <v>8.8469999999999993E-2</v>
      </c>
      <c r="N125" s="11">
        <v>5.5999999999999995E-4</v>
      </c>
      <c r="O125" s="11">
        <v>4.8632000000000002E-2</v>
      </c>
      <c r="P125" s="11"/>
      <c r="Q125" s="11"/>
      <c r="R125" s="11">
        <v>3.0130000000000001E-3</v>
      </c>
      <c r="S125" s="11">
        <v>1.4713E-2</v>
      </c>
      <c r="T125" s="11">
        <v>4.9670000000000001E-3</v>
      </c>
      <c r="U125" s="11">
        <v>0.50665700000000002</v>
      </c>
      <c r="V125" s="11">
        <v>0.58201400000000003</v>
      </c>
      <c r="W125" s="11">
        <v>1.0980289999999999</v>
      </c>
      <c r="X125" s="11">
        <v>0.66854999999999998</v>
      </c>
      <c r="Y125" s="11">
        <v>3.6492999999999998E-2</v>
      </c>
      <c r="Z125" s="11">
        <v>0.70691700000000002</v>
      </c>
      <c r="AA125" s="11">
        <v>0.52118299999999995</v>
      </c>
      <c r="AB125" s="11">
        <v>6.2379999999999998E-2</v>
      </c>
      <c r="AC125" s="11">
        <v>2.9610000000000001E-3</v>
      </c>
      <c r="AD125" s="11">
        <v>2.2141999999999998E-2</v>
      </c>
      <c r="AE125" s="11">
        <v>0.12659799999999999</v>
      </c>
    </row>
    <row r="126" spans="1:31" ht="13.5" customHeight="1" x14ac:dyDescent="0.15">
      <c r="A126" s="1"/>
      <c r="B126" s="16" t="s">
        <v>420</v>
      </c>
      <c r="C126" s="13">
        <v>5.9948321589492724E-2</v>
      </c>
      <c r="D126" s="14">
        <v>2.1654492525851401E-2</v>
      </c>
      <c r="E126" s="14">
        <v>4.043155982751119E-2</v>
      </c>
      <c r="F126" s="14">
        <v>2.6006717300954902E-2</v>
      </c>
      <c r="G126" s="14">
        <v>7.8144550418692921E-2</v>
      </c>
      <c r="H126" s="14">
        <v>6.8377650453032568E-2</v>
      </c>
      <c r="I126" s="14">
        <v>0.12714024331912199</v>
      </c>
      <c r="J126" s="14">
        <v>3.2656411732905802E-2</v>
      </c>
      <c r="K126" s="14">
        <v>1.9300000000000001E-2</v>
      </c>
      <c r="L126" s="14">
        <v>0.42422100000000001</v>
      </c>
      <c r="M126" s="14">
        <v>17.838882999999999</v>
      </c>
      <c r="N126" s="14">
        <v>0.33844299999999999</v>
      </c>
      <c r="O126" s="14">
        <v>0.12300700000000001</v>
      </c>
      <c r="P126" s="14">
        <v>0.213592</v>
      </c>
      <c r="Q126" s="14">
        <v>0.38162400000000002</v>
      </c>
      <c r="R126" s="14">
        <v>0.242726</v>
      </c>
      <c r="S126" s="14">
        <v>1.0586100000000001</v>
      </c>
      <c r="T126" s="14">
        <v>0.59769600000000001</v>
      </c>
      <c r="U126" s="14">
        <v>0.40702500000000003</v>
      </c>
      <c r="V126" s="14">
        <v>0.403806</v>
      </c>
      <c r="W126" s="14">
        <v>0.84840800000000005</v>
      </c>
      <c r="X126" s="14">
        <v>0.37516899999999997</v>
      </c>
      <c r="Y126" s="14">
        <v>0.464169</v>
      </c>
      <c r="Z126" s="14">
        <v>0.91103299999999998</v>
      </c>
      <c r="AA126" s="14">
        <v>0.52230799999999999</v>
      </c>
      <c r="AB126" s="14">
        <v>0.43570799999999998</v>
      </c>
      <c r="AC126" s="14">
        <v>0.90300999999999998</v>
      </c>
      <c r="AD126" s="14">
        <v>0.68540999999999996</v>
      </c>
      <c r="AE126" s="14">
        <v>0.86339699999999997</v>
      </c>
    </row>
    <row r="127" spans="1:31" ht="13.5" customHeight="1" x14ac:dyDescent="0.15">
      <c r="A127" s="1"/>
      <c r="B127" s="16" t="s">
        <v>421</v>
      </c>
      <c r="C127" s="10"/>
      <c r="D127" s="11">
        <v>1.28475880913686</v>
      </c>
      <c r="E127" s="11">
        <v>0.68098175937359151</v>
      </c>
      <c r="F127" s="11"/>
      <c r="G127" s="11">
        <v>0.46076138259545701</v>
      </c>
      <c r="H127" s="11">
        <v>2.1875375983024001E-4</v>
      </c>
      <c r="I127" s="11">
        <v>2.3195424986507298</v>
      </c>
      <c r="J127" s="11">
        <v>0.92459126459812202</v>
      </c>
      <c r="K127" s="11"/>
      <c r="L127" s="11"/>
      <c r="M127" s="11"/>
      <c r="N127" s="11"/>
      <c r="O127" s="11"/>
      <c r="P127" s="11"/>
      <c r="Q127" s="11"/>
      <c r="R127" s="11">
        <v>6.0099999999999997E-4</v>
      </c>
      <c r="S127" s="11">
        <v>1.0200000000000001E-3</v>
      </c>
      <c r="T127" s="11">
        <v>22.610423999999998</v>
      </c>
      <c r="U127" s="11">
        <v>2.454E-3</v>
      </c>
      <c r="V127" s="11">
        <v>1.7243000000000001E-2</v>
      </c>
      <c r="W127" s="11"/>
      <c r="X127" s="11">
        <v>1.87917</v>
      </c>
      <c r="Y127" s="11">
        <v>1.2899999999999999E-3</v>
      </c>
      <c r="Z127" s="11">
        <v>2.1220000000000002E-3</v>
      </c>
      <c r="AA127" s="11">
        <v>7.5699999999999997E-4</v>
      </c>
      <c r="AB127" s="11">
        <v>1.5150000000000001E-3</v>
      </c>
      <c r="AC127" s="11">
        <v>8.6499999999999999E-4</v>
      </c>
      <c r="AD127" s="11">
        <v>3.1000000000000001E-5</v>
      </c>
      <c r="AE127" s="11">
        <v>8.3999999999999995E-5</v>
      </c>
    </row>
    <row r="128" spans="1:31" ht="13.5" customHeight="1" x14ac:dyDescent="0.15">
      <c r="A128" s="1"/>
      <c r="B128" s="16" t="s">
        <v>422</v>
      </c>
      <c r="C128" s="13">
        <v>5.4913524926621007E-4</v>
      </c>
      <c r="D128" s="14">
        <v>3.3486328648223897E-3</v>
      </c>
      <c r="E128" s="14">
        <v>2.8143853450334402E-3</v>
      </c>
      <c r="F128" s="14">
        <v>3.3531402716219703E-2</v>
      </c>
      <c r="G128" s="14">
        <v>3.2733755037426898E-2</v>
      </c>
      <c r="H128" s="14">
        <v>6.8090397476569127</v>
      </c>
      <c r="I128" s="14">
        <v>9.2107309923475302</v>
      </c>
      <c r="J128" s="14">
        <v>8.3330468327427898</v>
      </c>
      <c r="K128" s="14">
        <v>4.2873000000000001</v>
      </c>
      <c r="L128" s="14">
        <v>4.0509529999999998</v>
      </c>
      <c r="M128" s="14">
        <v>7.1657289999999998</v>
      </c>
      <c r="N128" s="14">
        <v>2.5077440000000002</v>
      </c>
      <c r="O128" s="14"/>
      <c r="P128" s="14">
        <v>2.1785580000000002</v>
      </c>
      <c r="Q128" s="14">
        <v>5.7487159999999999</v>
      </c>
      <c r="R128" s="14">
        <v>3.3316499999999998</v>
      </c>
      <c r="S128" s="14">
        <v>24.445620000000002</v>
      </c>
      <c r="T128" s="14">
        <v>7.272157</v>
      </c>
      <c r="U128" s="14">
        <v>2.0888E-2</v>
      </c>
      <c r="V128" s="14">
        <v>1.0988E-2</v>
      </c>
      <c r="W128" s="14">
        <v>2.8050000000000002E-3</v>
      </c>
      <c r="X128" s="14">
        <v>0.210839</v>
      </c>
      <c r="Y128" s="14">
        <v>3.0799999999999998E-3</v>
      </c>
      <c r="Z128" s="14"/>
      <c r="AA128" s="14">
        <v>1.1310000000000001E-3</v>
      </c>
      <c r="AB128" s="14">
        <v>6.5712000000000007E-2</v>
      </c>
      <c r="AC128" s="14">
        <v>1.0475E-2</v>
      </c>
      <c r="AD128" s="14">
        <v>4.1790000000000004E-3</v>
      </c>
      <c r="AE128" s="14">
        <v>1.1188E-2</v>
      </c>
    </row>
    <row r="129" spans="1:31" ht="13.5" customHeight="1" x14ac:dyDescent="0.15">
      <c r="A129" s="1"/>
      <c r="B129" s="16" t="s">
        <v>423</v>
      </c>
      <c r="C129" s="10">
        <v>24.494758646801198</v>
      </c>
      <c r="D129" s="11">
        <v>32.655867697747901</v>
      </c>
      <c r="E129" s="11">
        <v>25.746583140894302</v>
      </c>
      <c r="F129" s="11">
        <v>29.8817453407733</v>
      </c>
      <c r="G129" s="11">
        <v>26.340408749690997</v>
      </c>
      <c r="H129" s="11">
        <v>32.282767604238416</v>
      </c>
      <c r="I129" s="11">
        <v>28.412129247494001</v>
      </c>
      <c r="J129" s="11">
        <v>24.435502762008699</v>
      </c>
      <c r="K129" s="11">
        <v>10.689</v>
      </c>
      <c r="L129" s="11">
        <v>10.145959</v>
      </c>
      <c r="M129" s="11">
        <v>8.0799459999999996</v>
      </c>
      <c r="N129" s="11">
        <v>5.3263030000000002</v>
      </c>
      <c r="O129" s="11">
        <v>2.0035530000000001</v>
      </c>
      <c r="P129" s="11">
        <v>4.2423500000000001</v>
      </c>
      <c r="Q129" s="11">
        <v>3.7972990000000002</v>
      </c>
      <c r="R129" s="11">
        <v>16.398387</v>
      </c>
      <c r="S129" s="11">
        <v>21.504062000000001</v>
      </c>
      <c r="T129" s="11">
        <v>24.993772</v>
      </c>
      <c r="U129" s="11">
        <v>12.358981999999999</v>
      </c>
      <c r="V129" s="11">
        <v>56.305436999999998</v>
      </c>
      <c r="W129" s="11">
        <v>2.8251219999999999</v>
      </c>
      <c r="X129" s="11">
        <v>1.608813</v>
      </c>
      <c r="Y129" s="11">
        <v>2.0310250000000001</v>
      </c>
      <c r="Z129" s="11">
        <v>2.3742480000000001</v>
      </c>
      <c r="AA129" s="11">
        <v>2.3014049999999999</v>
      </c>
      <c r="AB129" s="11">
        <v>3.093944</v>
      </c>
      <c r="AC129" s="11">
        <v>2.9571519999999998</v>
      </c>
      <c r="AD129" s="11">
        <v>7.5530670000000004</v>
      </c>
      <c r="AE129" s="11">
        <v>4.7747400000000004</v>
      </c>
    </row>
    <row r="130" spans="1:31" ht="13.5" customHeight="1" x14ac:dyDescent="0.15">
      <c r="A130" s="1"/>
      <c r="B130" s="16" t="s">
        <v>424</v>
      </c>
      <c r="C130" s="13">
        <v>74.53985188236895</v>
      </c>
      <c r="D130" s="14">
        <v>6.0275391566803E-3</v>
      </c>
      <c r="E130" s="14">
        <v>1.7291464932908999E-4</v>
      </c>
      <c r="F130" s="14">
        <v>6.2740176938413192</v>
      </c>
      <c r="G130" s="14">
        <v>3.8849773252496979E-2</v>
      </c>
      <c r="H130" s="14">
        <v>1.25301144798525E-2</v>
      </c>
      <c r="I130" s="14">
        <v>9.5143849707733808E-3</v>
      </c>
      <c r="J130" s="14">
        <v>2.0587245050933097E-3</v>
      </c>
      <c r="K130" s="14">
        <v>0.14699999999999999</v>
      </c>
      <c r="L130" s="14">
        <v>5.0973999999999998E-2</v>
      </c>
      <c r="M130" s="14">
        <v>0.10482</v>
      </c>
      <c r="N130" s="14">
        <v>1.0635E-2</v>
      </c>
      <c r="O130" s="14">
        <v>0.11099199999999999</v>
      </c>
      <c r="P130" s="14">
        <v>0.13061200000000001</v>
      </c>
      <c r="Q130" s="14">
        <v>1.7684999999999999E-2</v>
      </c>
      <c r="R130" s="14">
        <v>4.6924E-2</v>
      </c>
      <c r="S130" s="14">
        <v>2.0983999999999999E-2</v>
      </c>
      <c r="T130" s="14">
        <v>6.4267000000000005E-2</v>
      </c>
      <c r="U130" s="14">
        <v>0.75688500000000003</v>
      </c>
      <c r="V130" s="14">
        <v>3.2550759999999999</v>
      </c>
      <c r="W130" s="14">
        <v>5.9432130000000001</v>
      </c>
      <c r="X130" s="14">
        <v>2.330638</v>
      </c>
      <c r="Y130" s="14">
        <v>0.33723999999999998</v>
      </c>
      <c r="Z130" s="14">
        <v>9.1284000000000004E-2</v>
      </c>
      <c r="AA130" s="14">
        <v>0.22442400000000001</v>
      </c>
      <c r="AB130" s="14">
        <v>0.21052000000000001</v>
      </c>
      <c r="AC130" s="14">
        <v>0.41792699999999999</v>
      </c>
      <c r="AD130" s="14">
        <v>1.8302620000000001</v>
      </c>
      <c r="AE130" s="14">
        <v>43.226326999999998</v>
      </c>
    </row>
    <row r="131" spans="1:31" ht="13.5" customHeight="1" x14ac:dyDescent="0.15">
      <c r="A131" s="1"/>
      <c r="B131" s="16" t="s">
        <v>425</v>
      </c>
      <c r="C131" s="10">
        <v>12.358141922014401</v>
      </c>
      <c r="D131" s="11">
        <v>13.240047863125701</v>
      </c>
      <c r="E131" s="11">
        <v>13.8032345990717</v>
      </c>
      <c r="F131" s="11">
        <v>18.162157102233689</v>
      </c>
      <c r="G131" s="11">
        <v>17.845733801968198</v>
      </c>
      <c r="H131" s="11">
        <v>18.986978880582786</v>
      </c>
      <c r="I131" s="11">
        <v>19.541980428194616</v>
      </c>
      <c r="J131" s="11">
        <v>20.434913274860801</v>
      </c>
      <c r="K131" s="11">
        <v>14.976599999999999</v>
      </c>
      <c r="L131" s="11">
        <v>15.348871000000001</v>
      </c>
      <c r="M131" s="11">
        <v>14.575433</v>
      </c>
      <c r="N131" s="11">
        <v>16.582664999999999</v>
      </c>
      <c r="O131" s="11">
        <v>19.011551999999998</v>
      </c>
      <c r="P131" s="11">
        <v>23.356272000000001</v>
      </c>
      <c r="Q131" s="11">
        <v>19.547637000000002</v>
      </c>
      <c r="R131" s="11">
        <v>23.240621000000001</v>
      </c>
      <c r="S131" s="11">
        <v>28.219345000000001</v>
      </c>
      <c r="T131" s="11">
        <v>34.932890999999998</v>
      </c>
      <c r="U131" s="11">
        <v>27.487841</v>
      </c>
      <c r="V131" s="11">
        <v>29.925727999999999</v>
      </c>
      <c r="W131" s="11">
        <v>37.105747000000001</v>
      </c>
      <c r="X131" s="11">
        <v>28.737151000000001</v>
      </c>
      <c r="Y131" s="11">
        <v>29.606261</v>
      </c>
      <c r="Z131" s="11">
        <v>36.961105000000003</v>
      </c>
      <c r="AA131" s="11">
        <v>25.146121000000001</v>
      </c>
      <c r="AB131" s="11">
        <v>24.539604000000001</v>
      </c>
      <c r="AC131" s="11">
        <v>32.491956000000002</v>
      </c>
      <c r="AD131" s="11">
        <v>26.362223</v>
      </c>
      <c r="AE131" s="11">
        <v>30.253672000000002</v>
      </c>
    </row>
    <row r="132" spans="1:31" ht="13.5" customHeight="1" x14ac:dyDescent="0.15">
      <c r="A132" s="1"/>
      <c r="B132" s="16" t="s">
        <v>426</v>
      </c>
      <c r="C132" s="13"/>
      <c r="D132" s="14"/>
      <c r="E132" s="14"/>
      <c r="F132" s="14">
        <v>2.0353813779932597E-3</v>
      </c>
      <c r="G132" s="14">
        <v>5.1675042779827901E-2</v>
      </c>
      <c r="H132" s="14">
        <v>4.3533571072593998E-4</v>
      </c>
      <c r="I132" s="14">
        <v>1.4499046861165E-2</v>
      </c>
      <c r="J132" s="14">
        <v>1.76721208447975E-3</v>
      </c>
      <c r="K132" s="14">
        <v>8.2000000000000007E-3</v>
      </c>
      <c r="L132" s="14">
        <v>4.8395000000000001E-2</v>
      </c>
      <c r="M132" s="14">
        <v>1.5025999999999999E-2</v>
      </c>
      <c r="N132" s="14">
        <v>1.1384E-2</v>
      </c>
      <c r="O132" s="14">
        <v>0.2535</v>
      </c>
      <c r="P132" s="14">
        <v>0.226907</v>
      </c>
      <c r="Q132" s="14">
        <v>0.295711</v>
      </c>
      <c r="R132" s="14">
        <v>0.123816</v>
      </c>
      <c r="S132" s="14">
        <v>1.1122860000000001</v>
      </c>
      <c r="T132" s="14">
        <v>3.1966830000000002</v>
      </c>
      <c r="U132" s="14">
        <v>2.5802909999999999</v>
      </c>
      <c r="V132" s="14">
        <v>46.862093999999999</v>
      </c>
      <c r="W132" s="14">
        <v>18.357559999999999</v>
      </c>
      <c r="X132" s="14">
        <v>14.469901999999999</v>
      </c>
      <c r="Y132" s="14">
        <v>25.398717999999999</v>
      </c>
      <c r="Z132" s="14">
        <v>17.143471999999999</v>
      </c>
      <c r="AA132" s="14">
        <v>15.640274</v>
      </c>
      <c r="AB132" s="14">
        <v>20.421476999999999</v>
      </c>
      <c r="AC132" s="14">
        <v>24.251836000000001</v>
      </c>
      <c r="AD132" s="14">
        <v>34.017356999999997</v>
      </c>
      <c r="AE132" s="14">
        <v>24.324639000000001</v>
      </c>
    </row>
    <row r="133" spans="1:31" ht="13.5" customHeight="1" x14ac:dyDescent="0.15">
      <c r="A133" s="1"/>
      <c r="B133" s="16" t="s">
        <v>427</v>
      </c>
      <c r="C133" s="10">
        <v>148.32719101353101</v>
      </c>
      <c r="D133" s="11">
        <v>155.87796688871802</v>
      </c>
      <c r="E133" s="11">
        <v>7.9134761222844627</v>
      </c>
      <c r="F133" s="11">
        <v>11.9576163469672</v>
      </c>
      <c r="G133" s="11">
        <v>5.1587852592735572</v>
      </c>
      <c r="H133" s="11">
        <v>5.9338308427182698</v>
      </c>
      <c r="I133" s="11">
        <v>4.0456481158683699</v>
      </c>
      <c r="J133" s="11">
        <v>4.0574985507862902</v>
      </c>
      <c r="K133" s="11">
        <v>2.3071000000000002</v>
      </c>
      <c r="L133" s="11">
        <v>0.47573900000000002</v>
      </c>
      <c r="M133" s="11">
        <v>0.84406999999999999</v>
      </c>
      <c r="N133" s="11">
        <v>0.79157599999999995</v>
      </c>
      <c r="O133" s="11">
        <v>0.50363999999999998</v>
      </c>
      <c r="P133" s="11">
        <v>0.89095599999999997</v>
      </c>
      <c r="Q133" s="11">
        <v>1.212132</v>
      </c>
      <c r="R133" s="11">
        <v>1.1044830000000001</v>
      </c>
      <c r="S133" s="11">
        <v>6.7419029999999998</v>
      </c>
      <c r="T133" s="11">
        <v>2.0616660000000002</v>
      </c>
      <c r="U133" s="11">
        <v>1.2689619999999999</v>
      </c>
      <c r="V133" s="11">
        <v>1.601405</v>
      </c>
      <c r="W133" s="11">
        <v>3.519781</v>
      </c>
      <c r="X133" s="11">
        <v>2.9331239999999998</v>
      </c>
      <c r="Y133" s="11">
        <v>4.9183440000000003</v>
      </c>
      <c r="Z133" s="11">
        <v>26.179099000000001</v>
      </c>
      <c r="AA133" s="11">
        <v>4.4582810000000004</v>
      </c>
      <c r="AB133" s="11">
        <v>5.436102</v>
      </c>
      <c r="AC133" s="11">
        <v>53.444136</v>
      </c>
      <c r="AD133" s="11">
        <v>15.952107</v>
      </c>
      <c r="AE133" s="11">
        <v>8.3417490000000001</v>
      </c>
    </row>
    <row r="134" spans="1:31" ht="13.5" customHeight="1" x14ac:dyDescent="0.15">
      <c r="A134" s="1"/>
      <c r="B134" s="16" t="s">
        <v>428</v>
      </c>
      <c r="C134" s="13">
        <v>0.11659581651527499</v>
      </c>
      <c r="D134" s="14"/>
      <c r="E134" s="14">
        <v>1.7376798498644E-4</v>
      </c>
      <c r="F134" s="14"/>
      <c r="G134" s="14">
        <v>4.3073092884970997E-4</v>
      </c>
      <c r="H134" s="14">
        <v>6.5904951878401009E-4</v>
      </c>
      <c r="I134" s="14">
        <v>5.7641119232455004E-4</v>
      </c>
      <c r="J134" s="14">
        <v>2.3993128915729303E-3</v>
      </c>
      <c r="K134" s="14">
        <v>1.1999999999999999E-3</v>
      </c>
      <c r="L134" s="14">
        <v>1.616E-3</v>
      </c>
      <c r="M134" s="14">
        <v>1.047E-3</v>
      </c>
      <c r="N134" s="14">
        <v>1.4499999999999999E-3</v>
      </c>
      <c r="O134" s="14">
        <v>5.4060000000000002E-3</v>
      </c>
      <c r="P134" s="14">
        <v>7.18E-4</v>
      </c>
      <c r="Q134" s="14">
        <v>1.8000000000000001E-4</v>
      </c>
      <c r="R134" s="14"/>
      <c r="S134" s="14"/>
      <c r="T134" s="14">
        <v>2.3E-5</v>
      </c>
      <c r="U134" s="14"/>
      <c r="V134" s="14">
        <v>5.0000000000000004E-6</v>
      </c>
      <c r="W134" s="14"/>
      <c r="X134" s="14"/>
      <c r="Y134" s="14"/>
      <c r="Z134" s="14"/>
      <c r="AA134" s="14">
        <v>1.0399999999999999E-4</v>
      </c>
      <c r="AB134" s="14"/>
      <c r="AC134" s="14"/>
      <c r="AD134" s="14">
        <v>4.1E-5</v>
      </c>
      <c r="AE134" s="14">
        <v>1.3200000000000001E-4</v>
      </c>
    </row>
    <row r="135" spans="1:31" ht="13.5" customHeight="1" x14ac:dyDescent="0.15">
      <c r="A135" s="1"/>
      <c r="B135" s="16" t="s">
        <v>429</v>
      </c>
      <c r="C135" s="10">
        <v>1.2305777212457301</v>
      </c>
      <c r="D135" s="11">
        <v>1.09768185308878</v>
      </c>
      <c r="E135" s="11">
        <v>0.8378222081516814</v>
      </c>
      <c r="F135" s="11">
        <v>0.91315458303843611</v>
      </c>
      <c r="G135" s="11">
        <v>1.61349993625691</v>
      </c>
      <c r="H135" s="11">
        <v>1.2355143280572203</v>
      </c>
      <c r="I135" s="11">
        <v>0.72556909516473977</v>
      </c>
      <c r="J135" s="11">
        <v>1.0651954156742494</v>
      </c>
      <c r="K135" s="11">
        <v>0.58730000000000004</v>
      </c>
      <c r="L135" s="11">
        <v>0.19975100000000001</v>
      </c>
      <c r="M135" s="11">
        <v>0.243279</v>
      </c>
      <c r="N135" s="11">
        <v>8.7438269999999996</v>
      </c>
      <c r="O135" s="11">
        <v>11.056331</v>
      </c>
      <c r="P135" s="11">
        <v>1.398477</v>
      </c>
      <c r="Q135" s="11">
        <v>1.5116639999999999</v>
      </c>
      <c r="R135" s="11">
        <v>1.9667319999999999</v>
      </c>
      <c r="S135" s="11">
        <v>1.726985</v>
      </c>
      <c r="T135" s="11">
        <v>1.8748830000000001</v>
      </c>
      <c r="U135" s="11">
        <v>0.82143500000000003</v>
      </c>
      <c r="V135" s="11">
        <v>0.701766</v>
      </c>
      <c r="W135" s="11">
        <v>0.97841</v>
      </c>
      <c r="X135" s="11">
        <v>1.2263459999999999</v>
      </c>
      <c r="Y135" s="11">
        <v>16.919886999999999</v>
      </c>
      <c r="Z135" s="11">
        <v>14.88715</v>
      </c>
      <c r="AA135" s="11">
        <v>0.39785300000000001</v>
      </c>
      <c r="AB135" s="11">
        <v>4.9849999999999998E-3</v>
      </c>
      <c r="AC135" s="11">
        <v>2.5279999999999999E-3</v>
      </c>
      <c r="AD135" s="11">
        <v>1.3200000000000001E-4</v>
      </c>
      <c r="AE135" s="11">
        <v>1.454E-3</v>
      </c>
    </row>
    <row r="136" spans="1:31" ht="13.5" customHeight="1" x14ac:dyDescent="0.15">
      <c r="A136" s="1"/>
      <c r="B136" s="16" t="s">
        <v>430</v>
      </c>
      <c r="C136" s="13">
        <v>1.48425868294709E-2</v>
      </c>
      <c r="D136" s="14">
        <v>1.7636133088064599E-2</v>
      </c>
      <c r="E136" s="14">
        <v>3.2569070651791897E-2</v>
      </c>
      <c r="F136" s="14">
        <v>0.11352395594434099</v>
      </c>
      <c r="G136" s="14">
        <v>2.5916758952004799E-2</v>
      </c>
      <c r="H136" s="14">
        <v>0.366913737516467</v>
      </c>
      <c r="I136" s="14">
        <v>0.64847254258670206</v>
      </c>
      <c r="J136" s="14">
        <v>0.479490981610804</v>
      </c>
      <c r="K136" s="14">
        <v>0.3826</v>
      </c>
      <c r="L136" s="14">
        <v>0.10963199999999999</v>
      </c>
      <c r="M136" s="14">
        <v>0.14890800000000001</v>
      </c>
      <c r="N136" s="14">
        <v>0.37387100000000001</v>
      </c>
      <c r="O136" s="14">
        <v>0.12996199999999999</v>
      </c>
      <c r="P136" s="14">
        <v>0.110803</v>
      </c>
      <c r="Q136" s="14">
        <v>5.8324000000000001E-2</v>
      </c>
      <c r="R136" s="14">
        <v>0.31794499999999998</v>
      </c>
      <c r="S136" s="14">
        <v>0.708708</v>
      </c>
      <c r="T136" s="14">
        <v>0.30016100000000001</v>
      </c>
      <c r="U136" s="14">
        <v>0.17007700000000001</v>
      </c>
      <c r="V136" s="14">
        <v>3.1669070000000001</v>
      </c>
      <c r="W136" s="14">
        <v>1.5256940000000001</v>
      </c>
      <c r="X136" s="14">
        <v>6.7070000000000005E-2</v>
      </c>
      <c r="Y136" s="14"/>
      <c r="Z136" s="14"/>
      <c r="AA136" s="14">
        <v>5.1999999999999995E-4</v>
      </c>
      <c r="AB136" s="14">
        <v>5.4799999999999996E-3</v>
      </c>
      <c r="AC136" s="14">
        <v>5.8600000000000004E-4</v>
      </c>
      <c r="AD136" s="14">
        <v>1.073E-3</v>
      </c>
      <c r="AE136" s="14">
        <v>2.5892999999999999E-2</v>
      </c>
    </row>
    <row r="137" spans="1:31" ht="13.5" customHeight="1" x14ac:dyDescent="0.15">
      <c r="A137" s="1"/>
      <c r="B137" s="16" t="s">
        <v>431</v>
      </c>
      <c r="C137" s="10"/>
      <c r="D137" s="11">
        <v>0.79898380154662196</v>
      </c>
      <c r="E137" s="11">
        <v>9.770141485604368</v>
      </c>
      <c r="F137" s="11">
        <v>3.6464825591538492</v>
      </c>
      <c r="G137" s="11">
        <v>0.111308849377939</v>
      </c>
      <c r="H137" s="11">
        <v>1.1229044416578099E-2</v>
      </c>
      <c r="I137" s="11">
        <v>3.4728152576145699E-2</v>
      </c>
      <c r="J137" s="11">
        <v>5.2330391720788974E-2</v>
      </c>
      <c r="K137" s="11"/>
      <c r="L137" s="11"/>
      <c r="M137" s="11"/>
      <c r="N137" s="11"/>
      <c r="O137" s="11"/>
      <c r="P137" s="11">
        <v>1.2719999999999999E-3</v>
      </c>
      <c r="Q137" s="11">
        <v>8.3699999999999996E-4</v>
      </c>
      <c r="R137" s="11">
        <v>3.7943999999999999E-2</v>
      </c>
      <c r="S137" s="11"/>
      <c r="T137" s="11"/>
      <c r="U137" s="11"/>
      <c r="V137" s="11"/>
      <c r="W137" s="11"/>
      <c r="X137" s="11">
        <v>1.4300000000000001E-4</v>
      </c>
      <c r="Y137" s="11">
        <v>1.3209999999999999E-3</v>
      </c>
      <c r="Z137" s="11">
        <v>8.7577000000000002E-2</v>
      </c>
      <c r="AA137" s="11">
        <v>1.1440000000000001E-3</v>
      </c>
      <c r="AB137" s="11">
        <v>2.3612000000000001E-2</v>
      </c>
      <c r="AC137" s="11">
        <v>4.4000000000000002E-4</v>
      </c>
      <c r="AD137" s="11">
        <v>2.0790000000000001E-3</v>
      </c>
      <c r="AE137" s="11"/>
    </row>
    <row r="138" spans="1:31" ht="13.5" customHeight="1" x14ac:dyDescent="0.15">
      <c r="A138" s="1"/>
      <c r="B138" s="16" t="s">
        <v>432</v>
      </c>
      <c r="C138" s="13">
        <v>2.4066416208322701</v>
      </c>
      <c r="D138" s="14">
        <v>2.9677816869965898</v>
      </c>
      <c r="E138" s="14">
        <v>2.9766053215615491</v>
      </c>
      <c r="F138" s="14">
        <v>5.0208649231983902</v>
      </c>
      <c r="G138" s="14">
        <v>5.6537217294887379</v>
      </c>
      <c r="H138" s="14">
        <v>5.1113023905017707</v>
      </c>
      <c r="I138" s="14">
        <v>2.6639444183045686</v>
      </c>
      <c r="J138" s="14">
        <v>5.1293933589073504</v>
      </c>
      <c r="K138" s="14">
        <v>3.0518000000000001</v>
      </c>
      <c r="L138" s="14">
        <v>1.3770389999999999</v>
      </c>
      <c r="M138" s="14">
        <v>1.5216829999999999</v>
      </c>
      <c r="N138" s="14">
        <v>5.520149</v>
      </c>
      <c r="O138" s="14">
        <v>2.4332630000000002</v>
      </c>
      <c r="P138" s="14">
        <v>3.533099</v>
      </c>
      <c r="Q138" s="14">
        <v>5.133324</v>
      </c>
      <c r="R138" s="14">
        <v>2.6153569999999999</v>
      </c>
      <c r="S138" s="14">
        <v>0.88683800000000002</v>
      </c>
      <c r="T138" s="14">
        <v>13.288271999999999</v>
      </c>
      <c r="U138" s="14">
        <v>3.1235219999999999</v>
      </c>
      <c r="V138" s="14">
        <v>2.0184519999999999</v>
      </c>
      <c r="W138" s="14">
        <v>1.4623459999999999</v>
      </c>
      <c r="X138" s="14">
        <v>0.87065300000000001</v>
      </c>
      <c r="Y138" s="14">
        <v>0.404978</v>
      </c>
      <c r="Z138" s="14">
        <v>1.4531829999999999</v>
      </c>
      <c r="AA138" s="14">
        <v>3.2381489999999999</v>
      </c>
      <c r="AB138" s="14">
        <v>3.8025329999999999</v>
      </c>
      <c r="AC138" s="14">
        <v>7.6148660000000001</v>
      </c>
      <c r="AD138" s="14">
        <v>11.279413</v>
      </c>
      <c r="AE138" s="14">
        <v>2.3893740000000001</v>
      </c>
    </row>
    <row r="139" spans="1:31" ht="13.5" customHeight="1" x14ac:dyDescent="0.15">
      <c r="A139" s="1"/>
      <c r="B139" s="16" t="s">
        <v>433</v>
      </c>
      <c r="C139" s="10"/>
      <c r="D139" s="11">
        <v>25.382413873162701</v>
      </c>
      <c r="E139" s="11">
        <v>28.713523106282601</v>
      </c>
      <c r="F139" s="11">
        <v>5.6601224561765129</v>
      </c>
      <c r="G139" s="11">
        <v>6.6323172609939904</v>
      </c>
      <c r="H139" s="11"/>
      <c r="I139" s="11">
        <v>1.8537879115393303E-2</v>
      </c>
      <c r="J139" s="11"/>
      <c r="K139" s="11"/>
      <c r="L139" s="11">
        <v>3.1934999999999998E-2</v>
      </c>
      <c r="M139" s="11">
        <v>3.4943000000000002E-2</v>
      </c>
      <c r="N139" s="11">
        <v>1.005E-3</v>
      </c>
      <c r="O139" s="11">
        <v>0.18837100000000001</v>
      </c>
      <c r="P139" s="11">
        <v>8.6618000000000001E-2</v>
      </c>
      <c r="Q139" s="11">
        <v>0.102495</v>
      </c>
      <c r="R139" s="11">
        <v>0.16106000000000001</v>
      </c>
      <c r="S139" s="11">
        <v>0.25048199999999998</v>
      </c>
      <c r="T139" s="11">
        <v>0.118709</v>
      </c>
      <c r="U139" s="11">
        <v>8.5260000000000006E-3</v>
      </c>
      <c r="V139" s="11"/>
      <c r="W139" s="11"/>
      <c r="X139" s="11"/>
      <c r="Y139" s="11">
        <v>0.131574</v>
      </c>
      <c r="Z139" s="11">
        <v>5.4279999999999997E-3</v>
      </c>
      <c r="AA139" s="11">
        <v>1.6464650000000001</v>
      </c>
      <c r="AB139" s="11">
        <v>8.914E-3</v>
      </c>
      <c r="AC139" s="11"/>
      <c r="AD139" s="11">
        <v>4.6999999999999997E-5</v>
      </c>
      <c r="AE139" s="11">
        <v>4.4900000000000002E-4</v>
      </c>
    </row>
    <row r="140" spans="1:31" ht="13.5" customHeight="1" x14ac:dyDescent="0.15">
      <c r="A140" s="1"/>
      <c r="B140" s="16" t="s">
        <v>434</v>
      </c>
      <c r="C140" s="13">
        <v>43.136944843122826</v>
      </c>
      <c r="D140" s="14">
        <v>19.949368671083899</v>
      </c>
      <c r="E140" s="14">
        <v>15.3471803072604</v>
      </c>
      <c r="F140" s="14">
        <v>12.6319541589301</v>
      </c>
      <c r="G140" s="14">
        <v>0.76425190930751297</v>
      </c>
      <c r="H140" s="14">
        <v>2.4187665232313003</v>
      </c>
      <c r="I140" s="14">
        <v>1.0616126151670009</v>
      </c>
      <c r="J140" s="14">
        <v>1.3404186202733601</v>
      </c>
      <c r="K140" s="14">
        <v>1.6257999999999999</v>
      </c>
      <c r="L140" s="14">
        <v>1.7193959999999999</v>
      </c>
      <c r="M140" s="14">
        <v>7.2183919999999997</v>
      </c>
      <c r="N140" s="14">
        <v>3.6812469999999999</v>
      </c>
      <c r="O140" s="14">
        <v>1.9699420000000001</v>
      </c>
      <c r="P140" s="14">
        <v>5.9627460000000001</v>
      </c>
      <c r="Q140" s="14">
        <v>6.3059200000000004</v>
      </c>
      <c r="R140" s="14">
        <v>7.6373420000000003</v>
      </c>
      <c r="S140" s="14">
        <v>12.463742</v>
      </c>
      <c r="T140" s="14">
        <v>18.799074999999998</v>
      </c>
      <c r="U140" s="14">
        <v>7.8246719999999996</v>
      </c>
      <c r="V140" s="14">
        <v>8.5629559999999998</v>
      </c>
      <c r="W140" s="14">
        <v>12.368422000000001</v>
      </c>
      <c r="X140" s="14">
        <v>15.208631</v>
      </c>
      <c r="Y140" s="14">
        <v>10.458738</v>
      </c>
      <c r="Z140" s="14">
        <v>10.278943999999999</v>
      </c>
      <c r="AA140" s="14">
        <v>19.106583000000001</v>
      </c>
      <c r="AB140" s="14">
        <v>11.771729000000001</v>
      </c>
      <c r="AC140" s="14">
        <v>9.054392</v>
      </c>
      <c r="AD140" s="14">
        <v>9.7637909999999994</v>
      </c>
      <c r="AE140" s="14">
        <v>7.2860100000000001</v>
      </c>
    </row>
    <row r="141" spans="1:31" ht="13.5" customHeight="1" x14ac:dyDescent="0.15">
      <c r="A141" s="1"/>
      <c r="B141" s="16" t="s">
        <v>435</v>
      </c>
      <c r="C141" s="10"/>
      <c r="D141" s="11">
        <v>0.21833086278642</v>
      </c>
      <c r="E141" s="11">
        <v>7.4127085850540801</v>
      </c>
      <c r="F141" s="11">
        <v>2.7627862399860281</v>
      </c>
      <c r="G141" s="11">
        <v>2.96727222897169</v>
      </c>
      <c r="H141" s="11">
        <v>0.13175380269280698</v>
      </c>
      <c r="I141" s="11">
        <v>1.4517673406206801E-2</v>
      </c>
      <c r="J141" s="11">
        <v>1.1411019987002601E-2</v>
      </c>
      <c r="K141" s="11">
        <v>4.9099999999999998E-2</v>
      </c>
      <c r="L141" s="11">
        <v>0.17028499999999999</v>
      </c>
      <c r="M141" s="11">
        <v>0.10548200000000001</v>
      </c>
      <c r="N141" s="11">
        <v>0.11051800000000001</v>
      </c>
      <c r="O141" s="11">
        <v>6.3663999999999998E-2</v>
      </c>
      <c r="P141" s="11">
        <v>0.148558</v>
      </c>
      <c r="Q141" s="11">
        <v>0.18535599999999999</v>
      </c>
      <c r="R141" s="11">
        <v>0.54610000000000003</v>
      </c>
      <c r="S141" s="11">
        <v>8.8335030000000003</v>
      </c>
      <c r="T141" s="11">
        <v>69.628653</v>
      </c>
      <c r="U141" s="11">
        <v>0.92531200000000002</v>
      </c>
      <c r="V141" s="11">
        <v>3.7338000000000003E-2</v>
      </c>
      <c r="W141" s="11">
        <v>2.6329999999999999E-3</v>
      </c>
      <c r="X141" s="11">
        <v>8.8800000000000001E-4</v>
      </c>
      <c r="Y141" s="11">
        <v>2.4171999999999999E-2</v>
      </c>
      <c r="Z141" s="11">
        <v>3.2120000000000003E-2</v>
      </c>
      <c r="AA141" s="11">
        <v>3.199E-3</v>
      </c>
      <c r="AB141" s="11">
        <v>0.25894499999999998</v>
      </c>
      <c r="AC141" s="11">
        <v>5.6235E-2</v>
      </c>
      <c r="AD141" s="11">
        <v>5.45E-3</v>
      </c>
      <c r="AE141" s="11">
        <v>0.24947800000000001</v>
      </c>
    </row>
    <row r="142" spans="1:31" ht="13.5" customHeight="1" x14ac:dyDescent="0.15">
      <c r="A142" s="1"/>
      <c r="B142" s="16" t="s">
        <v>436</v>
      </c>
      <c r="C142" s="13"/>
      <c r="D142" s="14"/>
      <c r="E142" s="14"/>
      <c r="F142" s="14"/>
      <c r="G142" s="14">
        <v>3.6555469497887797E-3</v>
      </c>
      <c r="H142" s="14"/>
      <c r="I142" s="14"/>
      <c r="J142" s="14"/>
      <c r="K142" s="14">
        <v>5.0000000000000001E-3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3.5" customHeight="1" x14ac:dyDescent="0.15">
      <c r="A143" s="1"/>
      <c r="B143" s="16" t="s">
        <v>437</v>
      </c>
      <c r="C143" s="10"/>
      <c r="D143" s="11"/>
      <c r="E143" s="11">
        <v>5.2178359547161001E-4</v>
      </c>
      <c r="F143" s="11">
        <v>4.0248737195869999E-4</v>
      </c>
      <c r="G143" s="11">
        <v>1.4015553449798299E-3</v>
      </c>
      <c r="H143" s="11">
        <v>2.4118435238526898E-3</v>
      </c>
      <c r="I143" s="11">
        <v>9.3290370008264996E-4</v>
      </c>
      <c r="J143" s="11">
        <v>9.6462712338544999E-4</v>
      </c>
      <c r="K143" s="11">
        <v>1.32E-2</v>
      </c>
      <c r="L143" s="11">
        <v>0.16572000000000001</v>
      </c>
      <c r="M143" s="11"/>
      <c r="N143" s="11">
        <v>2.3436999999999999E-2</v>
      </c>
      <c r="O143" s="11">
        <v>8.9923000000000003E-2</v>
      </c>
      <c r="P143" s="11">
        <v>0.20227899999999999</v>
      </c>
      <c r="Q143" s="11">
        <v>3.9724000000000002E-2</v>
      </c>
      <c r="R143" s="11">
        <v>0.108417</v>
      </c>
      <c r="S143" s="11">
        <v>1.6312E-2</v>
      </c>
      <c r="T143" s="11">
        <v>8.4582000000000004E-2</v>
      </c>
      <c r="U143" s="11">
        <v>2.3712E-2</v>
      </c>
      <c r="V143" s="11">
        <v>1.9376000000000001E-2</v>
      </c>
      <c r="W143" s="11">
        <v>9.9975999999999995E-2</v>
      </c>
      <c r="X143" s="11">
        <v>2.3900000000000001E-4</v>
      </c>
      <c r="Y143" s="11"/>
      <c r="Z143" s="11"/>
      <c r="AA143" s="11">
        <v>9.6599999999999995E-4</v>
      </c>
      <c r="AB143" s="11"/>
      <c r="AC143" s="11">
        <v>6.5469999999999999E-3</v>
      </c>
      <c r="AD143" s="11">
        <v>1.611E-3</v>
      </c>
      <c r="AE143" s="11"/>
    </row>
    <row r="144" spans="1:31" ht="13.5" customHeight="1" x14ac:dyDescent="0.15">
      <c r="A144" s="1"/>
      <c r="B144" s="15" t="s">
        <v>438</v>
      </c>
      <c r="C144" s="13">
        <v>115.91436159586304</v>
      </c>
      <c r="D144" s="14">
        <v>168.98674834354296</v>
      </c>
      <c r="E144" s="14">
        <v>118.57479505060761</v>
      </c>
      <c r="F144" s="14">
        <v>96.960844652899993</v>
      </c>
      <c r="G144" s="14">
        <v>88.439650710532732</v>
      </c>
      <c r="H144" s="14">
        <v>116.02914898639601</v>
      </c>
      <c r="I144" s="14">
        <v>159.87269440948864</v>
      </c>
      <c r="J144" s="14">
        <v>168.24085579685624</v>
      </c>
      <c r="K144" s="14">
        <v>185.67</v>
      </c>
      <c r="L144" s="14">
        <v>89.937742</v>
      </c>
      <c r="M144" s="14">
        <v>94.666858000000005</v>
      </c>
      <c r="N144" s="14">
        <v>68.756613000000002</v>
      </c>
      <c r="O144" s="14">
        <v>112.173514</v>
      </c>
      <c r="P144" s="14">
        <v>123.57468</v>
      </c>
      <c r="Q144" s="14">
        <v>103.731499</v>
      </c>
      <c r="R144" s="14">
        <v>162.583393</v>
      </c>
      <c r="S144" s="14">
        <v>158.08518599999999</v>
      </c>
      <c r="T144" s="14">
        <v>228.890839</v>
      </c>
      <c r="U144" s="14">
        <v>141.58407800000001</v>
      </c>
      <c r="V144" s="14">
        <v>387.89901200000003</v>
      </c>
      <c r="W144" s="14">
        <v>465.70249999999999</v>
      </c>
      <c r="X144" s="14">
        <v>503.24965800000001</v>
      </c>
      <c r="Y144" s="14">
        <v>517.913094</v>
      </c>
      <c r="Z144" s="14">
        <v>589.30051200000003</v>
      </c>
      <c r="AA144" s="14">
        <v>350.19609400000002</v>
      </c>
      <c r="AB144" s="14">
        <v>335.03416600000003</v>
      </c>
      <c r="AC144" s="14">
        <v>136.12074699999999</v>
      </c>
      <c r="AD144" s="14">
        <v>126.516266</v>
      </c>
      <c r="AE144" s="14">
        <v>159.84839500000001</v>
      </c>
    </row>
    <row r="145" spans="1:31" ht="13.5" customHeight="1" x14ac:dyDescent="0.15">
      <c r="A145" s="1"/>
      <c r="B145" s="16" t="s">
        <v>439</v>
      </c>
      <c r="C145" s="10"/>
      <c r="D145" s="11"/>
      <c r="E145" s="11"/>
      <c r="F145" s="11">
        <v>5.6197299309734197</v>
      </c>
      <c r="G145" s="11"/>
      <c r="H145" s="11"/>
      <c r="I145" s="11">
        <v>5.5974222004958999E-4</v>
      </c>
      <c r="J145" s="11"/>
      <c r="K145" s="11">
        <v>9.4999999999999998E-3</v>
      </c>
      <c r="L145" s="11">
        <v>2.941E-3</v>
      </c>
      <c r="M145" s="11">
        <v>6.7380000000000001E-3</v>
      </c>
      <c r="N145" s="11">
        <v>1.3252E-2</v>
      </c>
      <c r="O145" s="11"/>
      <c r="P145" s="11">
        <v>7.85E-4</v>
      </c>
      <c r="Q145" s="11">
        <v>1.8034999999999999E-2</v>
      </c>
      <c r="R145" s="11">
        <v>1.2442E-2</v>
      </c>
      <c r="S145" s="11">
        <v>5.8640000000000003E-3</v>
      </c>
      <c r="T145" s="11">
        <v>5.8999999999999998E-5</v>
      </c>
      <c r="U145" s="11">
        <v>2.0990000000000002E-3</v>
      </c>
      <c r="V145" s="11"/>
      <c r="W145" s="11">
        <v>3.0630000000000002E-3</v>
      </c>
      <c r="X145" s="11">
        <v>5.9900000000000003E-4</v>
      </c>
      <c r="Y145" s="11">
        <v>9.0921000000000002E-2</v>
      </c>
      <c r="Z145" s="11">
        <v>9.0310000000000008E-3</v>
      </c>
      <c r="AA145" s="11">
        <v>43.289234999999998</v>
      </c>
      <c r="AB145" s="11">
        <v>1.142E-3</v>
      </c>
      <c r="AC145" s="11">
        <v>2.9510000000000001E-3</v>
      </c>
      <c r="AD145" s="11">
        <v>4.3168999999999999E-2</v>
      </c>
      <c r="AE145" s="11">
        <v>0.16481199999999999</v>
      </c>
    </row>
    <row r="146" spans="1:31" ht="13.5" customHeight="1" x14ac:dyDescent="0.15">
      <c r="A146" s="1"/>
      <c r="B146" s="16" t="s">
        <v>440</v>
      </c>
      <c r="C146" s="13"/>
      <c r="D146" s="14">
        <v>1.0269140785455299E-2</v>
      </c>
      <c r="E146" s="14">
        <v>1.4293958836971998E-3</v>
      </c>
      <c r="F146" s="14"/>
      <c r="G146" s="14"/>
      <c r="H146" s="14">
        <v>6.3407252098779995E-4</v>
      </c>
      <c r="I146" s="14"/>
      <c r="J146" s="14"/>
      <c r="K146" s="14"/>
      <c r="L146" s="14"/>
      <c r="M146" s="14"/>
      <c r="N146" s="14">
        <v>2.2119E-2</v>
      </c>
      <c r="O146" s="14"/>
      <c r="P146" s="14">
        <v>2.9010000000000001E-2</v>
      </c>
      <c r="Q146" s="14">
        <v>3.5E-4</v>
      </c>
      <c r="R146" s="14"/>
      <c r="S146" s="14"/>
      <c r="T146" s="14"/>
      <c r="U146" s="14"/>
      <c r="V146" s="14"/>
      <c r="W146" s="14">
        <v>2.65E-3</v>
      </c>
      <c r="X146" s="14">
        <v>4.5466189999999997</v>
      </c>
      <c r="Y146" s="14"/>
      <c r="Z146" s="14"/>
      <c r="AA146" s="14">
        <v>3.6200000000000002E-4</v>
      </c>
      <c r="AB146" s="14">
        <v>7.4019999999999997E-3</v>
      </c>
      <c r="AC146" s="14">
        <v>1.3960000000000001E-3</v>
      </c>
      <c r="AD146" s="14">
        <v>6.1499999999999999E-4</v>
      </c>
      <c r="AE146" s="14"/>
    </row>
    <row r="147" spans="1:31" ht="13.5" customHeight="1" x14ac:dyDescent="0.15">
      <c r="A147" s="1"/>
      <c r="B147" s="16" t="s">
        <v>441</v>
      </c>
      <c r="C147" s="10">
        <v>9.8358990370219189E-3</v>
      </c>
      <c r="D147" s="11">
        <v>7.8134766845855703E-3</v>
      </c>
      <c r="E147" s="11">
        <v>3.4530339847255002E-4</v>
      </c>
      <c r="F147" s="11">
        <v>1.0541110330288099E-3</v>
      </c>
      <c r="G147" s="11">
        <v>0.109154432068461</v>
      </c>
      <c r="H147" s="11">
        <v>0.171493546079035</v>
      </c>
      <c r="I147" s="11">
        <v>9.7392794881034006E-4</v>
      </c>
      <c r="J147" s="11">
        <v>0.11952472489540299</v>
      </c>
      <c r="K147" s="11">
        <v>1.9599999999999999E-2</v>
      </c>
      <c r="L147" s="11"/>
      <c r="M147" s="11"/>
      <c r="N147" s="11">
        <v>5.1960000000000001E-3</v>
      </c>
      <c r="O147" s="11"/>
      <c r="P147" s="11">
        <v>19.003011999999998</v>
      </c>
      <c r="Q147" s="11">
        <v>7.7937370000000001</v>
      </c>
      <c r="R147" s="11">
        <v>7.45E-4</v>
      </c>
      <c r="S147" s="11">
        <v>18.045134000000001</v>
      </c>
      <c r="T147" s="11">
        <v>7.4180000000000001E-3</v>
      </c>
      <c r="U147" s="11">
        <v>15.853239</v>
      </c>
      <c r="V147" s="11">
        <v>13.393739999999999</v>
      </c>
      <c r="W147" s="11">
        <v>5.228E-3</v>
      </c>
      <c r="X147" s="11">
        <v>8.12E-4</v>
      </c>
      <c r="Y147" s="11">
        <v>19.716557000000002</v>
      </c>
      <c r="Z147" s="11">
        <v>87.385476999999995</v>
      </c>
      <c r="AA147" s="11">
        <v>39.559271000000003</v>
      </c>
      <c r="AB147" s="11">
        <v>140.07020399999999</v>
      </c>
      <c r="AC147" s="11">
        <v>1.1620000000000001E-3</v>
      </c>
      <c r="AD147" s="11">
        <v>4.1130000000000003E-3</v>
      </c>
      <c r="AE147" s="11">
        <v>7.5000000000000002E-4</v>
      </c>
    </row>
    <row r="148" spans="1:31" ht="13.5" customHeight="1" x14ac:dyDescent="0.15">
      <c r="A148" s="1"/>
      <c r="B148" s="16" t="s">
        <v>442</v>
      </c>
      <c r="C148" s="13">
        <v>6.50584312057616E-3</v>
      </c>
      <c r="D148" s="14">
        <v>1.74128908970764E-2</v>
      </c>
      <c r="E148" s="14">
        <v>2.8390844261560202E-3</v>
      </c>
      <c r="F148" s="14">
        <v>4.2326015666859602E-3</v>
      </c>
      <c r="G148" s="14">
        <v>3.0244867097074398E-3</v>
      </c>
      <c r="H148" s="14">
        <v>1.47166415782967E-3</v>
      </c>
      <c r="I148" s="14">
        <v>1.9695919126144303E-2</v>
      </c>
      <c r="J148" s="14">
        <v>6.9469921026852595E-3</v>
      </c>
      <c r="K148" s="14"/>
      <c r="L148" s="14"/>
      <c r="M148" s="14"/>
      <c r="N148" s="14">
        <v>1.366E-3</v>
      </c>
      <c r="O148" s="14"/>
      <c r="P148" s="14">
        <v>2.2859999999999998E-3</v>
      </c>
      <c r="Q148" s="14">
        <v>2.2952E-2</v>
      </c>
      <c r="R148" s="14">
        <v>1.4159999999999999E-3</v>
      </c>
      <c r="S148" s="14">
        <v>1.181E-3</v>
      </c>
      <c r="T148" s="14"/>
      <c r="U148" s="14">
        <v>0.24041399999999999</v>
      </c>
      <c r="V148" s="14">
        <v>5.1099999999999995E-4</v>
      </c>
      <c r="W148" s="14">
        <v>0.12181699999999999</v>
      </c>
      <c r="X148" s="14">
        <v>9.1706999999999997E-2</v>
      </c>
      <c r="Y148" s="14">
        <v>5.7363999999999998E-2</v>
      </c>
      <c r="Z148" s="14">
        <v>7.7300000000000003E-4</v>
      </c>
      <c r="AA148" s="14">
        <v>3.6069999999999998E-2</v>
      </c>
      <c r="AB148" s="14">
        <v>8.8540000000000008E-3</v>
      </c>
      <c r="AC148" s="14">
        <v>3.1864999999999997E-2</v>
      </c>
      <c r="AD148" s="14">
        <v>5.2159999999999998E-2</v>
      </c>
      <c r="AE148" s="14">
        <v>9.7149999999999997E-3</v>
      </c>
    </row>
    <row r="149" spans="1:31" ht="13.5" customHeight="1" x14ac:dyDescent="0.15">
      <c r="A149" s="1"/>
      <c r="B149" s="16" t="s">
        <v>443</v>
      </c>
      <c r="C149" s="10">
        <v>1.77080724496871</v>
      </c>
      <c r="D149" s="11">
        <v>2.3886914435733</v>
      </c>
      <c r="E149" s="11">
        <v>1.98045213487489</v>
      </c>
      <c r="F149" s="11">
        <v>1.07169213264852</v>
      </c>
      <c r="G149" s="11">
        <v>1.27275170872076</v>
      </c>
      <c r="H149" s="11">
        <v>0.43861633081096701</v>
      </c>
      <c r="I149" s="11">
        <v>2.8588335552460702</v>
      </c>
      <c r="J149" s="11">
        <v>2.5914898710607401</v>
      </c>
      <c r="K149" s="11">
        <v>0.70469999999999999</v>
      </c>
      <c r="L149" s="11">
        <v>0.58411800000000003</v>
      </c>
      <c r="M149" s="11">
        <v>0.459845</v>
      </c>
      <c r="N149" s="11">
        <v>0.25210900000000003</v>
      </c>
      <c r="O149" s="11">
        <v>0.79825400000000002</v>
      </c>
      <c r="P149" s="11">
        <v>0.27598699999999998</v>
      </c>
      <c r="Q149" s="11">
        <v>1.50064</v>
      </c>
      <c r="R149" s="11">
        <v>0.710426</v>
      </c>
      <c r="S149" s="11">
        <v>1.238605</v>
      </c>
      <c r="T149" s="11">
        <v>0.74944100000000002</v>
      </c>
      <c r="U149" s="11">
        <v>1.913368</v>
      </c>
      <c r="V149" s="11">
        <v>1.283995</v>
      </c>
      <c r="W149" s="11">
        <v>0.83345100000000005</v>
      </c>
      <c r="X149" s="11">
        <v>0.96897200000000006</v>
      </c>
      <c r="Y149" s="11">
        <v>7.6284000000000005E-2</v>
      </c>
      <c r="Z149" s="11">
        <v>5.5420000000000001E-3</v>
      </c>
      <c r="AA149" s="11">
        <v>0.34437899999999999</v>
      </c>
      <c r="AB149" s="11">
        <v>1.005428</v>
      </c>
      <c r="AC149" s="11">
        <v>1.00078</v>
      </c>
      <c r="AD149" s="11">
        <v>1.0916889999999999</v>
      </c>
      <c r="AE149" s="11">
        <v>1.1804680000000001</v>
      </c>
    </row>
    <row r="150" spans="1:31" ht="13.5" customHeight="1" x14ac:dyDescent="0.15">
      <c r="A150" s="1"/>
      <c r="B150" s="16" t="s">
        <v>444</v>
      </c>
      <c r="C150" s="13">
        <v>7.0979792054836005E-4</v>
      </c>
      <c r="D150" s="14"/>
      <c r="E150" s="14"/>
      <c r="F150" s="14">
        <v>1.7568517217146E-4</v>
      </c>
      <c r="G150" s="14">
        <v>2.3474263713564201E-3</v>
      </c>
      <c r="H150" s="14">
        <v>2.1407317020957798E-3</v>
      </c>
      <c r="I150" s="14"/>
      <c r="J150" s="14"/>
      <c r="K150" s="14"/>
      <c r="L150" s="14"/>
      <c r="M150" s="14"/>
      <c r="N150" s="14"/>
      <c r="O150" s="14"/>
      <c r="P150" s="14"/>
      <c r="Q150" s="14"/>
      <c r="R150" s="14">
        <v>7.2000000000000005E-4</v>
      </c>
      <c r="S150" s="14">
        <v>1.4833000000000001E-2</v>
      </c>
      <c r="T150" s="14"/>
      <c r="U150" s="14">
        <v>5.9000000000000003E-4</v>
      </c>
      <c r="V150" s="14">
        <v>1.7107000000000001E-2</v>
      </c>
      <c r="W150" s="14">
        <v>1.3117E-2</v>
      </c>
      <c r="X150" s="14">
        <v>1.5610000000000001E-3</v>
      </c>
      <c r="Y150" s="14">
        <v>6.78E-4</v>
      </c>
      <c r="Z150" s="14">
        <v>7.5886999999999996E-2</v>
      </c>
      <c r="AA150" s="14">
        <v>1.5070000000000001E-3</v>
      </c>
      <c r="AB150" s="14">
        <v>1.397E-3</v>
      </c>
      <c r="AC150" s="14">
        <v>2.13E-4</v>
      </c>
      <c r="AD150" s="14">
        <v>1.175E-3</v>
      </c>
      <c r="AE150" s="14">
        <v>2.2499999999999999E-4</v>
      </c>
    </row>
    <row r="151" spans="1:31" ht="13.5" customHeight="1" x14ac:dyDescent="0.15">
      <c r="A151" s="1"/>
      <c r="B151" s="16" t="s">
        <v>445</v>
      </c>
      <c r="C151" s="10">
        <v>1.16069105753533</v>
      </c>
      <c r="D151" s="11">
        <v>0.99811583590805997</v>
      </c>
      <c r="E151" s="11">
        <v>0.24755860778896099</v>
      </c>
      <c r="F151" s="11">
        <v>0.6930171150415444</v>
      </c>
      <c r="G151" s="11">
        <v>0.72028252855264563</v>
      </c>
      <c r="H151" s="11">
        <v>0.92521878096839172</v>
      </c>
      <c r="I151" s="11">
        <v>0.89864364746594783</v>
      </c>
      <c r="J151" s="11">
        <v>1.6285297450354399</v>
      </c>
      <c r="K151" s="11">
        <v>0.59250000000000003</v>
      </c>
      <c r="L151" s="11">
        <v>0.53532900000000005</v>
      </c>
      <c r="M151" s="11">
        <v>0.207622</v>
      </c>
      <c r="N151" s="11">
        <v>0.11524</v>
      </c>
      <c r="O151" s="11">
        <v>0.101759</v>
      </c>
      <c r="P151" s="11">
        <v>0.185588</v>
      </c>
      <c r="Q151" s="11">
        <v>0.36546899999999999</v>
      </c>
      <c r="R151" s="11">
        <v>4.6242939999999999</v>
      </c>
      <c r="S151" s="11">
        <v>0.88249</v>
      </c>
      <c r="T151" s="11">
        <v>0.64423699999999995</v>
      </c>
      <c r="U151" s="11">
        <v>0.150064</v>
      </c>
      <c r="V151" s="11">
        <v>0.96649399999999996</v>
      </c>
      <c r="W151" s="11">
        <v>1.6944760000000001</v>
      </c>
      <c r="X151" s="11">
        <v>0.73357300000000003</v>
      </c>
      <c r="Y151" s="11">
        <v>1.8407020000000001</v>
      </c>
      <c r="Z151" s="11">
        <v>0.76442200000000005</v>
      </c>
      <c r="AA151" s="11">
        <v>1.153912</v>
      </c>
      <c r="AB151" s="11">
        <v>0.67456700000000003</v>
      </c>
      <c r="AC151" s="11">
        <v>1.3893</v>
      </c>
      <c r="AD151" s="11">
        <v>0.33901599999999998</v>
      </c>
      <c r="AE151" s="11">
        <v>0.25312800000000002</v>
      </c>
    </row>
    <row r="152" spans="1:31" ht="13.5" customHeight="1" x14ac:dyDescent="0.15">
      <c r="A152" s="1"/>
      <c r="B152" s="16" t="s">
        <v>446</v>
      </c>
      <c r="C152" s="13">
        <v>9.4790575288706007E-4</v>
      </c>
      <c r="D152" s="14">
        <v>2.2324219098815001E-4</v>
      </c>
      <c r="E152" s="14">
        <v>8.1438897919027704E-3</v>
      </c>
      <c r="F152" s="14">
        <v>3.37019325020621E-3</v>
      </c>
      <c r="G152" s="14">
        <v>1.8684819391613098E-2</v>
      </c>
      <c r="H152" s="14">
        <v>8.9033439301131403E-3</v>
      </c>
      <c r="I152" s="14">
        <v>4.559692708655147E-2</v>
      </c>
      <c r="J152" s="14">
        <v>3.8426841697880901E-3</v>
      </c>
      <c r="K152" s="14">
        <v>2.0000000000000001E-4</v>
      </c>
      <c r="L152" s="14"/>
      <c r="M152" s="14"/>
      <c r="N152" s="14">
        <v>7.5134000000000006E-2</v>
      </c>
      <c r="O152" s="14"/>
      <c r="P152" s="14"/>
      <c r="Q152" s="14">
        <v>9.7300000000000002E-4</v>
      </c>
      <c r="R152" s="14"/>
      <c r="S152" s="14">
        <v>9.5000000000000005E-5</v>
      </c>
      <c r="T152" s="14">
        <v>6.5200000000000002E-4</v>
      </c>
      <c r="U152" s="14">
        <v>1.0399999999999999E-4</v>
      </c>
      <c r="V152" s="14"/>
      <c r="W152" s="14">
        <v>3.8999999999999999E-5</v>
      </c>
      <c r="X152" s="14">
        <v>2.3449999999999999E-3</v>
      </c>
      <c r="Y152" s="14">
        <v>3.9560000000000003E-3</v>
      </c>
      <c r="Z152" s="14">
        <v>7.4999999999999993E-5</v>
      </c>
      <c r="AA152" s="14"/>
      <c r="AB152" s="14">
        <v>3.8245000000000001E-2</v>
      </c>
      <c r="AC152" s="14">
        <v>3.8999999999999999E-5</v>
      </c>
      <c r="AD152" s="14">
        <v>4.8999999999999998E-5</v>
      </c>
      <c r="AE152" s="14"/>
    </row>
    <row r="153" spans="1:31" ht="13.5" customHeight="1" x14ac:dyDescent="0.15">
      <c r="A153" s="1"/>
      <c r="B153" s="16" t="s">
        <v>447</v>
      </c>
      <c r="C153" s="10">
        <v>5.4913524926621007E-4</v>
      </c>
      <c r="D153" s="11"/>
      <c r="E153" s="11"/>
      <c r="F153" s="11"/>
      <c r="G153" s="11">
        <v>4.6293827287292004E-4</v>
      </c>
      <c r="H153" s="11">
        <v>6.0298275469321599E-3</v>
      </c>
      <c r="I153" s="11">
        <v>1.1306152651273001E-3</v>
      </c>
      <c r="J153" s="11">
        <v>3.2960182437198607E-3</v>
      </c>
      <c r="K153" s="11"/>
      <c r="L153" s="11"/>
      <c r="M153" s="11"/>
      <c r="N153" s="11"/>
      <c r="O153" s="11"/>
      <c r="P153" s="11"/>
      <c r="Q153" s="11"/>
      <c r="R153" s="11"/>
      <c r="S153" s="11">
        <v>1.2160000000000001E-3</v>
      </c>
      <c r="T153" s="11">
        <v>4.1349999999999998E-3</v>
      </c>
      <c r="U153" s="11"/>
      <c r="V153" s="11">
        <v>1.044E-3</v>
      </c>
      <c r="W153" s="11">
        <v>3.3240000000000001E-3</v>
      </c>
      <c r="X153" s="11">
        <v>5.6400000000000005E-4</v>
      </c>
      <c r="Y153" s="11">
        <v>2.7829999999999999E-3</v>
      </c>
      <c r="Z153" s="11">
        <v>2.0699999999999999E-4</v>
      </c>
      <c r="AA153" s="11">
        <v>1.1400000000000001E-4</v>
      </c>
      <c r="AB153" s="11">
        <v>1.2939000000000001E-2</v>
      </c>
      <c r="AC153" s="11"/>
      <c r="AD153" s="11"/>
      <c r="AE153" s="11"/>
    </row>
    <row r="154" spans="1:31" ht="13.5" customHeight="1" x14ac:dyDescent="0.15">
      <c r="A154" s="1"/>
      <c r="B154" s="16" t="s">
        <v>448</v>
      </c>
      <c r="C154" s="13">
        <v>2.3694885695871E-4</v>
      </c>
      <c r="D154" s="14"/>
      <c r="E154" s="14"/>
      <c r="F154" s="14">
        <v>2.1407358682240803E-3</v>
      </c>
      <c r="G154" s="14">
        <v>4.5803184270884895E-3</v>
      </c>
      <c r="H154" s="14">
        <v>2.7476475909471399E-3</v>
      </c>
      <c r="I154" s="14">
        <v>1.66379447491402E-2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3.5" customHeight="1" x14ac:dyDescent="0.15">
      <c r="A155" s="1"/>
      <c r="B155" s="16" t="s">
        <v>449</v>
      </c>
      <c r="C155" s="10">
        <v>7.0408154839723904</v>
      </c>
      <c r="D155" s="11">
        <v>7.2160805815012603</v>
      </c>
      <c r="E155" s="11">
        <v>23.186377104659211</v>
      </c>
      <c r="F155" s="11">
        <v>1.32473985772813</v>
      </c>
      <c r="G155" s="11">
        <v>9.6963112840649259</v>
      </c>
      <c r="H155" s="11">
        <v>24.421181385752998</v>
      </c>
      <c r="I155" s="11">
        <v>32.2450536548426</v>
      </c>
      <c r="J155" s="11">
        <v>49.490116389557102</v>
      </c>
      <c r="K155" s="11">
        <v>50.123800000000003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3.5" customHeight="1" x14ac:dyDescent="0.15">
      <c r="A156" s="1"/>
      <c r="B156" s="16" t="s">
        <v>450</v>
      </c>
      <c r="C156" s="13">
        <v>5.0476453264615924E-2</v>
      </c>
      <c r="D156" s="14">
        <v>2.1431250334863299E-2</v>
      </c>
      <c r="E156" s="14"/>
      <c r="F156" s="14">
        <v>1.3614286771170801E-2</v>
      </c>
      <c r="G156" s="14">
        <v>5.1325684441584103E-3</v>
      </c>
      <c r="H156" s="14"/>
      <c r="I156" s="14">
        <v>4.6645185004132797E-3</v>
      </c>
      <c r="J156" s="14">
        <v>3.4899640336151685</v>
      </c>
      <c r="K156" s="14">
        <v>4.7999999999999996E-3</v>
      </c>
      <c r="L156" s="14">
        <v>2.2699999999999999E-3</v>
      </c>
      <c r="M156" s="14">
        <v>0.14868999999999999</v>
      </c>
      <c r="N156" s="14">
        <v>0.27725100000000003</v>
      </c>
      <c r="O156" s="14">
        <v>0.22261700000000001</v>
      </c>
      <c r="P156" s="14"/>
      <c r="Q156" s="14">
        <v>9.9628999999999995E-2</v>
      </c>
      <c r="R156" s="14">
        <v>0.12948999999999999</v>
      </c>
      <c r="S156" s="14">
        <v>0.206126</v>
      </c>
      <c r="T156" s="14">
        <v>0.30776999999999999</v>
      </c>
      <c r="U156" s="14">
        <v>0.12367499999999999</v>
      </c>
      <c r="V156" s="14">
        <v>5.0167000000000003E-2</v>
      </c>
      <c r="W156" s="14">
        <v>0.13980300000000001</v>
      </c>
      <c r="X156" s="14">
        <v>2.34E-4</v>
      </c>
      <c r="Y156" s="14">
        <v>4.3276000000000002E-2</v>
      </c>
      <c r="Z156" s="14">
        <v>9.7099999999999997E-4</v>
      </c>
      <c r="AA156" s="14">
        <v>1.15499</v>
      </c>
      <c r="AB156" s="14">
        <v>3.1302999999999997E-2</v>
      </c>
      <c r="AC156" s="14">
        <v>6.4322000000000004E-2</v>
      </c>
      <c r="AD156" s="14">
        <v>0.54702600000000001</v>
      </c>
      <c r="AE156" s="14">
        <v>1.1769860000000001</v>
      </c>
    </row>
    <row r="157" spans="1:31" ht="13.5" customHeight="1" x14ac:dyDescent="0.15">
      <c r="A157" s="1"/>
      <c r="B157" s="16" t="s">
        <v>451</v>
      </c>
      <c r="C157" s="10">
        <v>3.8423716768934399</v>
      </c>
      <c r="D157" s="11">
        <v>3.0619898915935897</v>
      </c>
      <c r="E157" s="11">
        <v>2.9525947043740497</v>
      </c>
      <c r="F157" s="11">
        <v>3.2474619459881096</v>
      </c>
      <c r="G157" s="11">
        <v>3.7344212289889103</v>
      </c>
      <c r="H157" s="11">
        <v>4.1520105939313101</v>
      </c>
      <c r="I157" s="11">
        <v>3.4660139080925787</v>
      </c>
      <c r="J157" s="11">
        <v>4.8680945330186383</v>
      </c>
      <c r="K157" s="11">
        <v>3.1781000000000001</v>
      </c>
      <c r="L157" s="11">
        <v>2.886047</v>
      </c>
      <c r="M157" s="11">
        <v>10.735916</v>
      </c>
      <c r="N157" s="11">
        <v>1.68546</v>
      </c>
      <c r="O157" s="11">
        <v>2.7897120000000002</v>
      </c>
      <c r="P157" s="11">
        <v>2.5640839999999998</v>
      </c>
      <c r="Q157" s="11">
        <v>7.6814330000000002</v>
      </c>
      <c r="R157" s="11">
        <v>3.4416190000000002</v>
      </c>
      <c r="S157" s="11">
        <v>5.1555160000000004</v>
      </c>
      <c r="T157" s="11">
        <v>8.0064480000000007</v>
      </c>
      <c r="U157" s="11">
        <v>4.7928839999999999</v>
      </c>
      <c r="V157" s="11">
        <v>4.9760590000000002</v>
      </c>
      <c r="W157" s="11">
        <v>29.025822000000002</v>
      </c>
      <c r="X157" s="11">
        <v>1.0148699999999999</v>
      </c>
      <c r="Y157" s="11">
        <v>0.89693699999999998</v>
      </c>
      <c r="Z157" s="11">
        <v>0.91168000000000005</v>
      </c>
      <c r="AA157" s="11">
        <v>0.62663199999999997</v>
      </c>
      <c r="AB157" s="11">
        <v>1.067035</v>
      </c>
      <c r="AC157" s="11">
        <v>0.348383</v>
      </c>
      <c r="AD157" s="11">
        <v>0.68119200000000002</v>
      </c>
      <c r="AE157" s="11">
        <v>0.71896899999999997</v>
      </c>
    </row>
    <row r="158" spans="1:31" ht="13.5" customHeight="1" x14ac:dyDescent="0.15">
      <c r="A158" s="1"/>
      <c r="B158" s="16" t="s">
        <v>452</v>
      </c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>
        <v>2.6700000000000001E-3</v>
      </c>
      <c r="N158" s="14"/>
      <c r="O158" s="14">
        <v>5.1839999999999997E-2</v>
      </c>
      <c r="P158" s="14"/>
      <c r="Q158" s="14"/>
      <c r="R158" s="14"/>
      <c r="S158" s="14">
        <v>3.6499999999999998E-4</v>
      </c>
      <c r="T158" s="14"/>
      <c r="U158" s="14">
        <v>4.934E-3</v>
      </c>
      <c r="V158" s="14">
        <v>0.30688100000000001</v>
      </c>
      <c r="W158" s="14"/>
      <c r="X158" s="14"/>
      <c r="Y158" s="14"/>
      <c r="Z158" s="14"/>
      <c r="AA158" s="14"/>
      <c r="AB158" s="14">
        <v>2.2130000000000001E-3</v>
      </c>
      <c r="AC158" s="14">
        <v>1.4704999999999999E-2</v>
      </c>
      <c r="AD158" s="14">
        <v>3.2850000000000002E-3</v>
      </c>
      <c r="AE158" s="14"/>
    </row>
    <row r="159" spans="1:31" ht="13.5" customHeight="1" x14ac:dyDescent="0.15">
      <c r="A159" s="1"/>
      <c r="B159" s="16" t="s">
        <v>453</v>
      </c>
      <c r="C159" s="10"/>
      <c r="D159" s="11"/>
      <c r="E159" s="11"/>
      <c r="F159" s="11"/>
      <c r="G159" s="11">
        <v>0.20779357694670697</v>
      </c>
      <c r="H159" s="11">
        <v>0.109810527358858</v>
      </c>
      <c r="I159" s="11">
        <v>0.18014040856076799</v>
      </c>
      <c r="J159" s="11">
        <v>0.224279479380915</v>
      </c>
      <c r="K159" s="11"/>
      <c r="L159" s="11"/>
      <c r="M159" s="11">
        <v>4.1339999999999997E-3</v>
      </c>
      <c r="N159" s="11"/>
      <c r="O159" s="11">
        <v>2.2889999999999998E-3</v>
      </c>
      <c r="P159" s="11">
        <v>3.8370000000000001E-3</v>
      </c>
      <c r="Q159" s="11"/>
      <c r="R159" s="11">
        <v>1.0375000000000001E-2</v>
      </c>
      <c r="S159" s="11"/>
      <c r="T159" s="11"/>
      <c r="U159" s="11"/>
      <c r="V159" s="11"/>
      <c r="W159" s="11"/>
      <c r="X159" s="11"/>
      <c r="Y159" s="11"/>
      <c r="Z159" s="11"/>
      <c r="AA159" s="11">
        <v>5.0000000000000004E-6</v>
      </c>
      <c r="AB159" s="11">
        <v>8.7980000000000003E-3</v>
      </c>
      <c r="AC159" s="11"/>
      <c r="AD159" s="11"/>
      <c r="AE159" s="11">
        <v>3.9800000000000002E-4</v>
      </c>
    </row>
    <row r="160" spans="1:31" ht="13.5" customHeight="1" x14ac:dyDescent="0.15">
      <c r="A160" s="1"/>
      <c r="B160" s="16" t="s">
        <v>454</v>
      </c>
      <c r="C160" s="13">
        <v>9.4576166644265207</v>
      </c>
      <c r="D160" s="14">
        <v>7.8837979747468401</v>
      </c>
      <c r="E160" s="14">
        <v>2.4865868595606191</v>
      </c>
      <c r="F160" s="14">
        <v>0.54597223594682509</v>
      </c>
      <c r="G160" s="14">
        <v>0.46893682749746296</v>
      </c>
      <c r="H160" s="14">
        <v>3.7411153512424598</v>
      </c>
      <c r="I160" s="14">
        <v>16.081550694148198</v>
      </c>
      <c r="J160" s="14">
        <v>15.080610657347799</v>
      </c>
      <c r="K160" s="14">
        <v>15.5791</v>
      </c>
      <c r="L160" s="14">
        <v>10.065435000000001</v>
      </c>
      <c r="M160" s="14">
        <v>7.2481099999999996</v>
      </c>
      <c r="N160" s="14">
        <v>5.5064109999999999</v>
      </c>
      <c r="O160" s="14">
        <v>12.10131</v>
      </c>
      <c r="P160" s="14">
        <v>9.7183390000000003</v>
      </c>
      <c r="Q160" s="14">
        <v>8.6365630000000007</v>
      </c>
      <c r="R160" s="14">
        <v>5.9500529999999996</v>
      </c>
      <c r="S160" s="14">
        <v>0.75514099999999995</v>
      </c>
      <c r="T160" s="14">
        <v>9.0244000000000005E-2</v>
      </c>
      <c r="U160" s="14">
        <v>6.1863000000000001E-2</v>
      </c>
      <c r="V160" s="14"/>
      <c r="W160" s="14">
        <v>4.95E-4</v>
      </c>
      <c r="X160" s="14">
        <v>1.7E-5</v>
      </c>
      <c r="Y160" s="14">
        <v>22.440663000000001</v>
      </c>
      <c r="Z160" s="14">
        <v>20.045923999999999</v>
      </c>
      <c r="AA160" s="14">
        <v>22.745258</v>
      </c>
      <c r="AB160" s="14">
        <v>11.759573</v>
      </c>
      <c r="AC160" s="14">
        <v>5.8799999999999998E-4</v>
      </c>
      <c r="AD160" s="14">
        <v>1.14E-3</v>
      </c>
      <c r="AE160" s="14">
        <v>7.0870000000000004E-3</v>
      </c>
    </row>
    <row r="161" spans="1:31" ht="13.5" customHeight="1" x14ac:dyDescent="0.15">
      <c r="A161" s="1"/>
      <c r="B161" s="16" t="s">
        <v>455</v>
      </c>
      <c r="C161" s="10">
        <v>3.5847573202314593</v>
      </c>
      <c r="D161" s="11">
        <v>3.5908506420445399</v>
      </c>
      <c r="E161" s="11">
        <v>2.86491634072974</v>
      </c>
      <c r="F161" s="11">
        <v>4.3877514858557189</v>
      </c>
      <c r="G161" s="11">
        <v>2.6317395291401211</v>
      </c>
      <c r="H161" s="11">
        <v>4.3106773016068676</v>
      </c>
      <c r="I161" s="11">
        <v>5.1323578323192107</v>
      </c>
      <c r="J161" s="11">
        <v>5.0370481218506731</v>
      </c>
      <c r="K161" s="11">
        <v>3.0990000000000002</v>
      </c>
      <c r="L161" s="11">
        <v>1.2883279999999999</v>
      </c>
      <c r="M161" s="11">
        <v>1.586152</v>
      </c>
      <c r="N161" s="11">
        <v>0.68944799999999995</v>
      </c>
      <c r="O161" s="11">
        <v>2.8630270000000002</v>
      </c>
      <c r="P161" s="11">
        <v>3.348916</v>
      </c>
      <c r="Q161" s="11">
        <v>4.4807300000000003</v>
      </c>
      <c r="R161" s="11">
        <v>4.7734170000000002</v>
      </c>
      <c r="S161" s="11">
        <v>6.6807930000000004</v>
      </c>
      <c r="T161" s="11">
        <v>7.9592309999999999</v>
      </c>
      <c r="U161" s="11">
        <v>4.254937</v>
      </c>
      <c r="V161" s="11">
        <v>11.031613</v>
      </c>
      <c r="W161" s="11">
        <v>12.627086</v>
      </c>
      <c r="X161" s="11">
        <v>8.5526129999999991</v>
      </c>
      <c r="Y161" s="11">
        <v>5.0130299999999997</v>
      </c>
      <c r="Z161" s="11">
        <v>5.0222150000000001</v>
      </c>
      <c r="AA161" s="11">
        <v>3.6680000000000001</v>
      </c>
      <c r="AB161" s="11">
        <v>4.2778640000000001</v>
      </c>
      <c r="AC161" s="11">
        <v>6.7727180000000002</v>
      </c>
      <c r="AD161" s="11">
        <v>4.5265909999999998</v>
      </c>
      <c r="AE161" s="11">
        <v>3.7238440000000002</v>
      </c>
    </row>
    <row r="162" spans="1:31" ht="13.5" customHeight="1" x14ac:dyDescent="0.15">
      <c r="A162" s="1"/>
      <c r="B162" s="16" t="s">
        <v>456</v>
      </c>
      <c r="C162" s="13"/>
      <c r="D162" s="14">
        <v>2.4556641008697502E-3</v>
      </c>
      <c r="E162" s="14"/>
      <c r="F162" s="14">
        <v>0.175315493692246</v>
      </c>
      <c r="G162" s="14">
        <v>1.9587705470325099E-3</v>
      </c>
      <c r="H162" s="14"/>
      <c r="I162" s="14">
        <v>2.2325391538399408E-2</v>
      </c>
      <c r="J162" s="14">
        <v>1.0370683447606499E-2</v>
      </c>
      <c r="K162" s="14">
        <v>6.4299999999999996E-2</v>
      </c>
      <c r="L162" s="14">
        <v>4.8889000000000002E-2</v>
      </c>
      <c r="M162" s="14">
        <v>0.12543599999999999</v>
      </c>
      <c r="N162" s="14">
        <v>3.073E-2</v>
      </c>
      <c r="O162" s="14">
        <v>1.0820000000000001E-3</v>
      </c>
      <c r="P162" s="14"/>
      <c r="Q162" s="14"/>
      <c r="R162" s="14"/>
      <c r="S162" s="14">
        <v>0.35256100000000001</v>
      </c>
      <c r="T162" s="14">
        <v>1.3829999999999999E-3</v>
      </c>
      <c r="U162" s="14">
        <v>4.2559E-2</v>
      </c>
      <c r="V162" s="14">
        <v>1.3409000000000001E-2</v>
      </c>
      <c r="W162" s="14">
        <v>4.0561E-2</v>
      </c>
      <c r="X162" s="14">
        <v>0.23194300000000001</v>
      </c>
      <c r="Y162" s="14">
        <v>3.4508999999999998E-2</v>
      </c>
      <c r="Z162" s="14"/>
      <c r="AA162" s="14">
        <v>2.176E-3</v>
      </c>
      <c r="AB162" s="14">
        <v>4.8500000000000003E-4</v>
      </c>
      <c r="AC162" s="14">
        <v>1.021E-3</v>
      </c>
      <c r="AD162" s="14">
        <v>1.9999999999999999E-6</v>
      </c>
      <c r="AE162" s="14">
        <v>9.6482999999999999E-2</v>
      </c>
    </row>
    <row r="163" spans="1:31" ht="13.5" customHeight="1" x14ac:dyDescent="0.15">
      <c r="A163" s="1"/>
      <c r="B163" s="16" t="s">
        <v>457</v>
      </c>
      <c r="C163" s="10">
        <v>1.9978527075691001E-3</v>
      </c>
      <c r="D163" s="11">
        <v>5.8042969656921396E-3</v>
      </c>
      <c r="E163" s="11">
        <v>5.0922797798411005E-3</v>
      </c>
      <c r="F163" s="11">
        <v>2.1198859170465392E-2</v>
      </c>
      <c r="G163" s="11">
        <v>1.62543716565931E-3</v>
      </c>
      <c r="H163" s="11">
        <v>2.0570893417204188E-2</v>
      </c>
      <c r="I163" s="11">
        <v>3.8283727711315205E-2</v>
      </c>
      <c r="J163" s="11"/>
      <c r="K163" s="11">
        <v>1.5E-3</v>
      </c>
      <c r="L163" s="11"/>
      <c r="M163" s="11">
        <v>5.2599999999999999E-4</v>
      </c>
      <c r="N163" s="11">
        <v>2.0277E-2</v>
      </c>
      <c r="O163" s="11">
        <v>2.5097999999999999E-2</v>
      </c>
      <c r="P163" s="11">
        <v>2.9759999999999999E-3</v>
      </c>
      <c r="Q163" s="11">
        <v>6.4029999999999998E-3</v>
      </c>
      <c r="R163" s="11">
        <v>7.9109999999999996E-3</v>
      </c>
      <c r="S163" s="11">
        <v>3.3391999999999998E-2</v>
      </c>
      <c r="T163" s="11">
        <v>1.7413999999999999E-2</v>
      </c>
      <c r="U163" s="11">
        <v>3.7659999999999998E-3</v>
      </c>
      <c r="V163" s="11">
        <v>1.401E-2</v>
      </c>
      <c r="W163" s="11">
        <v>2.4750000000000002E-3</v>
      </c>
      <c r="X163" s="11">
        <v>1.049E-3</v>
      </c>
      <c r="Y163" s="11">
        <v>1.3649999999999999E-3</v>
      </c>
      <c r="Z163" s="11">
        <v>3.9098000000000001E-2</v>
      </c>
      <c r="AA163" s="11">
        <v>2.3813000000000001E-2</v>
      </c>
      <c r="AB163" s="11">
        <v>2.1760999999999999E-2</v>
      </c>
      <c r="AC163" s="11">
        <v>2.7914999999999999E-2</v>
      </c>
      <c r="AD163" s="11">
        <v>2.3852000000000002E-2</v>
      </c>
      <c r="AE163" s="11">
        <v>8.7100000000000007E-3</v>
      </c>
    </row>
    <row r="164" spans="1:31" ht="13.5" customHeight="1" x14ac:dyDescent="0.15">
      <c r="A164" s="1"/>
      <c r="B164" s="16" t="s">
        <v>458</v>
      </c>
      <c r="C164" s="13">
        <v>1.28295789688293</v>
      </c>
      <c r="D164" s="14">
        <v>2.55634632900541</v>
      </c>
      <c r="E164" s="14">
        <v>1.9969472883566199</v>
      </c>
      <c r="F164" s="14">
        <v>1.03169539776283</v>
      </c>
      <c r="G164" s="14">
        <v>1.4883139137533901</v>
      </c>
      <c r="H164" s="14">
        <v>0.7395212243002639</v>
      </c>
      <c r="I164" s="14">
        <v>1.6570026635263799</v>
      </c>
      <c r="J164" s="14">
        <v>1.6966868422596402</v>
      </c>
      <c r="K164" s="14">
        <v>1.2698</v>
      </c>
      <c r="L164" s="14">
        <v>2.133127</v>
      </c>
      <c r="M164" s="14">
        <v>1.0905180000000001</v>
      </c>
      <c r="N164" s="14">
        <v>2.2093020000000001</v>
      </c>
      <c r="O164" s="14">
        <v>1.083628</v>
      </c>
      <c r="P164" s="14">
        <v>3.3370229999999999</v>
      </c>
      <c r="Q164" s="14">
        <v>4.370126</v>
      </c>
      <c r="R164" s="14">
        <v>2.4689920000000001</v>
      </c>
      <c r="S164" s="14">
        <v>1.0745480000000001</v>
      </c>
      <c r="T164" s="14">
        <v>1.9799089999999999</v>
      </c>
      <c r="U164" s="14">
        <v>1.118309</v>
      </c>
      <c r="V164" s="14">
        <v>2.4761920000000002</v>
      </c>
      <c r="W164" s="14">
        <v>0.94530700000000001</v>
      </c>
      <c r="X164" s="14">
        <v>0.19031300000000001</v>
      </c>
      <c r="Y164" s="14">
        <v>0.114513</v>
      </c>
      <c r="Z164" s="14">
        <v>0.47650500000000001</v>
      </c>
      <c r="AA164" s="14">
        <v>0.13989699999999999</v>
      </c>
      <c r="AB164" s="14">
        <v>0.120436</v>
      </c>
      <c r="AC164" s="14">
        <v>0.32002700000000001</v>
      </c>
      <c r="AD164" s="14">
        <v>0.48441699999999999</v>
      </c>
      <c r="AE164" s="14">
        <v>1.1394880000000001</v>
      </c>
    </row>
    <row r="165" spans="1:31" ht="13.5" customHeight="1" x14ac:dyDescent="0.15">
      <c r="A165" s="1"/>
      <c r="B165" s="16" t="s">
        <v>459</v>
      </c>
      <c r="C165" s="10">
        <v>1.75001400683325E-2</v>
      </c>
      <c r="D165" s="11">
        <v>2.4333398817709399E-2</v>
      </c>
      <c r="E165" s="11">
        <v>0.122632690813062</v>
      </c>
      <c r="F165" s="11">
        <v>0.1397082259844081</v>
      </c>
      <c r="G165" s="11">
        <v>1.1161072380743001E-2</v>
      </c>
      <c r="H165" s="11">
        <v>0.16608803708627401</v>
      </c>
      <c r="I165" s="11">
        <v>7.1276716827601908E-3</v>
      </c>
      <c r="J165" s="11">
        <v>1.2162320835811801E-2</v>
      </c>
      <c r="K165" s="11">
        <v>5.9999999999999995E-4</v>
      </c>
      <c r="L165" s="11"/>
      <c r="M165" s="11"/>
      <c r="N165" s="11">
        <v>8.8900000000000003E-4</v>
      </c>
      <c r="O165" s="11"/>
      <c r="P165" s="11">
        <v>1.8317E-2</v>
      </c>
      <c r="Q165" s="11">
        <v>3.2332E-2</v>
      </c>
      <c r="R165" s="11">
        <v>0.27663199999999999</v>
      </c>
      <c r="S165" s="11">
        <v>4.0660000000000002E-3</v>
      </c>
      <c r="T165" s="11">
        <v>4.1460000000000004E-3</v>
      </c>
      <c r="U165" s="11">
        <v>1.7060000000000001E-3</v>
      </c>
      <c r="V165" s="11">
        <v>8.0900000000000004E-4</v>
      </c>
      <c r="W165" s="11">
        <v>3.8649999999999999E-3</v>
      </c>
      <c r="X165" s="11">
        <v>1.7329000000000001E-2</v>
      </c>
      <c r="Y165" s="11">
        <v>8.5990000000000007E-3</v>
      </c>
      <c r="Z165" s="11">
        <v>1.9810000000000001E-3</v>
      </c>
      <c r="AA165" s="11">
        <v>5.1640000000000002E-3</v>
      </c>
      <c r="AB165" s="11">
        <v>4.8799999999999998E-3</v>
      </c>
      <c r="AC165" s="11">
        <v>4.1390000000000003E-3</v>
      </c>
      <c r="AD165" s="11">
        <v>3.8869999999999998E-3</v>
      </c>
      <c r="AE165" s="11">
        <v>1.423E-3</v>
      </c>
    </row>
    <row r="166" spans="1:31" ht="13.5" customHeight="1" x14ac:dyDescent="0.15">
      <c r="A166" s="1"/>
      <c r="B166" s="16" t="s">
        <v>460</v>
      </c>
      <c r="C166" s="13"/>
      <c r="D166" s="14"/>
      <c r="E166" s="14">
        <v>8.3726569119630995E-4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>
        <v>1.9462E-2</v>
      </c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>
        <v>2.0000000000000002E-5</v>
      </c>
    </row>
    <row r="167" spans="1:31" ht="13.5" customHeight="1" x14ac:dyDescent="0.15">
      <c r="A167" s="1"/>
      <c r="B167" s="16" t="s">
        <v>461</v>
      </c>
      <c r="C167" s="10">
        <v>16.258419359240698</v>
      </c>
      <c r="D167" s="11">
        <v>15.209713714214301</v>
      </c>
      <c r="E167" s="11">
        <v>15.241384559514195</v>
      </c>
      <c r="F167" s="11">
        <v>16.976329777701601</v>
      </c>
      <c r="G167" s="11">
        <v>16.247867563501799</v>
      </c>
      <c r="H167" s="11">
        <v>20.233557574243004</v>
      </c>
      <c r="I167" s="11">
        <v>24.011502844559299</v>
      </c>
      <c r="J167" s="11">
        <v>11.514075890947801</v>
      </c>
      <c r="K167" s="11">
        <v>11.762</v>
      </c>
      <c r="L167" s="11">
        <v>7.3764560000000001</v>
      </c>
      <c r="M167" s="11">
        <v>6.6299099999999997</v>
      </c>
      <c r="N167" s="11">
        <v>6.4199190000000002</v>
      </c>
      <c r="O167" s="11">
        <v>10.474570999999999</v>
      </c>
      <c r="P167" s="11">
        <v>9.2319479999999992</v>
      </c>
      <c r="Q167" s="11">
        <v>18.967241000000001</v>
      </c>
      <c r="R167" s="11">
        <v>13.867656999999999</v>
      </c>
      <c r="S167" s="11">
        <v>17.007802999999999</v>
      </c>
      <c r="T167" s="11">
        <v>20.059103</v>
      </c>
      <c r="U167" s="11">
        <v>25.241790000000002</v>
      </c>
      <c r="V167" s="11">
        <v>27.942222999999998</v>
      </c>
      <c r="W167" s="11">
        <v>23.260988999999999</v>
      </c>
      <c r="X167" s="11">
        <v>20.740525999999999</v>
      </c>
      <c r="Y167" s="11">
        <v>15.024685</v>
      </c>
      <c r="Z167" s="11">
        <v>17.269991999999998</v>
      </c>
      <c r="AA167" s="11">
        <v>17.829090999999998</v>
      </c>
      <c r="AB167" s="11">
        <v>17.607294</v>
      </c>
      <c r="AC167" s="11">
        <v>13.150517000000001</v>
      </c>
      <c r="AD167" s="11">
        <v>9.6824460000000006</v>
      </c>
      <c r="AE167" s="11">
        <v>12.265919</v>
      </c>
    </row>
    <row r="168" spans="1:31" ht="13.5" customHeight="1" x14ac:dyDescent="0.15">
      <c r="A168" s="1"/>
      <c r="B168" s="16" t="s">
        <v>462</v>
      </c>
      <c r="C168" s="13">
        <v>9.9865892966549102E-2</v>
      </c>
      <c r="D168" s="14">
        <v>1.0269140785455299E-2</v>
      </c>
      <c r="E168" s="14">
        <v>3.57348970924301E-2</v>
      </c>
      <c r="F168" s="14">
        <v>2.5643723570968001E-3</v>
      </c>
      <c r="G168" s="14"/>
      <c r="H168" s="14">
        <v>1.7433941705257401E-3</v>
      </c>
      <c r="I168" s="14">
        <v>9.3084908329982004E-4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>
        <v>2.5999999999999998E-5</v>
      </c>
      <c r="T168" s="14"/>
      <c r="U168" s="14"/>
      <c r="V168" s="14"/>
      <c r="W168" s="14"/>
      <c r="X168" s="14">
        <v>2.7999999999999998E-4</v>
      </c>
      <c r="Y168" s="14">
        <v>2.3E-5</v>
      </c>
      <c r="Z168" s="14"/>
      <c r="AA168" s="14">
        <v>2.8400000000000002E-4</v>
      </c>
      <c r="AB168" s="14">
        <v>5.8999999999999998E-5</v>
      </c>
      <c r="AC168" s="14"/>
      <c r="AD168" s="14"/>
      <c r="AE168" s="14"/>
    </row>
    <row r="169" spans="1:31" ht="13.5" customHeight="1" x14ac:dyDescent="0.15">
      <c r="A169" s="1"/>
      <c r="B169" s="16" t="s">
        <v>463</v>
      </c>
      <c r="C169" s="10">
        <v>4.6967099546767004E-4</v>
      </c>
      <c r="D169" s="11">
        <v>1.3841015841265901E-2</v>
      </c>
      <c r="E169" s="11"/>
      <c r="F169" s="11">
        <v>2.1385296753070001E-4</v>
      </c>
      <c r="G169" s="11">
        <v>2.3172339641615999E-4</v>
      </c>
      <c r="H169" s="11"/>
      <c r="I169" s="11">
        <v>3.9929868630732201E-3</v>
      </c>
      <c r="J169" s="11"/>
      <c r="K169" s="11"/>
      <c r="L169" s="11">
        <v>0.25373000000000001</v>
      </c>
      <c r="M169" s="11"/>
      <c r="N169" s="11"/>
      <c r="O169" s="11"/>
      <c r="P169" s="11">
        <v>5.2300000000000003E-4</v>
      </c>
      <c r="Q169" s="11">
        <v>2.9840000000000001E-3</v>
      </c>
      <c r="R169" s="11">
        <v>3.5987999999999999E-2</v>
      </c>
      <c r="S169" s="11"/>
      <c r="T169" s="11">
        <v>0.366734</v>
      </c>
      <c r="U169" s="11">
        <v>3.0412300000000001</v>
      </c>
      <c r="V169" s="11">
        <v>7.3042239999999996</v>
      </c>
      <c r="W169" s="11">
        <v>6.9922899999999997</v>
      </c>
      <c r="X169" s="11">
        <v>1.8271379999999999</v>
      </c>
      <c r="Y169" s="11">
        <v>1.2483010000000001</v>
      </c>
      <c r="Z169" s="11">
        <v>0.73284800000000005</v>
      </c>
      <c r="AA169" s="11">
        <v>0.210095</v>
      </c>
      <c r="AB169" s="11">
        <v>1.6869999999999999E-3</v>
      </c>
      <c r="AC169" s="11">
        <v>0.139652</v>
      </c>
      <c r="AD169" s="11">
        <v>8.1270000000000005E-3</v>
      </c>
      <c r="AE169" s="11"/>
    </row>
    <row r="170" spans="1:31" ht="13.5" customHeight="1" x14ac:dyDescent="0.15">
      <c r="A170" s="1"/>
      <c r="B170" s="16" t="s">
        <v>464</v>
      </c>
      <c r="C170" s="13">
        <v>0.22222966097128302</v>
      </c>
      <c r="D170" s="14">
        <v>0.24511992570499902</v>
      </c>
      <c r="E170" s="14">
        <v>0.26963492994571303</v>
      </c>
      <c r="F170" s="14">
        <v>0.22303039008946901</v>
      </c>
      <c r="G170" s="14">
        <v>0.34174814930910502</v>
      </c>
      <c r="H170" s="14">
        <v>0.89853842550604368</v>
      </c>
      <c r="I170" s="14">
        <v>0.61624756377063139</v>
      </c>
      <c r="J170" s="14">
        <v>1.03114229014507</v>
      </c>
      <c r="K170" s="14">
        <v>2.2934000000000001</v>
      </c>
      <c r="L170" s="14">
        <v>2.4964930000000001</v>
      </c>
      <c r="M170" s="14">
        <v>0.77853600000000001</v>
      </c>
      <c r="N170" s="14">
        <v>0.42060599999999998</v>
      </c>
      <c r="O170" s="14">
        <v>1.9873999999999999E-2</v>
      </c>
      <c r="P170" s="14">
        <v>2.2911000000000001E-2</v>
      </c>
      <c r="Q170" s="14">
        <v>0.83477900000000005</v>
      </c>
      <c r="R170" s="14">
        <v>0.55083800000000005</v>
      </c>
      <c r="S170" s="14">
        <v>0.42736000000000002</v>
      </c>
      <c r="T170" s="14">
        <v>0.18979399999999999</v>
      </c>
      <c r="U170" s="14">
        <v>5.7174000000000003E-2</v>
      </c>
      <c r="V170" s="14">
        <v>1.5438E-2</v>
      </c>
      <c r="W170" s="14">
        <v>8.8282969999999992</v>
      </c>
      <c r="X170" s="14">
        <v>0.376411</v>
      </c>
      <c r="Y170" s="14">
        <v>2.4941960000000001</v>
      </c>
      <c r="Z170" s="14">
        <v>3.1113819999999999</v>
      </c>
      <c r="AA170" s="14">
        <v>2.0601409999999998</v>
      </c>
      <c r="AB170" s="14">
        <v>4.344722</v>
      </c>
      <c r="AC170" s="14">
        <v>5.5095929999999997</v>
      </c>
      <c r="AD170" s="14">
        <v>4.8737630000000003</v>
      </c>
      <c r="AE170" s="14">
        <v>11.695546</v>
      </c>
    </row>
    <row r="171" spans="1:31" ht="13.5" customHeight="1" x14ac:dyDescent="0.15">
      <c r="A171" s="1"/>
      <c r="B171" s="16" t="s">
        <v>465</v>
      </c>
      <c r="C171" s="10">
        <v>3.3319363556919801</v>
      </c>
      <c r="D171" s="11">
        <v>3.15642133838158</v>
      </c>
      <c r="E171" s="11">
        <v>2.5882790011631602</v>
      </c>
      <c r="F171" s="11">
        <v>4.0505582284575716</v>
      </c>
      <c r="G171" s="11">
        <v>2.5910562685411205</v>
      </c>
      <c r="H171" s="11">
        <v>2.3298155896018997</v>
      </c>
      <c r="I171" s="11">
        <v>2.1627082532582</v>
      </c>
      <c r="J171" s="11">
        <v>2.9136876105074809</v>
      </c>
      <c r="K171" s="11">
        <v>1.2544999999999999</v>
      </c>
      <c r="L171" s="11">
        <v>0.961565</v>
      </c>
      <c r="M171" s="11">
        <v>1.0217069999999999</v>
      </c>
      <c r="N171" s="11">
        <v>0.55547999999999997</v>
      </c>
      <c r="O171" s="11">
        <v>0.45099099999999998</v>
      </c>
      <c r="P171" s="11">
        <v>0.41612500000000002</v>
      </c>
      <c r="Q171" s="11">
        <v>0.42171900000000001</v>
      </c>
      <c r="R171" s="11">
        <v>7.3724429999999996</v>
      </c>
      <c r="S171" s="11">
        <v>1.1988939999999999</v>
      </c>
      <c r="T171" s="11">
        <v>1.2628299999999999</v>
      </c>
      <c r="U171" s="11">
        <v>1.4802770000000001</v>
      </c>
      <c r="V171" s="11">
        <v>1.0476730000000001</v>
      </c>
      <c r="W171" s="11">
        <v>1.2685550000000001</v>
      </c>
      <c r="X171" s="11">
        <v>1.8389120000000001</v>
      </c>
      <c r="Y171" s="11">
        <v>1.4359660000000001</v>
      </c>
      <c r="Z171" s="11">
        <v>1.7474879999999999</v>
      </c>
      <c r="AA171" s="11">
        <v>0.967831</v>
      </c>
      <c r="AB171" s="11">
        <v>0.77765600000000001</v>
      </c>
      <c r="AC171" s="11">
        <v>0.82973600000000003</v>
      </c>
      <c r="AD171" s="11">
        <v>0.57525300000000001</v>
      </c>
      <c r="AE171" s="11">
        <v>0.77222000000000002</v>
      </c>
    </row>
    <row r="172" spans="1:31" ht="13.5" customHeight="1" x14ac:dyDescent="0.15">
      <c r="A172" s="1"/>
      <c r="B172" s="16" t="s">
        <v>466</v>
      </c>
      <c r="C172" s="13">
        <v>2.6781549903238399E-2</v>
      </c>
      <c r="D172" s="14">
        <v>7.1437501116210994E-3</v>
      </c>
      <c r="E172" s="14">
        <v>4.8749863821086772E-2</v>
      </c>
      <c r="F172" s="14">
        <v>0.12790337523881801</v>
      </c>
      <c r="G172" s="14">
        <v>0.56618439532472487</v>
      </c>
      <c r="H172" s="14">
        <v>4.9263451793848098E-2</v>
      </c>
      <c r="I172" s="14">
        <v>0.13284860872376311</v>
      </c>
      <c r="J172" s="14">
        <v>6.1191734797490384E-2</v>
      </c>
      <c r="K172" s="14">
        <v>5.9999999999999995E-4</v>
      </c>
      <c r="L172" s="14"/>
      <c r="M172" s="14">
        <v>7.2680000000000002E-3</v>
      </c>
      <c r="N172" s="14">
        <v>8.2789999999999999E-3</v>
      </c>
      <c r="O172" s="14"/>
      <c r="P172" s="14">
        <v>4.2770000000000004E-3</v>
      </c>
      <c r="Q172" s="14">
        <v>1.2236E-2</v>
      </c>
      <c r="R172" s="14">
        <v>0.191554</v>
      </c>
      <c r="S172" s="14">
        <v>1.8259999999999999E-3</v>
      </c>
      <c r="T172" s="14">
        <v>1.3428000000000001E-2</v>
      </c>
      <c r="U172" s="14">
        <v>1.9116999999999999E-2</v>
      </c>
      <c r="V172" s="14"/>
      <c r="W172" s="14">
        <v>1.7110000000000001E-3</v>
      </c>
      <c r="X172" s="14">
        <v>2.392E-3</v>
      </c>
      <c r="Y172" s="14"/>
      <c r="Z172" s="14">
        <v>1.508E-3</v>
      </c>
      <c r="AA172" s="14">
        <v>4.5229999999999999E-2</v>
      </c>
      <c r="AB172" s="14">
        <v>1.5786000000000001E-2</v>
      </c>
      <c r="AC172" s="14">
        <v>1.3285999999999999E-2</v>
      </c>
      <c r="AD172" s="14">
        <v>1.3099E-2</v>
      </c>
      <c r="AE172" s="14">
        <v>4.8135999999999998E-2</v>
      </c>
    </row>
    <row r="173" spans="1:31" ht="13.5" customHeight="1" x14ac:dyDescent="0.15">
      <c r="A173" s="1"/>
      <c r="B173" s="16" t="s">
        <v>467</v>
      </c>
      <c r="C173" s="10">
        <v>0.41918599207115803</v>
      </c>
      <c r="D173" s="11">
        <v>0.38866465451038501</v>
      </c>
      <c r="E173" s="11">
        <v>0.16165371253745614</v>
      </c>
      <c r="F173" s="11">
        <v>0.17952938200549495</v>
      </c>
      <c r="G173" s="11">
        <v>0.39213487784471102</v>
      </c>
      <c r="H173" s="11">
        <v>1.0736843850401601</v>
      </c>
      <c r="I173" s="11">
        <v>5.4191798518677832</v>
      </c>
      <c r="J173" s="11">
        <v>6.0220958731039831</v>
      </c>
      <c r="K173" s="11">
        <v>8.8786000000000005</v>
      </c>
      <c r="L173" s="11">
        <v>0.66532599999999997</v>
      </c>
      <c r="M173" s="11">
        <v>2.112832</v>
      </c>
      <c r="N173" s="11">
        <v>0.88891900000000001</v>
      </c>
      <c r="O173" s="11">
        <v>1.226056</v>
      </c>
      <c r="P173" s="11">
        <v>0.87623099999999998</v>
      </c>
      <c r="Q173" s="11">
        <v>1.2859</v>
      </c>
      <c r="R173" s="11">
        <v>8.3880999999999997E-2</v>
      </c>
      <c r="S173" s="11">
        <v>0.331127</v>
      </c>
      <c r="T173" s="11">
        <v>0.72190399999999999</v>
      </c>
      <c r="U173" s="11">
        <v>1.902058</v>
      </c>
      <c r="V173" s="11">
        <v>1.683948</v>
      </c>
      <c r="W173" s="11">
        <v>2.0414270000000001</v>
      </c>
      <c r="X173" s="11">
        <v>5.0700599999999998</v>
      </c>
      <c r="Y173" s="11">
        <v>8.3138290000000001</v>
      </c>
      <c r="Z173" s="11">
        <v>9.8322870000000009</v>
      </c>
      <c r="AA173" s="11">
        <v>10.417749000000001</v>
      </c>
      <c r="AB173" s="11">
        <v>7.3068980000000003</v>
      </c>
      <c r="AC173" s="11">
        <v>11.05261</v>
      </c>
      <c r="AD173" s="11">
        <v>9.3527649999999998</v>
      </c>
      <c r="AE173" s="11">
        <v>11.539799</v>
      </c>
    </row>
    <row r="174" spans="1:31" ht="13.5" customHeight="1" x14ac:dyDescent="0.15">
      <c r="A174" s="1"/>
      <c r="B174" s="16" t="s">
        <v>468</v>
      </c>
      <c r="C174" s="13">
        <v>0.61160530428978643</v>
      </c>
      <c r="D174" s="14">
        <v>0.34691836479559901</v>
      </c>
      <c r="E174" s="14">
        <v>7.1575529895767862E-2</v>
      </c>
      <c r="F174" s="14">
        <v>8.4795885703625002E-4</v>
      </c>
      <c r="G174" s="14">
        <v>1.16326411911825E-3</v>
      </c>
      <c r="H174" s="14">
        <v>2.1798670857677102E-2</v>
      </c>
      <c r="I174" s="14">
        <v>9.6651228243807997E-4</v>
      </c>
      <c r="J174" s="14"/>
      <c r="K174" s="14"/>
      <c r="L174" s="14">
        <v>8.5814000000000001E-2</v>
      </c>
      <c r="M174" s="14">
        <v>5.3400000000000001E-3</v>
      </c>
      <c r="N174" s="14"/>
      <c r="O174" s="14">
        <v>0.120307</v>
      </c>
      <c r="P174" s="14">
        <v>3.4329999999999999E-2</v>
      </c>
      <c r="Q174" s="14">
        <v>1.5748000000000002E-2</v>
      </c>
      <c r="R174" s="14">
        <v>9.0426439999999992</v>
      </c>
      <c r="S174" s="14">
        <v>2.704094</v>
      </c>
      <c r="T174" s="14">
        <v>27.835766</v>
      </c>
      <c r="U174" s="14">
        <v>4.5278650000000003</v>
      </c>
      <c r="V174" s="14">
        <v>88.261815999999996</v>
      </c>
      <c r="W174" s="14">
        <v>6.646954</v>
      </c>
      <c r="X174" s="14">
        <v>19.262252</v>
      </c>
      <c r="Y174" s="14">
        <v>24.490777999999999</v>
      </c>
      <c r="Z174" s="14">
        <v>5.3649060000000004</v>
      </c>
      <c r="AA174" s="14">
        <v>5.8840009999999996</v>
      </c>
      <c r="AB174" s="14">
        <v>9.8965530000000008</v>
      </c>
      <c r="AC174" s="14">
        <v>1.7989999999999999E-2</v>
      </c>
      <c r="AD174" s="14">
        <v>2.7059129999999998</v>
      </c>
      <c r="AE174" s="14">
        <v>3.956715</v>
      </c>
    </row>
    <row r="175" spans="1:31" ht="13.5" customHeight="1" x14ac:dyDescent="0.15">
      <c r="A175" s="1"/>
      <c r="B175" s="16" t="s">
        <v>469</v>
      </c>
      <c r="C175" s="10">
        <v>0.45629895135383902</v>
      </c>
      <c r="D175" s="11">
        <v>0.17703105745361</v>
      </c>
      <c r="E175" s="11">
        <v>1.19603812400477E-2</v>
      </c>
      <c r="F175" s="11">
        <v>3.6471498696352904E-2</v>
      </c>
      <c r="G175" s="11">
        <v>3.0704852153763312E-2</v>
      </c>
      <c r="H175" s="11">
        <v>3.6279914719336302E-2</v>
      </c>
      <c r="I175" s="11">
        <v>9.0282171833389033E-2</v>
      </c>
      <c r="J175" s="11">
        <v>4.1465347584150096E-2</v>
      </c>
      <c r="K175" s="11">
        <v>2.4799999999999999E-2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ht="13.5" customHeight="1" x14ac:dyDescent="0.15">
      <c r="A176" s="1"/>
      <c r="B176" s="16" t="s">
        <v>470</v>
      </c>
      <c r="C176" s="13">
        <v>5.57227237267358E-3</v>
      </c>
      <c r="D176" s="14">
        <v>4.3755469433679202E-2</v>
      </c>
      <c r="E176" s="14">
        <v>1.72256979852824E-3</v>
      </c>
      <c r="F176" s="14">
        <v>2.7120870407530496E-3</v>
      </c>
      <c r="G176" s="14">
        <v>2.1136771222026098E-2</v>
      </c>
      <c r="H176" s="14">
        <v>5.02282176371616E-2</v>
      </c>
      <c r="I176" s="14"/>
      <c r="J176" s="14">
        <v>1.2022232036989601E-2</v>
      </c>
      <c r="K176" s="14">
        <v>3.2000000000000002E-3</v>
      </c>
      <c r="L176" s="14"/>
      <c r="M176" s="14">
        <v>1.3058999999999999E-2</v>
      </c>
      <c r="N176" s="14"/>
      <c r="O176" s="14"/>
      <c r="P176" s="14">
        <v>8.7151639999999997</v>
      </c>
      <c r="Q176" s="14">
        <v>4.0819999999999997E-3</v>
      </c>
      <c r="R176" s="14">
        <v>3.1772000000000002E-2</v>
      </c>
      <c r="S176" s="14"/>
      <c r="T176" s="14">
        <v>2.4699999999999999E-4</v>
      </c>
      <c r="U176" s="14">
        <v>5.6769999999999998E-3</v>
      </c>
      <c r="V176" s="14">
        <v>1.5250000000000001E-3</v>
      </c>
      <c r="W176" s="14">
        <v>0.43369000000000002</v>
      </c>
      <c r="X176" s="14">
        <v>2.0899999999999998E-3</v>
      </c>
      <c r="Y176" s="14">
        <v>2.8340000000000001E-3</v>
      </c>
      <c r="Z176" s="14">
        <v>2.2620000000000001E-3</v>
      </c>
      <c r="AA176" s="14">
        <v>2.6600000000000001E-4</v>
      </c>
      <c r="AB176" s="14">
        <v>1.307E-3</v>
      </c>
      <c r="AC176" s="14">
        <v>3.653E-3</v>
      </c>
      <c r="AD176" s="14">
        <v>2.4450000000000001E-3</v>
      </c>
      <c r="AE176" s="14">
        <v>2.163E-3</v>
      </c>
    </row>
    <row r="177" spans="1:31" ht="13.5" customHeight="1" x14ac:dyDescent="0.15">
      <c r="A177" s="1"/>
      <c r="B177" s="16" t="s">
        <v>471</v>
      </c>
      <c r="C177" s="10">
        <v>58.243117357817503</v>
      </c>
      <c r="D177" s="11">
        <v>78.468960405765003</v>
      </c>
      <c r="E177" s="11">
        <v>32.8799893718787</v>
      </c>
      <c r="F177" s="11">
        <v>7.4079603822043393E-3</v>
      </c>
      <c r="G177" s="11">
        <v>7.9132944228102412E-3</v>
      </c>
      <c r="H177" s="11">
        <v>3.969341579860259E-2</v>
      </c>
      <c r="I177" s="11">
        <v>3.3959264695372429E-2</v>
      </c>
      <c r="J177" s="11">
        <v>9.4912076662630199E-2</v>
      </c>
      <c r="K177" s="11">
        <v>4.2299999999999997E-2</v>
      </c>
      <c r="L177" s="11">
        <v>0.119099</v>
      </c>
      <c r="M177" s="11">
        <v>0.33850599999999997</v>
      </c>
      <c r="N177" s="11">
        <v>0.13164600000000001</v>
      </c>
      <c r="O177" s="11">
        <v>0.122541</v>
      </c>
      <c r="P177" s="11">
        <v>0.29622700000000002</v>
      </c>
      <c r="Q177" s="11">
        <v>0.16083</v>
      </c>
      <c r="R177" s="11">
        <v>0.24576700000000001</v>
      </c>
      <c r="S177" s="11">
        <v>0.39269700000000002</v>
      </c>
      <c r="T177" s="11">
        <v>0.23552799999999999</v>
      </c>
      <c r="U177" s="11">
        <v>7.1568999999999994E-2</v>
      </c>
      <c r="V177" s="11">
        <v>3.0841E-2</v>
      </c>
      <c r="W177" s="11">
        <v>2.421637</v>
      </c>
      <c r="X177" s="11">
        <v>0.91355799999999998</v>
      </c>
      <c r="Y177" s="11">
        <v>0.88218399999999997</v>
      </c>
      <c r="Z177" s="11">
        <v>1.233133</v>
      </c>
      <c r="AA177" s="11">
        <v>7.2559480000000001</v>
      </c>
      <c r="AB177" s="11">
        <v>8.2770410000000005</v>
      </c>
      <c r="AC177" s="11">
        <v>0.12116200000000001</v>
      </c>
      <c r="AD177" s="11">
        <v>9.6768999999999994E-2</v>
      </c>
      <c r="AE177" s="11">
        <v>0.27105699999999999</v>
      </c>
    </row>
    <row r="178" spans="1:31" ht="13.5" customHeight="1" x14ac:dyDescent="0.15">
      <c r="A178" s="1"/>
      <c r="B178" s="16" t="s">
        <v>472</v>
      </c>
      <c r="C178" s="13">
        <v>0.28668459131835289</v>
      </c>
      <c r="D178" s="14">
        <v>8.9520118586251807E-2</v>
      </c>
      <c r="E178" s="14">
        <v>0.37275182388855804</v>
      </c>
      <c r="F178" s="14">
        <v>0.47693720900024916</v>
      </c>
      <c r="G178" s="14"/>
      <c r="H178" s="14">
        <v>0.16760038950678299</v>
      </c>
      <c r="I178" s="14">
        <v>0.150463004976714</v>
      </c>
      <c r="J178" s="14">
        <v>0.110920247303186</v>
      </c>
      <c r="K178" s="14"/>
      <c r="L178" s="14"/>
      <c r="M178" s="14"/>
      <c r="N178" s="14">
        <v>2.379E-3</v>
      </c>
      <c r="O178" s="14"/>
      <c r="P178" s="14"/>
      <c r="Q178" s="14">
        <v>0.103704</v>
      </c>
      <c r="R178" s="14"/>
      <c r="S178" s="14">
        <v>3.8000000000000002E-4</v>
      </c>
      <c r="T178" s="14">
        <v>5.7183999999999999E-2</v>
      </c>
      <c r="U178" s="14">
        <v>0.30512400000000001</v>
      </c>
      <c r="V178" s="14">
        <v>0.69383499999999998</v>
      </c>
      <c r="W178" s="14">
        <v>3.4477479999999998</v>
      </c>
      <c r="X178" s="14">
        <v>0.91864199999999996</v>
      </c>
      <c r="Y178" s="14">
        <v>0.67694399999999999</v>
      </c>
      <c r="Z178" s="14">
        <v>0.26184099999999999</v>
      </c>
      <c r="AA178" s="14">
        <v>0.96192100000000003</v>
      </c>
      <c r="AB178" s="14">
        <v>2.4098459999999999</v>
      </c>
      <c r="AC178" s="14">
        <v>1.8156749999999999</v>
      </c>
      <c r="AD178" s="14">
        <v>2.1443249999999998</v>
      </c>
      <c r="AE178" s="14">
        <v>2.3814039999999999</v>
      </c>
    </row>
    <row r="179" spans="1:31" ht="13.5" customHeight="1" x14ac:dyDescent="0.15">
      <c r="A179" s="1"/>
      <c r="B179" s="16" t="s">
        <v>473</v>
      </c>
      <c r="C179" s="10">
        <v>9.7106234220236006E-4</v>
      </c>
      <c r="D179" s="11">
        <v>2.2324219098815001E-4</v>
      </c>
      <c r="E179" s="11">
        <v>2.5014427964701099E-2</v>
      </c>
      <c r="F179" s="11">
        <v>0.35182860448908998</v>
      </c>
      <c r="G179" s="11">
        <v>2.9494458632276989E-2</v>
      </c>
      <c r="H179" s="11">
        <v>1.4639052717598801E-2</v>
      </c>
      <c r="I179" s="11">
        <v>2.2605967291527397E-2</v>
      </c>
      <c r="J179" s="11">
        <v>0.163649852997376</v>
      </c>
      <c r="K179" s="11">
        <v>0.1053</v>
      </c>
      <c r="L179" s="11">
        <v>6.3414999999999999E-2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>
        <v>5.2779999999999997E-3</v>
      </c>
      <c r="Y179" s="11"/>
      <c r="Z179" s="11"/>
      <c r="AA179" s="11">
        <v>1.25E-4</v>
      </c>
      <c r="AB179" s="11"/>
      <c r="AC179" s="11"/>
      <c r="AD179" s="11"/>
      <c r="AE179" s="11"/>
    </row>
    <row r="180" spans="1:31" ht="13.5" customHeight="1" x14ac:dyDescent="0.15">
      <c r="A180" s="1"/>
      <c r="B180" s="16" t="s">
        <v>474</v>
      </c>
      <c r="C180" s="13">
        <v>1.95009906483712E-2</v>
      </c>
      <c r="D180" s="14">
        <v>1.5180468987194799E-2</v>
      </c>
      <c r="E180" s="14">
        <v>2.5922291997734399E-2</v>
      </c>
      <c r="F180" s="14">
        <v>1.8898340556726699E-2</v>
      </c>
      <c r="G180" s="14">
        <v>6.4144998030176998E-3</v>
      </c>
      <c r="H180" s="14">
        <v>8.0893776637625311E-3</v>
      </c>
      <c r="I180" s="14">
        <v>4.1900056118703302E-2</v>
      </c>
      <c r="J180" s="14">
        <v>2.4821898407760303E-2</v>
      </c>
      <c r="K180" s="14">
        <v>2.2000000000000001E-3</v>
      </c>
      <c r="L180" s="14">
        <v>3.5909999999999997E-2</v>
      </c>
      <c r="M180" s="14">
        <v>1.3528999999999999E-2</v>
      </c>
      <c r="N180" s="14">
        <v>2.6065999999999999E-2</v>
      </c>
      <c r="O180" s="14">
        <v>3.6310000000000002E-2</v>
      </c>
      <c r="P180" s="14">
        <v>0.14998900000000001</v>
      </c>
      <c r="Q180" s="14">
        <v>5.9941000000000001E-2</v>
      </c>
      <c r="R180" s="14">
        <v>5.6561E-2</v>
      </c>
      <c r="S180" s="14">
        <v>0.16384799999999999</v>
      </c>
      <c r="T180" s="14">
        <v>9.2507000000000006E-2</v>
      </c>
      <c r="U180" s="14">
        <v>0.218082</v>
      </c>
      <c r="V180" s="14">
        <v>0.10612099999999999</v>
      </c>
      <c r="W180" s="14">
        <v>3.6742999999999998E-2</v>
      </c>
      <c r="X180" s="14">
        <v>8.3242999999999998E-2</v>
      </c>
      <c r="Y180" s="14">
        <v>7.4593000000000007E-2</v>
      </c>
      <c r="Z180" s="14">
        <v>2.9954000000000001E-2</v>
      </c>
      <c r="AA180" s="14">
        <v>6.2479E-2</v>
      </c>
      <c r="AB180" s="14">
        <v>7.5570000000000003E-3</v>
      </c>
      <c r="AC180" s="14">
        <v>8.8632000000000002E-2</v>
      </c>
      <c r="AD180" s="14">
        <v>5.2428000000000002E-2</v>
      </c>
      <c r="AE180" s="14">
        <v>3.1944E-2</v>
      </c>
    </row>
    <row r="181" spans="1:31" ht="13.5" customHeight="1" x14ac:dyDescent="0.15">
      <c r="A181" s="1"/>
      <c r="B181" s="16" t="s">
        <v>475</v>
      </c>
      <c r="C181" s="10"/>
      <c r="D181" s="11">
        <v>2.2324219098815001E-4</v>
      </c>
      <c r="E181" s="11">
        <v>1.16531669655327E-2</v>
      </c>
      <c r="F181" s="11">
        <v>2.5299605715375503E-3</v>
      </c>
      <c r="G181" s="11">
        <v>6.2590089442307803E-3</v>
      </c>
      <c r="H181" s="11">
        <v>3.7817804667391902E-2</v>
      </c>
      <c r="I181" s="11"/>
      <c r="J181" s="11">
        <v>3.3092529528678118E-2</v>
      </c>
      <c r="K181" s="11">
        <v>0.69699999999999995</v>
      </c>
      <c r="L181" s="11">
        <v>1.9204699999999999</v>
      </c>
      <c r="M181" s="11">
        <v>2.9671180000000001</v>
      </c>
      <c r="N181" s="11">
        <v>1.7302999999999999</v>
      </c>
      <c r="O181" s="11">
        <v>1.4951570000000001</v>
      </c>
      <c r="P181" s="11">
        <v>2.3632219999999999</v>
      </c>
      <c r="Q181" s="11">
        <v>0.393571</v>
      </c>
      <c r="R181" s="11">
        <v>0.162434</v>
      </c>
      <c r="S181" s="11">
        <v>0.34009</v>
      </c>
      <c r="T181" s="11">
        <v>0.26763100000000001</v>
      </c>
      <c r="U181" s="11">
        <v>0.52802700000000002</v>
      </c>
      <c r="V181" s="11">
        <v>0.75616700000000003</v>
      </c>
      <c r="W181" s="11">
        <v>2.259639</v>
      </c>
      <c r="X181" s="11">
        <v>1.269048</v>
      </c>
      <c r="Y181" s="11">
        <v>3.2670400000000002</v>
      </c>
      <c r="Z181" s="11">
        <v>1.8183499999999999</v>
      </c>
      <c r="AA181" s="11">
        <v>1.809763</v>
      </c>
      <c r="AB181" s="11">
        <v>2.4978609999999999</v>
      </c>
      <c r="AC181" s="11">
        <v>1.6525890000000001</v>
      </c>
      <c r="AD181" s="11">
        <v>1.0886629999999999</v>
      </c>
      <c r="AE181" s="11">
        <v>1.7913790000000001</v>
      </c>
    </row>
    <row r="182" spans="1:31" ht="13.5" customHeight="1" x14ac:dyDescent="0.15">
      <c r="A182" s="1"/>
      <c r="B182" s="16" t="s">
        <v>476</v>
      </c>
      <c r="C182" s="13">
        <v>2.3465041251889602E-2</v>
      </c>
      <c r="D182" s="14">
        <v>2.6789062918579101E-2</v>
      </c>
      <c r="E182" s="14">
        <v>6.0919832471295676E-2</v>
      </c>
      <c r="F182" s="14">
        <v>7.7552589709782224E-2</v>
      </c>
      <c r="G182" s="14">
        <v>0.25799494379528698</v>
      </c>
      <c r="H182" s="14">
        <v>4.9176510048949885E-2</v>
      </c>
      <c r="I182" s="14">
        <v>0.2881223286811081</v>
      </c>
      <c r="J182" s="14">
        <v>0.167648993587485</v>
      </c>
      <c r="K182" s="14">
        <v>1.12E-2</v>
      </c>
      <c r="L182" s="14">
        <v>2.1552000000000002E-2</v>
      </c>
      <c r="M182" s="14">
        <v>3.4153999999999997E-2</v>
      </c>
      <c r="N182" s="14">
        <v>5.8E-5</v>
      </c>
      <c r="O182" s="14">
        <v>3.7914999999999997E-2</v>
      </c>
      <c r="P182" s="14">
        <v>3.7706999999999997E-2</v>
      </c>
      <c r="Q182" s="14">
        <v>5.6101999999999999E-2</v>
      </c>
      <c r="R182" s="14">
        <v>2.3734000000000002E-2</v>
      </c>
      <c r="S182" s="14">
        <v>1.5270000000000001E-2</v>
      </c>
      <c r="T182" s="14">
        <v>4.7181000000000001E-2</v>
      </c>
      <c r="U182" s="14">
        <v>3.6074000000000002E-2</v>
      </c>
      <c r="V182" s="14">
        <v>1.0902E-2</v>
      </c>
      <c r="W182" s="14">
        <v>1.976E-2</v>
      </c>
      <c r="X182" s="14">
        <v>1.7469920000000001</v>
      </c>
      <c r="Y182" s="14">
        <v>4.8260999999999998E-2</v>
      </c>
      <c r="Z182" s="14">
        <v>8.2150000000000001E-3</v>
      </c>
      <c r="AA182" s="14">
        <v>1.6999999999999999E-3</v>
      </c>
      <c r="AB182" s="14">
        <v>6.3509999999999997E-2</v>
      </c>
      <c r="AC182" s="14">
        <v>2.04E-4</v>
      </c>
      <c r="AD182" s="14">
        <v>1.307E-2</v>
      </c>
      <c r="AE182" s="14">
        <v>4.3319000000000003E-2</v>
      </c>
    </row>
    <row r="183" spans="1:31" ht="13.5" customHeight="1" x14ac:dyDescent="0.15">
      <c r="A183" s="1"/>
      <c r="B183" s="16" t="s">
        <v>477</v>
      </c>
      <c r="C183" s="10">
        <v>1.08064477941897</v>
      </c>
      <c r="D183" s="11">
        <v>37.725028128516101</v>
      </c>
      <c r="E183" s="11">
        <v>27.386132424913498</v>
      </c>
      <c r="F183" s="11">
        <v>48.17508615281217</v>
      </c>
      <c r="G183" s="11">
        <v>40.91377621719009</v>
      </c>
      <c r="H183" s="11">
        <v>36.280649254915886</v>
      </c>
      <c r="I183" s="11">
        <v>53.52092662952969</v>
      </c>
      <c r="J183" s="11">
        <v>42.822185722558999</v>
      </c>
      <c r="K183" s="11">
        <v>28.0273</v>
      </c>
      <c r="L183" s="11">
        <v>30.378060999999999</v>
      </c>
      <c r="M183" s="11">
        <v>48.068567000000002</v>
      </c>
      <c r="N183" s="11">
        <v>41.754724000000003</v>
      </c>
      <c r="O183" s="11">
        <v>53.049905000000003</v>
      </c>
      <c r="P183" s="11">
        <v>43.628180999999998</v>
      </c>
      <c r="Q183" s="11">
        <v>35.536670999999998</v>
      </c>
      <c r="R183" s="11">
        <v>97.581372000000002</v>
      </c>
      <c r="S183" s="11">
        <v>91.949015000000003</v>
      </c>
      <c r="T183" s="11">
        <v>151.522841</v>
      </c>
      <c r="U183" s="11">
        <v>65.471744000000001</v>
      </c>
      <c r="V183" s="11">
        <v>216.48844299999999</v>
      </c>
      <c r="W183" s="11">
        <v>349.45624299999997</v>
      </c>
      <c r="X183" s="11">
        <v>422.398552</v>
      </c>
      <c r="Y183" s="11">
        <v>399.49735700000002</v>
      </c>
      <c r="Z183" s="11">
        <v>424.52106099999997</v>
      </c>
      <c r="AA183" s="11">
        <v>181.50334899999999</v>
      </c>
      <c r="AB183" s="11">
        <v>113.462176</v>
      </c>
      <c r="AC183" s="11">
        <v>84.031307999999996</v>
      </c>
      <c r="AD183" s="11">
        <v>76.853870000000001</v>
      </c>
      <c r="AE183" s="11">
        <v>97.602446</v>
      </c>
    </row>
    <row r="184" spans="1:31" ht="13.5" customHeight="1" x14ac:dyDescent="0.15">
      <c r="A184" s="1"/>
      <c r="B184" s="16" t="s">
        <v>478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>
        <v>3.9999999999999998E-6</v>
      </c>
      <c r="AB184" s="14">
        <v>4.3000000000000002E-5</v>
      </c>
      <c r="AC184" s="14"/>
      <c r="AD184" s="14">
        <v>6.0819999999999997E-3</v>
      </c>
      <c r="AE184" s="14">
        <v>7.1739999999999998E-3</v>
      </c>
    </row>
    <row r="185" spans="1:31" ht="13.5" customHeight="1" x14ac:dyDescent="0.15">
      <c r="A185" s="1"/>
      <c r="B185" s="16" t="s">
        <v>479</v>
      </c>
      <c r="C185" s="10">
        <v>3.6203258213337701</v>
      </c>
      <c r="D185" s="11">
        <v>2.2498348007786699</v>
      </c>
      <c r="E185" s="11">
        <v>2.0664128344626698</v>
      </c>
      <c r="F185" s="11">
        <v>4.9222212658274778</v>
      </c>
      <c r="G185" s="11">
        <v>3.5174447929086821</v>
      </c>
      <c r="H185" s="11">
        <v>4.1507850625646503</v>
      </c>
      <c r="I185" s="11">
        <v>4.5554790046069211</v>
      </c>
      <c r="J185" s="11">
        <v>3.2696854458169202</v>
      </c>
      <c r="K185" s="11">
        <v>2.5548000000000002</v>
      </c>
      <c r="L185" s="11">
        <v>2.6518459999999999</v>
      </c>
      <c r="M185" s="11">
        <v>1.721962</v>
      </c>
      <c r="N185" s="11">
        <v>1.8614360000000001</v>
      </c>
      <c r="O185" s="11">
        <v>1.2637579999999999</v>
      </c>
      <c r="P185" s="11">
        <v>1.1466000000000001</v>
      </c>
      <c r="Q185" s="11">
        <v>1.1443380000000001</v>
      </c>
      <c r="R185" s="11">
        <v>1.735544</v>
      </c>
      <c r="S185" s="11">
        <v>6.0151389999999996</v>
      </c>
      <c r="T185" s="11">
        <v>4.050154</v>
      </c>
      <c r="U185" s="11">
        <v>6.5889810000000004</v>
      </c>
      <c r="V185" s="11">
        <v>5.3030710000000001</v>
      </c>
      <c r="W185" s="11">
        <v>10.694763</v>
      </c>
      <c r="X185" s="11">
        <v>8.3259509999999999</v>
      </c>
      <c r="Y185" s="11">
        <v>7.6110899999999999</v>
      </c>
      <c r="Z185" s="11">
        <v>5.4497289999999996</v>
      </c>
      <c r="AA185" s="11">
        <v>5.4462710000000003</v>
      </c>
      <c r="AB185" s="11">
        <v>3.897481</v>
      </c>
      <c r="AC185" s="11">
        <v>4.673781</v>
      </c>
      <c r="AD185" s="11">
        <v>5.1435529999999998</v>
      </c>
      <c r="AE185" s="11">
        <v>3.9722529999999998</v>
      </c>
    </row>
    <row r="186" spans="1:31" ht="13.5" customHeight="1" x14ac:dyDescent="0.15">
      <c r="A186" s="1"/>
      <c r="B186" s="16" t="s">
        <v>480</v>
      </c>
      <c r="C186" s="13">
        <v>4.6248200919858103E-2</v>
      </c>
      <c r="D186" s="14"/>
      <c r="E186" s="14">
        <v>1.8268041998043997E-2</v>
      </c>
      <c r="F186" s="14">
        <v>3.803309498304E-4</v>
      </c>
      <c r="G186" s="14">
        <v>2.4932921292028599E-2</v>
      </c>
      <c r="H186" s="14"/>
      <c r="I186" s="14">
        <v>0.135483980604024</v>
      </c>
      <c r="J186" s="14">
        <v>6.4313080758994196E-2</v>
      </c>
      <c r="K186" s="14">
        <v>0.5373</v>
      </c>
      <c r="L186" s="14">
        <v>0.30666199999999999</v>
      </c>
      <c r="M186" s="14"/>
      <c r="N186" s="14"/>
      <c r="O186" s="14">
        <v>7.1390000000000004E-3</v>
      </c>
      <c r="P186" s="14"/>
      <c r="Q186" s="14">
        <v>4.9394039999999997</v>
      </c>
      <c r="R186" s="14"/>
      <c r="S186" s="14">
        <v>0.43169800000000003</v>
      </c>
      <c r="T186" s="14">
        <v>1.5100000000000001E-4</v>
      </c>
      <c r="U186" s="14">
        <v>2.1020000000000001E-3</v>
      </c>
      <c r="V186" s="14">
        <v>1.6435000000000002E-2</v>
      </c>
      <c r="W186" s="14">
        <v>7.3219999999999993E-2</v>
      </c>
      <c r="X186" s="14">
        <v>0.12759200000000001</v>
      </c>
      <c r="Y186" s="14"/>
      <c r="Z186" s="14">
        <v>1.248E-3</v>
      </c>
      <c r="AA186" s="14">
        <v>8.4239999999999992E-3</v>
      </c>
      <c r="AB186" s="14">
        <v>4.287E-3</v>
      </c>
      <c r="AC186" s="14">
        <v>3.8149999999999998E-3</v>
      </c>
      <c r="AD186" s="14">
        <v>9.0700000000000004E-4</v>
      </c>
      <c r="AE186" s="14">
        <v>1.3887999999999999E-2</v>
      </c>
    </row>
    <row r="187" spans="1:31" ht="13.5" customHeight="1" x14ac:dyDescent="0.15">
      <c r="A187" s="1"/>
      <c r="B187" s="16" t="s">
        <v>481</v>
      </c>
      <c r="C187" s="10">
        <v>0.24230925944528001</v>
      </c>
      <c r="D187" s="11">
        <v>0.28150840283606898</v>
      </c>
      <c r="E187" s="11">
        <v>0.55420420407961712</v>
      </c>
      <c r="F187" s="11">
        <v>0.84038612036193205</v>
      </c>
      <c r="G187" s="11">
        <v>0.99329927214063984</v>
      </c>
      <c r="H187" s="11">
        <v>0.81938035618003691</v>
      </c>
      <c r="I187" s="11">
        <v>0.92585200261737288</v>
      </c>
      <c r="J187" s="11">
        <v>0.31062044815209799</v>
      </c>
      <c r="K187" s="11">
        <v>1.0158</v>
      </c>
      <c r="L187" s="11">
        <v>9.2354000000000006E-2</v>
      </c>
      <c r="M187" s="11">
        <v>0.34767300000000001</v>
      </c>
      <c r="N187" s="11">
        <v>0.553867</v>
      </c>
      <c r="O187" s="11">
        <v>0.28909299999999999</v>
      </c>
      <c r="P187" s="11">
        <v>2.5943000000000001E-2</v>
      </c>
      <c r="Q187" s="11">
        <v>0.70571700000000004</v>
      </c>
      <c r="R187" s="11">
        <v>1.2570000000000001E-3</v>
      </c>
      <c r="S187" s="11">
        <v>0.23678199999999999</v>
      </c>
      <c r="T187" s="11">
        <v>0.194434</v>
      </c>
      <c r="U187" s="11">
        <v>2.6590880000000001</v>
      </c>
      <c r="V187" s="11">
        <v>3.2864460000000002</v>
      </c>
      <c r="W187" s="11">
        <v>2.0271840000000001</v>
      </c>
      <c r="X187" s="11">
        <v>1.6225780000000001</v>
      </c>
      <c r="Y187" s="11">
        <v>0.67381500000000005</v>
      </c>
      <c r="Z187" s="11">
        <v>2.5608740000000001</v>
      </c>
      <c r="AA187" s="11">
        <v>1.3574619999999999</v>
      </c>
      <c r="AB187" s="11">
        <v>1.9260699999999999</v>
      </c>
      <c r="AC187" s="11">
        <v>2.6517010000000001</v>
      </c>
      <c r="AD187" s="11">
        <v>5.0498180000000001</v>
      </c>
      <c r="AE187" s="11">
        <v>4.4604119999999998</v>
      </c>
    </row>
    <row r="188" spans="1:31" ht="13.5" customHeight="1" x14ac:dyDescent="0.15">
      <c r="A188" s="1"/>
      <c r="B188" s="16" t="s">
        <v>482</v>
      </c>
      <c r="C188" s="13">
        <v>0.11758391077504601</v>
      </c>
      <c r="D188" s="14">
        <v>9.9789259371707198E-2</v>
      </c>
      <c r="E188" s="14">
        <v>0.17184237348884099</v>
      </c>
      <c r="F188" s="14">
        <v>0.46966141149353996</v>
      </c>
      <c r="G188" s="14">
        <v>7.3905441121222784E-2</v>
      </c>
      <c r="H188" s="14">
        <v>0.56437998665348466</v>
      </c>
      <c r="I188" s="14">
        <v>0.97973913020842085</v>
      </c>
      <c r="J188" s="14">
        <v>1.3403498528511</v>
      </c>
      <c r="K188" s="14">
        <v>43.8035</v>
      </c>
      <c r="L188" s="14">
        <v>18.086625000000002</v>
      </c>
      <c r="M188" s="14">
        <v>0.96324200000000004</v>
      </c>
      <c r="N188" s="14">
        <v>1.8995150000000001</v>
      </c>
      <c r="O188" s="14">
        <v>22.023564</v>
      </c>
      <c r="P188" s="14">
        <v>16.969436999999999</v>
      </c>
      <c r="Q188" s="14">
        <v>2.8306650000000002</v>
      </c>
      <c r="R188" s="14">
        <v>5.6532299999999998</v>
      </c>
      <c r="S188" s="14">
        <v>2.0829840000000002</v>
      </c>
      <c r="T188" s="14">
        <v>1.2135860000000001</v>
      </c>
      <c r="U188" s="14">
        <v>0.493336</v>
      </c>
      <c r="V188" s="14">
        <v>0.22129099999999999</v>
      </c>
      <c r="W188" s="14">
        <v>0.27614899999999998</v>
      </c>
      <c r="X188" s="14">
        <v>4.1438000000000003E-2</v>
      </c>
      <c r="Y188" s="14">
        <v>1.575771</v>
      </c>
      <c r="Z188" s="14">
        <v>7.2227E-2</v>
      </c>
      <c r="AA188" s="14">
        <v>1.048948</v>
      </c>
      <c r="AB188" s="14">
        <v>0.15742600000000001</v>
      </c>
      <c r="AC188" s="14">
        <v>0.28610999999999998</v>
      </c>
      <c r="AD188" s="14">
        <v>0.88386699999999996</v>
      </c>
      <c r="AE188" s="14">
        <v>0.41134599999999999</v>
      </c>
    </row>
    <row r="189" spans="1:31" ht="13.5" customHeight="1" x14ac:dyDescent="0.15">
      <c r="A189" s="1"/>
      <c r="B189" s="16" t="s">
        <v>483</v>
      </c>
      <c r="C189" s="10">
        <v>2.5718943521326598</v>
      </c>
      <c r="D189" s="11">
        <v>2.6451967210186997</v>
      </c>
      <c r="E189" s="11">
        <v>0.71406277611713487</v>
      </c>
      <c r="F189" s="11">
        <v>1.7334495409103901</v>
      </c>
      <c r="G189" s="11">
        <v>2.0373051274260598</v>
      </c>
      <c r="H189" s="11">
        <v>9.9827192664168134</v>
      </c>
      <c r="I189" s="11">
        <v>4.0867864663855098</v>
      </c>
      <c r="J189" s="11">
        <v>13.979284595637401</v>
      </c>
      <c r="K189" s="11">
        <v>10.008699999999999</v>
      </c>
      <c r="L189" s="11">
        <v>6.8758800000000004</v>
      </c>
      <c r="M189" s="11">
        <v>8.0182730000000006</v>
      </c>
      <c r="N189" s="11">
        <v>1.599235</v>
      </c>
      <c r="O189" s="11">
        <v>1.4962549999999999</v>
      </c>
      <c r="P189" s="11">
        <v>1.165705</v>
      </c>
      <c r="Q189" s="11">
        <v>1.2464949999999999</v>
      </c>
      <c r="R189" s="11">
        <v>3.5381849999999999</v>
      </c>
      <c r="S189" s="11">
        <v>0.33417400000000003</v>
      </c>
      <c r="T189" s="11">
        <v>0.98734900000000003</v>
      </c>
      <c r="U189" s="11">
        <v>0.37025200000000003</v>
      </c>
      <c r="V189" s="11">
        <v>0.19658200000000001</v>
      </c>
      <c r="W189" s="11">
        <v>5.2921999999999997E-2</v>
      </c>
      <c r="X189" s="11">
        <v>0.32160499999999997</v>
      </c>
      <c r="Y189" s="11">
        <v>0.25329000000000002</v>
      </c>
      <c r="Z189" s="11">
        <v>0.54141899999999998</v>
      </c>
      <c r="AA189" s="11">
        <v>0.57390399999999997</v>
      </c>
      <c r="AB189" s="11">
        <v>3.2643800000000001</v>
      </c>
      <c r="AC189" s="11">
        <v>9.7209000000000004E-2</v>
      </c>
      <c r="AD189" s="11">
        <v>0.16572500000000001</v>
      </c>
      <c r="AE189" s="11">
        <v>9.8768999999999996E-2</v>
      </c>
    </row>
    <row r="190" spans="1:31" ht="13.5" customHeight="1" x14ac:dyDescent="0.15">
      <c r="A190" s="1"/>
      <c r="B190" s="16" t="s">
        <v>484</v>
      </c>
      <c r="C190" s="13">
        <v>4.7389771391742001E-4</v>
      </c>
      <c r="D190" s="14"/>
      <c r="E190" s="14">
        <v>1.730852444829E-4</v>
      </c>
      <c r="F190" s="14">
        <v>1.47394796963667E-3</v>
      </c>
      <c r="G190" s="14"/>
      <c r="H190" s="14">
        <v>1.0776256888722201E-3</v>
      </c>
      <c r="I190" s="14">
        <v>1.61241815009079E-2</v>
      </c>
      <c r="J190" s="14">
        <v>7.2697664951001007E-4</v>
      </c>
      <c r="K190" s="14"/>
      <c r="L190" s="14"/>
      <c r="M190" s="14">
        <v>8.8249999999999995E-3</v>
      </c>
      <c r="N190" s="14"/>
      <c r="O190" s="14"/>
      <c r="P190" s="14"/>
      <c r="Q190" s="14"/>
      <c r="R190" s="14"/>
      <c r="S190" s="14">
        <v>5.3000000000000001E-5</v>
      </c>
      <c r="T190" s="14"/>
      <c r="U190" s="14"/>
      <c r="V190" s="14"/>
      <c r="W190" s="14"/>
      <c r="X190" s="14"/>
      <c r="Y190" s="14"/>
      <c r="Z190" s="14"/>
      <c r="AA190" s="14">
        <v>3.2299999999999999E-4</v>
      </c>
      <c r="AB190" s="14"/>
      <c r="AC190" s="14"/>
      <c r="AD190" s="14"/>
      <c r="AE190" s="14"/>
    </row>
    <row r="191" spans="1:31" ht="13.5" customHeight="1" x14ac:dyDescent="0.15">
      <c r="A191" s="1"/>
      <c r="B191" s="15" t="s">
        <v>485</v>
      </c>
      <c r="C191" s="10">
        <v>413.36598474376137</v>
      </c>
      <c r="D191" s="11">
        <v>532.82865715357252</v>
      </c>
      <c r="E191" s="11">
        <v>382.09694128486035</v>
      </c>
      <c r="F191" s="11">
        <v>568.24894082693265</v>
      </c>
      <c r="G191" s="11">
        <v>460.40610958176865</v>
      </c>
      <c r="H191" s="11">
        <v>566.92997687867592</v>
      </c>
      <c r="I191" s="11">
        <v>665.71996259325351</v>
      </c>
      <c r="J191" s="11">
        <v>603.81883486603704</v>
      </c>
      <c r="K191" s="11">
        <v>469.63839999999999</v>
      </c>
      <c r="L191" s="11">
        <v>479.32017000000002</v>
      </c>
      <c r="M191" s="11">
        <v>420.97913299999999</v>
      </c>
      <c r="N191" s="11">
        <v>450.62177300000002</v>
      </c>
      <c r="O191" s="11">
        <v>624.92781400000001</v>
      </c>
      <c r="P191" s="11">
        <v>821.56606799999997</v>
      </c>
      <c r="Q191" s="11">
        <v>1010.758058</v>
      </c>
      <c r="R191" s="11">
        <v>1535.747482</v>
      </c>
      <c r="S191" s="11">
        <v>1821.337043</v>
      </c>
      <c r="T191" s="11">
        <v>1721.8617389999999</v>
      </c>
      <c r="U191" s="11">
        <v>1004.494241</v>
      </c>
      <c r="V191" s="11">
        <v>1363.2953259999999</v>
      </c>
      <c r="W191" s="11">
        <v>1832.0532889999999</v>
      </c>
      <c r="X191" s="11">
        <v>1644.4351099999999</v>
      </c>
      <c r="Y191" s="11">
        <v>1507.040113</v>
      </c>
      <c r="Z191" s="11">
        <v>1377.681703</v>
      </c>
      <c r="AA191" s="11">
        <v>1049.8413109999999</v>
      </c>
      <c r="AB191" s="11">
        <v>1054.8064549999999</v>
      </c>
      <c r="AC191" s="11">
        <v>1097.56204</v>
      </c>
      <c r="AD191" s="11">
        <v>1115.0641089999999</v>
      </c>
      <c r="AE191" s="11">
        <v>1087.1874459999999</v>
      </c>
    </row>
    <row r="192" spans="1:31" ht="13.5" customHeight="1" x14ac:dyDescent="0.15">
      <c r="A192" s="1"/>
      <c r="B192" s="16" t="s">
        <v>486</v>
      </c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>
        <v>3.0339999999999998E-3</v>
      </c>
      <c r="N192" s="14">
        <v>7.3499999999999998E-4</v>
      </c>
      <c r="O192" s="14"/>
      <c r="P192" s="14"/>
      <c r="Q192" s="14"/>
      <c r="R192" s="14">
        <v>7.5919999999999998E-3</v>
      </c>
      <c r="S192" s="14"/>
      <c r="T192" s="14">
        <v>6.1899999999999998E-4</v>
      </c>
      <c r="U192" s="14"/>
      <c r="V192" s="14">
        <v>2.2499999999999998E-3</v>
      </c>
      <c r="W192" s="14"/>
      <c r="X192" s="14">
        <v>1.9000000000000001E-4</v>
      </c>
      <c r="Y192" s="14"/>
      <c r="Z192" s="14">
        <v>2.43E-4</v>
      </c>
      <c r="AA192" s="14">
        <v>5.8999999999999998E-5</v>
      </c>
      <c r="AB192" s="14"/>
      <c r="AC192" s="14">
        <v>8.7000000000000001E-5</v>
      </c>
      <c r="AD192" s="14">
        <v>1.22E-4</v>
      </c>
      <c r="AE192" s="14"/>
    </row>
    <row r="193" spans="1:31" ht="13.5" customHeight="1" x14ac:dyDescent="0.15">
      <c r="A193" s="1"/>
      <c r="B193" s="16" t="s">
        <v>487</v>
      </c>
      <c r="C193" s="10">
        <v>3.7680717702784312E-2</v>
      </c>
      <c r="D193" s="11">
        <v>8.4832032575500507E-3</v>
      </c>
      <c r="E193" s="11">
        <v>5.2025190062445102E-3</v>
      </c>
      <c r="F193" s="11">
        <v>9.9295126866969195E-3</v>
      </c>
      <c r="G193" s="11">
        <v>1.1650252892501298E-3</v>
      </c>
      <c r="H193" s="11">
        <v>1.7299709252206509E-2</v>
      </c>
      <c r="I193" s="11">
        <v>7.7319921334337793E-2</v>
      </c>
      <c r="J193" s="11">
        <v>2.0773990289422301E-2</v>
      </c>
      <c r="K193" s="11"/>
      <c r="L193" s="11">
        <v>4.8440000000000002E-3</v>
      </c>
      <c r="M193" s="11">
        <v>6.0629999999999998E-3</v>
      </c>
      <c r="N193" s="11">
        <v>2.6999999999999999E-5</v>
      </c>
      <c r="O193" s="11">
        <v>9.1350000000000008E-3</v>
      </c>
      <c r="P193" s="11">
        <v>5.4773000000000002E-2</v>
      </c>
      <c r="Q193" s="11">
        <v>9.1109999999999993E-3</v>
      </c>
      <c r="R193" s="11">
        <v>6.4469999999999996E-3</v>
      </c>
      <c r="S193" s="11">
        <v>2.208135</v>
      </c>
      <c r="T193" s="11">
        <v>0.12732499999999999</v>
      </c>
      <c r="U193" s="11">
        <v>9.9539999999999993E-3</v>
      </c>
      <c r="V193" s="11">
        <v>0.16745599999999999</v>
      </c>
      <c r="W193" s="11">
        <v>5.4857999999999997E-2</v>
      </c>
      <c r="X193" s="11">
        <v>6.1078E-2</v>
      </c>
      <c r="Y193" s="11">
        <v>5.3810000000000004E-3</v>
      </c>
      <c r="Z193" s="11">
        <v>3.0620000000000001E-3</v>
      </c>
      <c r="AA193" s="11">
        <v>7.1623000000000006E-2</v>
      </c>
      <c r="AB193" s="11">
        <v>9.6000000000000002E-5</v>
      </c>
      <c r="AC193" s="11">
        <v>6.6000000000000005E-5</v>
      </c>
      <c r="AD193" s="11">
        <v>5.9500000000000004E-3</v>
      </c>
      <c r="AE193" s="11">
        <v>6.0994E-2</v>
      </c>
    </row>
    <row r="194" spans="1:31" ht="13.5" customHeight="1" x14ac:dyDescent="0.15">
      <c r="A194" s="1"/>
      <c r="B194" s="16" t="s">
        <v>488</v>
      </c>
      <c r="C194" s="13">
        <v>39.74345639033708</v>
      </c>
      <c r="D194" s="14">
        <v>56.277793652778001</v>
      </c>
      <c r="E194" s="14">
        <v>25.186607631787794</v>
      </c>
      <c r="F194" s="14">
        <v>22.331424111469801</v>
      </c>
      <c r="G194" s="14">
        <v>38.368809153675123</v>
      </c>
      <c r="H194" s="14">
        <v>24.342723272366388</v>
      </c>
      <c r="I194" s="14">
        <v>26.884047631399099</v>
      </c>
      <c r="J194" s="14">
        <v>67.487536436563445</v>
      </c>
      <c r="K194" s="14">
        <v>48.765999999999998</v>
      </c>
      <c r="L194" s="14">
        <v>36.731856999999998</v>
      </c>
      <c r="M194" s="14">
        <v>51.792315000000002</v>
      </c>
      <c r="N194" s="14">
        <v>49.254404999999998</v>
      </c>
      <c r="O194" s="14">
        <v>78.764342999999997</v>
      </c>
      <c r="P194" s="14">
        <v>93.874861999999993</v>
      </c>
      <c r="Q194" s="14">
        <v>56.056150000000002</v>
      </c>
      <c r="R194" s="14">
        <v>101.93451</v>
      </c>
      <c r="S194" s="14">
        <v>131.52197000000001</v>
      </c>
      <c r="T194" s="14">
        <v>57.937354999999997</v>
      </c>
      <c r="U194" s="14">
        <v>19.263383000000001</v>
      </c>
      <c r="V194" s="14">
        <v>17.590921999999999</v>
      </c>
      <c r="W194" s="14">
        <v>55.50835</v>
      </c>
      <c r="X194" s="14">
        <v>51.757036999999997</v>
      </c>
      <c r="Y194" s="14">
        <v>64.374622000000002</v>
      </c>
      <c r="Z194" s="14">
        <v>48.654679000000002</v>
      </c>
      <c r="AA194" s="14">
        <v>36.338886000000002</v>
      </c>
      <c r="AB194" s="14">
        <v>111.617717</v>
      </c>
      <c r="AC194" s="14">
        <v>159.49413200000001</v>
      </c>
      <c r="AD194" s="14">
        <v>8.3589070000000003</v>
      </c>
      <c r="AE194" s="14">
        <v>8.8938030000000001</v>
      </c>
    </row>
    <row r="195" spans="1:31" ht="13.5" customHeight="1" x14ac:dyDescent="0.15">
      <c r="A195" s="1"/>
      <c r="B195" s="16" t="s">
        <v>489</v>
      </c>
      <c r="C195" s="10"/>
      <c r="D195" s="11"/>
      <c r="E195" s="11"/>
      <c r="F195" s="11">
        <v>4.5006208687824997E-2</v>
      </c>
      <c r="G195" s="11">
        <v>5.5859883478688498E-2</v>
      </c>
      <c r="H195" s="11">
        <v>0.25612948879787101</v>
      </c>
      <c r="I195" s="11">
        <v>7.3426844382769687</v>
      </c>
      <c r="J195" s="11">
        <v>3.2691034075821003E-2</v>
      </c>
      <c r="K195" s="11"/>
      <c r="L195" s="11"/>
      <c r="M195" s="11">
        <v>1.5399999999999999E-3</v>
      </c>
      <c r="N195" s="11">
        <v>1.861E-3</v>
      </c>
      <c r="O195" s="11"/>
      <c r="P195" s="11"/>
      <c r="Q195" s="11">
        <v>4.5620000000000001E-3</v>
      </c>
      <c r="R195" s="11">
        <v>1.2877E-2</v>
      </c>
      <c r="S195" s="11">
        <v>6.0359999999999997E-3</v>
      </c>
      <c r="T195" s="11">
        <v>3.2157999999999999E-2</v>
      </c>
      <c r="U195" s="11">
        <v>6.378E-3</v>
      </c>
      <c r="V195" s="11">
        <v>7.36E-4</v>
      </c>
      <c r="W195" s="11">
        <v>4.4384129999999997</v>
      </c>
      <c r="X195" s="11">
        <v>18.23903</v>
      </c>
      <c r="Y195" s="11"/>
      <c r="Z195" s="11">
        <v>1.03E-4</v>
      </c>
      <c r="AA195" s="11">
        <v>1.18E-4</v>
      </c>
      <c r="AB195" s="11">
        <v>3.8189999999999999E-3</v>
      </c>
      <c r="AC195" s="11">
        <v>8.7950000000000007E-3</v>
      </c>
      <c r="AD195" s="11">
        <v>1.4970000000000001E-3</v>
      </c>
      <c r="AE195" s="11">
        <v>1.2999999999999999E-5</v>
      </c>
    </row>
    <row r="196" spans="1:31" ht="13.5" customHeight="1" x14ac:dyDescent="0.15">
      <c r="A196" s="1"/>
      <c r="B196" s="16" t="s">
        <v>490</v>
      </c>
      <c r="C196" s="13">
        <v>3.0650185394162189E-2</v>
      </c>
      <c r="D196" s="14">
        <v>76.820316825317505</v>
      </c>
      <c r="E196" s="14">
        <v>1.9243307107424E-3</v>
      </c>
      <c r="F196" s="14">
        <v>15.5262768129964</v>
      </c>
      <c r="G196" s="14">
        <v>9.5658443983337413</v>
      </c>
      <c r="H196" s="14">
        <v>5.3711973079309902E-2</v>
      </c>
      <c r="I196" s="14">
        <v>0.20654461002042401</v>
      </c>
      <c r="J196" s="14">
        <v>1.0165611649750199</v>
      </c>
      <c r="K196" s="14">
        <v>3.0999999999999999E-3</v>
      </c>
      <c r="L196" s="14"/>
      <c r="M196" s="14"/>
      <c r="N196" s="14">
        <v>2.977E-3</v>
      </c>
      <c r="O196" s="14">
        <v>4.6307850000000004</v>
      </c>
      <c r="P196" s="14">
        <v>0.60695299999999996</v>
      </c>
      <c r="Q196" s="14">
        <v>2.3016999999999999E-2</v>
      </c>
      <c r="R196" s="14">
        <v>2.6744E-2</v>
      </c>
      <c r="S196" s="14">
        <v>4.8000000000000001E-4</v>
      </c>
      <c r="T196" s="14">
        <v>0.24143100000000001</v>
      </c>
      <c r="U196" s="14">
        <v>8.9580999999999994E-2</v>
      </c>
      <c r="V196" s="14">
        <v>1.3067E-2</v>
      </c>
      <c r="W196" s="14">
        <v>0.13999300000000001</v>
      </c>
      <c r="X196" s="14">
        <v>1.1387259999999999</v>
      </c>
      <c r="Y196" s="14">
        <v>1.4416770000000001</v>
      </c>
      <c r="Z196" s="14">
        <v>0.71513099999999996</v>
      </c>
      <c r="AA196" s="14">
        <v>14.720881</v>
      </c>
      <c r="AB196" s="14">
        <v>0.27454299999999998</v>
      </c>
      <c r="AC196" s="14">
        <v>1.169219</v>
      </c>
      <c r="AD196" s="14">
        <v>0.40644799999999998</v>
      </c>
      <c r="AE196" s="14">
        <v>1.962531</v>
      </c>
    </row>
    <row r="197" spans="1:31" ht="13.5" customHeight="1" x14ac:dyDescent="0.15">
      <c r="A197" s="1"/>
      <c r="B197" s="16" t="s">
        <v>491</v>
      </c>
      <c r="C197" s="10">
        <v>5.4800794559475022E-2</v>
      </c>
      <c r="D197" s="11">
        <v>0.11407675959494901</v>
      </c>
      <c r="E197" s="11">
        <v>0.18692985070155899</v>
      </c>
      <c r="F197" s="11">
        <v>0.16658317197466499</v>
      </c>
      <c r="G197" s="11">
        <v>0.12377177105548795</v>
      </c>
      <c r="H197" s="11">
        <v>0.15437248643003801</v>
      </c>
      <c r="I197" s="11">
        <v>9.1854050392771988E-2</v>
      </c>
      <c r="J197" s="11">
        <v>0.108682952892</v>
      </c>
      <c r="K197" s="11">
        <v>0.35249999999999998</v>
      </c>
      <c r="L197" s="11">
        <v>6.0250999999999999E-2</v>
      </c>
      <c r="M197" s="11">
        <v>7.6793E-2</v>
      </c>
      <c r="N197" s="11">
        <v>3.0463E-2</v>
      </c>
      <c r="O197" s="11">
        <v>1.1145E-2</v>
      </c>
      <c r="P197" s="11">
        <v>2.9099999999999998E-3</v>
      </c>
      <c r="Q197" s="11">
        <v>9.6270000000000001E-3</v>
      </c>
      <c r="R197" s="11">
        <v>2.7689999999999999E-2</v>
      </c>
      <c r="S197" s="11">
        <v>1.2385999999999999E-2</v>
      </c>
      <c r="T197" s="11">
        <v>6.156E-3</v>
      </c>
      <c r="U197" s="11">
        <v>1.3940000000000001E-3</v>
      </c>
      <c r="V197" s="11">
        <v>5.8259999999999999E-2</v>
      </c>
      <c r="W197" s="11">
        <v>5.176E-2</v>
      </c>
      <c r="X197" s="11">
        <v>1.1479999999999999E-3</v>
      </c>
      <c r="Y197" s="11">
        <v>8.2470000000000009E-3</v>
      </c>
      <c r="Z197" s="11">
        <v>8.6000000000000003E-5</v>
      </c>
      <c r="AA197" s="11">
        <v>1.3100000000000001E-4</v>
      </c>
      <c r="AB197" s="11">
        <v>7.8200000000000003E-4</v>
      </c>
      <c r="AC197" s="11">
        <v>0.213146</v>
      </c>
      <c r="AD197" s="11">
        <v>4.7836999999999998E-2</v>
      </c>
      <c r="AE197" s="11">
        <v>1.1199999999999999E-3</v>
      </c>
    </row>
    <row r="198" spans="1:31" ht="13.5" customHeight="1" x14ac:dyDescent="0.15">
      <c r="A198" s="1"/>
      <c r="B198" s="16" t="s">
        <v>492</v>
      </c>
      <c r="C198" s="13">
        <v>1.3521212763050299E-2</v>
      </c>
      <c r="D198" s="14">
        <v>6.6972657296447008E-4</v>
      </c>
      <c r="E198" s="14">
        <v>3.7318664341626797E-3</v>
      </c>
      <c r="F198" s="14">
        <v>4.6856213508996896E-3</v>
      </c>
      <c r="G198" s="14">
        <v>2.49911808622361E-2</v>
      </c>
      <c r="H198" s="14">
        <v>5.49502210267124E-3</v>
      </c>
      <c r="I198" s="14">
        <v>5.3070959310717696E-3</v>
      </c>
      <c r="J198" s="14"/>
      <c r="K198" s="14">
        <v>1.1999999999999999E-3</v>
      </c>
      <c r="L198" s="14"/>
      <c r="M198" s="14">
        <v>1.137E-3</v>
      </c>
      <c r="N198" s="14"/>
      <c r="O198" s="14">
        <v>2.5500000000000002E-4</v>
      </c>
      <c r="P198" s="14">
        <v>2.0100000000000001E-4</v>
      </c>
      <c r="Q198" s="14"/>
      <c r="R198" s="14">
        <v>9.0718580000000006</v>
      </c>
      <c r="S198" s="14">
        <v>16.414325000000002</v>
      </c>
      <c r="T198" s="14">
        <v>6.8364999999999995E-2</v>
      </c>
      <c r="U198" s="14">
        <v>3.7800000000000003E-4</v>
      </c>
      <c r="V198" s="14"/>
      <c r="W198" s="14">
        <v>8.5039999999999994E-3</v>
      </c>
      <c r="X198" s="14">
        <v>2.8319999999999999E-3</v>
      </c>
      <c r="Y198" s="14">
        <v>2.7529999999999998E-3</v>
      </c>
      <c r="Z198" s="14">
        <v>5.0600000000000005E-4</v>
      </c>
      <c r="AA198" s="14">
        <v>3.6999999999999998E-5</v>
      </c>
      <c r="AB198" s="14">
        <v>4.0043000000000002E-2</v>
      </c>
      <c r="AC198" s="14">
        <v>3.4E-5</v>
      </c>
      <c r="AD198" s="14">
        <v>2.6499999999999999E-4</v>
      </c>
      <c r="AE198" s="14"/>
    </row>
    <row r="199" spans="1:31" ht="13.5" customHeight="1" x14ac:dyDescent="0.15">
      <c r="A199" s="1"/>
      <c r="B199" s="16" t="s">
        <v>493</v>
      </c>
      <c r="C199" s="10">
        <v>7.3919339525880992E-4</v>
      </c>
      <c r="D199" s="11"/>
      <c r="E199" s="11"/>
      <c r="F199" s="11">
        <v>0.97730806161531703</v>
      </c>
      <c r="G199" s="11">
        <v>0.67880463305348215</v>
      </c>
      <c r="H199" s="11">
        <v>0.122379169447697</v>
      </c>
      <c r="I199" s="11">
        <v>1.01679512259394</v>
      </c>
      <c r="J199" s="11">
        <v>0.44158506500846312</v>
      </c>
      <c r="K199" s="11"/>
      <c r="L199" s="11"/>
      <c r="M199" s="11">
        <v>1.2197E-2</v>
      </c>
      <c r="N199" s="11"/>
      <c r="O199" s="11">
        <v>4.8890999999999997E-2</v>
      </c>
      <c r="P199" s="11">
        <v>0.206318</v>
      </c>
      <c r="Q199" s="11">
        <v>2.3446000000000002E-2</v>
      </c>
      <c r="R199" s="11">
        <v>1.26E-4</v>
      </c>
      <c r="S199" s="11">
        <v>0.29894599999999999</v>
      </c>
      <c r="T199" s="11">
        <v>2.5708999999999999E-2</v>
      </c>
      <c r="U199" s="11">
        <v>1.9620000000000002E-3</v>
      </c>
      <c r="V199" s="11">
        <v>2.3025E-2</v>
      </c>
      <c r="W199" s="11"/>
      <c r="X199" s="11"/>
      <c r="Y199" s="11">
        <v>1.9759999999999999E-3</v>
      </c>
      <c r="Z199" s="11"/>
      <c r="AA199" s="11">
        <v>1.6965999999999998E-2</v>
      </c>
      <c r="AB199" s="11">
        <v>1.66E-4</v>
      </c>
      <c r="AC199" s="11">
        <v>2.5799999999999998E-4</v>
      </c>
      <c r="AD199" s="11">
        <v>3.0600000000000001E-4</v>
      </c>
      <c r="AE199" s="11"/>
    </row>
    <row r="200" spans="1:31" ht="13.5" customHeight="1" x14ac:dyDescent="0.15">
      <c r="A200" s="1"/>
      <c r="B200" s="16" t="s">
        <v>494</v>
      </c>
      <c r="C200" s="13">
        <v>0.294501852481374</v>
      </c>
      <c r="D200" s="14">
        <v>0.16609219009519099</v>
      </c>
      <c r="E200" s="14">
        <v>3.6414187434455E-2</v>
      </c>
      <c r="F200" s="14">
        <v>6.0759432409176285E-2</v>
      </c>
      <c r="G200" s="14">
        <v>0.17793733271826601</v>
      </c>
      <c r="H200" s="14">
        <v>1.4562254448950099E-2</v>
      </c>
      <c r="I200" s="14">
        <v>3.9297303561098E-2</v>
      </c>
      <c r="J200" s="14">
        <v>0.47628526470888383</v>
      </c>
      <c r="K200" s="14">
        <v>0.87519999999999998</v>
      </c>
      <c r="L200" s="14">
        <v>2.119551</v>
      </c>
      <c r="M200" s="14">
        <v>0.300819</v>
      </c>
      <c r="N200" s="14">
        <v>9.3076999999999993E-2</v>
      </c>
      <c r="O200" s="14">
        <v>1.0801799999999999</v>
      </c>
      <c r="P200" s="14">
        <v>0.274314</v>
      </c>
      <c r="Q200" s="14">
        <v>1.3083089999999999</v>
      </c>
      <c r="R200" s="14">
        <v>8.0661999999999998E-2</v>
      </c>
      <c r="S200" s="14">
        <v>0.113815</v>
      </c>
      <c r="T200" s="14">
        <v>9.9664000000000003E-2</v>
      </c>
      <c r="U200" s="14">
        <v>0.110348</v>
      </c>
      <c r="V200" s="14">
        <v>0.16069900000000001</v>
      </c>
      <c r="W200" s="14">
        <v>0.19381100000000001</v>
      </c>
      <c r="X200" s="14">
        <v>0.170623</v>
      </c>
      <c r="Y200" s="14">
        <v>0.14521200000000001</v>
      </c>
      <c r="Z200" s="14">
        <v>0.13341500000000001</v>
      </c>
      <c r="AA200" s="14">
        <v>0.13081599999999999</v>
      </c>
      <c r="AB200" s="14">
        <v>6.2318999999999999E-2</v>
      </c>
      <c r="AC200" s="14">
        <v>0.13786899999999999</v>
      </c>
      <c r="AD200" s="14">
        <v>5.3821000000000001E-2</v>
      </c>
      <c r="AE200" s="14">
        <v>4.3836E-2</v>
      </c>
    </row>
    <row r="201" spans="1:31" ht="13.5" customHeight="1" x14ac:dyDescent="0.15">
      <c r="A201" s="1"/>
      <c r="B201" s="16" t="s">
        <v>495</v>
      </c>
      <c r="C201" s="10">
        <v>117.084198394613</v>
      </c>
      <c r="D201" s="11">
        <v>133.48141732002199</v>
      </c>
      <c r="E201" s="11">
        <v>103.244387086976</v>
      </c>
      <c r="F201" s="11">
        <v>177.06069212029902</v>
      </c>
      <c r="G201" s="11">
        <v>97.55966738931545</v>
      </c>
      <c r="H201" s="11">
        <v>115.75705971277701</v>
      </c>
      <c r="I201" s="11">
        <v>152.49422537290499</v>
      </c>
      <c r="J201" s="11">
        <v>178.53553159229901</v>
      </c>
      <c r="K201" s="11">
        <v>167.9041</v>
      </c>
      <c r="L201" s="11">
        <v>176.60066399999999</v>
      </c>
      <c r="M201" s="11">
        <v>150.773979</v>
      </c>
      <c r="N201" s="11">
        <v>152.26476700000001</v>
      </c>
      <c r="O201" s="11">
        <v>214.16221100000001</v>
      </c>
      <c r="P201" s="11">
        <v>256.13363800000002</v>
      </c>
      <c r="Q201" s="11">
        <v>404.62665399999997</v>
      </c>
      <c r="R201" s="11">
        <v>528.99534800000004</v>
      </c>
      <c r="S201" s="11">
        <v>563.00180399999999</v>
      </c>
      <c r="T201" s="11">
        <v>563.71786999999995</v>
      </c>
      <c r="U201" s="11">
        <v>416.58888200000001</v>
      </c>
      <c r="V201" s="11">
        <v>520.02282000000002</v>
      </c>
      <c r="W201" s="11">
        <v>760.44230400000004</v>
      </c>
      <c r="X201" s="11">
        <v>677.88053400000001</v>
      </c>
      <c r="Y201" s="11">
        <v>537.45017099999995</v>
      </c>
      <c r="Z201" s="11">
        <v>508.73072100000002</v>
      </c>
      <c r="AA201" s="11">
        <v>327.80904500000003</v>
      </c>
      <c r="AB201" s="11">
        <v>366.98756900000001</v>
      </c>
      <c r="AC201" s="11">
        <v>363.00214399999999</v>
      </c>
      <c r="AD201" s="11">
        <v>336.02863300000001</v>
      </c>
      <c r="AE201" s="11">
        <v>236.59808799999999</v>
      </c>
    </row>
    <row r="202" spans="1:31" ht="13.5" customHeight="1" x14ac:dyDescent="0.15">
      <c r="A202" s="1"/>
      <c r="B202" s="16" t="s">
        <v>496</v>
      </c>
      <c r="C202" s="13">
        <v>30.107669349684702</v>
      </c>
      <c r="D202" s="14">
        <v>70.629587627024804</v>
      </c>
      <c r="E202" s="14">
        <v>39.987119257975699</v>
      </c>
      <c r="F202" s="14">
        <v>36.644186106942279</v>
      </c>
      <c r="G202" s="14">
        <v>70.374158102185618</v>
      </c>
      <c r="H202" s="14">
        <v>106.18851509402603</v>
      </c>
      <c r="I202" s="14">
        <v>124.837438675418</v>
      </c>
      <c r="J202" s="14">
        <v>68.646385394997779</v>
      </c>
      <c r="K202" s="14">
        <v>69.344999999999999</v>
      </c>
      <c r="L202" s="14">
        <v>87.010105999999993</v>
      </c>
      <c r="M202" s="14">
        <v>65.923736000000005</v>
      </c>
      <c r="N202" s="14">
        <v>67.676282</v>
      </c>
      <c r="O202" s="14">
        <v>92.690234000000004</v>
      </c>
      <c r="P202" s="14">
        <v>140.732043</v>
      </c>
      <c r="Q202" s="14">
        <v>178.95069000000001</v>
      </c>
      <c r="R202" s="14">
        <v>290.91049800000002</v>
      </c>
      <c r="S202" s="14">
        <v>314.24221299999999</v>
      </c>
      <c r="T202" s="14">
        <v>354.68374699999998</v>
      </c>
      <c r="U202" s="14">
        <v>159.755911</v>
      </c>
      <c r="V202" s="14">
        <v>238.35808399999999</v>
      </c>
      <c r="W202" s="14">
        <v>241.23347899999999</v>
      </c>
      <c r="X202" s="14">
        <v>182.77522099999999</v>
      </c>
      <c r="Y202" s="14">
        <v>144.65042600000001</v>
      </c>
      <c r="Z202" s="14">
        <v>216.501214</v>
      </c>
      <c r="AA202" s="14">
        <v>180.74019999999999</v>
      </c>
      <c r="AB202" s="14">
        <v>142.81172900000001</v>
      </c>
      <c r="AC202" s="14">
        <v>201.24813599999999</v>
      </c>
      <c r="AD202" s="14">
        <v>280.916383</v>
      </c>
      <c r="AE202" s="14">
        <v>289.65916199999998</v>
      </c>
    </row>
    <row r="203" spans="1:31" ht="13.5" customHeight="1" x14ac:dyDescent="0.15">
      <c r="A203" s="1"/>
      <c r="B203" s="16" t="s">
        <v>497</v>
      </c>
      <c r="C203" s="10">
        <v>99.693835783439681</v>
      </c>
      <c r="D203" s="11">
        <v>76.528539281695899</v>
      </c>
      <c r="E203" s="11">
        <v>84.046039477044204</v>
      </c>
      <c r="F203" s="11">
        <v>119.946212623581</v>
      </c>
      <c r="G203" s="11">
        <v>97.634206576179878</v>
      </c>
      <c r="H203" s="11">
        <v>114.521486019474</v>
      </c>
      <c r="I203" s="11">
        <v>123.08743732435599</v>
      </c>
      <c r="J203" s="11">
        <v>87.405121359949007</v>
      </c>
      <c r="K203" s="11">
        <v>66.804900000000004</v>
      </c>
      <c r="L203" s="11">
        <v>63.936616999999998</v>
      </c>
      <c r="M203" s="11">
        <v>56.460417999999997</v>
      </c>
      <c r="N203" s="11">
        <v>55.251973</v>
      </c>
      <c r="O203" s="11">
        <v>67.561466999999993</v>
      </c>
      <c r="P203" s="11">
        <v>69.763896000000003</v>
      </c>
      <c r="Q203" s="11">
        <v>28.770301</v>
      </c>
      <c r="R203" s="11">
        <v>63.838171000000003</v>
      </c>
      <c r="S203" s="11">
        <v>51.202413</v>
      </c>
      <c r="T203" s="11">
        <v>74.881874999999994</v>
      </c>
      <c r="U203" s="11">
        <v>30.271262</v>
      </c>
      <c r="V203" s="11">
        <v>81.446869000000007</v>
      </c>
      <c r="W203" s="11">
        <v>87.327496999999994</v>
      </c>
      <c r="X203" s="11">
        <v>59.177391</v>
      </c>
      <c r="Y203" s="11">
        <v>70.033041999999995</v>
      </c>
      <c r="Z203" s="11">
        <v>81.591280999999995</v>
      </c>
      <c r="AA203" s="11">
        <v>97.676481999999993</v>
      </c>
      <c r="AB203" s="11">
        <v>74.678403000000003</v>
      </c>
      <c r="AC203" s="11">
        <v>80.066165999999996</v>
      </c>
      <c r="AD203" s="11">
        <v>75.182462999999998</v>
      </c>
      <c r="AE203" s="11">
        <v>80.216781999999995</v>
      </c>
    </row>
    <row r="204" spans="1:31" ht="13.5" customHeight="1" x14ac:dyDescent="0.15">
      <c r="A204" s="1"/>
      <c r="B204" s="16" t="s">
        <v>498</v>
      </c>
      <c r="C204" s="13">
        <v>21.475407354057801</v>
      </c>
      <c r="D204" s="14">
        <v>14.463191827549901</v>
      </c>
      <c r="E204" s="14">
        <v>19.088658059888999</v>
      </c>
      <c r="F204" s="14">
        <v>46.539964426725405</v>
      </c>
      <c r="G204" s="14">
        <v>26.129208031684101</v>
      </c>
      <c r="H204" s="14">
        <v>47.289524799155402</v>
      </c>
      <c r="I204" s="14">
        <v>62.312898188990729</v>
      </c>
      <c r="J204" s="14">
        <v>57.75898989918943</v>
      </c>
      <c r="K204" s="14">
        <v>29.577200000000001</v>
      </c>
      <c r="L204" s="14">
        <v>25.515262</v>
      </c>
      <c r="M204" s="14">
        <v>15.172962</v>
      </c>
      <c r="N204" s="14">
        <v>7.2684480000000002</v>
      </c>
      <c r="O204" s="14">
        <v>19.560110000000002</v>
      </c>
      <c r="P204" s="14">
        <v>18.357223000000001</v>
      </c>
      <c r="Q204" s="14">
        <v>17.834161000000002</v>
      </c>
      <c r="R204" s="14">
        <v>4.5488670000000004</v>
      </c>
      <c r="S204" s="14">
        <v>1.6437390000000001</v>
      </c>
      <c r="T204" s="14">
        <v>3.2907850000000001</v>
      </c>
      <c r="U204" s="14">
        <v>1.9243680000000001</v>
      </c>
      <c r="V204" s="14">
        <v>0.92193400000000003</v>
      </c>
      <c r="W204" s="14">
        <v>1.243082</v>
      </c>
      <c r="X204" s="14">
        <v>9.006005</v>
      </c>
      <c r="Y204" s="14">
        <v>10.405249</v>
      </c>
      <c r="Z204" s="14">
        <v>9.1930189999999996</v>
      </c>
      <c r="AA204" s="14">
        <v>27.41994</v>
      </c>
      <c r="AB204" s="14">
        <v>54.668151999999999</v>
      </c>
      <c r="AC204" s="14">
        <v>54.691890000000001</v>
      </c>
      <c r="AD204" s="14">
        <v>36.711817000000003</v>
      </c>
      <c r="AE204" s="14">
        <v>15.280485000000001</v>
      </c>
    </row>
    <row r="205" spans="1:31" ht="13.5" customHeight="1" x14ac:dyDescent="0.15">
      <c r="A205" s="1"/>
      <c r="B205" s="16" t="s">
        <v>499</v>
      </c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>
        <v>4.2264000000000003E-2</v>
      </c>
      <c r="Z205" s="11">
        <v>4.0289999999999996E-3</v>
      </c>
      <c r="AA205" s="11">
        <v>1.4906000000000001E-2</v>
      </c>
      <c r="AB205" s="11">
        <v>2.202E-3</v>
      </c>
      <c r="AC205" s="11">
        <v>0.27870099999999998</v>
      </c>
      <c r="AD205" s="11"/>
      <c r="AE205" s="11">
        <v>1.4706E-2</v>
      </c>
    </row>
    <row r="206" spans="1:31" ht="13.5" customHeight="1" x14ac:dyDescent="0.15">
      <c r="A206" s="1"/>
      <c r="B206" s="16" t="s">
        <v>500</v>
      </c>
      <c r="C206" s="13">
        <v>6.8380734767721496E-2</v>
      </c>
      <c r="D206" s="14">
        <v>8.3939063811547893E-2</v>
      </c>
      <c r="E206" s="14">
        <v>1.5297735440543799E-2</v>
      </c>
      <c r="F206" s="14">
        <v>1.21074457919401E-2</v>
      </c>
      <c r="G206" s="14">
        <v>3.8372435305574423E-2</v>
      </c>
      <c r="H206" s="14">
        <v>0.28258271821163577</v>
      </c>
      <c r="I206" s="14">
        <v>0.177672021189277</v>
      </c>
      <c r="J206" s="14">
        <v>0.223630231252961</v>
      </c>
      <c r="K206" s="14">
        <v>1.3100000000000001E-2</v>
      </c>
      <c r="L206" s="14"/>
      <c r="M206" s="14"/>
      <c r="N206" s="14">
        <v>5.5099999999999995E-4</v>
      </c>
      <c r="O206" s="14"/>
      <c r="P206" s="14"/>
      <c r="Q206" s="14">
        <v>3.6000000000000002E-4</v>
      </c>
      <c r="R206" s="14">
        <v>5.7000000000000003E-5</v>
      </c>
      <c r="S206" s="14">
        <v>3.9639999999999996E-3</v>
      </c>
      <c r="T206" s="14">
        <v>1.05E-4</v>
      </c>
      <c r="U206" s="14"/>
      <c r="V206" s="14"/>
      <c r="W206" s="14"/>
      <c r="X206" s="14">
        <v>2.0999999999999999E-5</v>
      </c>
      <c r="Y206" s="14">
        <v>1.06E-4</v>
      </c>
      <c r="Z206" s="14"/>
      <c r="AA206" s="14">
        <v>1.7899999999999999E-4</v>
      </c>
      <c r="AB206" s="14">
        <v>1.469E-3</v>
      </c>
      <c r="AC206" s="14">
        <v>2.63E-4</v>
      </c>
      <c r="AD206" s="14"/>
      <c r="AE206" s="14">
        <v>2.8600000000000001E-4</v>
      </c>
    </row>
    <row r="207" spans="1:31" ht="13.5" customHeight="1" x14ac:dyDescent="0.15">
      <c r="A207" s="1"/>
      <c r="B207" s="16" t="s">
        <v>501</v>
      </c>
      <c r="C207" s="10">
        <v>16.3407713602802</v>
      </c>
      <c r="D207" s="11">
        <v>16.622390298787298</v>
      </c>
      <c r="E207" s="11">
        <v>12.810862071822099</v>
      </c>
      <c r="F207" s="11">
        <v>15.5780713761282</v>
      </c>
      <c r="G207" s="11">
        <v>18.85963692332</v>
      </c>
      <c r="H207" s="11">
        <v>17.550005818113302</v>
      </c>
      <c r="I207" s="11">
        <v>16.0601588910651</v>
      </c>
      <c r="J207" s="11">
        <v>11.353496380544501</v>
      </c>
      <c r="K207" s="11">
        <v>0.84630000000000005</v>
      </c>
      <c r="L207" s="11">
        <v>1.4595359999999999</v>
      </c>
      <c r="M207" s="11">
        <v>1.9867490000000001</v>
      </c>
      <c r="N207" s="11">
        <v>11.967241</v>
      </c>
      <c r="O207" s="11">
        <v>32.106748000000003</v>
      </c>
      <c r="P207" s="11">
        <v>79.599911000000006</v>
      </c>
      <c r="Q207" s="11">
        <v>74.396952999999996</v>
      </c>
      <c r="R207" s="11">
        <v>131.20143300000001</v>
      </c>
      <c r="S207" s="11">
        <v>209.921257</v>
      </c>
      <c r="T207" s="11">
        <v>135.667495</v>
      </c>
      <c r="U207" s="11">
        <v>0.70577599999999996</v>
      </c>
      <c r="V207" s="11">
        <v>0.22284000000000001</v>
      </c>
      <c r="W207" s="11">
        <v>0.176402</v>
      </c>
      <c r="X207" s="11">
        <v>0.15704199999999999</v>
      </c>
      <c r="Y207" s="11">
        <v>0.28771799999999997</v>
      </c>
      <c r="Z207" s="11">
        <v>8.4234000000000003E-2</v>
      </c>
      <c r="AA207" s="11">
        <v>0.137577</v>
      </c>
      <c r="AB207" s="11">
        <v>0.103342</v>
      </c>
      <c r="AC207" s="11">
        <v>6.3211500000000003</v>
      </c>
      <c r="AD207" s="11">
        <v>3.077302</v>
      </c>
      <c r="AE207" s="11">
        <v>45.443990999999997</v>
      </c>
    </row>
    <row r="208" spans="1:31" ht="13.5" customHeight="1" x14ac:dyDescent="0.15">
      <c r="A208" s="1"/>
      <c r="B208" s="16" t="s">
        <v>502</v>
      </c>
      <c r="C208" s="13">
        <v>11.743276598182799</v>
      </c>
      <c r="D208" s="14">
        <v>13.031316414551799</v>
      </c>
      <c r="E208" s="14">
        <v>8.7953334832998031</v>
      </c>
      <c r="F208" s="14">
        <v>17.161663798865799</v>
      </c>
      <c r="G208" s="14">
        <v>5.187094998764171</v>
      </c>
      <c r="H208" s="14">
        <v>6.3529568737607693</v>
      </c>
      <c r="I208" s="14">
        <v>7.0960721510089897</v>
      </c>
      <c r="J208" s="14">
        <v>6.3534733761475302</v>
      </c>
      <c r="K208" s="14">
        <v>4.1802000000000001</v>
      </c>
      <c r="L208" s="14">
        <v>3.9922810000000002</v>
      </c>
      <c r="M208" s="14">
        <v>3.4496120000000001</v>
      </c>
      <c r="N208" s="14">
        <v>3.578138</v>
      </c>
      <c r="O208" s="14">
        <v>7.33453</v>
      </c>
      <c r="P208" s="14">
        <v>5.1254410000000004</v>
      </c>
      <c r="Q208" s="14">
        <v>3.185343</v>
      </c>
      <c r="R208" s="14">
        <v>1.0905499999999999</v>
      </c>
      <c r="S208" s="14">
        <v>1.0580080000000001</v>
      </c>
      <c r="T208" s="14">
        <v>1.2519420000000001</v>
      </c>
      <c r="U208" s="14">
        <v>1.3354820000000001</v>
      </c>
      <c r="V208" s="14">
        <v>2.4430329999999998</v>
      </c>
      <c r="W208" s="14">
        <v>3.470755</v>
      </c>
      <c r="X208" s="14">
        <v>4.1745299999999999</v>
      </c>
      <c r="Y208" s="14">
        <v>5.6749580000000002</v>
      </c>
      <c r="Z208" s="14">
        <v>5.3768989999999999</v>
      </c>
      <c r="AA208" s="14">
        <v>4.9033179999999996</v>
      </c>
      <c r="AB208" s="14">
        <v>14.759409</v>
      </c>
      <c r="AC208" s="14">
        <v>13.44567</v>
      </c>
      <c r="AD208" s="14">
        <v>12.242841</v>
      </c>
      <c r="AE208" s="14">
        <v>8.9052260000000008</v>
      </c>
    </row>
    <row r="209" spans="1:31" ht="13.5" customHeight="1" x14ac:dyDescent="0.15">
      <c r="A209" s="1"/>
      <c r="B209" s="16" t="s">
        <v>503</v>
      </c>
      <c r="C209" s="10">
        <v>0.99821261547680706</v>
      </c>
      <c r="D209" s="11">
        <v>0.60253067347704203</v>
      </c>
      <c r="E209" s="11">
        <v>0.54534574056914853</v>
      </c>
      <c r="F209" s="11">
        <v>2.9553934007537519</v>
      </c>
      <c r="G209" s="11">
        <v>4.848337841225522</v>
      </c>
      <c r="H209" s="11">
        <v>4.3322469055999822</v>
      </c>
      <c r="I209" s="11">
        <v>5.4885116748222416</v>
      </c>
      <c r="J209" s="11">
        <v>3.3862682737961203</v>
      </c>
      <c r="K209" s="11">
        <v>2.8578000000000001</v>
      </c>
      <c r="L209" s="11">
        <v>3.4119470000000001</v>
      </c>
      <c r="M209" s="11">
        <v>2.2059229999999999</v>
      </c>
      <c r="N209" s="11">
        <v>3.0993930000000001</v>
      </c>
      <c r="O209" s="11">
        <v>1.7117519999999999</v>
      </c>
      <c r="P209" s="11">
        <v>0.90976599999999996</v>
      </c>
      <c r="Q209" s="11">
        <v>1.236691</v>
      </c>
      <c r="R209" s="11">
        <v>0.82170399999999999</v>
      </c>
      <c r="S209" s="11">
        <v>0.54682399999999998</v>
      </c>
      <c r="T209" s="11">
        <v>2.0588090000000001</v>
      </c>
      <c r="U209" s="11">
        <v>2.8288709999999999</v>
      </c>
      <c r="V209" s="11">
        <v>1.7605310000000001</v>
      </c>
      <c r="W209" s="11">
        <v>3.4304800000000002</v>
      </c>
      <c r="X209" s="11">
        <v>0.80149400000000004</v>
      </c>
      <c r="Y209" s="11">
        <v>2.0178880000000001</v>
      </c>
      <c r="Z209" s="11">
        <v>0.67227700000000001</v>
      </c>
      <c r="AA209" s="11">
        <v>1.291471</v>
      </c>
      <c r="AB209" s="11">
        <v>2.0323579999999999</v>
      </c>
      <c r="AC209" s="11">
        <v>1.9512419999999999</v>
      </c>
      <c r="AD209" s="11">
        <v>1.1763030000000001</v>
      </c>
      <c r="AE209" s="11">
        <v>1.6733450000000001</v>
      </c>
    </row>
    <row r="210" spans="1:31" ht="13.5" customHeight="1" x14ac:dyDescent="0.15">
      <c r="A210" s="1"/>
      <c r="B210" s="16" t="s">
        <v>504</v>
      </c>
      <c r="C210" s="13"/>
      <c r="D210" s="14"/>
      <c r="E210" s="14"/>
      <c r="F210" s="14"/>
      <c r="G210" s="14">
        <v>1.7632876935032103E-2</v>
      </c>
      <c r="H210" s="14">
        <v>0.26262463457417395</v>
      </c>
      <c r="I210" s="14">
        <v>3.0614921623697999E-2</v>
      </c>
      <c r="J210" s="14">
        <v>2.7089249789052302E-2</v>
      </c>
      <c r="K210" s="14"/>
      <c r="L210" s="14"/>
      <c r="M210" s="14"/>
      <c r="N210" s="14"/>
      <c r="O210" s="14"/>
      <c r="P210" s="14"/>
      <c r="Q210" s="14"/>
      <c r="R210" s="14"/>
      <c r="S210" s="14">
        <v>1.3799999999999999E-4</v>
      </c>
      <c r="T210" s="14">
        <v>3.284E-3</v>
      </c>
      <c r="U210" s="14"/>
      <c r="V210" s="14"/>
      <c r="W210" s="14"/>
      <c r="X210" s="14"/>
      <c r="Y210" s="14"/>
      <c r="Z210" s="14"/>
      <c r="AA210" s="14">
        <v>1.85E-4</v>
      </c>
      <c r="AB210" s="14"/>
      <c r="AC210" s="14"/>
      <c r="AD210" s="14"/>
      <c r="AE210" s="14"/>
    </row>
    <row r="211" spans="1:31" ht="13.5" customHeight="1" x14ac:dyDescent="0.15">
      <c r="A211" s="1"/>
      <c r="B211" s="16" t="s">
        <v>505</v>
      </c>
      <c r="C211" s="10">
        <v>0.76081855397105225</v>
      </c>
      <c r="D211" s="11">
        <v>0.31878984873109101</v>
      </c>
      <c r="E211" s="11">
        <v>0.21434167132951598</v>
      </c>
      <c r="F211" s="11">
        <v>0.41395879013822001</v>
      </c>
      <c r="G211" s="11">
        <v>0.59794946969612583</v>
      </c>
      <c r="H211" s="11">
        <v>0.44105906605687295</v>
      </c>
      <c r="I211" s="11">
        <v>0.25625473059134701</v>
      </c>
      <c r="J211" s="11">
        <v>0.16103505390829598</v>
      </c>
      <c r="K211" s="11">
        <v>3.5999999999999999E-3</v>
      </c>
      <c r="L211" s="11"/>
      <c r="M211" s="11">
        <v>2.7206000000000001E-2</v>
      </c>
      <c r="N211" s="11">
        <v>7.1996000000000004E-2</v>
      </c>
      <c r="O211" s="11">
        <v>2.0476999999999999E-2</v>
      </c>
      <c r="P211" s="11">
        <v>2.1770999999999999E-2</v>
      </c>
      <c r="Q211" s="11"/>
      <c r="R211" s="11">
        <v>0.12952900000000001</v>
      </c>
      <c r="S211" s="11">
        <v>9.3451000000000006E-2</v>
      </c>
      <c r="T211" s="11">
        <v>1.9948E-2</v>
      </c>
      <c r="U211" s="11">
        <v>0.27019900000000002</v>
      </c>
      <c r="V211" s="11">
        <v>8.6225999999999997E-2</v>
      </c>
      <c r="W211" s="11"/>
      <c r="X211" s="11">
        <v>1.8599999999999999E-4</v>
      </c>
      <c r="Y211" s="11"/>
      <c r="Z211" s="11">
        <v>3.4399999999999999E-3</v>
      </c>
      <c r="AA211" s="11">
        <v>3.4403999999999997E-2</v>
      </c>
      <c r="AB211" s="11">
        <v>3.9830000000000004E-3</v>
      </c>
      <c r="AC211" s="11">
        <v>3.1679999999999998E-3</v>
      </c>
      <c r="AD211" s="11">
        <v>1.75E-3</v>
      </c>
      <c r="AE211" s="11">
        <v>3.6879999999999999E-3</v>
      </c>
    </row>
    <row r="212" spans="1:31" ht="13.5" customHeight="1" x14ac:dyDescent="0.15">
      <c r="A212" s="1"/>
      <c r="B212" s="16" t="s">
        <v>506</v>
      </c>
      <c r="C212" s="13">
        <v>4.8367593712212001E-4</v>
      </c>
      <c r="D212" s="14">
        <v>3.7951172467987097E-3</v>
      </c>
      <c r="E212" s="14">
        <v>7.146979418485999E-4</v>
      </c>
      <c r="F212" s="14">
        <v>1.8145103456701502E-2</v>
      </c>
      <c r="G212" s="14">
        <v>1.85378717132933E-3</v>
      </c>
      <c r="H212" s="14">
        <v>8.7501503932097999E-4</v>
      </c>
      <c r="I212" s="14">
        <v>7.7914235904826999E-4</v>
      </c>
      <c r="J212" s="14">
        <v>3.8112967321315201E-2</v>
      </c>
      <c r="K212" s="14"/>
      <c r="L212" s="14"/>
      <c r="M212" s="14"/>
      <c r="N212" s="14">
        <v>1.3010000000000001E-3</v>
      </c>
      <c r="O212" s="14">
        <v>1.1842E-2</v>
      </c>
      <c r="P212" s="14">
        <v>1.488E-3</v>
      </c>
      <c r="Q212" s="14"/>
      <c r="R212" s="14">
        <v>2.7595999999999999E-2</v>
      </c>
      <c r="S212" s="14">
        <v>3.3489999999999999E-2</v>
      </c>
      <c r="T212" s="14">
        <v>2.1961000000000001E-2</v>
      </c>
      <c r="U212" s="14">
        <v>9.6163999999999999E-2</v>
      </c>
      <c r="V212" s="14"/>
      <c r="W212" s="14"/>
      <c r="X212" s="14">
        <v>6.8659999999999997E-3</v>
      </c>
      <c r="Y212" s="14">
        <v>3.0490000000000001E-3</v>
      </c>
      <c r="Z212" s="14">
        <v>8.6499999999999999E-4</v>
      </c>
      <c r="AA212" s="14">
        <v>7.1000000000000005E-5</v>
      </c>
      <c r="AB212" s="14">
        <v>3.0000000000000001E-5</v>
      </c>
      <c r="AC212" s="14"/>
      <c r="AD212" s="14">
        <v>2.5000000000000001E-4</v>
      </c>
      <c r="AE212" s="14">
        <v>2.52E-4</v>
      </c>
    </row>
    <row r="213" spans="1:31" ht="13.5" customHeight="1" x14ac:dyDescent="0.15">
      <c r="A213" s="1"/>
      <c r="B213" s="16" t="s">
        <v>507</v>
      </c>
      <c r="C213" s="10">
        <v>12.668079941332902</v>
      </c>
      <c r="D213" s="11">
        <v>10.590832782669301</v>
      </c>
      <c r="E213" s="11">
        <v>12.399987714915699</v>
      </c>
      <c r="F213" s="11">
        <v>20.4185575860879</v>
      </c>
      <c r="G213" s="11">
        <v>10.0267042009412</v>
      </c>
      <c r="H213" s="11">
        <v>23.107928379525799</v>
      </c>
      <c r="I213" s="11">
        <v>30.795362708751608</v>
      </c>
      <c r="J213" s="11">
        <v>28.788900742596599</v>
      </c>
      <c r="K213" s="11">
        <v>21.166699999999999</v>
      </c>
      <c r="L213" s="11">
        <v>22.223224999999999</v>
      </c>
      <c r="M213" s="11">
        <v>12.014917000000001</v>
      </c>
      <c r="N213" s="11">
        <v>5.039123</v>
      </c>
      <c r="O213" s="11">
        <v>7.1104580000000004</v>
      </c>
      <c r="P213" s="11">
        <v>5.4416130000000003</v>
      </c>
      <c r="Q213" s="11">
        <v>8.4337590000000002</v>
      </c>
      <c r="R213" s="11">
        <v>11.988991</v>
      </c>
      <c r="S213" s="11">
        <v>14.828065</v>
      </c>
      <c r="T213" s="11">
        <v>16.756605</v>
      </c>
      <c r="U213" s="11">
        <v>18.613446</v>
      </c>
      <c r="V213" s="11">
        <v>19.480194999999998</v>
      </c>
      <c r="W213" s="11">
        <v>22.165589000000001</v>
      </c>
      <c r="X213" s="11">
        <v>8.8377960000000009</v>
      </c>
      <c r="Y213" s="11">
        <v>5.4934820000000002</v>
      </c>
      <c r="Z213" s="11">
        <v>11.941822</v>
      </c>
      <c r="AA213" s="11">
        <v>6.1303489999999998</v>
      </c>
      <c r="AB213" s="11">
        <v>7.6217540000000001</v>
      </c>
      <c r="AC213" s="11">
        <v>8.4256899999999995</v>
      </c>
      <c r="AD213" s="11">
        <v>11.664092999999999</v>
      </c>
      <c r="AE213" s="11">
        <v>10.359359</v>
      </c>
    </row>
    <row r="214" spans="1:31" ht="13.5" customHeight="1" x14ac:dyDescent="0.15">
      <c r="A214" s="1"/>
      <c r="B214" s="16" t="s">
        <v>508</v>
      </c>
      <c r="C214" s="13"/>
      <c r="D214" s="14">
        <v>3.1253906738342298E-3</v>
      </c>
      <c r="E214" s="14">
        <v>2.7617201571264398E-2</v>
      </c>
      <c r="F214" s="14">
        <v>0.12553264925315699</v>
      </c>
      <c r="G214" s="14">
        <v>9.3247102362143452E-2</v>
      </c>
      <c r="H214" s="14">
        <v>6.4889427057118727</v>
      </c>
      <c r="I214" s="14">
        <v>0.12632161199463499</v>
      </c>
      <c r="J214" s="14">
        <v>0.13405415348112101</v>
      </c>
      <c r="K214" s="14"/>
      <c r="L214" s="14">
        <v>3.9069E-2</v>
      </c>
      <c r="M214" s="14">
        <v>7.3849400000000003</v>
      </c>
      <c r="N214" s="14">
        <v>1.0414840000000001</v>
      </c>
      <c r="O214" s="14">
        <v>4.0856019999999997</v>
      </c>
      <c r="P214" s="14">
        <v>1.091E-3</v>
      </c>
      <c r="Q214" s="14">
        <v>3.884E-2</v>
      </c>
      <c r="R214" s="14">
        <v>1.7944999999999999E-2</v>
      </c>
      <c r="S214" s="14">
        <v>7.2030000000000002E-3</v>
      </c>
      <c r="T214" s="14"/>
      <c r="U214" s="14">
        <v>2.0612999999999999E-2</v>
      </c>
      <c r="V214" s="14">
        <v>3.9199999999999999E-4</v>
      </c>
      <c r="W214" s="14">
        <v>2.0107E-2</v>
      </c>
      <c r="X214" s="14">
        <v>4.0879999999999996E-3</v>
      </c>
      <c r="Y214" s="14">
        <v>0.11112</v>
      </c>
      <c r="Z214" s="14">
        <v>6.5960000000000003E-3</v>
      </c>
      <c r="AA214" s="14">
        <v>8.4899999999999993E-3</v>
      </c>
      <c r="AB214" s="14">
        <v>1.0560000000000001E-3</v>
      </c>
      <c r="AC214" s="14">
        <v>6.2000000000000003E-5</v>
      </c>
      <c r="AD214" s="14">
        <v>1.2274E-2</v>
      </c>
      <c r="AE214" s="14"/>
    </row>
    <row r="215" spans="1:31" ht="13.5" customHeight="1" x14ac:dyDescent="0.15">
      <c r="A215" s="1"/>
      <c r="B215" s="16" t="s">
        <v>509</v>
      </c>
      <c r="C215" s="10">
        <v>0.15070980913575799</v>
      </c>
      <c r="D215" s="11">
        <v>0.149349025771079</v>
      </c>
      <c r="E215" s="11">
        <v>7.3004335515002752E-2</v>
      </c>
      <c r="F215" s="11">
        <v>5.59882833357703E-2</v>
      </c>
      <c r="G215" s="11">
        <v>1.6255495825985299E-2</v>
      </c>
      <c r="H215" s="11">
        <v>1.43664077248383E-2</v>
      </c>
      <c r="I215" s="11">
        <v>8.3744028004002996E-4</v>
      </c>
      <c r="J215" s="11">
        <v>1.1075801761119301E-2</v>
      </c>
      <c r="K215" s="11">
        <v>8.0000000000000004E-4</v>
      </c>
      <c r="L215" s="11">
        <v>9.4199999999999996E-3</v>
      </c>
      <c r="M215" s="11">
        <v>4.8009999999999997E-3</v>
      </c>
      <c r="N215" s="11">
        <v>6.6420000000000003E-3</v>
      </c>
      <c r="O215" s="11">
        <v>8.7580000000000002E-3</v>
      </c>
      <c r="P215" s="11">
        <v>1.4350000000000001E-3</v>
      </c>
      <c r="Q215" s="11">
        <v>1.1605000000000001E-2</v>
      </c>
      <c r="R215" s="11">
        <v>9.1669999999999998E-3</v>
      </c>
      <c r="S215" s="11">
        <v>6.9870000000000002E-3</v>
      </c>
      <c r="T215" s="11">
        <v>1.2985999999999999E-2</v>
      </c>
      <c r="U215" s="11">
        <v>5.0720000000000001E-3</v>
      </c>
      <c r="V215" s="11">
        <v>5.4660000000000004E-3</v>
      </c>
      <c r="W215" s="11">
        <v>4.6389999999999999E-3</v>
      </c>
      <c r="X215" s="11">
        <v>3.5860000000000002E-3</v>
      </c>
      <c r="Y215" s="11">
        <v>2.3543999999999999E-2</v>
      </c>
      <c r="Z215" s="11">
        <v>1.1665999999999999E-2</v>
      </c>
      <c r="AA215" s="11">
        <v>6.8329999999999997E-3</v>
      </c>
      <c r="AB215" s="11">
        <v>2.5769999999999999E-3</v>
      </c>
      <c r="AC215" s="11">
        <v>4.0109999999999998E-3</v>
      </c>
      <c r="AD215" s="11">
        <v>6.2810000000000001E-3</v>
      </c>
      <c r="AE215" s="11">
        <v>7.5399999999999998E-3</v>
      </c>
    </row>
    <row r="216" spans="1:31" ht="13.5" customHeight="1" x14ac:dyDescent="0.15">
      <c r="A216" s="1"/>
      <c r="B216" s="16" t="s">
        <v>510</v>
      </c>
      <c r="C216" s="13">
        <v>8.2450269672620831</v>
      </c>
      <c r="D216" s="14">
        <v>9.3824228028503605</v>
      </c>
      <c r="E216" s="14">
        <v>5.1332430570065686</v>
      </c>
      <c r="F216" s="14">
        <v>7.3762526402425976</v>
      </c>
      <c r="G216" s="14">
        <v>6.8894027144363275</v>
      </c>
      <c r="H216" s="14">
        <v>7.9278402203357903</v>
      </c>
      <c r="I216" s="14">
        <v>13.390410237641804</v>
      </c>
      <c r="J216" s="14">
        <v>15.6214920845705</v>
      </c>
      <c r="K216" s="14">
        <v>6.5419999999999998</v>
      </c>
      <c r="L216" s="14">
        <v>5.3754419999999996</v>
      </c>
      <c r="M216" s="14">
        <v>3.788735</v>
      </c>
      <c r="N216" s="14">
        <v>4.7687109999999997</v>
      </c>
      <c r="O216" s="14">
        <v>3.644765</v>
      </c>
      <c r="P216" s="14">
        <v>6.193975</v>
      </c>
      <c r="Q216" s="14">
        <v>5.6496279999999999</v>
      </c>
      <c r="R216" s="14">
        <v>6.2112280000000002</v>
      </c>
      <c r="S216" s="14">
        <v>5.8645930000000002</v>
      </c>
      <c r="T216" s="14">
        <v>13.574864</v>
      </c>
      <c r="U216" s="14">
        <v>17.209883000000001</v>
      </c>
      <c r="V216" s="14">
        <v>10.020175</v>
      </c>
      <c r="W216" s="14">
        <v>15.016399</v>
      </c>
      <c r="X216" s="14">
        <v>17.146763</v>
      </c>
      <c r="Y216" s="14">
        <v>13.029112</v>
      </c>
      <c r="Z216" s="14">
        <v>16.896750000000001</v>
      </c>
      <c r="AA216" s="14">
        <v>16.106655</v>
      </c>
      <c r="AB216" s="14">
        <v>14.790528999999999</v>
      </c>
      <c r="AC216" s="14">
        <v>19.591940999999998</v>
      </c>
      <c r="AD216" s="14">
        <v>20.053649</v>
      </c>
      <c r="AE216" s="14">
        <v>21.311143999999999</v>
      </c>
    </row>
    <row r="217" spans="1:31" ht="13.5" customHeight="1" x14ac:dyDescent="0.15">
      <c r="A217" s="1"/>
      <c r="B217" s="16" t="s">
        <v>511</v>
      </c>
      <c r="C217" s="10">
        <v>0.20570211276080799</v>
      </c>
      <c r="D217" s="11">
        <v>0.32638008322468903</v>
      </c>
      <c r="E217" s="11">
        <v>0.46341598636906794</v>
      </c>
      <c r="F217" s="11">
        <v>0.41043979973293121</v>
      </c>
      <c r="G217" s="11">
        <v>1.53872536431844</v>
      </c>
      <c r="H217" s="11">
        <v>2.3284056294253199</v>
      </c>
      <c r="I217" s="11">
        <v>2.6440077427091899</v>
      </c>
      <c r="J217" s="11">
        <v>1.9015287087647401</v>
      </c>
      <c r="K217" s="11">
        <v>1.3851</v>
      </c>
      <c r="L217" s="11">
        <v>0.96522399999999997</v>
      </c>
      <c r="M217" s="11">
        <v>0.79234300000000002</v>
      </c>
      <c r="N217" s="11">
        <v>1.6249670000000001</v>
      </c>
      <c r="O217" s="11">
        <v>1.3916999999999999</v>
      </c>
      <c r="P217" s="11">
        <v>4.2932550000000003</v>
      </c>
      <c r="Q217" s="11">
        <v>7.418844</v>
      </c>
      <c r="R217" s="11">
        <v>0.21340600000000001</v>
      </c>
      <c r="S217" s="11">
        <v>13.860575000000001</v>
      </c>
      <c r="T217" s="11">
        <v>0.41183399999999998</v>
      </c>
      <c r="U217" s="11">
        <v>0.14281099999999999</v>
      </c>
      <c r="V217" s="11">
        <v>9.5352000000000006E-2</v>
      </c>
      <c r="W217" s="11">
        <v>0.120889</v>
      </c>
      <c r="X217" s="11">
        <v>0.110641</v>
      </c>
      <c r="Y217" s="11">
        <v>0.15176300000000001</v>
      </c>
      <c r="Z217" s="11">
        <v>0.20613799999999999</v>
      </c>
      <c r="AA217" s="11">
        <v>0.119253</v>
      </c>
      <c r="AB217" s="11">
        <v>8.9485999999999996E-2</v>
      </c>
      <c r="AC217" s="11">
        <v>0.120686</v>
      </c>
      <c r="AD217" s="11">
        <v>1.1270000000000001E-2</v>
      </c>
      <c r="AE217" s="11">
        <v>5.4520000000000002E-3</v>
      </c>
    </row>
    <row r="218" spans="1:31" ht="13.5" customHeight="1" x14ac:dyDescent="0.15">
      <c r="A218" s="1"/>
      <c r="B218" s="16" t="s">
        <v>512</v>
      </c>
      <c r="C218" s="13">
        <v>7.2322666938921198</v>
      </c>
      <c r="D218" s="14">
        <v>9.7295644098369412</v>
      </c>
      <c r="E218" s="14">
        <v>15.6977340206801</v>
      </c>
      <c r="F218" s="14">
        <v>19.411816362053401</v>
      </c>
      <c r="G218" s="14">
        <v>20.847885905029312</v>
      </c>
      <c r="H218" s="14">
        <v>17.337979789997902</v>
      </c>
      <c r="I218" s="14">
        <v>24.307003273081602</v>
      </c>
      <c r="J218" s="14">
        <v>25.961983935506797</v>
      </c>
      <c r="K218" s="14">
        <v>18.284800000000001</v>
      </c>
      <c r="L218" s="14">
        <v>33.322471</v>
      </c>
      <c r="M218" s="14">
        <v>21.761565999999998</v>
      </c>
      <c r="N218" s="14">
        <v>22.081609</v>
      </c>
      <c r="O218" s="14">
        <v>29.222807</v>
      </c>
      <c r="P218" s="14">
        <v>40.990344999999998</v>
      </c>
      <c r="Q218" s="14">
        <v>87.046885000000003</v>
      </c>
      <c r="R218" s="14">
        <v>139.166358</v>
      </c>
      <c r="S218" s="14">
        <v>137.10409799999999</v>
      </c>
      <c r="T218" s="14">
        <v>192.00849199999999</v>
      </c>
      <c r="U218" s="14">
        <v>104.637215</v>
      </c>
      <c r="V218" s="14">
        <v>79.111976999999996</v>
      </c>
      <c r="W218" s="14">
        <v>125.25827200000001</v>
      </c>
      <c r="X218" s="14">
        <v>100.064733</v>
      </c>
      <c r="Y218" s="14">
        <v>84.840344999999999</v>
      </c>
      <c r="Z218" s="14">
        <v>90.068172000000004</v>
      </c>
      <c r="AA218" s="14">
        <v>101.05837200000001</v>
      </c>
      <c r="AB218" s="14">
        <v>120.01341600000001</v>
      </c>
      <c r="AC218" s="14">
        <v>132.26550599999999</v>
      </c>
      <c r="AD218" s="14">
        <v>182.41532900000001</v>
      </c>
      <c r="AE218" s="14">
        <v>223.27336</v>
      </c>
    </row>
    <row r="219" spans="1:31" ht="13.5" customHeight="1" x14ac:dyDescent="0.15">
      <c r="A219" s="1"/>
      <c r="B219" s="16" t="s">
        <v>513</v>
      </c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>
        <v>9.7660000000000004E-3</v>
      </c>
      <c r="T219" s="11">
        <v>2.3939999999999999E-3</v>
      </c>
      <c r="U219" s="11">
        <v>4.44E-4</v>
      </c>
      <c r="V219" s="11"/>
      <c r="W219" s="11"/>
      <c r="X219" s="11"/>
      <c r="Y219" s="11"/>
      <c r="Z219" s="11"/>
      <c r="AA219" s="11">
        <v>1.47E-4</v>
      </c>
      <c r="AB219" s="11"/>
      <c r="AC219" s="11"/>
      <c r="AD219" s="11"/>
      <c r="AE219" s="11"/>
    </row>
    <row r="220" spans="1:31" ht="13.5" customHeight="1" x14ac:dyDescent="0.15">
      <c r="A220" s="1"/>
      <c r="B220" s="16" t="s">
        <v>514</v>
      </c>
      <c r="C220" s="13">
        <v>2.1934373308728699E-2</v>
      </c>
      <c r="D220" s="14">
        <v>7.8134766845855703E-3</v>
      </c>
      <c r="E220" s="14">
        <v>5.3585004236564402E-3</v>
      </c>
      <c r="F220" s="14">
        <v>1.53641876959962E-2</v>
      </c>
      <c r="G220" s="14">
        <v>4.4548651817116099E-3</v>
      </c>
      <c r="H220" s="14">
        <v>1.47166415782967E-3</v>
      </c>
      <c r="I220" s="14">
        <v>1.31758113680657E-2</v>
      </c>
      <c r="J220" s="14">
        <v>2.9153163879988293E-2</v>
      </c>
      <c r="K220" s="14">
        <v>3.1300000000000001E-2</v>
      </c>
      <c r="L220" s="14">
        <v>5.744E-3</v>
      </c>
      <c r="M220" s="14">
        <v>0.34414400000000001</v>
      </c>
      <c r="N220" s="14">
        <v>0.28919899999999998</v>
      </c>
      <c r="O220" s="14">
        <v>0.21179899999999999</v>
      </c>
      <c r="P220" s="14">
        <v>1.9340679999999999</v>
      </c>
      <c r="Q220" s="14">
        <v>2.6762999999999999E-2</v>
      </c>
      <c r="R220" s="14">
        <v>0.20230500000000001</v>
      </c>
      <c r="S220" s="14">
        <v>10.974662</v>
      </c>
      <c r="T220" s="14">
        <v>11.276558</v>
      </c>
      <c r="U220" s="14">
        <v>8.0241999999999994E-2</v>
      </c>
      <c r="V220" s="14">
        <v>7.9679E-2</v>
      </c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3.5" customHeight="1" x14ac:dyDescent="0.15">
      <c r="A221" s="1"/>
      <c r="B221" s="16" t="s">
        <v>515</v>
      </c>
      <c r="C221" s="10">
        <v>0.86254162708497029</v>
      </c>
      <c r="D221" s="11">
        <v>1.56023967281624</v>
      </c>
      <c r="E221" s="11">
        <v>0.36510479808502999</v>
      </c>
      <c r="F221" s="11">
        <v>0.73139504787123699</v>
      </c>
      <c r="G221" s="11">
        <v>1.1415936104955799</v>
      </c>
      <c r="H221" s="11">
        <v>3.4410428373528199</v>
      </c>
      <c r="I221" s="11">
        <v>3.1762621535509621</v>
      </c>
      <c r="J221" s="11">
        <v>5.7125156153926477</v>
      </c>
      <c r="K221" s="11">
        <v>3.2040000000000002</v>
      </c>
      <c r="L221" s="11">
        <v>3.96082</v>
      </c>
      <c r="M221" s="11">
        <v>2.968378</v>
      </c>
      <c r="N221" s="11">
        <v>3.7400959999999999</v>
      </c>
      <c r="O221" s="11">
        <v>4.084155</v>
      </c>
      <c r="P221" s="11">
        <v>6.2492109999999998</v>
      </c>
      <c r="Q221" s="11">
        <v>8.9027340000000006</v>
      </c>
      <c r="R221" s="11">
        <v>9.2764419999999994</v>
      </c>
      <c r="S221" s="11">
        <v>11.575203</v>
      </c>
      <c r="T221" s="11">
        <v>17.799607000000002</v>
      </c>
      <c r="U221" s="11">
        <v>16.458205</v>
      </c>
      <c r="V221" s="11">
        <v>18.677996</v>
      </c>
      <c r="W221" s="11">
        <v>13.43033</v>
      </c>
      <c r="X221" s="11">
        <v>12.205475</v>
      </c>
      <c r="Y221" s="11">
        <v>6.2105550000000003</v>
      </c>
      <c r="Z221" s="11">
        <v>8.5821280000000009</v>
      </c>
      <c r="AA221" s="11">
        <v>2.979149</v>
      </c>
      <c r="AB221" s="11">
        <v>7.0003159999999998</v>
      </c>
      <c r="AC221" s="11">
        <v>10.399257</v>
      </c>
      <c r="AD221" s="11">
        <v>6.1461360000000003</v>
      </c>
      <c r="AE221" s="11">
        <v>6.8302659999999999</v>
      </c>
    </row>
    <row r="222" spans="1:31" ht="13.5" customHeight="1" x14ac:dyDescent="0.15">
      <c r="A222" s="1"/>
      <c r="B222" s="16" t="s">
        <v>516</v>
      </c>
      <c r="C222" s="13">
        <v>22.482145636499308</v>
      </c>
      <c r="D222" s="14">
        <v>23.014930437733302</v>
      </c>
      <c r="E222" s="14">
        <v>31.903023075371703</v>
      </c>
      <c r="F222" s="14">
        <v>42.2451498768473</v>
      </c>
      <c r="G222" s="14">
        <v>20.748560044327601</v>
      </c>
      <c r="H222" s="14">
        <v>17.6243724611648</v>
      </c>
      <c r="I222" s="14">
        <v>20.1650285970079</v>
      </c>
      <c r="J222" s="14">
        <v>14.9721573905372</v>
      </c>
      <c r="K222" s="14">
        <v>4.8244999999999996</v>
      </c>
      <c r="L222" s="14">
        <v>5.8042090000000002</v>
      </c>
      <c r="M222" s="14">
        <v>3.41866</v>
      </c>
      <c r="N222" s="14">
        <v>0.85172999999999999</v>
      </c>
      <c r="O222" s="14">
        <v>0.69048900000000002</v>
      </c>
      <c r="P222" s="14">
        <v>0.46205299999999999</v>
      </c>
      <c r="Q222" s="14">
        <v>0.88378999999999996</v>
      </c>
      <c r="R222" s="14">
        <v>0.13154299999999999</v>
      </c>
      <c r="S222" s="14">
        <v>0.33713300000000002</v>
      </c>
      <c r="T222" s="14">
        <v>0.55099100000000001</v>
      </c>
      <c r="U222" s="14">
        <v>0.19279199999999999</v>
      </c>
      <c r="V222" s="14">
        <v>0.85105200000000003</v>
      </c>
      <c r="W222" s="14">
        <v>0.29008800000000001</v>
      </c>
      <c r="X222" s="14">
        <v>0.171127</v>
      </c>
      <c r="Y222" s="14">
        <v>6.4879000000000006E-2</v>
      </c>
      <c r="Z222" s="14">
        <v>1.3989E-2</v>
      </c>
      <c r="AA222" s="14">
        <v>0.53075600000000001</v>
      </c>
      <c r="AB222" s="14">
        <v>0.77932599999999996</v>
      </c>
      <c r="AC222" s="14">
        <v>7.9125000000000001E-2</v>
      </c>
      <c r="AD222" s="14">
        <v>17.677617999999999</v>
      </c>
      <c r="AE222" s="14">
        <v>33.333692999999997</v>
      </c>
    </row>
    <row r="223" spans="1:31" ht="13.5" customHeight="1" x14ac:dyDescent="0.15">
      <c r="A223" s="1"/>
      <c r="B223" s="16" t="s">
        <v>517</v>
      </c>
      <c r="C223" s="10">
        <v>1.3746021017727004</v>
      </c>
      <c r="D223" s="11">
        <v>0.13416855678388401</v>
      </c>
      <c r="E223" s="11">
        <v>0.12525511321980701</v>
      </c>
      <c r="F223" s="11">
        <v>0.12343139588092997</v>
      </c>
      <c r="G223" s="11">
        <v>1.1478784122382499</v>
      </c>
      <c r="H223" s="11">
        <v>0.28553011301104997</v>
      </c>
      <c r="I223" s="11">
        <v>0.50179855571147503</v>
      </c>
      <c r="J223" s="11">
        <v>0.41112890465734703</v>
      </c>
      <c r="K223" s="11">
        <v>0.14069999999999999</v>
      </c>
      <c r="L223" s="11">
        <v>0.277142</v>
      </c>
      <c r="M223" s="11">
        <v>0.19634799999999999</v>
      </c>
      <c r="N223" s="11">
        <v>0.13483100000000001</v>
      </c>
      <c r="O223" s="11">
        <v>9.8151000000000002E-2</v>
      </c>
      <c r="P223" s="11">
        <v>0.12139999999999999</v>
      </c>
      <c r="Q223" s="11">
        <v>4.1138000000000001E-2</v>
      </c>
      <c r="R223" s="11">
        <v>0.105472</v>
      </c>
      <c r="S223" s="11">
        <v>1.01E-4</v>
      </c>
      <c r="T223" s="11">
        <v>1.0503999999999999E-2</v>
      </c>
      <c r="U223" s="11"/>
      <c r="V223" s="11"/>
      <c r="W223" s="11">
        <v>0.12911500000000001</v>
      </c>
      <c r="X223" s="11">
        <v>0.14203099999999999</v>
      </c>
      <c r="Y223" s="11">
        <v>2.9665E-2</v>
      </c>
      <c r="Z223" s="11">
        <v>2.9999999999999997E-4</v>
      </c>
      <c r="AA223" s="11">
        <v>2.04E-4</v>
      </c>
      <c r="AB223" s="11">
        <v>6.3500000000000004E-4</v>
      </c>
      <c r="AC223" s="11">
        <v>1.0127000000000001E-2</v>
      </c>
      <c r="AD223" s="11">
        <v>8.3853999999999998E-2</v>
      </c>
      <c r="AE223" s="11">
        <v>8.8170000000000002E-3</v>
      </c>
    </row>
    <row r="224" spans="1:31" ht="13.5" customHeight="1" x14ac:dyDescent="0.15">
      <c r="A224" s="1"/>
      <c r="B224" s="16" t="s">
        <v>518</v>
      </c>
      <c r="C224" s="13">
        <v>2.5307422036230101</v>
      </c>
      <c r="D224" s="14">
        <v>1.89755862339935</v>
      </c>
      <c r="E224" s="14">
        <v>1.5631599170836301</v>
      </c>
      <c r="F224" s="14">
        <v>6.8447507167980559</v>
      </c>
      <c r="G224" s="14">
        <v>6.3868131614565362</v>
      </c>
      <c r="H224" s="14">
        <v>21.938330223635699</v>
      </c>
      <c r="I224" s="14">
        <v>17.366636843592598</v>
      </c>
      <c r="J224" s="14">
        <v>7.8638725164269099</v>
      </c>
      <c r="K224" s="14">
        <v>18.899100000000001</v>
      </c>
      <c r="L224" s="14">
        <v>4.1357419999999996</v>
      </c>
      <c r="M224" s="14">
        <v>14.47822</v>
      </c>
      <c r="N224" s="14">
        <v>51.949907000000003</v>
      </c>
      <c r="O224" s="14">
        <v>41.231732999999998</v>
      </c>
      <c r="P224" s="14">
        <v>75.474816000000004</v>
      </c>
      <c r="Q224" s="14">
        <v>113.19445</v>
      </c>
      <c r="R224" s="14">
        <v>207.31544299999999</v>
      </c>
      <c r="S224" s="14">
        <v>283.64376800000002</v>
      </c>
      <c r="T224" s="14">
        <v>215.59679</v>
      </c>
      <c r="U224" s="14">
        <v>205.28595899999999</v>
      </c>
      <c r="V224" s="14">
        <v>356.382361</v>
      </c>
      <c r="W224" s="14">
        <v>459.61007999999998</v>
      </c>
      <c r="X224" s="14">
        <v>486.62777</v>
      </c>
      <c r="Y224" s="14">
        <v>486.75317899999999</v>
      </c>
      <c r="Z224" s="14">
        <v>325.97395999999998</v>
      </c>
      <c r="AA224" s="14">
        <v>187.67595</v>
      </c>
      <c r="AB224" s="14">
        <v>101.192746</v>
      </c>
      <c r="AC224" s="14">
        <v>36.004992999999999</v>
      </c>
      <c r="AD224" s="14">
        <v>87.454492000000002</v>
      </c>
      <c r="AE224" s="14">
        <v>93.235422999999997</v>
      </c>
    </row>
    <row r="225" spans="1:31" ht="13.5" customHeight="1" x14ac:dyDescent="0.15">
      <c r="A225" s="1"/>
      <c r="B225" s="16" t="s">
        <v>519</v>
      </c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>
        <v>1.03E-4</v>
      </c>
      <c r="Z225" s="11"/>
      <c r="AA225" s="11">
        <v>6.1349999999999998E-3</v>
      </c>
      <c r="AB225" s="11">
        <v>7.084E-3</v>
      </c>
      <c r="AC225" s="11">
        <v>9.5460000000000007E-3</v>
      </c>
      <c r="AD225" s="11">
        <v>1.289E-3</v>
      </c>
      <c r="AE225" s="11">
        <v>2.3289999999999999E-3</v>
      </c>
    </row>
    <row r="226" spans="1:31" ht="13.5" customHeight="1" x14ac:dyDescent="0.15">
      <c r="A226" s="1"/>
      <c r="B226" s="16" t="s">
        <v>520</v>
      </c>
      <c r="C226" s="13">
        <v>2.72789292042095E-3</v>
      </c>
      <c r="D226" s="14"/>
      <c r="E226" s="14">
        <v>5.2804565049025995E-4</v>
      </c>
      <c r="F226" s="14"/>
      <c r="G226" s="14">
        <v>0.11311923089031001</v>
      </c>
      <c r="H226" s="14">
        <v>6.1033625389414938</v>
      </c>
      <c r="I226" s="14">
        <v>1.46552049007005E-3</v>
      </c>
      <c r="J226" s="14">
        <v>2.9118598230681199E-3</v>
      </c>
      <c r="K226" s="14"/>
      <c r="L226" s="14">
        <v>1.1670000000000001E-3</v>
      </c>
      <c r="M226" s="14"/>
      <c r="N226" s="14"/>
      <c r="O226" s="14"/>
      <c r="P226" s="14"/>
      <c r="Q226" s="14"/>
      <c r="R226" s="14">
        <v>4.8809999999999999E-3</v>
      </c>
      <c r="S226" s="14"/>
      <c r="T226" s="14">
        <v>9.3300000000000002E-4</v>
      </c>
      <c r="U226" s="14">
        <v>1.8450000000000001E-3</v>
      </c>
      <c r="V226" s="14">
        <v>5.4500000000000002E-4</v>
      </c>
      <c r="W226" s="14">
        <v>3.1700000000000001E-4</v>
      </c>
      <c r="X226" s="14">
        <v>3.7959999999999999E-3</v>
      </c>
      <c r="Y226" s="14">
        <v>1.1900000000000001E-4</v>
      </c>
      <c r="Z226" s="14"/>
      <c r="AA226" s="14"/>
      <c r="AB226" s="14"/>
      <c r="AC226" s="14">
        <v>3.0010000000000002E-3</v>
      </c>
      <c r="AD226" s="14">
        <v>8.8699999999999998E-4</v>
      </c>
      <c r="AE226" s="14">
        <v>1.0499999999999999E-3</v>
      </c>
    </row>
    <row r="227" spans="1:31" ht="13.5" customHeight="1" x14ac:dyDescent="0.15">
      <c r="A227" s="1"/>
      <c r="B227" s="16" t="s">
        <v>521</v>
      </c>
      <c r="C227" s="10">
        <v>5.7602099721756807E-3</v>
      </c>
      <c r="D227" s="11">
        <v>7.3669923026092599E-3</v>
      </c>
      <c r="E227" s="11">
        <v>3.0687715992050199E-3</v>
      </c>
      <c r="F227" s="11">
        <v>5.5223493111442408E-3</v>
      </c>
      <c r="G227" s="11">
        <v>2.67002684079614E-2</v>
      </c>
      <c r="H227" s="11"/>
      <c r="I227" s="11">
        <v>8.1663083103481401E-2</v>
      </c>
      <c r="J227" s="11"/>
      <c r="K227" s="11"/>
      <c r="L227" s="11">
        <v>1.1509999999999999E-2</v>
      </c>
      <c r="M227" s="11">
        <v>2.467E-3</v>
      </c>
      <c r="N227" s="11"/>
      <c r="O227" s="11">
        <v>2.3224999999999999E-2</v>
      </c>
      <c r="P227" s="11">
        <v>1.4873000000000001E-2</v>
      </c>
      <c r="Q227" s="11">
        <v>4.0516999999999997E-2</v>
      </c>
      <c r="R227" s="11">
        <v>6.8300000000000001E-4</v>
      </c>
      <c r="S227" s="11">
        <v>7.8941999999999998E-2</v>
      </c>
      <c r="T227" s="11">
        <v>7.5230000000000002E-3</v>
      </c>
      <c r="U227" s="11">
        <v>3.7439999999999999E-3</v>
      </c>
      <c r="V227" s="11"/>
      <c r="W227" s="11">
        <v>3.4699999999999998E-4</v>
      </c>
      <c r="X227" s="11">
        <v>2.0615000000000001E-2</v>
      </c>
      <c r="Y227" s="11">
        <v>1.0541E-2</v>
      </c>
      <c r="Z227" s="11">
        <v>1.7799999999999999E-3</v>
      </c>
      <c r="AA227" s="11">
        <v>6.3500000000000004E-4</v>
      </c>
      <c r="AB227" s="11">
        <v>1.2899999999999999E-3</v>
      </c>
      <c r="AC227" s="11"/>
      <c r="AD227" s="11"/>
      <c r="AE227" s="11"/>
    </row>
    <row r="228" spans="1:31" ht="13.5" customHeight="1" x14ac:dyDescent="0.15">
      <c r="A228" s="1"/>
      <c r="B228" s="16" t="s">
        <v>522</v>
      </c>
      <c r="C228" s="13">
        <v>9.6735187424424999E-4</v>
      </c>
      <c r="D228" s="14">
        <v>6.6972657296447008E-4</v>
      </c>
      <c r="E228" s="14">
        <v>1.22166373758441E-3</v>
      </c>
      <c r="F228" s="14">
        <v>1.15593782239023E-3</v>
      </c>
      <c r="G228" s="14"/>
      <c r="H228" s="14"/>
      <c r="I228" s="14"/>
      <c r="J228" s="14"/>
      <c r="K228" s="14"/>
      <c r="L228" s="14"/>
      <c r="M228" s="14">
        <v>4.8299999999999998E-4</v>
      </c>
      <c r="N228" s="14"/>
      <c r="O228" s="14">
        <v>6.4199999999999999E-4</v>
      </c>
      <c r="P228" s="14"/>
      <c r="Q228" s="14">
        <v>2.9759999999999999E-3</v>
      </c>
      <c r="R228" s="14">
        <v>0.12684000000000001</v>
      </c>
      <c r="S228" s="14">
        <v>1.0349999999999999E-3</v>
      </c>
      <c r="T228" s="14"/>
      <c r="U228" s="14">
        <v>8.1309999999999993E-3</v>
      </c>
      <c r="V228" s="14"/>
      <c r="W228" s="14"/>
      <c r="X228" s="14"/>
      <c r="Y228" s="14"/>
      <c r="Z228" s="14">
        <v>3.0600000000000001E-4</v>
      </c>
      <c r="AA228" s="14"/>
      <c r="AB228" s="14"/>
      <c r="AC228" s="14"/>
      <c r="AD228" s="14">
        <v>2.6200000000000003E-4</v>
      </c>
      <c r="AE228" s="14"/>
    </row>
    <row r="229" spans="1:31" ht="13.5" customHeight="1" x14ac:dyDescent="0.15">
      <c r="A229" s="1"/>
      <c r="B229" s="16" t="s">
        <v>523</v>
      </c>
      <c r="C229" s="10">
        <v>1.40816439736022E-2</v>
      </c>
      <c r="D229" s="11">
        <v>2.2324219098815001E-4</v>
      </c>
      <c r="E229" s="11">
        <v>2.7869699739262899E-2</v>
      </c>
      <c r="F229" s="11">
        <v>5.8169345451780929E-2</v>
      </c>
      <c r="G229" s="11">
        <v>2.7748715090726898E-2</v>
      </c>
      <c r="H229" s="11">
        <v>2.34216735008103E-2</v>
      </c>
      <c r="I229" s="11">
        <v>3.2489158655305397E-2</v>
      </c>
      <c r="J229" s="11">
        <v>6.2975201965999011E-2</v>
      </c>
      <c r="K229" s="11">
        <v>2.9999999999999997E-4</v>
      </c>
      <c r="L229" s="11">
        <v>6.6000000000000005E-5</v>
      </c>
      <c r="M229" s="11">
        <v>1.2290000000000001E-3</v>
      </c>
      <c r="N229" s="11"/>
      <c r="O229" s="11">
        <v>1.838E-3</v>
      </c>
      <c r="P229" s="11">
        <v>3.9723000000000001E-2</v>
      </c>
      <c r="Q229" s="11">
        <v>2.4979999999999998E-3</v>
      </c>
      <c r="R229" s="11">
        <v>5.6300000000000002E-4</v>
      </c>
      <c r="S229" s="11">
        <v>2.5099999999999998E-4</v>
      </c>
      <c r="T229" s="11">
        <v>2.173E-3</v>
      </c>
      <c r="U229" s="11">
        <v>7.7456999999999998E-2</v>
      </c>
      <c r="V229" s="11">
        <v>1.5963000000000001E-2</v>
      </c>
      <c r="W229" s="11">
        <v>5.4299999999999997E-4</v>
      </c>
      <c r="X229" s="11">
        <v>7.7132999999999993E-2</v>
      </c>
      <c r="Y229" s="11">
        <v>2.1936000000000001E-2</v>
      </c>
      <c r="Z229" s="11">
        <v>1.7987E-2</v>
      </c>
      <c r="AA229" s="11">
        <v>9.59E-4</v>
      </c>
      <c r="AB229" s="11">
        <v>3.0370000000000002E-3</v>
      </c>
      <c r="AC229" s="11">
        <v>3.2200000000000002E-4</v>
      </c>
      <c r="AD229" s="11">
        <v>2.823E-3</v>
      </c>
      <c r="AE229" s="11">
        <v>2.7829999999999999E-3</v>
      </c>
    </row>
    <row r="230" spans="1:31" ht="13.5" customHeight="1" x14ac:dyDescent="0.15">
      <c r="A230" s="1"/>
      <c r="B230" s="16" t="s">
        <v>524</v>
      </c>
      <c r="C230" s="13"/>
      <c r="D230" s="14">
        <v>8.7064454485382102E-3</v>
      </c>
      <c r="E230" s="14"/>
      <c r="F230" s="14">
        <v>1.8761737284205108E-2</v>
      </c>
      <c r="G230" s="14">
        <v>3.6634932444492702E-3</v>
      </c>
      <c r="H230" s="14">
        <v>5.7079202851049731</v>
      </c>
      <c r="I230" s="14">
        <v>1.3216505235061101E-2</v>
      </c>
      <c r="J230" s="14">
        <v>8.3847754570538932E-2</v>
      </c>
      <c r="K230" s="14">
        <v>4.0599999999999997E-2</v>
      </c>
      <c r="L230" s="14">
        <v>9.9649999999999999E-3</v>
      </c>
      <c r="M230" s="14">
        <v>2.5639959999999999</v>
      </c>
      <c r="N230" s="14">
        <v>2.1480000000000002E-3</v>
      </c>
      <c r="O230" s="14">
        <v>1.9949999999999999E-2</v>
      </c>
      <c r="P230" s="14">
        <v>4.5750000000000001E-3</v>
      </c>
      <c r="Q230" s="14">
        <v>4.0080000000000003E-3</v>
      </c>
      <c r="R230" s="14">
        <v>4.6439999999999997E-3</v>
      </c>
      <c r="S230" s="14">
        <v>1.5319999999999999E-3</v>
      </c>
      <c r="T230" s="14">
        <v>7.6499629999999996</v>
      </c>
      <c r="U230" s="14">
        <v>1.8107000000000002E-2</v>
      </c>
      <c r="V230" s="14">
        <v>2.7671999999999999E-2</v>
      </c>
      <c r="W230" s="14">
        <v>2.3928000000000001E-2</v>
      </c>
      <c r="X230" s="14">
        <v>1.7763000000000001E-2</v>
      </c>
      <c r="Y230" s="14">
        <v>12.301677</v>
      </c>
      <c r="Z230" s="14">
        <v>3.7240000000000002E-2</v>
      </c>
      <c r="AA230" s="14">
        <v>2.629032</v>
      </c>
      <c r="AB230" s="14">
        <v>3.8915869999999999</v>
      </c>
      <c r="AC230" s="14">
        <v>6.5700000000000003E-3</v>
      </c>
      <c r="AD230" s="14">
        <v>26.867028000000001</v>
      </c>
      <c r="AE230" s="14">
        <v>8.8168999999999997E-2</v>
      </c>
    </row>
    <row r="231" spans="1:31" ht="13.5" customHeight="1" x14ac:dyDescent="0.15">
      <c r="A231" s="1"/>
      <c r="B231" s="16" t="s">
        <v>525</v>
      </c>
      <c r="C231" s="10">
        <v>3.40995719803291</v>
      </c>
      <c r="D231" s="11">
        <v>3.71475005804297</v>
      </c>
      <c r="E231" s="11">
        <v>2.7781532404426299</v>
      </c>
      <c r="F231" s="11">
        <v>3.85392877404067</v>
      </c>
      <c r="G231" s="11">
        <v>8.7940382715486773</v>
      </c>
      <c r="H231" s="11">
        <v>5.2514726549695574</v>
      </c>
      <c r="I231" s="11">
        <v>9.5149085455962421</v>
      </c>
      <c r="J231" s="11">
        <v>7.231620061182003</v>
      </c>
      <c r="K231" s="11">
        <v>0.11890000000000001</v>
      </c>
      <c r="L231" s="11">
        <v>0.157441</v>
      </c>
      <c r="M231" s="11">
        <v>1.6561110000000001</v>
      </c>
      <c r="N231" s="11">
        <v>6.4284090000000003</v>
      </c>
      <c r="O231" s="11">
        <v>9.9148910000000008</v>
      </c>
      <c r="P231" s="11">
        <v>14.229393999999999</v>
      </c>
      <c r="Q231" s="11">
        <v>12.256363</v>
      </c>
      <c r="R231" s="11">
        <v>20.857247000000001</v>
      </c>
      <c r="S231" s="11">
        <v>50.681002999999997</v>
      </c>
      <c r="T231" s="11">
        <v>51.988886000000001</v>
      </c>
      <c r="U231" s="11">
        <v>8.4111919999999998</v>
      </c>
      <c r="V231" s="11">
        <v>12.316858999999999</v>
      </c>
      <c r="W231" s="11">
        <v>8.8467249999999993</v>
      </c>
      <c r="X231" s="11">
        <v>13.531712000000001</v>
      </c>
      <c r="Y231" s="11">
        <v>31.499932000000001</v>
      </c>
      <c r="Z231" s="11">
        <v>19.576191000000001</v>
      </c>
      <c r="AA231" s="11">
        <v>31.975075</v>
      </c>
      <c r="AB231" s="11">
        <v>17.716487000000001</v>
      </c>
      <c r="AC231" s="11">
        <v>8.5864650000000005</v>
      </c>
      <c r="AD231" s="11">
        <v>8.4238730000000004</v>
      </c>
      <c r="AE231" s="11">
        <v>9.9499569999999995</v>
      </c>
    </row>
    <row r="232" spans="1:31" ht="13.5" customHeight="1" x14ac:dyDescent="0.15">
      <c r="A232" s="1"/>
      <c r="B232" s="16" t="s">
        <v>526</v>
      </c>
      <c r="C232" s="13">
        <v>15.6833974370624</v>
      </c>
      <c r="D232" s="14">
        <v>7.2250102691407898</v>
      </c>
      <c r="E232" s="14">
        <v>3.9028452827038196</v>
      </c>
      <c r="F232" s="14">
        <v>10.9904576911724</v>
      </c>
      <c r="G232" s="14">
        <v>6.2636366669073231</v>
      </c>
      <c r="H232" s="14">
        <v>11.396303707046799</v>
      </c>
      <c r="I232" s="14">
        <v>16.076166036702599</v>
      </c>
      <c r="J232" s="14">
        <v>11.500412227266899</v>
      </c>
      <c r="K232" s="14">
        <v>3.4085000000000001</v>
      </c>
      <c r="L232" s="14">
        <v>2.1402540000000001</v>
      </c>
      <c r="M232" s="14">
        <v>1.3771059999999999</v>
      </c>
      <c r="N232" s="14">
        <v>2.0925060000000002</v>
      </c>
      <c r="O232" s="14">
        <v>3.467225</v>
      </c>
      <c r="P232" s="14">
        <v>0.42779499999999998</v>
      </c>
      <c r="Q232" s="14">
        <v>0.16795399999999999</v>
      </c>
      <c r="R232" s="14">
        <v>7.3800220000000003</v>
      </c>
      <c r="S232" s="14">
        <v>2.8339E-2</v>
      </c>
      <c r="T232" s="14">
        <v>5.8133999999999998E-2</v>
      </c>
      <c r="U232" s="14">
        <v>2.6409999999999999E-2</v>
      </c>
      <c r="V232" s="14">
        <v>2.9506890000000001</v>
      </c>
      <c r="W232" s="14">
        <v>29.404484</v>
      </c>
      <c r="X232" s="14">
        <v>2.3507E-2</v>
      </c>
      <c r="Y232" s="14">
        <v>13.408132</v>
      </c>
      <c r="Z232" s="14">
        <v>32.240436000000003</v>
      </c>
      <c r="AA232" s="14">
        <v>9.2226309999999998</v>
      </c>
      <c r="AB232" s="14">
        <v>13.59906</v>
      </c>
      <c r="AC232" s="14">
        <v>5.561E-3</v>
      </c>
      <c r="AD232" s="14">
        <v>1.8974000000000001E-2</v>
      </c>
      <c r="AE232" s="14">
        <v>8.8330000000000006E-3</v>
      </c>
    </row>
    <row r="233" spans="1:31" ht="13.5" customHeight="1" x14ac:dyDescent="0.15">
      <c r="A233" s="1"/>
      <c r="B233" s="16" t="s">
        <v>527</v>
      </c>
      <c r="C233" s="10">
        <v>2.6936776209230909E-2</v>
      </c>
      <c r="D233" s="11">
        <v>5.9226153269158708</v>
      </c>
      <c r="E233" s="11">
        <v>13.4574411923829</v>
      </c>
      <c r="F233" s="11">
        <v>0.10989832017795501</v>
      </c>
      <c r="G233" s="11">
        <v>6.0903802488170626</v>
      </c>
      <c r="H233" s="11">
        <v>5.6755543548871702E-3</v>
      </c>
      <c r="I233" s="11">
        <v>7.2954999415227395E-3</v>
      </c>
      <c r="J233" s="11">
        <v>5.5955055945451387E-2</v>
      </c>
      <c r="K233" s="11">
        <v>6.0900000000000003E-2</v>
      </c>
      <c r="L233" s="11">
        <v>3.8343000000000002E-2</v>
      </c>
      <c r="M233" s="11">
        <v>3.0206E-2</v>
      </c>
      <c r="N233" s="11">
        <v>6.7759999999999999E-3</v>
      </c>
      <c r="O233" s="11">
        <v>1.5521E-2</v>
      </c>
      <c r="P233" s="11">
        <v>2.0937999999999998E-2</v>
      </c>
      <c r="Q233" s="11">
        <v>0.199931</v>
      </c>
      <c r="R233" s="11">
        <v>2.0430000000000001E-3</v>
      </c>
      <c r="S233" s="11">
        <v>1.0392999999999999E-2</v>
      </c>
      <c r="T233" s="11">
        <v>1.5899E-2</v>
      </c>
      <c r="U233" s="11">
        <v>4.0379999999999999E-2</v>
      </c>
      <c r="V233" s="11">
        <v>2.0100000000000001E-4</v>
      </c>
      <c r="W233" s="11">
        <v>1.1749000000000001E-2</v>
      </c>
      <c r="X233" s="11">
        <v>9.6619999999999998E-2</v>
      </c>
      <c r="Y233" s="11">
        <v>16.545290000000001</v>
      </c>
      <c r="Z233" s="11">
        <v>0.44103799999999999</v>
      </c>
      <c r="AA233" s="11">
        <v>8.3391000000000007E-2</v>
      </c>
      <c r="AB233" s="11">
        <v>4.7938000000000001E-2</v>
      </c>
      <c r="AC233" s="11">
        <v>1.7041000000000001E-2</v>
      </c>
      <c r="AD233" s="11">
        <v>1.1082E-2</v>
      </c>
      <c r="AE233" s="11">
        <v>1.0963000000000001E-2</v>
      </c>
    </row>
    <row r="234" spans="1:31" ht="13.5" customHeight="1" x14ac:dyDescent="0.15">
      <c r="A234" s="1"/>
      <c r="B234" s="9" t="s">
        <v>528</v>
      </c>
      <c r="C234" s="13">
        <v>19.044589917333639</v>
      </c>
      <c r="D234" s="14">
        <v>18.849231153894188</v>
      </c>
      <c r="E234" s="14">
        <v>18.728695219260707</v>
      </c>
      <c r="F234" s="14">
        <v>19.673765939540964</v>
      </c>
      <c r="G234" s="14">
        <v>4.6082480488609852</v>
      </c>
      <c r="H234" s="14">
        <v>0.284417195921288</v>
      </c>
      <c r="I234" s="14">
        <v>0.38559054477785099</v>
      </c>
      <c r="J234" s="14">
        <v>7.3575860651789942</v>
      </c>
      <c r="K234" s="14">
        <v>0.2482</v>
      </c>
      <c r="L234" s="14">
        <v>6.0312099999999997</v>
      </c>
      <c r="M234" s="14">
        <v>0.50540600000000002</v>
      </c>
      <c r="N234" s="14">
        <v>0.36317500000000003</v>
      </c>
      <c r="O234" s="14">
        <v>0.70495600000000003</v>
      </c>
      <c r="P234" s="14">
        <v>7.8759670000000002</v>
      </c>
      <c r="Q234" s="14">
        <v>0.22695000000000001</v>
      </c>
      <c r="R234" s="14">
        <v>0.62746000000000002</v>
      </c>
      <c r="S234" s="14">
        <v>7.9683619999999999</v>
      </c>
      <c r="T234" s="14">
        <v>8.8678329999999992</v>
      </c>
      <c r="U234" s="14">
        <v>7.3889490000000002</v>
      </c>
      <c r="V234" s="14">
        <v>2.4586E-2</v>
      </c>
      <c r="W234" s="14">
        <v>2.0251999999999999E-2</v>
      </c>
      <c r="X234" s="14">
        <v>0.119837</v>
      </c>
      <c r="Y234" s="14">
        <v>42.82667</v>
      </c>
      <c r="Z234" s="14">
        <v>37.280751000000002</v>
      </c>
      <c r="AA234" s="14">
        <v>26.977613000000002</v>
      </c>
      <c r="AB234" s="14">
        <v>5.6870000000000002E-3</v>
      </c>
      <c r="AC234" s="14">
        <v>20.597557999999999</v>
      </c>
      <c r="AD234" s="14">
        <v>8.1400000000000005E-4</v>
      </c>
      <c r="AE234" s="14">
        <v>3.7500000000000001E-4</v>
      </c>
    </row>
    <row r="235" spans="1:31" ht="13.5" customHeight="1" x14ac:dyDescent="0.15">
      <c r="A235" s="1"/>
      <c r="B235" s="12" t="s">
        <v>529</v>
      </c>
      <c r="C235" s="10">
        <v>18.693449422720999</v>
      </c>
      <c r="D235" s="11">
        <v>18.383324701301898</v>
      </c>
      <c r="E235" s="11">
        <v>18.593500101081599</v>
      </c>
      <c r="F235" s="11">
        <v>19.346496798699583</v>
      </c>
      <c r="G235" s="11">
        <v>4.4638157194409613</v>
      </c>
      <c r="H235" s="11">
        <v>0.14871573841056698</v>
      </c>
      <c r="I235" s="11">
        <v>0.208215597215368</v>
      </c>
      <c r="J235" s="11">
        <v>7.212876863507284</v>
      </c>
      <c r="K235" s="11">
        <v>0.22720000000000001</v>
      </c>
      <c r="L235" s="11">
        <v>5.9937009999999997</v>
      </c>
      <c r="M235" s="11">
        <v>0.34509099999999998</v>
      </c>
      <c r="N235" s="11">
        <v>0.35412900000000003</v>
      </c>
      <c r="O235" s="11">
        <v>0.669018</v>
      </c>
      <c r="P235" s="11">
        <v>7.875794</v>
      </c>
      <c r="Q235" s="11">
        <v>0.22695000000000001</v>
      </c>
      <c r="R235" s="11">
        <v>0.47737400000000002</v>
      </c>
      <c r="S235" s="11">
        <v>7.965325</v>
      </c>
      <c r="T235" s="11">
        <v>8.8262129999999992</v>
      </c>
      <c r="U235" s="11">
        <v>7.3882729999999999</v>
      </c>
      <c r="V235" s="11">
        <v>2.2603999999999999E-2</v>
      </c>
      <c r="W235" s="11">
        <v>2.0166E-2</v>
      </c>
      <c r="X235" s="11">
        <v>8.9016999999999999E-2</v>
      </c>
      <c r="Y235" s="11">
        <v>42.758406999999998</v>
      </c>
      <c r="Z235" s="11">
        <v>37.163263000000001</v>
      </c>
      <c r="AA235" s="11">
        <v>26.977613000000002</v>
      </c>
      <c r="AB235" s="11">
        <v>9.2800000000000001E-4</v>
      </c>
      <c r="AC235" s="11">
        <v>20.597456000000001</v>
      </c>
      <c r="AD235" s="11">
        <v>8.1400000000000005E-4</v>
      </c>
      <c r="AE235" s="11">
        <v>3.7500000000000001E-4</v>
      </c>
    </row>
    <row r="236" spans="1:31" ht="13.5" customHeight="1" x14ac:dyDescent="0.15">
      <c r="A236" s="1"/>
      <c r="B236" s="12" t="s">
        <v>530</v>
      </c>
      <c r="C236" s="13">
        <v>0.35114049461264102</v>
      </c>
      <c r="D236" s="14">
        <v>0.46590645259228802</v>
      </c>
      <c r="E236" s="14">
        <v>0.13519511817910798</v>
      </c>
      <c r="F236" s="14">
        <v>0.32726914084137898</v>
      </c>
      <c r="G236" s="14">
        <v>0.14443232942002401</v>
      </c>
      <c r="H236" s="14">
        <v>0.13570145751072099</v>
      </c>
      <c r="I236" s="14">
        <v>0.17737494756248298</v>
      </c>
      <c r="J236" s="14">
        <v>0.14470920167171</v>
      </c>
      <c r="K236" s="14">
        <v>2.1000000000000001E-2</v>
      </c>
      <c r="L236" s="14">
        <v>3.7509000000000001E-2</v>
      </c>
      <c r="M236" s="14">
        <v>0.16031500000000001</v>
      </c>
      <c r="N236" s="14">
        <v>9.0460000000000002E-3</v>
      </c>
      <c r="O236" s="14">
        <v>3.5937999999999998E-2</v>
      </c>
      <c r="P236" s="14">
        <v>1.73E-4</v>
      </c>
      <c r="Q236" s="14"/>
      <c r="R236" s="14">
        <v>0.150086</v>
      </c>
      <c r="S236" s="14">
        <v>3.0370000000000002E-3</v>
      </c>
      <c r="T236" s="14">
        <v>4.1619999999999997E-2</v>
      </c>
      <c r="U236" s="14">
        <v>6.7599999999999995E-4</v>
      </c>
      <c r="V236" s="14">
        <v>1.9819999999999998E-3</v>
      </c>
      <c r="W236" s="14">
        <v>8.6000000000000003E-5</v>
      </c>
      <c r="X236" s="14">
        <v>3.082E-2</v>
      </c>
      <c r="Y236" s="14">
        <v>6.8263000000000004E-2</v>
      </c>
      <c r="Z236" s="14">
        <v>0.117488</v>
      </c>
      <c r="AA236" s="14"/>
      <c r="AB236" s="14">
        <v>4.7590000000000002E-3</v>
      </c>
      <c r="AC236" s="14">
        <v>1.02E-4</v>
      </c>
      <c r="AD236" s="14"/>
      <c r="AE236" s="14"/>
    </row>
    <row r="237" spans="1:31" ht="13.5" customHeight="1" x14ac:dyDescent="0.15">
      <c r="A237" s="1"/>
      <c r="B237" s="9" t="s">
        <v>531</v>
      </c>
      <c r="C237" s="10"/>
      <c r="D237" s="11"/>
      <c r="E237" s="11"/>
      <c r="F237" s="11"/>
      <c r="G237" s="11"/>
      <c r="H237" s="11"/>
      <c r="I237" s="11"/>
      <c r="J237" s="11"/>
      <c r="K237" s="11">
        <v>650.02099999999996</v>
      </c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ht="13.5" customHeight="1" x14ac:dyDescent="0.15">
      <c r="A238" s="1"/>
      <c r="B238" s="9" t="s">
        <v>532</v>
      </c>
      <c r="C238" s="13">
        <v>0.84926244822765506</v>
      </c>
      <c r="D238" s="14"/>
      <c r="E238" s="14"/>
      <c r="F238" s="14"/>
      <c r="G238" s="14">
        <v>520.36562230965899</v>
      </c>
      <c r="H238" s="14">
        <v>505.91862779706622</v>
      </c>
      <c r="I238" s="14">
        <v>462.91670603971602</v>
      </c>
      <c r="J238" s="14">
        <v>449.68197897036896</v>
      </c>
      <c r="K238" s="14">
        <v>326.3</v>
      </c>
      <c r="L238" s="14">
        <v>8.2979999999999998E-3</v>
      </c>
      <c r="M238" s="14">
        <v>1.3811E-2</v>
      </c>
      <c r="N238" s="14">
        <v>1.8353000000000001E-2</v>
      </c>
      <c r="O238" s="14">
        <v>1.4574E-2</v>
      </c>
      <c r="P238" s="14">
        <v>2.6741000000000001E-2</v>
      </c>
      <c r="Q238" s="14">
        <v>4.4828E-2</v>
      </c>
      <c r="R238" s="14">
        <v>4.2375000000000003E-2</v>
      </c>
      <c r="S238" s="14">
        <v>0.14924200000000001</v>
      </c>
      <c r="T238" s="14">
        <v>3.5520999999999997E-2</v>
      </c>
      <c r="U238" s="14">
        <v>0.32072400000000001</v>
      </c>
      <c r="V238" s="14">
        <v>4.3830000000000001E-2</v>
      </c>
      <c r="W238" s="14">
        <v>3.2640000000000002E-2</v>
      </c>
      <c r="X238" s="14">
        <v>0.120841</v>
      </c>
      <c r="Y238" s="14">
        <v>9.8990999999999996E-2</v>
      </c>
      <c r="Z238" s="14">
        <v>6.3032000000000005E-2</v>
      </c>
      <c r="AA238" s="14">
        <v>7.2264999999999996E-2</v>
      </c>
      <c r="AB238" s="14">
        <v>0.391984</v>
      </c>
      <c r="AC238" s="14">
        <v>0.14848</v>
      </c>
      <c r="AD238" s="14">
        <v>12.734396</v>
      </c>
      <c r="AE238" s="14">
        <v>0.15162400000000001</v>
      </c>
    </row>
    <row r="239" spans="1:31" ht="13.5" customHeight="1" x14ac:dyDescent="0.15">
      <c r="A239" s="1"/>
      <c r="B239" s="9" t="s">
        <v>533</v>
      </c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1:31" ht="13.5" customHeight="1" x14ac:dyDescent="0.15">
      <c r="A240" s="1"/>
      <c r="B240" s="12" t="s">
        <v>534</v>
      </c>
      <c r="C240" s="13">
        <v>155.32357975918453</v>
      </c>
      <c r="D240" s="14">
        <v>208.54571107102672</v>
      </c>
      <c r="E240" s="14">
        <v>150.31959339770378</v>
      </c>
      <c r="F240" s="14">
        <v>150.27617988816138</v>
      </c>
      <c r="G240" s="14">
        <v>126.08248271398907</v>
      </c>
      <c r="H240" s="14">
        <v>173.36733395665271</v>
      </c>
      <c r="I240" s="14">
        <v>251.98199690136235</v>
      </c>
      <c r="J240" s="14">
        <v>222.30050846954609</v>
      </c>
      <c r="K240" s="14">
        <v>207.72929999999999</v>
      </c>
      <c r="L240" s="14">
        <v>111.677959</v>
      </c>
      <c r="M240" s="14">
        <v>117.773717</v>
      </c>
      <c r="N240" s="14">
        <v>99.000406999999996</v>
      </c>
      <c r="O240" s="14">
        <v>134.67736400000001</v>
      </c>
      <c r="P240" s="14">
        <v>140.21099899999999</v>
      </c>
      <c r="Q240" s="14">
        <v>126.225849</v>
      </c>
      <c r="R240" s="14">
        <v>257.53813600000001</v>
      </c>
      <c r="S240" s="14">
        <v>221.95255</v>
      </c>
      <c r="T240" s="14">
        <v>337.18735199999998</v>
      </c>
      <c r="U240" s="14">
        <v>172.687918</v>
      </c>
      <c r="V240" s="14">
        <v>473.33817199999999</v>
      </c>
      <c r="W240" s="14">
        <v>495.85784000000001</v>
      </c>
      <c r="X240" s="14">
        <v>545.79517099999998</v>
      </c>
      <c r="Y240" s="14">
        <v>744.60120600000005</v>
      </c>
      <c r="Z240" s="14">
        <v>772.84932200000003</v>
      </c>
      <c r="AA240" s="14">
        <v>464.07300300000003</v>
      </c>
      <c r="AB240" s="14">
        <v>358.93744199999998</v>
      </c>
      <c r="AC240" s="14">
        <v>169.391029</v>
      </c>
      <c r="AD240" s="14">
        <v>174.72835900000001</v>
      </c>
      <c r="AE240" s="14">
        <v>198.431183</v>
      </c>
    </row>
    <row r="241" spans="1:31" ht="13.5" customHeight="1" x14ac:dyDescent="0.15">
      <c r="A241" s="1"/>
      <c r="B241" s="12" t="s">
        <v>535</v>
      </c>
      <c r="C241" s="10">
        <v>294.49083547133267</v>
      </c>
      <c r="D241" s="11">
        <v>210.4379118818421</v>
      </c>
      <c r="E241" s="11">
        <v>27.481274991490505</v>
      </c>
      <c r="F241" s="11">
        <v>39.112183916603158</v>
      </c>
      <c r="G241" s="11">
        <v>11.551610497428674</v>
      </c>
      <c r="H241" s="11">
        <v>22.994061620493689</v>
      </c>
      <c r="I241" s="11">
        <v>24.929116538785831</v>
      </c>
      <c r="J241" s="11">
        <v>31.162888470074378</v>
      </c>
      <c r="K241" s="11">
        <v>12.642099999999999</v>
      </c>
      <c r="L241" s="11">
        <v>7.4206380000000003</v>
      </c>
      <c r="M241" s="11">
        <v>63.240932000000001</v>
      </c>
      <c r="N241" s="11">
        <v>21.282354999999999</v>
      </c>
      <c r="O241" s="11">
        <v>14.648735</v>
      </c>
      <c r="P241" s="11">
        <v>23.946726000000002</v>
      </c>
      <c r="Q241" s="11">
        <v>25.177481</v>
      </c>
      <c r="R241" s="11">
        <v>43.434322000000002</v>
      </c>
      <c r="S241" s="11">
        <v>57.271434999999997</v>
      </c>
      <c r="T241" s="11">
        <v>109.691496</v>
      </c>
      <c r="U241" s="11">
        <v>69.973173000000003</v>
      </c>
      <c r="V241" s="11">
        <v>116.846206</v>
      </c>
      <c r="W241" s="11">
        <v>80.499605000000003</v>
      </c>
      <c r="X241" s="11">
        <v>60.298366000000001</v>
      </c>
      <c r="Y241" s="11">
        <v>62.374732000000002</v>
      </c>
      <c r="Z241" s="11">
        <v>72.002886000000004</v>
      </c>
      <c r="AA241" s="11">
        <v>57.892609999999998</v>
      </c>
      <c r="AB241" s="11">
        <v>57.259327999999996</v>
      </c>
      <c r="AC241" s="11">
        <v>112.597691</v>
      </c>
      <c r="AD241" s="11">
        <v>94.135534000000007</v>
      </c>
      <c r="AE241" s="11">
        <v>119.03142099999999</v>
      </c>
    </row>
    <row r="242" spans="1:31" ht="13.5" customHeight="1" x14ac:dyDescent="0.15">
      <c r="A242" s="1"/>
      <c r="B242" s="12" t="s">
        <v>536</v>
      </c>
      <c r="C242" s="13">
        <v>11647.6498304626</v>
      </c>
      <c r="D242" s="14">
        <v>11325.031763572912</v>
      </c>
      <c r="E242" s="14">
        <v>9430.5946493742213</v>
      </c>
      <c r="F242" s="14">
        <v>11671.291252591403</v>
      </c>
      <c r="G242" s="14">
        <v>15321.901743413866</v>
      </c>
      <c r="H242" s="14">
        <v>15566.746313361955</v>
      </c>
      <c r="I242" s="14">
        <v>15825.227467998448</v>
      </c>
      <c r="J242" s="14">
        <v>17156.149839161455</v>
      </c>
      <c r="K242" s="14">
        <v>19613.300599999999</v>
      </c>
      <c r="L242" s="14">
        <v>20066.637822000001</v>
      </c>
      <c r="M242" s="14">
        <v>19884.251938000001</v>
      </c>
      <c r="N242" s="14">
        <v>21867.790850000001</v>
      </c>
      <c r="O242" s="14">
        <v>26798.125513999999</v>
      </c>
      <c r="P242" s="14">
        <v>32283.688231</v>
      </c>
      <c r="Q242" s="14">
        <v>36613.104126999999</v>
      </c>
      <c r="R242" s="14">
        <v>41203.217780999999</v>
      </c>
      <c r="S242" s="14">
        <v>48347.718001000001</v>
      </c>
      <c r="T242" s="14">
        <v>53283.864132000002</v>
      </c>
      <c r="U242" s="14">
        <v>37663.298202999998</v>
      </c>
      <c r="V242" s="14">
        <v>41978.365555999997</v>
      </c>
      <c r="W242" s="14">
        <v>49252.860568999997</v>
      </c>
      <c r="X242" s="14">
        <v>45693.141497999997</v>
      </c>
      <c r="Y242" s="14">
        <v>48972.051140000003</v>
      </c>
      <c r="Z242" s="14">
        <v>49857.684765999998</v>
      </c>
      <c r="AA242" s="14">
        <v>42120.319426000002</v>
      </c>
      <c r="AB242" s="14">
        <v>42547.017646</v>
      </c>
      <c r="AC242" s="14">
        <v>48663.027277000001</v>
      </c>
      <c r="AD242" s="14">
        <v>53124.534878999999</v>
      </c>
      <c r="AE242" s="14">
        <v>50821.736796999998</v>
      </c>
    </row>
    <row r="243" spans="1:31" ht="13.5" customHeight="1" x14ac:dyDescent="0.15">
      <c r="A243" s="1"/>
      <c r="B243" s="12" t="s">
        <v>537</v>
      </c>
      <c r="C243" s="10">
        <v>2261.2214175330769</v>
      </c>
      <c r="D243" s="11">
        <v>1842.3878264732373</v>
      </c>
      <c r="E243" s="11">
        <v>1514.4458523255144</v>
      </c>
      <c r="F243" s="11">
        <v>2172.1883543823778</v>
      </c>
      <c r="G243" s="11">
        <v>2081.8519093794266</v>
      </c>
      <c r="H243" s="11">
        <v>2314.8698724408268</v>
      </c>
      <c r="I243" s="11">
        <v>2634.6975769294654</v>
      </c>
      <c r="J243" s="11">
        <v>2191.383258314715</v>
      </c>
      <c r="K243" s="11">
        <v>2353.6597000000002</v>
      </c>
      <c r="L243" s="11">
        <v>3297.6416439999998</v>
      </c>
      <c r="M243" s="11">
        <v>3271.487842</v>
      </c>
      <c r="N243" s="11">
        <v>3546.9258159999999</v>
      </c>
      <c r="O243" s="11">
        <v>5158.9121919999998</v>
      </c>
      <c r="P243" s="11">
        <v>6860.7409189999998</v>
      </c>
      <c r="Q243" s="11">
        <v>8394.0194649999994</v>
      </c>
      <c r="R243" s="11">
        <v>10113.345526999999</v>
      </c>
      <c r="S243" s="11">
        <v>11866.819277000001</v>
      </c>
      <c r="T243" s="11">
        <v>15835.381449</v>
      </c>
      <c r="U243" s="11">
        <v>10304.010543</v>
      </c>
      <c r="V243" s="11">
        <v>12431.490819000001</v>
      </c>
      <c r="W243" s="11">
        <v>15956.886119000001</v>
      </c>
      <c r="X243" s="11">
        <v>14053.218518</v>
      </c>
      <c r="Y243" s="11">
        <v>14825.022537999999</v>
      </c>
      <c r="Z243" s="11">
        <v>12375.849703</v>
      </c>
      <c r="AA243" s="11">
        <v>7032.8090499999998</v>
      </c>
      <c r="AB243" s="11">
        <v>6981.6546870000002</v>
      </c>
      <c r="AC243" s="11">
        <v>9422.0071889999999</v>
      </c>
      <c r="AD243" s="11">
        <v>11110.414715000001</v>
      </c>
      <c r="AE243" s="11">
        <v>10103.337862</v>
      </c>
    </row>
    <row r="244" spans="1:31" ht="13.5" customHeight="1" x14ac:dyDescent="0.15">
      <c r="A244" s="1"/>
      <c r="B244" s="17" t="s">
        <v>538</v>
      </c>
      <c r="C244" s="13">
        <v>1538.9488416702636</v>
      </c>
      <c r="D244" s="14">
        <v>1737.2729626917667</v>
      </c>
      <c r="E244" s="14">
        <v>1522.4918964655849</v>
      </c>
      <c r="F244" s="14">
        <v>1983.1906805361941</v>
      </c>
      <c r="G244" s="14">
        <v>1832.4966489125263</v>
      </c>
      <c r="H244" s="14">
        <v>2184.6107920814816</v>
      </c>
      <c r="I244" s="14">
        <v>2527.5637186257604</v>
      </c>
      <c r="J244" s="14">
        <v>2558.2219381693317</v>
      </c>
      <c r="K244" s="14">
        <v>2137.0371</v>
      </c>
      <c r="L244" s="14">
        <v>2528.4275980000002</v>
      </c>
      <c r="M244" s="14">
        <v>2398.5873759999999</v>
      </c>
      <c r="N244" s="14">
        <v>2586.9873520000001</v>
      </c>
      <c r="O244" s="14">
        <v>3548.8975059999998</v>
      </c>
      <c r="P244" s="14">
        <v>4768.9096019999997</v>
      </c>
      <c r="Q244" s="14">
        <v>6332.9817059999996</v>
      </c>
      <c r="R244" s="14">
        <v>8067.4541879999997</v>
      </c>
      <c r="S244" s="14">
        <v>9647.7854079999997</v>
      </c>
      <c r="T244" s="14">
        <v>10582.26691</v>
      </c>
      <c r="U244" s="14">
        <v>7244.1552810000003</v>
      </c>
      <c r="V244" s="14">
        <v>8184.1684789999999</v>
      </c>
      <c r="W244" s="14">
        <v>10266.570624</v>
      </c>
      <c r="X244" s="14">
        <v>9051.4619579999999</v>
      </c>
      <c r="Y244" s="14">
        <v>8075.113308</v>
      </c>
      <c r="Z244" s="14">
        <v>8275.9367590000002</v>
      </c>
      <c r="AA244" s="14">
        <v>6557.9351159999997</v>
      </c>
      <c r="AB244" s="14">
        <v>6786.8589899999997</v>
      </c>
      <c r="AC244" s="14">
        <v>7404.971399</v>
      </c>
      <c r="AD244" s="14">
        <v>8194.9506170000004</v>
      </c>
      <c r="AE244" s="14">
        <v>8281.0719570000001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Exports, FOB</vt:lpstr>
      <vt:lpstr>Trade Balance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 Hanoune</cp:lastModifiedBy>
  <dcterms:modified xsi:type="dcterms:W3CDTF">2024-11-27T11:53:52Z</dcterms:modified>
</cp:coreProperties>
</file>