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France\"/>
    </mc:Choice>
  </mc:AlternateContent>
  <xr:revisionPtr revIDLastSave="0" documentId="13_ncr:1_{741CD24E-BEA3-4A10-9155-D4CE0520F3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nual_values" sheetId="1" r:id="rId1"/>
    <sheet name="characteristics" sheetId="2" r:id="rId2"/>
    <sheet name="co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2" i="1" l="1"/>
  <c r="I171" i="1"/>
  <c r="I170" i="1"/>
  <c r="I168" i="1"/>
  <c r="I167" i="1"/>
  <c r="I166" i="1"/>
  <c r="I164" i="1"/>
  <c r="I163" i="1"/>
  <c r="I162" i="1"/>
  <c r="I160" i="1"/>
  <c r="I159" i="1"/>
  <c r="I158" i="1"/>
  <c r="I156" i="1"/>
  <c r="I155" i="1"/>
  <c r="I154" i="1"/>
  <c r="I152" i="1"/>
  <c r="I151" i="1"/>
  <c r="I150" i="1"/>
  <c r="I148" i="1"/>
  <c r="I147" i="1"/>
  <c r="I146" i="1"/>
  <c r="I144" i="1"/>
  <c r="I143" i="1"/>
  <c r="I142" i="1"/>
  <c r="I140" i="1"/>
  <c r="I139" i="1"/>
  <c r="I138" i="1"/>
  <c r="I136" i="1"/>
  <c r="I135" i="1"/>
  <c r="I134" i="1"/>
  <c r="I132" i="1"/>
  <c r="I131" i="1"/>
  <c r="I130" i="1"/>
  <c r="I128" i="1"/>
  <c r="I127" i="1"/>
  <c r="I126" i="1"/>
  <c r="I124" i="1"/>
  <c r="I123" i="1"/>
  <c r="I122" i="1"/>
  <c r="I120" i="1"/>
  <c r="I119" i="1"/>
  <c r="I118" i="1"/>
  <c r="I116" i="1"/>
  <c r="I115" i="1"/>
  <c r="I114" i="1"/>
  <c r="I112" i="1"/>
  <c r="I111" i="1"/>
  <c r="I110" i="1"/>
  <c r="I108" i="1"/>
  <c r="I107" i="1"/>
  <c r="I106" i="1"/>
  <c r="I104" i="1"/>
  <c r="I103" i="1"/>
  <c r="I102" i="1"/>
  <c r="I100" i="1"/>
  <c r="I99" i="1"/>
  <c r="I98" i="1"/>
  <c r="I96" i="1"/>
  <c r="I95" i="1"/>
  <c r="I94" i="1"/>
  <c r="I92" i="1"/>
  <c r="I91" i="1"/>
  <c r="I90" i="1"/>
  <c r="I88" i="1"/>
  <c r="I87" i="1"/>
  <c r="I86" i="1"/>
  <c r="I84" i="1"/>
  <c r="I83" i="1"/>
  <c r="I82" i="1"/>
  <c r="I80" i="1"/>
  <c r="I79" i="1"/>
  <c r="I78" i="1"/>
  <c r="I76" i="1"/>
  <c r="I75" i="1"/>
  <c r="I74" i="1"/>
  <c r="I72" i="1"/>
  <c r="I73" i="1"/>
  <c r="I70" i="1" s="1"/>
  <c r="I71" i="1"/>
  <c r="I68" i="1"/>
  <c r="I67" i="1"/>
  <c r="I66" i="1"/>
  <c r="I64" i="1"/>
  <c r="I63" i="1"/>
  <c r="I62" i="1"/>
  <c r="I60" i="1"/>
  <c r="I59" i="1"/>
  <c r="I58" i="1"/>
  <c r="I56" i="1"/>
  <c r="I55" i="1"/>
  <c r="I54" i="1"/>
  <c r="I52" i="1"/>
  <c r="I51" i="1"/>
  <c r="I50" i="1"/>
  <c r="I48" i="1"/>
  <c r="I47" i="1"/>
  <c r="I46" i="1"/>
  <c r="I44" i="1"/>
  <c r="I43" i="1"/>
  <c r="I42" i="1"/>
  <c r="I40" i="1"/>
  <c r="I39" i="1"/>
  <c r="I38" i="1"/>
  <c r="I36" i="1"/>
  <c r="I35" i="1"/>
  <c r="I34" i="1"/>
  <c r="I32" i="1"/>
  <c r="I31" i="1"/>
  <c r="I30" i="1"/>
  <c r="I28" i="1"/>
  <c r="I27" i="1"/>
  <c r="I26" i="1"/>
  <c r="I24" i="1"/>
  <c r="I23" i="1"/>
  <c r="I22" i="1"/>
  <c r="I20" i="1"/>
  <c r="I19" i="1"/>
  <c r="I18" i="1"/>
  <c r="I16" i="1"/>
  <c r="I15" i="1"/>
  <c r="I14" i="1"/>
  <c r="I12" i="1"/>
  <c r="I11" i="1"/>
  <c r="I10" i="1"/>
  <c r="I8" i="1"/>
  <c r="I7" i="1"/>
  <c r="I6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</calcChain>
</file>

<file path=xl/sharedStrings.xml><?xml version="1.0" encoding="utf-8"?>
<sst xmlns="http://schemas.openxmlformats.org/spreadsheetml/2006/main" count="91" uniqueCount="87">
  <si>
    <t>Label</t>
  </si>
  <si>
    <t>Annual estimate of housing stock - Total number of dwellings - Metropolitan France</t>
  </si>
  <si>
    <t>idBank</t>
  </si>
  <si>
    <t>001687211</t>
  </si>
  <si>
    <t>Last update</t>
  </si>
  <si>
    <t>12/09/2024 18:00</t>
  </si>
  <si>
    <t>Period</t>
  </si>
  <si>
    <t/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</si>
  <si>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</si>
  <si>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</si>
  <si>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</si>
  <si>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</si>
  <si>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</si>
  <si>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</si>
  <si>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</si>
  <si>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</si>
  <si>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</si>
  <si>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</si>
  <si>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</si>
  <si>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</si>
  <si>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</si>
  <si>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</si>
  <si>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</si>
  <si>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</si>
  <si>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</si>
  <si>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</si>
  <si>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</si>
  <si>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</si>
  <si>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</si>
  <si>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</si>
  <si>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</si>
  <si>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</si>
  <si>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</si>
  <si>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</si>
  <si>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</si>
  <si>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</si>
  <si>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</si>
  <si>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</si>
  <si>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</si>
  <si>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</si>
  <si>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</si>
  <si>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</si>
  <si>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</si>
  <si>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</si>
  <si>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</si>
  <si>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</si>
  <si>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</si>
  <si>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</si>
  <si>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</si>
  <si>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</si>
  <si>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</si>
  <si>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Unit</t>
  </si>
  <si>
    <t>Nature</t>
  </si>
  <si>
    <t>Frequency</t>
  </si>
  <si>
    <t>Reference area</t>
  </si>
  <si>
    <t>Unit multiplier</t>
  </si>
  <si>
    <t>Correction</t>
  </si>
  <si>
    <t>Indicator</t>
  </si>
  <si>
    <t>12/09/2024 06:00</t>
  </si>
  <si>
    <t>not applicable</t>
  </si>
  <si>
    <t>Absolute value</t>
  </si>
  <si>
    <t>Annual</t>
  </si>
  <si>
    <t>Metropolitan France</t>
  </si>
  <si>
    <t>3</t>
  </si>
  <si>
    <t>Uncorrected</t>
  </si>
  <si>
    <t>Total number of dwellings</t>
  </si>
  <si>
    <t>Codes</t>
  </si>
  <si>
    <t>Q</t>
  </si>
  <si>
    <t>Missing value; suppressed</t>
  </si>
  <si>
    <t>E</t>
  </si>
  <si>
    <t>Estimated value</t>
  </si>
  <si>
    <t>F</t>
  </si>
  <si>
    <t>Forecast value</t>
  </si>
  <si>
    <t>P</t>
  </si>
  <si>
    <t>Provisional value</t>
  </si>
  <si>
    <t>SD</t>
  </si>
  <si>
    <t>Semi-final value</t>
  </si>
  <si>
    <t>R</t>
  </si>
  <si>
    <t>Revised value</t>
  </si>
  <si>
    <t>A</t>
  </si>
  <si>
    <t>Normal value</t>
  </si>
  <si>
    <t>N</t>
  </si>
  <si>
    <t>Not significant value</t>
  </si>
  <si>
    <t>O</t>
  </si>
  <si>
    <t>Missing value</t>
  </si>
  <si>
    <t>U</t>
  </si>
  <si>
    <t>Low reliability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</si>
</sst>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0000\ &quot;(P)&quot;"/>
    <numFmt numFmtId="165" formatCode="00000\ &quot;(A)&quot;"/>
    <numFmt numFmtId="166" formatCode="yyyy\-mm\-dd"/>
  </numFmts>
  <fonts count="6" x14ac:knownFonts="1">
    <font>
      <sz val="11"/>
      <color indexed="8"/>
      <name val="Aptos Narrow"/>
      <family val="2"/>
      <scheme val="minor"/>
    </font>
    <font>
      <sz val="9"/>
      <name val="Open Sans"/>
      <family val="2"/>
    </font>
    <font>
      <b/>
      <sz val="9"/>
      <name val="Open Sans"/>
      <family val="2"/>
    </font>
    <font>
      <b/>
      <sz val="9"/>
      <name val="Open Sans"/>
      <family val="2"/>
    </font>
    <font>
      <b/>
      <sz val="9"/>
      <name val="Open Sans"/>
      <family val="2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0" fillId="0" borderId="0" xfId="0" applyNumberFormat="1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topLeftCell="A157" workbookViewId="0">
      <selection activeCell="I5" sqref="I5:I173"/>
    </sheetView>
  </sheetViews>
  <sheetFormatPr baseColWidth="10" defaultColWidth="8.7265625" defaultRowHeight="14.5" x14ac:dyDescent="0.35"/>
  <cols>
    <col min="1" max="1" width="17.54296875" customWidth="1"/>
    <col min="2" max="2" width="35.1796875" customWidth="1"/>
    <col min="8" max="8" width="10.08984375" bestFit="1" customWidth="1"/>
    <col min="9" max="9" width="10" style="9" bestFit="1" customWidth="1"/>
  </cols>
  <sheetData>
    <row r="1" spans="1:9" ht="45" customHeight="1" x14ac:dyDescent="0.35">
      <c r="A1" s="2" t="s">
        <v>0</v>
      </c>
      <c r="B1" s="3" t="s">
        <v>1</v>
      </c>
    </row>
    <row r="2" spans="1:9" x14ac:dyDescent="0.35">
      <c r="A2" s="2" t="s">
        <v>2</v>
      </c>
      <c r="B2" s="3" t="s">
        <v>3</v>
      </c>
    </row>
    <row r="3" spans="1:9" x14ac:dyDescent="0.35">
      <c r="A3" s="2" t="s">
        <v>4</v>
      </c>
      <c r="B3" s="3" t="s">
        <v>5</v>
      </c>
    </row>
    <row r="4" spans="1:9" x14ac:dyDescent="0.35">
      <c r="A4" s="2" t="s">
        <v>6</v>
      </c>
      <c r="B4" s="3" t="s">
        <v>7</v>
      </c>
    </row>
    <row r="5" spans="1:9" x14ac:dyDescent="0.35">
      <c r="A5" s="1" t="s">
        <v>8</v>
      </c>
      <c r="B5" s="4">
        <v>37187</v>
      </c>
      <c r="H5" s="8">
        <v>29952</v>
      </c>
      <c r="I5" s="9">
        <f>B47</f>
        <v>23652</v>
      </c>
    </row>
    <row r="6" spans="1:9" x14ac:dyDescent="0.35">
      <c r="A6" s="1" t="s">
        <v>9</v>
      </c>
      <c r="B6" s="4">
        <v>36875</v>
      </c>
      <c r="H6" s="8">
        <v>30042</v>
      </c>
      <c r="I6" s="9">
        <f>I5+(I9-I5)/3</f>
        <v>23769</v>
      </c>
    </row>
    <row r="7" spans="1:9" x14ac:dyDescent="0.35">
      <c r="A7" s="1" t="s">
        <v>10</v>
      </c>
      <c r="B7" s="4">
        <v>36558</v>
      </c>
      <c r="H7" s="8">
        <v>30133</v>
      </c>
      <c r="I7" s="9">
        <f>I5+(I9-I5)/2</f>
        <v>23827.5</v>
      </c>
    </row>
    <row r="8" spans="1:9" x14ac:dyDescent="0.35">
      <c r="A8" s="1" t="s">
        <v>11</v>
      </c>
      <c r="B8" s="5">
        <v>36236</v>
      </c>
      <c r="H8" s="8">
        <v>30225</v>
      </c>
      <c r="I8" s="9">
        <f>I5+(I9-I5)*2/3</f>
        <v>23886</v>
      </c>
    </row>
    <row r="9" spans="1:9" x14ac:dyDescent="0.35">
      <c r="A9" s="1" t="s">
        <v>12</v>
      </c>
      <c r="B9" s="5">
        <v>35946</v>
      </c>
      <c r="H9" s="8">
        <v>30317</v>
      </c>
      <c r="I9" s="9">
        <f>B46</f>
        <v>24003</v>
      </c>
    </row>
    <row r="10" spans="1:9" x14ac:dyDescent="0.35">
      <c r="A10" s="1" t="s">
        <v>13</v>
      </c>
      <c r="B10" s="5">
        <v>35631</v>
      </c>
      <c r="H10" s="8">
        <v>30407</v>
      </c>
      <c r="I10" s="9">
        <f>I9+(I13-I9)/3</f>
        <v>24124.666666666668</v>
      </c>
    </row>
    <row r="11" spans="1:9" x14ac:dyDescent="0.35">
      <c r="A11" s="1" t="s">
        <v>14</v>
      </c>
      <c r="B11" s="5">
        <v>35310</v>
      </c>
      <c r="H11" s="8">
        <v>30498</v>
      </c>
      <c r="I11" s="9">
        <f>I9+(I13-I9)/2</f>
        <v>24185.5</v>
      </c>
    </row>
    <row r="12" spans="1:9" x14ac:dyDescent="0.35">
      <c r="A12" s="1" t="s">
        <v>15</v>
      </c>
      <c r="B12" s="5">
        <v>34981</v>
      </c>
      <c r="H12" s="8">
        <v>30590</v>
      </c>
      <c r="I12" s="9">
        <f>I9+(I13-I9)*2/3</f>
        <v>24246.333333333332</v>
      </c>
    </row>
    <row r="13" spans="1:9" x14ac:dyDescent="0.35">
      <c r="A13" s="1" t="s">
        <v>16</v>
      </c>
      <c r="B13" s="5">
        <v>34646</v>
      </c>
      <c r="H13" s="8">
        <v>30682</v>
      </c>
      <c r="I13" s="9">
        <f>B45</f>
        <v>24368</v>
      </c>
    </row>
    <row r="14" spans="1:9" x14ac:dyDescent="0.35">
      <c r="A14" s="1" t="s">
        <v>17</v>
      </c>
      <c r="B14" s="5">
        <v>34307</v>
      </c>
      <c r="H14" s="8">
        <v>30773</v>
      </c>
      <c r="I14" s="9">
        <f>I13+(I17-I13)/3</f>
        <v>24483</v>
      </c>
    </row>
    <row r="15" spans="1:9" x14ac:dyDescent="0.35">
      <c r="A15" s="1" t="s">
        <v>18</v>
      </c>
      <c r="B15" s="5">
        <v>33943</v>
      </c>
      <c r="H15" s="8">
        <v>30864</v>
      </c>
      <c r="I15" s="9">
        <f>I13+(I17-I13)/2</f>
        <v>24540.5</v>
      </c>
    </row>
    <row r="16" spans="1:9" x14ac:dyDescent="0.35">
      <c r="A16" s="1" t="s">
        <v>19</v>
      </c>
      <c r="B16" s="5">
        <v>33575</v>
      </c>
      <c r="H16" s="8">
        <v>30956</v>
      </c>
      <c r="I16" s="9">
        <f>I13+(I17-I13)*2/3</f>
        <v>24598</v>
      </c>
    </row>
    <row r="17" spans="1:9" x14ac:dyDescent="0.35">
      <c r="A17" s="1" t="s">
        <v>20</v>
      </c>
      <c r="B17" s="5">
        <v>33212</v>
      </c>
      <c r="H17" s="8">
        <v>31048</v>
      </c>
      <c r="I17" s="9">
        <f>B44</f>
        <v>24713</v>
      </c>
    </row>
    <row r="18" spans="1:9" x14ac:dyDescent="0.35">
      <c r="A18" s="1" t="s">
        <v>21</v>
      </c>
      <c r="B18" s="5">
        <v>32860</v>
      </c>
      <c r="H18" s="8">
        <v>31138</v>
      </c>
      <c r="I18" s="9">
        <f>I17+(I21-I17)/3</f>
        <v>24821.333333333332</v>
      </c>
    </row>
    <row r="19" spans="1:9" x14ac:dyDescent="0.35">
      <c r="A19" s="1" t="s">
        <v>22</v>
      </c>
      <c r="B19" s="5">
        <v>32520</v>
      </c>
      <c r="H19" s="8">
        <v>31229</v>
      </c>
      <c r="I19" s="9">
        <f>I17+(I21-I17)/2</f>
        <v>24875.5</v>
      </c>
    </row>
    <row r="20" spans="1:9" x14ac:dyDescent="0.35">
      <c r="A20" s="1" t="s">
        <v>23</v>
      </c>
      <c r="B20" s="5">
        <v>32174</v>
      </c>
      <c r="H20" s="8">
        <v>31321</v>
      </c>
      <c r="I20" s="9">
        <f>I17+(I21-I17)*2/3</f>
        <v>24929.666666666668</v>
      </c>
    </row>
    <row r="21" spans="1:9" x14ac:dyDescent="0.35">
      <c r="A21" s="1" t="s">
        <v>24</v>
      </c>
      <c r="B21" s="5">
        <v>31819</v>
      </c>
      <c r="H21" s="8">
        <v>31413</v>
      </c>
      <c r="I21" s="9">
        <f>B43</f>
        <v>25038</v>
      </c>
    </row>
    <row r="22" spans="1:9" x14ac:dyDescent="0.35">
      <c r="A22" s="1" t="s">
        <v>25</v>
      </c>
      <c r="B22" s="5">
        <v>31449</v>
      </c>
      <c r="H22" s="8">
        <v>31503</v>
      </c>
      <c r="I22" s="9">
        <f>I21+(I25-I21)/3</f>
        <v>25145.666666666668</v>
      </c>
    </row>
    <row r="23" spans="1:9" x14ac:dyDescent="0.35">
      <c r="A23" s="1" t="s">
        <v>26</v>
      </c>
      <c r="B23" s="5">
        <v>31060</v>
      </c>
      <c r="H23" s="8">
        <v>31594</v>
      </c>
      <c r="I23" s="9">
        <f>I21+(I25-I21)/2</f>
        <v>25199.5</v>
      </c>
    </row>
    <row r="24" spans="1:9" x14ac:dyDescent="0.35">
      <c r="A24" s="1" t="s">
        <v>27</v>
      </c>
      <c r="B24" s="5">
        <v>30687</v>
      </c>
      <c r="H24" s="8">
        <v>31686</v>
      </c>
      <c r="I24" s="9">
        <f>I21+(I25-I21)*2/3</f>
        <v>25253.333333333332</v>
      </c>
    </row>
    <row r="25" spans="1:9" x14ac:dyDescent="0.35">
      <c r="A25" s="1" t="s">
        <v>28</v>
      </c>
      <c r="B25" s="5">
        <v>30339</v>
      </c>
      <c r="H25" s="8">
        <v>31778</v>
      </c>
      <c r="I25" s="9">
        <f>B42</f>
        <v>25361</v>
      </c>
    </row>
    <row r="26" spans="1:9" x14ac:dyDescent="0.35">
      <c r="A26" s="1" t="s">
        <v>29</v>
      </c>
      <c r="B26" s="5">
        <v>29994</v>
      </c>
      <c r="H26" s="8">
        <v>31868</v>
      </c>
      <c r="I26" s="9">
        <f>I25+(I29-I25)/3</f>
        <v>25460.666666666668</v>
      </c>
    </row>
    <row r="27" spans="1:9" x14ac:dyDescent="0.35">
      <c r="A27" s="1" t="s">
        <v>30</v>
      </c>
      <c r="B27" s="5">
        <v>29660</v>
      </c>
      <c r="H27" s="8">
        <v>31959</v>
      </c>
      <c r="I27" s="9">
        <f>I25+(I29-I25)/2</f>
        <v>25510.5</v>
      </c>
    </row>
    <row r="28" spans="1:9" x14ac:dyDescent="0.35">
      <c r="A28" s="1" t="s">
        <v>31</v>
      </c>
      <c r="B28" s="5">
        <v>29329</v>
      </c>
      <c r="H28" s="8">
        <v>32051</v>
      </c>
      <c r="I28" s="9">
        <f>I25+(I29-I25)*2/3</f>
        <v>25560.333333333332</v>
      </c>
    </row>
    <row r="29" spans="1:9" x14ac:dyDescent="0.35">
      <c r="A29" s="1" t="s">
        <v>32</v>
      </c>
      <c r="B29" s="5">
        <v>28988</v>
      </c>
      <c r="H29" s="8">
        <v>32143</v>
      </c>
      <c r="I29" s="9">
        <f>B41</f>
        <v>25660</v>
      </c>
    </row>
    <row r="30" spans="1:9" x14ac:dyDescent="0.35">
      <c r="A30" s="1" t="s">
        <v>33</v>
      </c>
      <c r="B30" s="5">
        <v>28657</v>
      </c>
      <c r="H30" s="8">
        <v>32234</v>
      </c>
      <c r="I30" s="9">
        <f>I29+(I33-I29)/3</f>
        <v>25750</v>
      </c>
    </row>
    <row r="31" spans="1:9" x14ac:dyDescent="0.35">
      <c r="A31" s="1" t="s">
        <v>34</v>
      </c>
      <c r="B31" s="5">
        <v>28400</v>
      </c>
      <c r="H31" s="8">
        <v>32325</v>
      </c>
      <c r="I31" s="9">
        <f>I29+(I33-I29)/2</f>
        <v>25795</v>
      </c>
    </row>
    <row r="32" spans="1:9" x14ac:dyDescent="0.35">
      <c r="A32" s="1" t="s">
        <v>35</v>
      </c>
      <c r="B32" s="5">
        <v>28135</v>
      </c>
      <c r="H32" s="8">
        <v>32417</v>
      </c>
      <c r="I32" s="9">
        <f>I29+(I33-I29)*2/3</f>
        <v>25840</v>
      </c>
    </row>
    <row r="33" spans="1:9" x14ac:dyDescent="0.35">
      <c r="A33" s="1" t="s">
        <v>36</v>
      </c>
      <c r="B33" s="5">
        <v>27869</v>
      </c>
      <c r="H33" s="8">
        <v>32509</v>
      </c>
      <c r="I33" s="9">
        <f>B40</f>
        <v>25930</v>
      </c>
    </row>
    <row r="34" spans="1:9" x14ac:dyDescent="0.35">
      <c r="A34" s="1" t="s">
        <v>37</v>
      </c>
      <c r="B34" s="5">
        <v>27593</v>
      </c>
      <c r="H34" s="8">
        <v>32599</v>
      </c>
      <c r="I34" s="9">
        <f>I33+(I37-I33)/3</f>
        <v>26019</v>
      </c>
    </row>
    <row r="35" spans="1:9" x14ac:dyDescent="0.35">
      <c r="A35" s="1" t="s">
        <v>38</v>
      </c>
      <c r="B35" s="5">
        <v>27310</v>
      </c>
      <c r="H35" s="8">
        <v>32690</v>
      </c>
      <c r="I35" s="9">
        <f>I33+(I37-I33)/2</f>
        <v>26063.5</v>
      </c>
    </row>
    <row r="36" spans="1:9" x14ac:dyDescent="0.35">
      <c r="A36" s="1" t="s">
        <v>39</v>
      </c>
      <c r="B36" s="5">
        <v>27044</v>
      </c>
      <c r="H36" s="8">
        <v>32782</v>
      </c>
      <c r="I36" s="9">
        <f>I33+(I37-I33)*2/3</f>
        <v>26108</v>
      </c>
    </row>
    <row r="37" spans="1:9" x14ac:dyDescent="0.35">
      <c r="A37" s="1" t="s">
        <v>40</v>
      </c>
      <c r="B37" s="5">
        <v>26773</v>
      </c>
      <c r="H37" s="8">
        <v>32874</v>
      </c>
      <c r="I37" s="9">
        <f>B39</f>
        <v>26197</v>
      </c>
    </row>
    <row r="38" spans="1:9" x14ac:dyDescent="0.35">
      <c r="A38" s="1" t="s">
        <v>41</v>
      </c>
      <c r="B38" s="5">
        <v>26499</v>
      </c>
      <c r="H38" s="8">
        <v>32964</v>
      </c>
      <c r="I38" s="9">
        <f>I37+(I41-I37)/3</f>
        <v>26297.666666666668</v>
      </c>
    </row>
    <row r="39" spans="1:9" x14ac:dyDescent="0.35">
      <c r="A39" s="1" t="s">
        <v>42</v>
      </c>
      <c r="B39" s="5">
        <v>26197</v>
      </c>
      <c r="H39" s="8">
        <v>33055</v>
      </c>
      <c r="I39" s="9">
        <f>I37+(I41-I37)/2</f>
        <v>26348</v>
      </c>
    </row>
    <row r="40" spans="1:9" x14ac:dyDescent="0.35">
      <c r="A40" s="1" t="s">
        <v>43</v>
      </c>
      <c r="B40" s="5">
        <v>25930</v>
      </c>
      <c r="H40" s="8">
        <v>33147</v>
      </c>
      <c r="I40" s="9">
        <f>I37+(I41-I37)*2/3</f>
        <v>26398.333333333332</v>
      </c>
    </row>
    <row r="41" spans="1:9" x14ac:dyDescent="0.35">
      <c r="A41" s="1" t="s">
        <v>44</v>
      </c>
      <c r="B41" s="5">
        <v>25660</v>
      </c>
      <c r="H41" s="8">
        <v>33239</v>
      </c>
      <c r="I41" s="9">
        <f>B38</f>
        <v>26499</v>
      </c>
    </row>
    <row r="42" spans="1:9" x14ac:dyDescent="0.35">
      <c r="A42" s="1" t="s">
        <v>45</v>
      </c>
      <c r="B42" s="5">
        <v>25361</v>
      </c>
      <c r="H42" s="8">
        <v>33329</v>
      </c>
      <c r="I42" s="9">
        <f>I41+(I45-I41)/3</f>
        <v>26590.333333333332</v>
      </c>
    </row>
    <row r="43" spans="1:9" x14ac:dyDescent="0.35">
      <c r="A43" s="1" t="s">
        <v>46</v>
      </c>
      <c r="B43" s="5">
        <v>25038</v>
      </c>
      <c r="H43" s="8">
        <v>33420</v>
      </c>
      <c r="I43" s="9">
        <f>I41+(I45-I41)/2</f>
        <v>26636</v>
      </c>
    </row>
    <row r="44" spans="1:9" x14ac:dyDescent="0.35">
      <c r="A44" s="1" t="s">
        <v>47</v>
      </c>
      <c r="B44" s="5">
        <v>24713</v>
      </c>
      <c r="H44" s="8">
        <v>33512</v>
      </c>
      <c r="I44" s="9">
        <f>I41+(I45-I41)*2/3</f>
        <v>26681.666666666668</v>
      </c>
    </row>
    <row r="45" spans="1:9" x14ac:dyDescent="0.35">
      <c r="A45" s="1" t="s">
        <v>48</v>
      </c>
      <c r="B45" s="5">
        <v>24368</v>
      </c>
      <c r="H45" s="8">
        <v>33604</v>
      </c>
      <c r="I45" s="9">
        <f>B37</f>
        <v>26773</v>
      </c>
    </row>
    <row r="46" spans="1:9" x14ac:dyDescent="0.35">
      <c r="A46" s="1" t="s">
        <v>49</v>
      </c>
      <c r="B46" s="5">
        <v>24003</v>
      </c>
      <c r="H46" s="8">
        <v>33695</v>
      </c>
      <c r="I46" s="9">
        <f>I45+(I49-I45)/3</f>
        <v>26863.333333333332</v>
      </c>
    </row>
    <row r="47" spans="1:9" x14ac:dyDescent="0.35">
      <c r="A47" s="1" t="s">
        <v>50</v>
      </c>
      <c r="B47" s="5">
        <v>23652</v>
      </c>
      <c r="H47" s="8">
        <v>33786</v>
      </c>
      <c r="I47" s="9">
        <f>I45+(I49-I45)/2</f>
        <v>26908.5</v>
      </c>
    </row>
    <row r="48" spans="1:9" x14ac:dyDescent="0.35">
      <c r="H48" s="8">
        <v>33878</v>
      </c>
      <c r="I48" s="9">
        <f>I45+(I49-I45)*2/3</f>
        <v>26953.666666666668</v>
      </c>
    </row>
    <row r="49" spans="8:9" x14ac:dyDescent="0.35">
      <c r="H49" s="8">
        <v>33970</v>
      </c>
      <c r="I49" s="9">
        <f>B36</f>
        <v>27044</v>
      </c>
    </row>
    <row r="50" spans="8:9" x14ac:dyDescent="0.35">
      <c r="H50" s="8">
        <v>34060</v>
      </c>
      <c r="I50" s="9">
        <f>I49+(I53-I49)/3</f>
        <v>27132.666666666668</v>
      </c>
    </row>
    <row r="51" spans="8:9" x14ac:dyDescent="0.35">
      <c r="H51" s="8">
        <v>34151</v>
      </c>
      <c r="I51" s="9">
        <f>I49+(I53-I49)/2</f>
        <v>27177</v>
      </c>
    </row>
    <row r="52" spans="8:9" x14ac:dyDescent="0.35">
      <c r="H52" s="8">
        <v>34243</v>
      </c>
      <c r="I52" s="9">
        <f>I49+(I53-I49)*2/3</f>
        <v>27221.333333333332</v>
      </c>
    </row>
    <row r="53" spans="8:9" x14ac:dyDescent="0.35">
      <c r="H53" s="8">
        <v>34335</v>
      </c>
      <c r="I53" s="9">
        <f>B35</f>
        <v>27310</v>
      </c>
    </row>
    <row r="54" spans="8:9" x14ac:dyDescent="0.35">
      <c r="H54" s="8">
        <v>34425</v>
      </c>
      <c r="I54" s="9">
        <f>I53+(I57-I53)/3</f>
        <v>27404.333333333332</v>
      </c>
    </row>
    <row r="55" spans="8:9" x14ac:dyDescent="0.35">
      <c r="H55" s="8">
        <v>34516</v>
      </c>
      <c r="I55" s="9">
        <f>I53+(I57-I53)/2</f>
        <v>27451.5</v>
      </c>
    </row>
    <row r="56" spans="8:9" x14ac:dyDescent="0.35">
      <c r="H56" s="8">
        <v>34608</v>
      </c>
      <c r="I56" s="9">
        <f>I53+(I57-I53)*2/3</f>
        <v>27498.666666666668</v>
      </c>
    </row>
    <row r="57" spans="8:9" x14ac:dyDescent="0.35">
      <c r="H57" s="8">
        <v>34700</v>
      </c>
      <c r="I57" s="9">
        <f>B34</f>
        <v>27593</v>
      </c>
    </row>
    <row r="58" spans="8:9" x14ac:dyDescent="0.35">
      <c r="H58" s="8">
        <v>34790</v>
      </c>
      <c r="I58" s="9">
        <f>I57+(I61-I57)/3</f>
        <v>27685</v>
      </c>
    </row>
    <row r="59" spans="8:9" x14ac:dyDescent="0.35">
      <c r="H59" s="8">
        <v>34881</v>
      </c>
      <c r="I59" s="9">
        <f>I57+(I61-I57)/2</f>
        <v>27731</v>
      </c>
    </row>
    <row r="60" spans="8:9" x14ac:dyDescent="0.35">
      <c r="H60" s="8">
        <v>34973</v>
      </c>
      <c r="I60" s="9">
        <f>I57+(I61-I57)*2/3</f>
        <v>27777</v>
      </c>
    </row>
    <row r="61" spans="8:9" x14ac:dyDescent="0.35">
      <c r="H61" s="8">
        <v>35065</v>
      </c>
      <c r="I61" s="9">
        <f>B33</f>
        <v>27869</v>
      </c>
    </row>
    <row r="62" spans="8:9" x14ac:dyDescent="0.35">
      <c r="H62" s="8">
        <v>35156</v>
      </c>
      <c r="I62" s="9">
        <f>I61+(I65-I61)/3</f>
        <v>27957.666666666668</v>
      </c>
    </row>
    <row r="63" spans="8:9" x14ac:dyDescent="0.35">
      <c r="H63" s="8">
        <v>35247</v>
      </c>
      <c r="I63" s="9">
        <f>I61+(I65-I61)/2</f>
        <v>28002</v>
      </c>
    </row>
    <row r="64" spans="8:9" x14ac:dyDescent="0.35">
      <c r="H64" s="8">
        <v>35339</v>
      </c>
      <c r="I64" s="9">
        <f>I61+(I65-I61)*2/3</f>
        <v>28046.333333333332</v>
      </c>
    </row>
    <row r="65" spans="8:9" x14ac:dyDescent="0.35">
      <c r="H65" s="8">
        <v>35431</v>
      </c>
      <c r="I65" s="9">
        <f>B32</f>
        <v>28135</v>
      </c>
    </row>
    <row r="66" spans="8:9" x14ac:dyDescent="0.35">
      <c r="H66" s="8">
        <v>35521</v>
      </c>
      <c r="I66" s="9">
        <f>I65+(I69-I65)/3</f>
        <v>28223.333333333332</v>
      </c>
    </row>
    <row r="67" spans="8:9" x14ac:dyDescent="0.35">
      <c r="H67" s="8">
        <v>35612</v>
      </c>
      <c r="I67" s="9">
        <f>I65+(I69-I65)/2</f>
        <v>28267.5</v>
      </c>
    </row>
    <row r="68" spans="8:9" x14ac:dyDescent="0.35">
      <c r="H68" s="8">
        <v>35704</v>
      </c>
      <c r="I68" s="9">
        <f>I65+(I69-I65)*2/3</f>
        <v>28311.666666666668</v>
      </c>
    </row>
    <row r="69" spans="8:9" x14ac:dyDescent="0.35">
      <c r="H69" s="8">
        <v>35796</v>
      </c>
      <c r="I69" s="9">
        <f>B31</f>
        <v>28400</v>
      </c>
    </row>
    <row r="70" spans="8:9" x14ac:dyDescent="0.35">
      <c r="H70" s="8">
        <v>35886</v>
      </c>
      <c r="I70" s="9">
        <f>I69+(I73-I69)/3</f>
        <v>28485.666666666668</v>
      </c>
    </row>
    <row r="71" spans="8:9" x14ac:dyDescent="0.35">
      <c r="H71" s="8">
        <v>35977</v>
      </c>
      <c r="I71" s="9">
        <f>I69+(I73-I69)/2</f>
        <v>28528.5</v>
      </c>
    </row>
    <row r="72" spans="8:9" x14ac:dyDescent="0.35">
      <c r="H72" s="8">
        <v>36069</v>
      </c>
      <c r="I72" s="9">
        <f>I69+(I73-I69)*2/3</f>
        <v>28571.333333333332</v>
      </c>
    </row>
    <row r="73" spans="8:9" x14ac:dyDescent="0.35">
      <c r="H73" s="8">
        <v>36161</v>
      </c>
      <c r="I73" s="9">
        <f>B30</f>
        <v>28657</v>
      </c>
    </row>
    <row r="74" spans="8:9" x14ac:dyDescent="0.35">
      <c r="H74" s="8">
        <v>36251</v>
      </c>
      <c r="I74" s="9">
        <f>I73+(I77-I73)/3</f>
        <v>28767.333333333332</v>
      </c>
    </row>
    <row r="75" spans="8:9" x14ac:dyDescent="0.35">
      <c r="H75" s="8">
        <v>36342</v>
      </c>
      <c r="I75" s="9">
        <f>I73+(I77-I73)/2</f>
        <v>28822.5</v>
      </c>
    </row>
    <row r="76" spans="8:9" x14ac:dyDescent="0.35">
      <c r="H76" s="8">
        <v>36434</v>
      </c>
      <c r="I76" s="9">
        <f>I73+(I77-I73)*2/3</f>
        <v>28877.666666666668</v>
      </c>
    </row>
    <row r="77" spans="8:9" x14ac:dyDescent="0.35">
      <c r="H77" s="8">
        <v>36526</v>
      </c>
      <c r="I77" s="9">
        <f>B29</f>
        <v>28988</v>
      </c>
    </row>
    <row r="78" spans="8:9" x14ac:dyDescent="0.35">
      <c r="H78" s="8">
        <v>36617</v>
      </c>
      <c r="I78" s="9">
        <f>I77+(I81-I77)/3</f>
        <v>29101.666666666668</v>
      </c>
    </row>
    <row r="79" spans="8:9" x14ac:dyDescent="0.35">
      <c r="H79" s="8">
        <v>36708</v>
      </c>
      <c r="I79" s="9">
        <f>I77+(I81-I77)/2</f>
        <v>29158.5</v>
      </c>
    </row>
    <row r="80" spans="8:9" x14ac:dyDescent="0.35">
      <c r="H80" s="8">
        <v>36800</v>
      </c>
      <c r="I80" s="9">
        <f>I77+(I81-I77)*2/3</f>
        <v>29215.333333333332</v>
      </c>
    </row>
    <row r="81" spans="8:9" x14ac:dyDescent="0.35">
      <c r="H81" s="8">
        <v>36892</v>
      </c>
      <c r="I81" s="9">
        <f>B28</f>
        <v>29329</v>
      </c>
    </row>
    <row r="82" spans="8:9" x14ac:dyDescent="0.35">
      <c r="H82" s="8">
        <v>36982</v>
      </c>
      <c r="I82" s="9">
        <f>I81+(I85-I81)/3</f>
        <v>29439.333333333332</v>
      </c>
    </row>
    <row r="83" spans="8:9" x14ac:dyDescent="0.35">
      <c r="H83" s="8">
        <v>37073</v>
      </c>
      <c r="I83" s="9">
        <f>I81+(I85-I81)/2</f>
        <v>29494.5</v>
      </c>
    </row>
    <row r="84" spans="8:9" x14ac:dyDescent="0.35">
      <c r="H84" s="8">
        <v>37165</v>
      </c>
      <c r="I84" s="9">
        <f>I81+(I85-I81)*2/3</f>
        <v>29549.666666666668</v>
      </c>
    </row>
    <row r="85" spans="8:9" x14ac:dyDescent="0.35">
      <c r="H85" s="8">
        <v>37257</v>
      </c>
      <c r="I85" s="9">
        <f>B27</f>
        <v>29660</v>
      </c>
    </row>
    <row r="86" spans="8:9" x14ac:dyDescent="0.35">
      <c r="H86" s="8">
        <v>37347</v>
      </c>
      <c r="I86" s="9">
        <f>I85+(I89-I85)/3</f>
        <v>29771.333333333332</v>
      </c>
    </row>
    <row r="87" spans="8:9" x14ac:dyDescent="0.35">
      <c r="H87" s="8">
        <v>37438</v>
      </c>
      <c r="I87" s="9">
        <f>I85+(I89-I85)/2</f>
        <v>29827</v>
      </c>
    </row>
    <row r="88" spans="8:9" x14ac:dyDescent="0.35">
      <c r="H88" s="8">
        <v>37530</v>
      </c>
      <c r="I88" s="9">
        <f>I85+(I89-I85)*2/3</f>
        <v>29882.666666666668</v>
      </c>
    </row>
    <row r="89" spans="8:9" x14ac:dyDescent="0.35">
      <c r="H89" s="8">
        <v>37622</v>
      </c>
      <c r="I89" s="9">
        <f>B26</f>
        <v>29994</v>
      </c>
    </row>
    <row r="90" spans="8:9" x14ac:dyDescent="0.35">
      <c r="H90" s="8">
        <v>37712</v>
      </c>
      <c r="I90" s="9">
        <f>I89+(I93-I89)/3</f>
        <v>30109</v>
      </c>
    </row>
    <row r="91" spans="8:9" x14ac:dyDescent="0.35">
      <c r="H91" s="8">
        <v>37803</v>
      </c>
      <c r="I91" s="9">
        <f>I89+(I93-I89)/2</f>
        <v>30166.5</v>
      </c>
    </row>
    <row r="92" spans="8:9" x14ac:dyDescent="0.35">
      <c r="H92" s="8">
        <v>37895</v>
      </c>
      <c r="I92" s="9">
        <f>I89+(I93-I89)*2/3</f>
        <v>30224</v>
      </c>
    </row>
    <row r="93" spans="8:9" x14ac:dyDescent="0.35">
      <c r="H93" s="8">
        <v>37987</v>
      </c>
      <c r="I93" s="9">
        <f>B25</f>
        <v>30339</v>
      </c>
    </row>
    <row r="94" spans="8:9" x14ac:dyDescent="0.35">
      <c r="H94" s="8">
        <v>38078</v>
      </c>
      <c r="I94" s="9">
        <f>I93+(I97-I93)/3</f>
        <v>30455</v>
      </c>
    </row>
    <row r="95" spans="8:9" x14ac:dyDescent="0.35">
      <c r="H95" s="8">
        <v>38169</v>
      </c>
      <c r="I95" s="9">
        <f>I93+(I97-I93)/2</f>
        <v>30513</v>
      </c>
    </row>
    <row r="96" spans="8:9" x14ac:dyDescent="0.35">
      <c r="H96" s="8">
        <v>38261</v>
      </c>
      <c r="I96" s="9">
        <f>I93+(I97-I93)*2/3</f>
        <v>30571</v>
      </c>
    </row>
    <row r="97" spans="8:9" x14ac:dyDescent="0.35">
      <c r="H97" s="8">
        <v>38353</v>
      </c>
      <c r="I97" s="9">
        <f>B24</f>
        <v>30687</v>
      </c>
    </row>
    <row r="98" spans="8:9" x14ac:dyDescent="0.35">
      <c r="H98" s="8">
        <v>38443</v>
      </c>
      <c r="I98" s="9">
        <f>I97+(I101-I97)/3</f>
        <v>30811.333333333332</v>
      </c>
    </row>
    <row r="99" spans="8:9" x14ac:dyDescent="0.35">
      <c r="H99" s="8">
        <v>38534</v>
      </c>
      <c r="I99" s="9">
        <f>I97+(I101-I97)/2</f>
        <v>30873.5</v>
      </c>
    </row>
    <row r="100" spans="8:9" x14ac:dyDescent="0.35">
      <c r="H100" s="8">
        <v>38626</v>
      </c>
      <c r="I100" s="9">
        <f>I97+(I101-I97)*2/3</f>
        <v>30935.666666666668</v>
      </c>
    </row>
    <row r="101" spans="8:9" x14ac:dyDescent="0.35">
      <c r="H101" s="8">
        <v>38718</v>
      </c>
      <c r="I101" s="9">
        <f>B23</f>
        <v>31060</v>
      </c>
    </row>
    <row r="102" spans="8:9" x14ac:dyDescent="0.35">
      <c r="H102" s="8">
        <v>38808</v>
      </c>
      <c r="I102" s="9">
        <f>I101+(I105-I101)/3</f>
        <v>31189.666666666668</v>
      </c>
    </row>
    <row r="103" spans="8:9" x14ac:dyDescent="0.35">
      <c r="H103" s="8">
        <v>38899</v>
      </c>
      <c r="I103" s="9">
        <f>I101+(I105-I101)/2</f>
        <v>31254.5</v>
      </c>
    </row>
    <row r="104" spans="8:9" x14ac:dyDescent="0.35">
      <c r="H104" s="8">
        <v>38991</v>
      </c>
      <c r="I104" s="9">
        <f>I101+(I105-I101)*2/3</f>
        <v>31319.333333333332</v>
      </c>
    </row>
    <row r="105" spans="8:9" x14ac:dyDescent="0.35">
      <c r="H105" s="8">
        <v>39083</v>
      </c>
      <c r="I105" s="9">
        <f>B22</f>
        <v>31449</v>
      </c>
    </row>
    <row r="106" spans="8:9" x14ac:dyDescent="0.35">
      <c r="H106" s="8">
        <v>39173</v>
      </c>
      <c r="I106" s="9">
        <f>I105+(I109-I105)/3</f>
        <v>31572.333333333332</v>
      </c>
    </row>
    <row r="107" spans="8:9" x14ac:dyDescent="0.35">
      <c r="H107" s="8">
        <v>39264</v>
      </c>
      <c r="I107" s="9">
        <f>I105+(I109-I105)/2</f>
        <v>31634</v>
      </c>
    </row>
    <row r="108" spans="8:9" x14ac:dyDescent="0.35">
      <c r="H108" s="8">
        <v>39356</v>
      </c>
      <c r="I108" s="9">
        <f>I105+(I109-I105)*2/3</f>
        <v>31695.666666666668</v>
      </c>
    </row>
    <row r="109" spans="8:9" x14ac:dyDescent="0.35">
      <c r="H109" s="8">
        <v>39448</v>
      </c>
      <c r="I109" s="9">
        <f>B21</f>
        <v>31819</v>
      </c>
    </row>
    <row r="110" spans="8:9" x14ac:dyDescent="0.35">
      <c r="H110" s="8">
        <v>39539</v>
      </c>
      <c r="I110" s="9">
        <f>I109+(I113-I109)/3</f>
        <v>31937.333333333332</v>
      </c>
    </row>
    <row r="111" spans="8:9" x14ac:dyDescent="0.35">
      <c r="H111" s="8">
        <v>39630</v>
      </c>
      <c r="I111" s="9">
        <f>I109+(I113-I109)/2</f>
        <v>31996.5</v>
      </c>
    </row>
    <row r="112" spans="8:9" x14ac:dyDescent="0.35">
      <c r="H112" s="8">
        <v>39722</v>
      </c>
      <c r="I112" s="9">
        <f>I109+(I113-I109)*2/3</f>
        <v>32055.666666666668</v>
      </c>
    </row>
    <row r="113" spans="8:9" x14ac:dyDescent="0.35">
      <c r="H113" s="8">
        <v>39814</v>
      </c>
      <c r="I113" s="9">
        <f>B20</f>
        <v>32174</v>
      </c>
    </row>
    <row r="114" spans="8:9" x14ac:dyDescent="0.35">
      <c r="H114" s="8">
        <v>39904</v>
      </c>
      <c r="I114" s="9">
        <f>I113+(I117-I113)/3</f>
        <v>32289.333333333332</v>
      </c>
    </row>
    <row r="115" spans="8:9" x14ac:dyDescent="0.35">
      <c r="H115" s="8">
        <v>39995</v>
      </c>
      <c r="I115" s="9">
        <f>I113+(I117-I113)/2</f>
        <v>32347</v>
      </c>
    </row>
    <row r="116" spans="8:9" x14ac:dyDescent="0.35">
      <c r="H116" s="8">
        <v>40087</v>
      </c>
      <c r="I116" s="9">
        <f>I113+(I117-I113)*2/3</f>
        <v>32404.666666666668</v>
      </c>
    </row>
    <row r="117" spans="8:9" x14ac:dyDescent="0.35">
      <c r="H117" s="8">
        <v>40179</v>
      </c>
      <c r="I117" s="9">
        <f>B19</f>
        <v>32520</v>
      </c>
    </row>
    <row r="118" spans="8:9" x14ac:dyDescent="0.35">
      <c r="H118" s="8">
        <v>40269</v>
      </c>
      <c r="I118" s="9">
        <f>I117+(I121-I117)/3</f>
        <v>32633.333333333332</v>
      </c>
    </row>
    <row r="119" spans="8:9" x14ac:dyDescent="0.35">
      <c r="H119" s="8">
        <v>40360</v>
      </c>
      <c r="I119" s="9">
        <f>I117+(I121-I117)/2</f>
        <v>32690</v>
      </c>
    </row>
    <row r="120" spans="8:9" x14ac:dyDescent="0.35">
      <c r="H120" s="8">
        <v>40452</v>
      </c>
      <c r="I120" s="9">
        <f>I117+(I121-I117)*2/3</f>
        <v>32746.666666666668</v>
      </c>
    </row>
    <row r="121" spans="8:9" x14ac:dyDescent="0.35">
      <c r="H121" s="8">
        <v>40544</v>
      </c>
      <c r="I121" s="9">
        <f>B18</f>
        <v>32860</v>
      </c>
    </row>
    <row r="122" spans="8:9" x14ac:dyDescent="0.35">
      <c r="H122" s="8">
        <v>40634</v>
      </c>
      <c r="I122" s="9">
        <f>I121+(I125-I121)/3</f>
        <v>32977.333333333336</v>
      </c>
    </row>
    <row r="123" spans="8:9" x14ac:dyDescent="0.35">
      <c r="H123" s="8">
        <v>40725</v>
      </c>
      <c r="I123" s="9">
        <f>I121+(I125-I121)/2</f>
        <v>33036</v>
      </c>
    </row>
    <row r="124" spans="8:9" x14ac:dyDescent="0.35">
      <c r="H124" s="8">
        <v>40817</v>
      </c>
      <c r="I124" s="9">
        <f>I121+(I125-I121)*2/3</f>
        <v>33094.666666666664</v>
      </c>
    </row>
    <row r="125" spans="8:9" x14ac:dyDescent="0.35">
      <c r="H125" s="8">
        <v>40909</v>
      </c>
      <c r="I125" s="9">
        <f>B17</f>
        <v>33212</v>
      </c>
    </row>
    <row r="126" spans="8:9" x14ac:dyDescent="0.35">
      <c r="H126" s="8">
        <v>41000</v>
      </c>
      <c r="I126" s="9">
        <f>I125+(I129-I125)/3</f>
        <v>33333</v>
      </c>
    </row>
    <row r="127" spans="8:9" x14ac:dyDescent="0.35">
      <c r="H127" s="8">
        <v>41091</v>
      </c>
      <c r="I127" s="9">
        <f>I125+(I129-I125)/2</f>
        <v>33393.5</v>
      </c>
    </row>
    <row r="128" spans="8:9" x14ac:dyDescent="0.35">
      <c r="H128" s="8">
        <v>41183</v>
      </c>
      <c r="I128" s="9">
        <f>I125+(I129-I125)*2/3</f>
        <v>33454</v>
      </c>
    </row>
    <row r="129" spans="8:9" x14ac:dyDescent="0.35">
      <c r="H129" s="8">
        <v>41275</v>
      </c>
      <c r="I129" s="9">
        <f>B16</f>
        <v>33575</v>
      </c>
    </row>
    <row r="130" spans="8:9" x14ac:dyDescent="0.35">
      <c r="H130" s="8">
        <v>41365</v>
      </c>
      <c r="I130" s="9">
        <f>I129+(I133-I129)/3</f>
        <v>33697.666666666664</v>
      </c>
    </row>
    <row r="131" spans="8:9" x14ac:dyDescent="0.35">
      <c r="H131" s="8">
        <v>41456</v>
      </c>
      <c r="I131" s="9">
        <f>I129+(I133-I129)/2</f>
        <v>33759</v>
      </c>
    </row>
    <row r="132" spans="8:9" x14ac:dyDescent="0.35">
      <c r="H132" s="8">
        <v>41548</v>
      </c>
      <c r="I132" s="9">
        <f>I129+(I133-I129)*2/3</f>
        <v>33820.333333333336</v>
      </c>
    </row>
    <row r="133" spans="8:9" x14ac:dyDescent="0.35">
      <c r="H133" s="8">
        <v>41640</v>
      </c>
      <c r="I133" s="9">
        <f>B15</f>
        <v>33943</v>
      </c>
    </row>
    <row r="134" spans="8:9" x14ac:dyDescent="0.35">
      <c r="H134" s="8">
        <v>41730</v>
      </c>
      <c r="I134" s="9">
        <f>I133+(I137-I133)/3</f>
        <v>34064.333333333336</v>
      </c>
    </row>
    <row r="135" spans="8:9" x14ac:dyDescent="0.35">
      <c r="H135" s="8">
        <v>41821</v>
      </c>
      <c r="I135" s="9">
        <f>I133+(I137-I133)/2</f>
        <v>34125</v>
      </c>
    </row>
    <row r="136" spans="8:9" x14ac:dyDescent="0.35">
      <c r="H136" s="8">
        <v>41913</v>
      </c>
      <c r="I136" s="9">
        <f>I133+(I137-I133)*2/3</f>
        <v>34185.666666666664</v>
      </c>
    </row>
    <row r="137" spans="8:9" x14ac:dyDescent="0.35">
      <c r="H137" s="8">
        <v>42005</v>
      </c>
      <c r="I137" s="9">
        <f>B14</f>
        <v>34307</v>
      </c>
    </row>
    <row r="138" spans="8:9" x14ac:dyDescent="0.35">
      <c r="H138" s="8">
        <v>42095</v>
      </c>
      <c r="I138" s="9">
        <f>I137+(I141-I137)/3</f>
        <v>34420</v>
      </c>
    </row>
    <row r="139" spans="8:9" x14ac:dyDescent="0.35">
      <c r="H139" s="8">
        <v>42186</v>
      </c>
      <c r="I139" s="9">
        <f>I137+(I141-I137)/2</f>
        <v>34476.5</v>
      </c>
    </row>
    <row r="140" spans="8:9" x14ac:dyDescent="0.35">
      <c r="H140" s="8">
        <v>42278</v>
      </c>
      <c r="I140" s="9">
        <f>I137+(I141-I137)*2/3</f>
        <v>34533</v>
      </c>
    </row>
    <row r="141" spans="8:9" x14ac:dyDescent="0.35">
      <c r="H141" s="8">
        <v>42370</v>
      </c>
      <c r="I141" s="9">
        <f>B13</f>
        <v>34646</v>
      </c>
    </row>
    <row r="142" spans="8:9" x14ac:dyDescent="0.35">
      <c r="H142" s="8">
        <v>42461</v>
      </c>
      <c r="I142" s="9">
        <f>I141+(I145-I141)/3</f>
        <v>34757.666666666664</v>
      </c>
    </row>
    <row r="143" spans="8:9" x14ac:dyDescent="0.35">
      <c r="H143" s="8">
        <v>42552</v>
      </c>
      <c r="I143" s="9">
        <f>I141+(I145-I141)/2</f>
        <v>34813.5</v>
      </c>
    </row>
    <row r="144" spans="8:9" x14ac:dyDescent="0.35">
      <c r="H144" s="8">
        <v>42644</v>
      </c>
      <c r="I144" s="9">
        <f>I141+(I145-I141)*2/3</f>
        <v>34869.333333333336</v>
      </c>
    </row>
    <row r="145" spans="8:9" x14ac:dyDescent="0.35">
      <c r="H145" s="8">
        <v>42736</v>
      </c>
      <c r="I145" s="9">
        <f>B12</f>
        <v>34981</v>
      </c>
    </row>
    <row r="146" spans="8:9" x14ac:dyDescent="0.35">
      <c r="H146" s="8">
        <v>42826</v>
      </c>
      <c r="I146" s="9">
        <f>I145+(I149-I145)/3</f>
        <v>35090.666666666664</v>
      </c>
    </row>
    <row r="147" spans="8:9" x14ac:dyDescent="0.35">
      <c r="H147" s="8">
        <v>42917</v>
      </c>
      <c r="I147" s="9">
        <f>I145+(I149-I145)/2</f>
        <v>35145.5</v>
      </c>
    </row>
    <row r="148" spans="8:9" x14ac:dyDescent="0.35">
      <c r="H148" s="8">
        <v>43009</v>
      </c>
      <c r="I148" s="9">
        <f>I145+(I149-I145)*2/3</f>
        <v>35200.333333333336</v>
      </c>
    </row>
    <row r="149" spans="8:9" x14ac:dyDescent="0.35">
      <c r="H149" s="8">
        <v>43101</v>
      </c>
      <c r="I149" s="9">
        <f>B11</f>
        <v>35310</v>
      </c>
    </row>
    <row r="150" spans="8:9" x14ac:dyDescent="0.35">
      <c r="H150" s="8">
        <v>43191</v>
      </c>
      <c r="I150" s="9">
        <f>I149+(I153-I149)/3</f>
        <v>35417</v>
      </c>
    </row>
    <row r="151" spans="8:9" x14ac:dyDescent="0.35">
      <c r="H151" s="8">
        <v>43282</v>
      </c>
      <c r="I151" s="9">
        <f>I149+(I153-I149)/2</f>
        <v>35470.5</v>
      </c>
    </row>
    <row r="152" spans="8:9" x14ac:dyDescent="0.35">
      <c r="H152" s="8">
        <v>43374</v>
      </c>
      <c r="I152" s="9">
        <f>I149+(I153-I149)*2/3</f>
        <v>35524</v>
      </c>
    </row>
    <row r="153" spans="8:9" x14ac:dyDescent="0.35">
      <c r="H153" s="8">
        <v>43466</v>
      </c>
      <c r="I153" s="9">
        <f>B10</f>
        <v>35631</v>
      </c>
    </row>
    <row r="154" spans="8:9" x14ac:dyDescent="0.35">
      <c r="H154" s="8">
        <v>43556</v>
      </c>
      <c r="I154" s="9">
        <f>I153+(I157-I153)/3</f>
        <v>35736</v>
      </c>
    </row>
    <row r="155" spans="8:9" x14ac:dyDescent="0.35">
      <c r="H155" s="8">
        <v>43647</v>
      </c>
      <c r="I155" s="9">
        <f>I153+(I157-I153)/2</f>
        <v>35788.5</v>
      </c>
    </row>
    <row r="156" spans="8:9" x14ac:dyDescent="0.35">
      <c r="H156" s="8">
        <v>43739</v>
      </c>
      <c r="I156" s="9">
        <f>I153+(I157-I153)*2/3</f>
        <v>35841</v>
      </c>
    </row>
    <row r="157" spans="8:9" x14ac:dyDescent="0.35">
      <c r="H157" s="8">
        <v>43831</v>
      </c>
      <c r="I157" s="9">
        <f>B9</f>
        <v>35946</v>
      </c>
    </row>
    <row r="158" spans="8:9" x14ac:dyDescent="0.35">
      <c r="H158" s="8">
        <v>43922</v>
      </c>
      <c r="I158" s="9">
        <f>I157+(I161-I157)/3</f>
        <v>36042.666666666664</v>
      </c>
    </row>
    <row r="159" spans="8:9" x14ac:dyDescent="0.35">
      <c r="H159" s="8">
        <v>44013</v>
      </c>
      <c r="I159" s="9">
        <f>I157+(I161-I157)/2</f>
        <v>36091</v>
      </c>
    </row>
    <row r="160" spans="8:9" x14ac:dyDescent="0.35">
      <c r="H160" s="8">
        <v>44105</v>
      </c>
      <c r="I160" s="9">
        <f>I157+(I161-I157)*2/3</f>
        <v>36139.333333333336</v>
      </c>
    </row>
    <row r="161" spans="8:9" x14ac:dyDescent="0.35">
      <c r="H161" s="8">
        <v>44197</v>
      </c>
      <c r="I161" s="9">
        <f>B8</f>
        <v>36236</v>
      </c>
    </row>
    <row r="162" spans="8:9" x14ac:dyDescent="0.35">
      <c r="H162" s="8">
        <v>44287</v>
      </c>
      <c r="I162" s="9">
        <f>I161+(I165-I161)/3</f>
        <v>36343.333333333336</v>
      </c>
    </row>
    <row r="163" spans="8:9" x14ac:dyDescent="0.35">
      <c r="H163" s="8">
        <v>44378</v>
      </c>
      <c r="I163" s="9">
        <f>I161+(I165-I161)/2</f>
        <v>36397</v>
      </c>
    </row>
    <row r="164" spans="8:9" x14ac:dyDescent="0.35">
      <c r="H164" s="8">
        <v>44470</v>
      </c>
      <c r="I164" s="9">
        <f>I161+(I165-I161)*2/3</f>
        <v>36450.666666666664</v>
      </c>
    </row>
    <row r="165" spans="8:9" x14ac:dyDescent="0.35">
      <c r="H165" s="8">
        <v>44562</v>
      </c>
      <c r="I165" s="9">
        <f>B7</f>
        <v>36558</v>
      </c>
    </row>
    <row r="166" spans="8:9" x14ac:dyDescent="0.35">
      <c r="H166" s="8">
        <v>44652</v>
      </c>
      <c r="I166" s="9">
        <f>I165+(I169-I165)/3</f>
        <v>36663.666666666664</v>
      </c>
    </row>
    <row r="167" spans="8:9" x14ac:dyDescent="0.35">
      <c r="H167" s="8">
        <v>44743</v>
      </c>
      <c r="I167" s="9">
        <f>I165+(I169-I165)/2</f>
        <v>36716.5</v>
      </c>
    </row>
    <row r="168" spans="8:9" x14ac:dyDescent="0.35">
      <c r="H168" s="8">
        <v>44835</v>
      </c>
      <c r="I168" s="9">
        <f>I165+(I169-I165)*2/3</f>
        <v>36769.333333333336</v>
      </c>
    </row>
    <row r="169" spans="8:9" x14ac:dyDescent="0.35">
      <c r="H169" s="8">
        <v>44927</v>
      </c>
      <c r="I169" s="9">
        <f>B6</f>
        <v>36875</v>
      </c>
    </row>
    <row r="170" spans="8:9" x14ac:dyDescent="0.35">
      <c r="H170" s="8">
        <v>45017</v>
      </c>
      <c r="I170" s="9">
        <f>I169+(I173-I169)/3</f>
        <v>36979</v>
      </c>
    </row>
    <row r="171" spans="8:9" x14ac:dyDescent="0.35">
      <c r="H171" s="8">
        <v>45108</v>
      </c>
      <c r="I171" s="9">
        <f>I169+(I173-I169)/2</f>
        <v>37031</v>
      </c>
    </row>
    <row r="172" spans="8:9" x14ac:dyDescent="0.35">
      <c r="H172" s="8">
        <v>45200</v>
      </c>
      <c r="I172" s="9">
        <f>I169+(I173-I169)*2/3</f>
        <v>37083</v>
      </c>
    </row>
    <row r="173" spans="8:9" x14ac:dyDescent="0.35">
      <c r="H173" s="8">
        <v>45292</v>
      </c>
      <c r="I173" s="9">
        <f>B5</f>
        <v>37187</v>
      </c>
    </row>
    <row r="174" spans="8:9" x14ac:dyDescent="0.35">
      <c r="H174" s="8">
        <v>45352</v>
      </c>
    </row>
    <row r="175" spans="8:9" x14ac:dyDescent="0.35">
      <c r="H175" s="8">
        <v>45444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baseColWidth="10" defaultColWidth="8.7265625" defaultRowHeight="14.5" x14ac:dyDescent="0.35"/>
  <cols>
    <col min="1" max="1" width="8.54296875" bestFit="1" customWidth="1"/>
    <col min="2" max="2" width="13" bestFit="1" customWidth="1"/>
    <col min="3" max="3" width="10.6328125" bestFit="1" customWidth="1"/>
    <col min="4" max="4" width="11.08984375" bestFit="1" customWidth="1"/>
    <col min="5" max="5" width="8.6328125" bestFit="1" customWidth="1"/>
    <col min="6" max="6" width="15" bestFit="1" customWidth="1"/>
    <col min="7" max="7" width="11.90625" bestFit="1" customWidth="1"/>
    <col min="8" max="8" width="9.453125" bestFit="1" customWidth="1"/>
    <col min="9" max="9" width="19" bestFit="1" customWidth="1"/>
  </cols>
  <sheetData>
    <row r="1" spans="1:9" x14ac:dyDescent="0.35">
      <c r="A1" s="6" t="s">
        <v>2</v>
      </c>
      <c r="B1" s="6" t="s">
        <v>4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6" t="s">
        <v>57</v>
      </c>
    </row>
    <row r="2" spans="1:9" x14ac:dyDescent="0.35">
      <c r="A2" s="1" t="s">
        <v>3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baseColWidth="10" defaultColWidth="8.7265625" defaultRowHeight="14.5" x14ac:dyDescent="0.35"/>
  <cols>
    <col min="1" max="1" width="5.26953125" bestFit="1" customWidth="1"/>
    <col min="2" max="2" width="19.08984375" bestFit="1" customWidth="1"/>
  </cols>
  <sheetData>
    <row r="1" spans="1:2" x14ac:dyDescent="0.35">
      <c r="A1" s="7" t="s">
        <v>66</v>
      </c>
    </row>
    <row r="2" spans="1:2" x14ac:dyDescent="0.35">
      <c r="A2" s="1" t="s">
        <v>7</v>
      </c>
    </row>
    <row r="3" spans="1:2" x14ac:dyDescent="0.35">
      <c r="A3" s="1" t="s">
        <v>67</v>
      </c>
      <c r="B3" s="1" t="s">
        <v>68</v>
      </c>
    </row>
    <row r="4" spans="1:2" x14ac:dyDescent="0.35">
      <c r="A4" s="1" t="s">
        <v>69</v>
      </c>
      <c r="B4" s="1" t="s">
        <v>70</v>
      </c>
    </row>
    <row r="5" spans="1:2" x14ac:dyDescent="0.35">
      <c r="A5" s="1" t="s">
        <v>71</v>
      </c>
      <c r="B5" s="1" t="s">
        <v>72</v>
      </c>
    </row>
    <row r="6" spans="1:2" x14ac:dyDescent="0.35">
      <c r="A6" s="1" t="s">
        <v>73</v>
      </c>
      <c r="B6" s="1" t="s">
        <v>74</v>
      </c>
    </row>
    <row r="7" spans="1:2" x14ac:dyDescent="0.35">
      <c r="A7" s="1" t="s">
        <v>75</v>
      </c>
      <c r="B7" s="1" t="s">
        <v>76</v>
      </c>
    </row>
    <row r="8" spans="1:2" x14ac:dyDescent="0.35">
      <c r="A8" s="1" t="s">
        <v>77</v>
      </c>
      <c r="B8" s="1" t="s">
        <v>78</v>
      </c>
    </row>
    <row r="9" spans="1:2" x14ac:dyDescent="0.35">
      <c r="A9" s="1" t="s">
        <v>79</v>
      </c>
      <c r="B9" s="1" t="s">
        <v>80</v>
      </c>
    </row>
    <row r="10" spans="1:2" x14ac:dyDescent="0.35">
      <c r="A10" s="1" t="s">
        <v>81</v>
      </c>
      <c r="B10" s="1" t="s">
        <v>82</v>
      </c>
    </row>
    <row r="11" spans="1:2" x14ac:dyDescent="0.35">
      <c r="A11" s="1" t="s">
        <v>83</v>
      </c>
      <c r="B11" s="1" t="s">
        <v>84</v>
      </c>
    </row>
    <row r="12" spans="1:2" x14ac:dyDescent="0.35">
      <c r="A12" s="1" t="s">
        <v>85</v>
      </c>
      <c r="B12" s="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annual_values</vt:lpstr>
      <vt:lpstr>characteristics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Gabrielle Morin</cp:lastModifiedBy>
  <dcterms:created xsi:type="dcterms:W3CDTF">2025-03-24T10:39:20Z</dcterms:created>
  <dcterms:modified xsi:type="dcterms:W3CDTF">2025-03-24T11:13:28Z</dcterms:modified>
</cp:coreProperties>
</file>