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sites Portfolio\"/>
    </mc:Choice>
  </mc:AlternateContent>
  <xr:revisionPtr revIDLastSave="0" documentId="13_ncr:1_{28142DC7-E8B2-4EC8-869C-D89C4FA06B92}" xr6:coauthVersionLast="47" xr6:coauthVersionMax="47" xr10:uidLastSave="{00000000-0000-0000-0000-000000000000}"/>
  <bookViews>
    <workbookView xWindow="-120" yWindow="-120" windowWidth="29040" windowHeight="15840" activeTab="1" xr2:uid="{9E7B5834-DD30-4ED6-A901-3FBB8169B378}"/>
  </bookViews>
  <sheets>
    <sheet name="snigel" sheetId="1" r:id="rId1"/>
    <sheet name="goog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F3" i="2"/>
  <c r="E4" i="2"/>
  <c r="F4" i="2"/>
  <c r="H4" i="2" s="1"/>
  <c r="I4" i="2" s="1"/>
  <c r="K4" i="2" s="1"/>
  <c r="L4" i="2" s="1"/>
  <c r="E5" i="2"/>
  <c r="G5" i="2" s="1"/>
  <c r="J5" i="2" s="1"/>
  <c r="F5" i="2"/>
  <c r="H5" i="2" s="1"/>
  <c r="I5" i="2" s="1"/>
  <c r="K5" i="2" s="1"/>
  <c r="L5" i="2" s="1"/>
  <c r="E6" i="2"/>
  <c r="G6" i="2" s="1"/>
  <c r="J6" i="2" s="1"/>
  <c r="F6" i="2"/>
  <c r="H6" i="2" s="1"/>
  <c r="I6" i="2" s="1"/>
  <c r="E7" i="2"/>
  <c r="F7" i="2"/>
  <c r="E8" i="2"/>
  <c r="F8" i="2"/>
  <c r="F2" i="2"/>
  <c r="E2" i="2"/>
  <c r="G2" i="2" s="1"/>
  <c r="J2" i="2" s="1"/>
  <c r="G3" i="2"/>
  <c r="J3" i="2" s="1"/>
  <c r="H3" i="2"/>
  <c r="I3" i="2" s="1"/>
  <c r="G4" i="2"/>
  <c r="J4" i="2" s="1"/>
  <c r="G7" i="2"/>
  <c r="J7" i="2" s="1"/>
  <c r="H7" i="2"/>
  <c r="I7" i="2" s="1"/>
  <c r="K7" i="2" s="1"/>
  <c r="L7" i="2" s="1"/>
  <c r="G8" i="2"/>
  <c r="J8" i="2" s="1"/>
  <c r="H8" i="2"/>
  <c r="I8" i="2" s="1"/>
  <c r="K8" i="2" s="1"/>
  <c r="L8" i="2" s="1"/>
  <c r="G9" i="2"/>
  <c r="J9" i="2" s="1"/>
  <c r="H9" i="2"/>
  <c r="I9" i="2" s="1"/>
  <c r="G10" i="2"/>
  <c r="J10" i="2" s="1"/>
  <c r="H10" i="2"/>
  <c r="I10" i="2" s="1"/>
  <c r="H1" i="2"/>
  <c r="H2" i="2"/>
  <c r="I2" i="2" s="1"/>
  <c r="H1" i="1"/>
  <c r="H4" i="1"/>
  <c r="J4" i="1" s="1"/>
  <c r="E3" i="1"/>
  <c r="E4" i="1"/>
  <c r="E5" i="1"/>
  <c r="G5" i="1" s="1"/>
  <c r="I5" i="1" s="1"/>
  <c r="K5" i="1" s="1"/>
  <c r="L5" i="1" s="1"/>
  <c r="E6" i="1"/>
  <c r="G6" i="1" s="1"/>
  <c r="I6" i="1" s="1"/>
  <c r="K6" i="1" s="1"/>
  <c r="L6" i="1" s="1"/>
  <c r="E7" i="1"/>
  <c r="G7" i="1" s="1"/>
  <c r="I7" i="1" s="1"/>
  <c r="K7" i="1" s="1"/>
  <c r="L7" i="1" s="1"/>
  <c r="E8" i="1"/>
  <c r="G8" i="1" s="1"/>
  <c r="I8" i="1" s="1"/>
  <c r="K8" i="1" s="1"/>
  <c r="L8" i="1" s="1"/>
  <c r="F3" i="1"/>
  <c r="H3" i="1" s="1"/>
  <c r="J3" i="1" s="1"/>
  <c r="F4" i="1"/>
  <c r="F5" i="1"/>
  <c r="H5" i="1" s="1"/>
  <c r="J5" i="1" s="1"/>
  <c r="F6" i="1"/>
  <c r="H6" i="1" s="1"/>
  <c r="J6" i="1" s="1"/>
  <c r="F7" i="1"/>
  <c r="H7" i="1" s="1"/>
  <c r="J7" i="1" s="1"/>
  <c r="F8" i="1"/>
  <c r="H8" i="1" s="1"/>
  <c r="J8" i="1" s="1"/>
  <c r="F2" i="1"/>
  <c r="H2" i="1" s="1"/>
  <c r="J2" i="1" s="1"/>
  <c r="E2" i="1"/>
  <c r="G3" i="1"/>
  <c r="I3" i="1" s="1"/>
  <c r="K3" i="1" s="1"/>
  <c r="L3" i="1" s="1"/>
  <c r="G4" i="1"/>
  <c r="I4" i="1" s="1"/>
  <c r="K4" i="1" s="1"/>
  <c r="L4" i="1" s="1"/>
  <c r="G2" i="1"/>
  <c r="I2" i="1" s="1"/>
  <c r="K10" i="2" l="1"/>
  <c r="L10" i="2" s="1"/>
  <c r="K9" i="2"/>
  <c r="L9" i="2" s="1"/>
  <c r="K2" i="2"/>
  <c r="L2" i="2" s="1"/>
  <c r="K3" i="2"/>
  <c r="L3" i="2" s="1"/>
  <c r="K6" i="2"/>
  <c r="L6" i="2" s="1"/>
  <c r="K2" i="1"/>
  <c r="L2" i="1" s="1"/>
</calcChain>
</file>

<file path=xl/sharedStrings.xml><?xml version="1.0" encoding="utf-8"?>
<sst xmlns="http://schemas.openxmlformats.org/spreadsheetml/2006/main" count="36" uniqueCount="28">
  <si>
    <t>arts and entertainment</t>
  </si>
  <si>
    <t>traffic</t>
  </si>
  <si>
    <t>beauty and fitness</t>
  </si>
  <si>
    <t>hobbies and leisure</t>
  </si>
  <si>
    <t>tier 2</t>
  </si>
  <si>
    <t>tier 3</t>
  </si>
  <si>
    <t>$/visit T2</t>
  </si>
  <si>
    <t>$/Visit T3</t>
  </si>
  <si>
    <t>computers &amp; electronics</t>
  </si>
  <si>
    <t>home &amp; garden</t>
  </si>
  <si>
    <t>sports</t>
  </si>
  <si>
    <t>travel</t>
  </si>
  <si>
    <t>best/month</t>
  </si>
  <si>
    <t>worst/month</t>
  </si>
  <si>
    <t>Category</t>
  </si>
  <si>
    <t xml:space="preserve">source: </t>
  </si>
  <si>
    <t>https://snigel.com/blog/adsense-revenue-calculator</t>
  </si>
  <si>
    <t>$/visit South</t>
  </si>
  <si>
    <t>$/visit North</t>
  </si>
  <si>
    <t>Traffic</t>
  </si>
  <si>
    <t>upper/month</t>
  </si>
  <si>
    <t>lower/month</t>
  </si>
  <si>
    <t>average/MONTH</t>
  </si>
  <si>
    <t>Average/Month</t>
  </si>
  <si>
    <t>North America</t>
  </si>
  <si>
    <t>South America</t>
  </si>
  <si>
    <t>Source</t>
  </si>
  <si>
    <t>https://adsense.google.com/start/#calculator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</si>
</sst>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3" borderId="0" xfId="0" applyFill="1"/>
    <xf numFmtId="0" fontId="2" fillId="0" borderId="1" xfId="0" applyFont="1" applyBorder="1" applyAlignment="1">
      <alignment vertical="center"/>
    </xf>
    <xf numFmtId="44" fontId="2" fillId="0" borderId="1" xfId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44" fontId="2" fillId="2" borderId="1" xfId="1" applyFont="1" applyFill="1" applyBorder="1" applyAlignment="1">
      <alignment vertical="center"/>
    </xf>
    <xf numFmtId="0" fontId="0" fillId="5" borderId="0" xfId="0" applyFill="1"/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44" fontId="2" fillId="2" borderId="1" xfId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16DE-77CB-4E9B-B755-C270D3A6ED62}">
  <dimension ref="A1:L10"/>
  <sheetViews>
    <sheetView workbookViewId="0">
      <selection activeCell="K2" sqref="K2"/>
    </sheetView>
  </sheetViews>
  <sheetFormatPr baseColWidth="10" defaultRowHeight="15" x14ac:dyDescent="0.25"/>
  <cols>
    <col min="1" max="1" width="21.7109375" bestFit="1" customWidth="1"/>
    <col min="2" max="3" width="11.42578125" style="1"/>
    <col min="10" max="10" width="12.7109375" bestFit="1" customWidth="1"/>
    <col min="11" max="11" width="13.28515625" bestFit="1" customWidth="1"/>
  </cols>
  <sheetData>
    <row r="1" spans="1:12" ht="24" customHeight="1" x14ac:dyDescent="0.25">
      <c r="A1" s="4" t="s">
        <v>14</v>
      </c>
      <c r="B1" s="5" t="s">
        <v>4</v>
      </c>
      <c r="C1" s="5" t="s">
        <v>5</v>
      </c>
      <c r="D1" s="4" t="s">
        <v>1</v>
      </c>
      <c r="E1" s="4" t="s">
        <v>6</v>
      </c>
      <c r="F1" s="4" t="s">
        <v>7</v>
      </c>
      <c r="G1" s="6">
        <v>20000</v>
      </c>
      <c r="H1" s="7">
        <f>G1</f>
        <v>20000</v>
      </c>
      <c r="I1" s="8" t="s">
        <v>12</v>
      </c>
      <c r="J1" s="8" t="s">
        <v>13</v>
      </c>
      <c r="K1" s="8" t="s">
        <v>22</v>
      </c>
      <c r="L1" s="9">
        <v>20</v>
      </c>
    </row>
    <row r="2" spans="1:12" x14ac:dyDescent="0.25">
      <c r="A2" t="s">
        <v>0</v>
      </c>
      <c r="B2" s="1">
        <v>2508</v>
      </c>
      <c r="C2" s="1">
        <v>1348</v>
      </c>
      <c r="D2" s="3">
        <v>50000</v>
      </c>
      <c r="E2" s="2">
        <f>B2/D2</f>
        <v>5.0160000000000003E-2</v>
      </c>
      <c r="F2" s="2">
        <f>C2/D2</f>
        <v>2.6960000000000001E-2</v>
      </c>
      <c r="G2">
        <f>E2*$G$1</f>
        <v>1003.2</v>
      </c>
      <c r="H2" s="2">
        <f>F2*$G$1</f>
        <v>539.20000000000005</v>
      </c>
      <c r="I2" s="1">
        <f>G2/12</f>
        <v>83.600000000000009</v>
      </c>
      <c r="J2" s="2">
        <f>H2/12</f>
        <v>44.933333333333337</v>
      </c>
      <c r="K2" s="2">
        <f>AVERAGE(I2:J2)</f>
        <v>64.26666666666668</v>
      </c>
      <c r="L2" s="1">
        <f>K2*$L$1</f>
        <v>1285.3333333333335</v>
      </c>
    </row>
    <row r="3" spans="1:12" x14ac:dyDescent="0.25">
      <c r="A3" t="s">
        <v>2</v>
      </c>
      <c r="B3" s="1">
        <v>4048</v>
      </c>
      <c r="C3" s="1">
        <v>3110</v>
      </c>
      <c r="D3" s="3">
        <v>50000</v>
      </c>
      <c r="E3" s="2">
        <f t="shared" ref="E3:E8" si="0">B3/D3</f>
        <v>8.0960000000000004E-2</v>
      </c>
      <c r="F3" s="2">
        <f t="shared" ref="F3:F8" si="1">C3/D3</f>
        <v>6.2199999999999998E-2</v>
      </c>
      <c r="G3">
        <f t="shared" ref="G3:H8" si="2">E3*$G$1</f>
        <v>1619.2</v>
      </c>
      <c r="H3" s="2">
        <f t="shared" si="2"/>
        <v>1244</v>
      </c>
      <c r="I3" s="1">
        <f t="shared" ref="I3:I8" si="3">G3/12</f>
        <v>134.93333333333334</v>
      </c>
      <c r="J3" s="2">
        <f t="shared" ref="J3:J8" si="4">H3/12</f>
        <v>103.66666666666667</v>
      </c>
      <c r="K3" s="2">
        <f t="shared" ref="K3:K8" si="5">AVERAGE(I3:J3)</f>
        <v>119.30000000000001</v>
      </c>
      <c r="L3" s="1">
        <f t="shared" ref="L3:L8" si="6">K3*$L$1</f>
        <v>2386</v>
      </c>
    </row>
    <row r="4" spans="1:12" x14ac:dyDescent="0.25">
      <c r="A4" t="s">
        <v>3</v>
      </c>
      <c r="B4" s="1">
        <v>4527</v>
      </c>
      <c r="C4" s="1">
        <v>2432</v>
      </c>
      <c r="D4" s="3">
        <v>50000</v>
      </c>
      <c r="E4" s="2">
        <f t="shared" si="0"/>
        <v>9.0539999999999995E-2</v>
      </c>
      <c r="F4" s="2">
        <f t="shared" si="1"/>
        <v>4.8640000000000003E-2</v>
      </c>
      <c r="G4">
        <f t="shared" si="2"/>
        <v>1810.8</v>
      </c>
      <c r="H4" s="2">
        <f t="shared" si="2"/>
        <v>972.80000000000007</v>
      </c>
      <c r="I4" s="1">
        <f t="shared" si="3"/>
        <v>150.9</v>
      </c>
      <c r="J4" s="2">
        <f t="shared" si="4"/>
        <v>81.066666666666677</v>
      </c>
      <c r="K4" s="2">
        <f t="shared" si="5"/>
        <v>115.98333333333335</v>
      </c>
      <c r="L4" s="1">
        <f t="shared" si="6"/>
        <v>2319.666666666667</v>
      </c>
    </row>
    <row r="5" spans="1:12" x14ac:dyDescent="0.25">
      <c r="A5" t="s">
        <v>8</v>
      </c>
      <c r="B5" s="1">
        <v>4340</v>
      </c>
      <c r="C5" s="1">
        <v>2332</v>
      </c>
      <c r="D5" s="3">
        <v>50000</v>
      </c>
      <c r="E5" s="2">
        <f t="shared" si="0"/>
        <v>8.6800000000000002E-2</v>
      </c>
      <c r="F5" s="2">
        <f t="shared" si="1"/>
        <v>4.6640000000000001E-2</v>
      </c>
      <c r="G5">
        <f t="shared" si="2"/>
        <v>1736</v>
      </c>
      <c r="H5" s="2">
        <f t="shared" si="2"/>
        <v>932.80000000000007</v>
      </c>
      <c r="I5" s="1">
        <f t="shared" si="3"/>
        <v>144.66666666666666</v>
      </c>
      <c r="J5" s="2">
        <f t="shared" si="4"/>
        <v>77.733333333333334</v>
      </c>
      <c r="K5" s="2">
        <f t="shared" si="5"/>
        <v>111.19999999999999</v>
      </c>
      <c r="L5" s="1">
        <f t="shared" si="6"/>
        <v>2224</v>
      </c>
    </row>
    <row r="6" spans="1:12" x14ac:dyDescent="0.25">
      <c r="A6" t="s">
        <v>9</v>
      </c>
      <c r="B6" s="1">
        <v>8727</v>
      </c>
      <c r="C6" s="1">
        <v>4689</v>
      </c>
      <c r="D6" s="3">
        <v>50000</v>
      </c>
      <c r="E6" s="2">
        <f t="shared" si="0"/>
        <v>0.17454</v>
      </c>
      <c r="F6" s="2">
        <f t="shared" si="1"/>
        <v>9.3780000000000002E-2</v>
      </c>
      <c r="G6">
        <f t="shared" si="2"/>
        <v>3490.8</v>
      </c>
      <c r="H6" s="2">
        <f t="shared" si="2"/>
        <v>1875.6000000000001</v>
      </c>
      <c r="I6" s="1">
        <f t="shared" si="3"/>
        <v>290.90000000000003</v>
      </c>
      <c r="J6" s="2">
        <f t="shared" si="4"/>
        <v>156.30000000000001</v>
      </c>
      <c r="K6" s="2">
        <f t="shared" si="5"/>
        <v>223.60000000000002</v>
      </c>
      <c r="L6" s="1">
        <f t="shared" si="6"/>
        <v>4472</v>
      </c>
    </row>
    <row r="7" spans="1:12" x14ac:dyDescent="0.25">
      <c r="A7" t="s">
        <v>10</v>
      </c>
      <c r="B7" s="1">
        <v>2605</v>
      </c>
      <c r="C7" s="1">
        <v>1400</v>
      </c>
      <c r="D7" s="3">
        <v>50000</v>
      </c>
      <c r="E7" s="2">
        <f t="shared" si="0"/>
        <v>5.21E-2</v>
      </c>
      <c r="F7" s="2">
        <f t="shared" si="1"/>
        <v>2.8000000000000001E-2</v>
      </c>
      <c r="G7">
        <f t="shared" si="2"/>
        <v>1042</v>
      </c>
      <c r="H7" s="2">
        <f t="shared" si="2"/>
        <v>560</v>
      </c>
      <c r="I7" s="1">
        <f t="shared" si="3"/>
        <v>86.833333333333329</v>
      </c>
      <c r="J7" s="2">
        <f t="shared" si="4"/>
        <v>46.666666666666664</v>
      </c>
      <c r="K7" s="2">
        <f t="shared" si="5"/>
        <v>66.75</v>
      </c>
      <c r="L7" s="1">
        <f t="shared" si="6"/>
        <v>1335</v>
      </c>
    </row>
    <row r="8" spans="1:12" x14ac:dyDescent="0.25">
      <c r="A8" t="s">
        <v>11</v>
      </c>
      <c r="B8" s="1">
        <v>6171</v>
      </c>
      <c r="C8" s="1">
        <v>3316</v>
      </c>
      <c r="D8" s="3">
        <v>50000</v>
      </c>
      <c r="E8" s="2">
        <f t="shared" si="0"/>
        <v>0.12342</v>
      </c>
      <c r="F8" s="2">
        <f t="shared" si="1"/>
        <v>6.6320000000000004E-2</v>
      </c>
      <c r="G8">
        <f t="shared" si="2"/>
        <v>2468.4</v>
      </c>
      <c r="H8" s="2">
        <f t="shared" si="2"/>
        <v>1326.4</v>
      </c>
      <c r="I8" s="1">
        <f t="shared" si="3"/>
        <v>205.70000000000002</v>
      </c>
      <c r="J8" s="2">
        <f t="shared" si="4"/>
        <v>110.53333333333335</v>
      </c>
      <c r="K8" s="2">
        <f t="shared" si="5"/>
        <v>158.11666666666667</v>
      </c>
      <c r="L8" s="1">
        <f t="shared" si="6"/>
        <v>3162.3333333333335</v>
      </c>
    </row>
    <row r="9" spans="1:12" x14ac:dyDescent="0.25">
      <c r="A9" t="s">
        <v>15</v>
      </c>
    </row>
    <row r="10" spans="1:12" x14ac:dyDescent="0.25">
      <c r="A10" t="s">
        <v>16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767D5-6543-438A-A879-0ACD0586D466}">
  <dimension ref="A1:L1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9" sqref="Q9"/>
    </sheetView>
  </sheetViews>
  <sheetFormatPr baseColWidth="10" defaultRowHeight="15" x14ac:dyDescent="0.25"/>
  <cols>
    <col min="1" max="1" width="28.140625" customWidth="1"/>
    <col min="2" max="2" width="13.42578125" bestFit="1" customWidth="1"/>
  </cols>
  <sheetData>
    <row r="1" spans="1:12" s="11" customFormat="1" ht="34.5" customHeight="1" x14ac:dyDescent="0.25">
      <c r="A1" s="11" t="s">
        <v>14</v>
      </c>
      <c r="B1" s="11" t="s">
        <v>25</v>
      </c>
      <c r="C1" s="11" t="s">
        <v>24</v>
      </c>
      <c r="D1" s="12" t="s">
        <v>19</v>
      </c>
      <c r="E1" s="11" t="s">
        <v>17</v>
      </c>
      <c r="F1" s="11" t="s">
        <v>18</v>
      </c>
      <c r="G1" s="13">
        <v>20000</v>
      </c>
      <c r="H1" s="14">
        <f>$G$1</f>
        <v>20000</v>
      </c>
      <c r="I1" s="11" t="s">
        <v>20</v>
      </c>
      <c r="J1" s="11" t="s">
        <v>21</v>
      </c>
      <c r="K1" s="11" t="s">
        <v>23</v>
      </c>
      <c r="L1" s="15">
        <v>20</v>
      </c>
    </row>
    <row r="2" spans="1:12" x14ac:dyDescent="0.25">
      <c r="A2" t="s">
        <v>0</v>
      </c>
      <c r="B2" s="1">
        <v>1362</v>
      </c>
      <c r="C2" s="1">
        <v>3372</v>
      </c>
      <c r="D2" s="10">
        <v>50000</v>
      </c>
      <c r="E2" s="2">
        <f>B2/$D$2</f>
        <v>2.724E-2</v>
      </c>
      <c r="F2" s="2">
        <f>C2/$D$2</f>
        <v>6.744E-2</v>
      </c>
      <c r="G2" s="1">
        <f>E2*$G$1</f>
        <v>544.79999999999995</v>
      </c>
      <c r="H2" s="1">
        <f>F2*$G$1</f>
        <v>1348.8</v>
      </c>
      <c r="I2" s="2">
        <f>H2/12</f>
        <v>112.39999999999999</v>
      </c>
      <c r="J2" s="2">
        <f>G2/12</f>
        <v>45.4</v>
      </c>
      <c r="K2" s="2">
        <f>AVERAGE(I2:J2)</f>
        <v>78.899999999999991</v>
      </c>
      <c r="L2" s="1">
        <f>K2*$L$1</f>
        <v>1577.9999999999998</v>
      </c>
    </row>
    <row r="3" spans="1:12" x14ac:dyDescent="0.25">
      <c r="A3" t="s">
        <v>2</v>
      </c>
      <c r="B3" s="1">
        <v>2340</v>
      </c>
      <c r="C3" s="1">
        <v>7806</v>
      </c>
      <c r="D3" s="10">
        <v>50000</v>
      </c>
      <c r="E3" s="2">
        <f t="shared" ref="E3:E8" si="0">B3/$D$2</f>
        <v>4.6800000000000001E-2</v>
      </c>
      <c r="F3" s="2">
        <f t="shared" ref="F3:F8" si="1">C3/$D$2</f>
        <v>0.15612000000000001</v>
      </c>
      <c r="G3" s="1">
        <f t="shared" ref="G3:G10" si="2">E3*$G$1</f>
        <v>936</v>
      </c>
      <c r="H3" s="1">
        <f t="shared" ref="H3:H10" si="3">F3*$G$1</f>
        <v>3122.4</v>
      </c>
      <c r="I3" s="2">
        <f t="shared" ref="I3:I10" si="4">H3/12</f>
        <v>260.2</v>
      </c>
      <c r="J3" s="2">
        <f t="shared" ref="J3:J10" si="5">G3/12</f>
        <v>78</v>
      </c>
      <c r="K3" s="2">
        <f t="shared" ref="K3:K10" si="6">AVERAGE(I3:J3)</f>
        <v>169.1</v>
      </c>
      <c r="L3" s="1">
        <f t="shared" ref="L3:L10" si="7">K3*$L$1</f>
        <v>3382</v>
      </c>
    </row>
    <row r="4" spans="1:12" x14ac:dyDescent="0.25">
      <c r="A4" t="s">
        <v>3</v>
      </c>
      <c r="B4" s="1">
        <v>2244</v>
      </c>
      <c r="C4" s="1">
        <v>6618</v>
      </c>
      <c r="D4" s="10">
        <v>50000</v>
      </c>
      <c r="E4" s="2">
        <f t="shared" si="0"/>
        <v>4.4880000000000003E-2</v>
      </c>
      <c r="F4" s="2">
        <f t="shared" si="1"/>
        <v>0.13236000000000001</v>
      </c>
      <c r="G4" s="1">
        <f t="shared" si="2"/>
        <v>897.6</v>
      </c>
      <c r="H4" s="1">
        <f t="shared" si="3"/>
        <v>2647.2000000000003</v>
      </c>
      <c r="I4" s="2">
        <f t="shared" si="4"/>
        <v>220.60000000000002</v>
      </c>
      <c r="J4" s="2">
        <f t="shared" si="5"/>
        <v>74.8</v>
      </c>
      <c r="K4" s="2">
        <f t="shared" si="6"/>
        <v>147.70000000000002</v>
      </c>
      <c r="L4" s="1">
        <f t="shared" si="7"/>
        <v>2954.0000000000005</v>
      </c>
    </row>
    <row r="5" spans="1:12" x14ac:dyDescent="0.25">
      <c r="A5" t="s">
        <v>8</v>
      </c>
      <c r="B5" s="1">
        <v>3402</v>
      </c>
      <c r="C5" s="1">
        <v>5508</v>
      </c>
      <c r="D5" s="10">
        <v>50000</v>
      </c>
      <c r="E5" s="2">
        <f t="shared" si="0"/>
        <v>6.8040000000000003E-2</v>
      </c>
      <c r="F5" s="2">
        <f t="shared" si="1"/>
        <v>0.11015999999999999</v>
      </c>
      <c r="G5" s="1">
        <f t="shared" si="2"/>
        <v>1360.8</v>
      </c>
      <c r="H5" s="1">
        <f t="shared" si="3"/>
        <v>2203.1999999999998</v>
      </c>
      <c r="I5" s="2">
        <f t="shared" si="4"/>
        <v>183.6</v>
      </c>
      <c r="J5" s="2">
        <f t="shared" si="5"/>
        <v>113.39999999999999</v>
      </c>
      <c r="K5" s="2">
        <f t="shared" si="6"/>
        <v>148.5</v>
      </c>
      <c r="L5" s="1">
        <f t="shared" si="7"/>
        <v>2970</v>
      </c>
    </row>
    <row r="6" spans="1:12" x14ac:dyDescent="0.25">
      <c r="A6" t="s">
        <v>9</v>
      </c>
      <c r="B6" s="1">
        <v>3546</v>
      </c>
      <c r="C6" s="1">
        <v>14010</v>
      </c>
      <c r="D6" s="10">
        <v>50000</v>
      </c>
      <c r="E6" s="2">
        <f t="shared" si="0"/>
        <v>7.0919999999999997E-2</v>
      </c>
      <c r="F6" s="2">
        <f t="shared" si="1"/>
        <v>0.2802</v>
      </c>
      <c r="G6" s="1">
        <f t="shared" si="2"/>
        <v>1418.3999999999999</v>
      </c>
      <c r="H6" s="1">
        <f t="shared" si="3"/>
        <v>5604</v>
      </c>
      <c r="I6" s="2">
        <f t="shared" si="4"/>
        <v>467</v>
      </c>
      <c r="J6" s="2">
        <f t="shared" si="5"/>
        <v>118.19999999999999</v>
      </c>
      <c r="K6" s="2">
        <f t="shared" si="6"/>
        <v>292.60000000000002</v>
      </c>
      <c r="L6" s="1">
        <f t="shared" si="7"/>
        <v>5852</v>
      </c>
    </row>
    <row r="7" spans="1:12" x14ac:dyDescent="0.25">
      <c r="A7" t="s">
        <v>10</v>
      </c>
      <c r="B7" s="1">
        <v>1044</v>
      </c>
      <c r="C7" s="1">
        <v>2538</v>
      </c>
      <c r="D7" s="10">
        <v>50000</v>
      </c>
      <c r="E7" s="2">
        <f t="shared" si="0"/>
        <v>2.0879999999999999E-2</v>
      </c>
      <c r="F7" s="2">
        <f t="shared" si="1"/>
        <v>5.076E-2</v>
      </c>
      <c r="G7" s="1">
        <f t="shared" si="2"/>
        <v>417.59999999999997</v>
      </c>
      <c r="H7" s="1">
        <f t="shared" si="3"/>
        <v>1015.2</v>
      </c>
      <c r="I7" s="2">
        <f t="shared" si="4"/>
        <v>84.600000000000009</v>
      </c>
      <c r="J7" s="2">
        <f t="shared" si="5"/>
        <v>34.799999999999997</v>
      </c>
      <c r="K7" s="2">
        <f t="shared" si="6"/>
        <v>59.7</v>
      </c>
      <c r="L7" s="1">
        <f t="shared" si="7"/>
        <v>1194</v>
      </c>
    </row>
    <row r="8" spans="1:12" x14ac:dyDescent="0.25">
      <c r="A8" t="s">
        <v>11</v>
      </c>
      <c r="B8" s="1">
        <v>3114</v>
      </c>
      <c r="C8" s="1">
        <v>8460</v>
      </c>
      <c r="D8" s="10">
        <v>50000</v>
      </c>
      <c r="E8" s="2">
        <f t="shared" si="0"/>
        <v>6.2280000000000002E-2</v>
      </c>
      <c r="F8" s="2">
        <f t="shared" si="1"/>
        <v>0.16919999999999999</v>
      </c>
      <c r="G8" s="1">
        <f t="shared" si="2"/>
        <v>1245.6000000000001</v>
      </c>
      <c r="H8" s="1">
        <f t="shared" si="3"/>
        <v>3384</v>
      </c>
      <c r="I8" s="2">
        <f t="shared" si="4"/>
        <v>282</v>
      </c>
      <c r="J8" s="2">
        <f t="shared" si="5"/>
        <v>103.80000000000001</v>
      </c>
      <c r="K8" s="2">
        <f t="shared" si="6"/>
        <v>192.9</v>
      </c>
      <c r="L8" s="1">
        <f t="shared" si="7"/>
        <v>3858</v>
      </c>
    </row>
    <row r="9" spans="1:12" x14ac:dyDescent="0.25">
      <c r="B9" s="1"/>
      <c r="C9" s="1"/>
      <c r="D9" s="10">
        <v>50000</v>
      </c>
      <c r="G9" s="1">
        <f t="shared" si="2"/>
        <v>0</v>
      </c>
      <c r="H9" s="1">
        <f t="shared" si="3"/>
        <v>0</v>
      </c>
      <c r="I9" s="2">
        <f t="shared" si="4"/>
        <v>0</v>
      </c>
      <c r="J9" s="2">
        <f t="shared" si="5"/>
        <v>0</v>
      </c>
      <c r="K9" s="2">
        <f t="shared" si="6"/>
        <v>0</v>
      </c>
      <c r="L9" s="1">
        <f t="shared" si="7"/>
        <v>0</v>
      </c>
    </row>
    <row r="10" spans="1:12" x14ac:dyDescent="0.25">
      <c r="B10" s="1"/>
      <c r="C10" s="1"/>
      <c r="D10" s="10">
        <v>50000</v>
      </c>
      <c r="G10" s="1">
        <f t="shared" si="2"/>
        <v>0</v>
      </c>
      <c r="H10" s="1">
        <f t="shared" si="3"/>
        <v>0</v>
      </c>
      <c r="I10" s="2">
        <f t="shared" si="4"/>
        <v>0</v>
      </c>
      <c r="J10" s="2">
        <f t="shared" si="5"/>
        <v>0</v>
      </c>
      <c r="K10" s="2">
        <f t="shared" si="6"/>
        <v>0</v>
      </c>
      <c r="L10" s="1">
        <f t="shared" si="7"/>
        <v>0</v>
      </c>
    </row>
    <row r="13" spans="1:12" x14ac:dyDescent="0.25">
      <c r="A13" t="s">
        <v>26</v>
      </c>
    </row>
    <row r="14" spans="1:12" x14ac:dyDescent="0.25">
      <c r="A1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snigel</vt:lpstr>
      <vt:lpstr>google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gallo</dc:creator>
  <cp:lastModifiedBy>gallo</cp:lastModifiedBy>
  <dcterms:created xsi:type="dcterms:W3CDTF">2023-05-19T23:56:04Z</dcterms:created>
  <dcterms:modified xsi:type="dcterms:W3CDTF">2023-05-20T00:26:48Z</dcterms:modified>
</cp:coreProperties>
</file>