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Sheet1!$A$1:$H$26</definedName>
  </definedNames>
  <calcPr/>
</workbook>
</file>

<file path=xl/sharedStrings.xml><?xml version="1.0" encoding="utf-8"?>
<sst xmlns="http://schemas.openxmlformats.org/spreadsheetml/2006/main" count="79" uniqueCount="58">
  <si>
    <t>Row Labels</t>
  </si>
  <si>
    <t>picture1</t>
  </si>
  <si>
    <t>picture2</t>
  </si>
  <si>
    <t>picture3</t>
  </si>
  <si>
    <t>picture4</t>
  </si>
  <si>
    <t>picture5</t>
  </si>
  <si>
    <t>ver</t>
  </si>
  <si>
    <t>FV5311-060</t>
  </si>
  <si>
    <t>No images found</t>
  </si>
  <si>
    <t>Done - Mon Jun 10 2024 21:21:10 GMT+0200 (Central European Summer Time)</t>
  </si>
  <si>
    <t>FV5310-101</t>
  </si>
  <si>
    <t>Done - Mon Jun 10 2024 21:21:35 GMT+0200 (Central European Summer Time)</t>
  </si>
  <si>
    <t>FV5310-100</t>
  </si>
  <si>
    <t>Done - Mon Jun 10 2024 21:21:46 GMT+0200 (Central European Summer Time)</t>
  </si>
  <si>
    <t>FV5310-010</t>
  </si>
  <si>
    <t>Done - Mon Jun 10 2024 21:21:57 GMT+0200 (Central European Summer Time)</t>
  </si>
  <si>
    <t>FV4453-010</t>
  </si>
  <si>
    <t>Done - Mon Jun 10 2024 21:22:09 GMT+0200 (Central European Summer Time)</t>
  </si>
  <si>
    <t>FV4447-010</t>
  </si>
  <si>
    <t>Done - Mon Jun 10 2024 21:22:22 GMT+0200 (Central European Summer Time)</t>
  </si>
  <si>
    <t>FV2342-065</t>
  </si>
  <si>
    <t>Done - Mon Jun 10 2024 21:22:34 GMT+0200 (Central European Summer Time)</t>
  </si>
  <si>
    <t>FV0369-001</t>
  </si>
  <si>
    <t>Done - Mon Jun 10 2024 21:22:47 GMT+0200 (Central European Summer Time)</t>
  </si>
  <si>
    <t>FV0167-010</t>
  </si>
  <si>
    <t>Done - Mon Jun 10 2024 21:22:59 GMT+0200 (Central European Summer Time)</t>
  </si>
  <si>
    <t>FQ8873-010</t>
  </si>
  <si>
    <t>Done - Mon Jun 10 2024 21:23:11 GMT+0200 (Central European Summer Time)</t>
  </si>
  <si>
    <t>FQ8870-010</t>
  </si>
  <si>
    <t>Done - Mon Jun 10 2024 21:23:23 GMT+0200 (Central European Summer Time)</t>
  </si>
  <si>
    <t>FQ8821-010</t>
  </si>
  <si>
    <t>Done - Mon Jun 10 2024 21:23:34 GMT+0200 (Central European Summer Time)</t>
  </si>
  <si>
    <t>FQ8810-010</t>
  </si>
  <si>
    <t>Done - Mon Jun 10 2024 21:23:46 GMT+0200 (Central European Summer Time)</t>
  </si>
  <si>
    <t>FQ8732-010</t>
  </si>
  <si>
    <t>Done - Mon Jun 10 2024 21:23:57 GMT+0200 (Central European Summer Time)</t>
  </si>
  <si>
    <t>FQ8075-133</t>
  </si>
  <si>
    <t>Done - Mon Jun 10 2024 21:24:09 GMT+0200 (Central European Summer Time)</t>
  </si>
  <si>
    <t>FQ8002-657</t>
  </si>
  <si>
    <t>Done - Mon Jun 10 2024 21:24:26 GMT+0200 (Central European Summer Time)</t>
  </si>
  <si>
    <t>FQ7161-100</t>
  </si>
  <si>
    <t>Done - Mon Jun 10 2024 21:24:38 GMT+0200 (Central European Summer Time)</t>
  </si>
  <si>
    <t>FQ6873-101</t>
  </si>
  <si>
    <t>Done - Mon Jun 10 2024 21:24:50 GMT+0200 (Central European Summer Time)</t>
  </si>
  <si>
    <t>FQ6600-019</t>
  </si>
  <si>
    <t>Done - Mon Jun 10 2024 21:25:02 GMT+0200 (Central European Summer Time)</t>
  </si>
  <si>
    <t>FQ6476-010</t>
  </si>
  <si>
    <t>Done - Mon Jun 10 2024 21:25:13 GMT+0200 (Central European Summer Time)</t>
  </si>
  <si>
    <t>FQ4975-011</t>
  </si>
  <si>
    <t>Done - Mon Jun 10 2024 21:25:24 GMT+0200 (Central European Summer Time)</t>
  </si>
  <si>
    <t>FQ4906-010</t>
  </si>
  <si>
    <t>Done - Mon Jun 10 2024 21:25:35 GMT+0200 (Central European Summer Time)</t>
  </si>
  <si>
    <t>FQ3872-407</t>
  </si>
  <si>
    <t>Done - Mon Jun 10 2024 21:16:11 GMT+0200 (Central European Summer Time)</t>
  </si>
  <si>
    <t>FQ3774-100</t>
  </si>
  <si>
    <t>Done - Mon Jun 10 2024 21:16:22 GMT+0200 (Central European Summer Time)</t>
  </si>
  <si>
    <t>FQ3752-435</t>
  </si>
  <si>
    <t>Done - Mon Jun 10 2024 21:18:17 GMT+0200 (Central European Summer Time)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</si>
</sst>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000000"/>
      <name val="Calibri"/>
    </font>
    <font>
      <sz val="10.0"/>
      <color theme="1"/>
      <name val="Arial"/>
      <scheme val="minor"/>
    </font>
    <font>
      <sz val="10.0"/>
      <color rgb="FF1F1F1F"/>
      <name val="&quot;Google Sans&quot;"/>
    </font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9BC2E6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88"/>
    <col customWidth="1" min="3" max="7" width="10.75"/>
    <col customWidth="1" min="8" max="8" width="7.63"/>
    <col customWidth="1" min="9" max="25" width="1.13"/>
    <col customWidth="1" min="26" max="26" width="9.13"/>
  </cols>
  <sheetData>
    <row r="1">
      <c r="A1" s="1" t="s">
        <v>0</v>
      </c>
      <c r="B1" s="1"/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Y1" s="5">
        <v>24.0</v>
      </c>
      <c r="Z1" s="4" t="b">
        <v>0</v>
      </c>
    </row>
    <row r="2">
      <c r="A2" s="6" t="s">
        <v>7</v>
      </c>
      <c r="B2" s="7"/>
      <c r="C2" s="4" t="s">
        <v>8</v>
      </c>
      <c r="H2" s="4" t="s">
        <v>9</v>
      </c>
    </row>
    <row r="3">
      <c r="A3" s="6" t="s">
        <v>10</v>
      </c>
      <c r="B3" s="7"/>
      <c r="C3" s="4" t="s">
        <v>8</v>
      </c>
      <c r="H3" s="4" t="s">
        <v>11</v>
      </c>
    </row>
    <row r="4">
      <c r="A4" s="6" t="s">
        <v>12</v>
      </c>
      <c r="B4" s="7"/>
      <c r="C4" s="4" t="s">
        <v>8</v>
      </c>
      <c r="D4" s="8" t="str">
        <f>IMAGE("https://assets.solesense.com/en/images/products/500/nike-sportswear-cropped-t-shirt-university-red-fv5310-657_1.jpg")</f>
        <v/>
      </c>
      <c r="H4" s="4" t="s">
        <v>13</v>
      </c>
    </row>
    <row r="5">
      <c r="A5" s="6" t="s">
        <v>14</v>
      </c>
      <c r="B5" s="7"/>
      <c r="C5" s="4" t="s">
        <v>8</v>
      </c>
      <c r="H5" s="4" t="s">
        <v>15</v>
      </c>
    </row>
    <row r="6">
      <c r="A6" s="6" t="s">
        <v>16</v>
      </c>
      <c r="B6" s="7"/>
      <c r="C6" s="4" t="s">
        <v>8</v>
      </c>
      <c r="D6" s="8" t="str">
        <f>IMAGE("https://marathon.ua/image/cache/catalog/nike/FV4453-010-1-350x350.jpg")</f>
        <v/>
      </c>
      <c r="H6" s="4" t="s">
        <v>17</v>
      </c>
    </row>
    <row r="7">
      <c r="A7" s="6" t="s">
        <v>18</v>
      </c>
      <c r="B7" s="7"/>
      <c r="C7" s="4" t="s">
        <v>8</v>
      </c>
      <c r="H7" s="4" t="s">
        <v>19</v>
      </c>
    </row>
    <row r="8">
      <c r="A8" s="6" t="s">
        <v>20</v>
      </c>
      <c r="B8" s="7"/>
      <c r="C8" s="4" t="s">
        <v>8</v>
      </c>
      <c r="D8" s="8" t="str">
        <f>IMAGE("https://www.snipesusa.com/dw/image/v2/BFKF_PRD/on/demandware.static/-/Sites-snipes-master-catalog/default/dw0b8d698a/images/hi-res/nike_fv2342-065_02.jpg")</f>
        <v/>
      </c>
      <c r="E8" s="8" t="str">
        <f>IMAGE("https://media.foot-store.com/catalog/product/cache/thumbnail/180x/9df78eab33525d08d6e5fb8d27136e95/n/i/nike_fv2342-065-phsbm001_s23.jpg")</f>
        <v/>
      </c>
      <c r="H8" s="4" t="s">
        <v>21</v>
      </c>
    </row>
    <row r="9">
      <c r="A9" s="6" t="s">
        <v>22</v>
      </c>
      <c r="B9" s="7"/>
      <c r="C9" s="4" t="s">
        <v>8</v>
      </c>
      <c r="H9" s="4" t="s">
        <v>23</v>
      </c>
    </row>
    <row r="10">
      <c r="A10" s="6" t="s">
        <v>24</v>
      </c>
      <c r="B10" s="7"/>
      <c r="C10" s="4" t="s">
        <v>8</v>
      </c>
      <c r="H10" s="4" t="s">
        <v>25</v>
      </c>
    </row>
    <row r="11">
      <c r="A11" s="6" t="s">
        <v>26</v>
      </c>
      <c r="B11" s="7"/>
      <c r="C11" s="4" t="s">
        <v>8</v>
      </c>
      <c r="H11" s="4" t="s">
        <v>27</v>
      </c>
    </row>
    <row r="12">
      <c r="A12" s="6" t="s">
        <v>28</v>
      </c>
      <c r="B12" s="7"/>
      <c r="C12" s="4" t="s">
        <v>8</v>
      </c>
      <c r="D12" s="8" t="str">
        <f>IMAGE("https://assets.solesense.com/en/images/products/500/nike-sportswear-tee-black-fq8870-010_1.jpg")</f>
        <v/>
      </c>
      <c r="E12" s="8" t="str">
        <f>IMAGE("https://caliendosport.com/12388-large_default/T-SHIRT-DONNA-NIKE-FQ8870-010-SPORTWEAR-COTONE-NERO.jpg")</f>
        <v/>
      </c>
      <c r="H12" s="4" t="s">
        <v>29</v>
      </c>
    </row>
    <row r="13">
      <c r="A13" s="6" t="s">
        <v>30</v>
      </c>
      <c r="B13" s="7"/>
      <c r="C13" s="4" t="s">
        <v>8</v>
      </c>
      <c r="D13" s="8" t="str">
        <f>IMAGE("https://deportesmanzanedo.com/62631-large_default/camiseta-nike-graphic-fq8821-010-negro.jpg")</f>
        <v/>
      </c>
      <c r="E13" s="8" t="str">
        <f>IMAGE("https://images.bike24.com/i/mb/a6/1c/9f/nike-sportswear-graphic-tee-men-black-iron-grey-fq8821-010--3-1639661.jpg")</f>
        <v/>
      </c>
      <c r="H13" s="4" t="s">
        <v>31</v>
      </c>
    </row>
    <row r="14">
      <c r="A14" s="6" t="s">
        <v>32</v>
      </c>
      <c r="B14" s="7"/>
      <c r="C14" s="4" t="s">
        <v>8</v>
      </c>
      <c r="H14" s="4" t="s">
        <v>33</v>
      </c>
    </row>
    <row r="15">
      <c r="A15" s="6" t="s">
        <v>34</v>
      </c>
      <c r="B15" s="7"/>
      <c r="C15" s="4" t="s">
        <v>8</v>
      </c>
      <c r="H15" s="4" t="s">
        <v>35</v>
      </c>
    </row>
    <row r="16">
      <c r="A16" s="6" t="s">
        <v>36</v>
      </c>
      <c r="B16" s="7"/>
      <c r="C16" s="4" t="s">
        <v>8</v>
      </c>
      <c r="H16" s="4" t="s">
        <v>37</v>
      </c>
    </row>
    <row r="17">
      <c r="A17" s="6" t="s">
        <v>38</v>
      </c>
      <c r="B17" s="7"/>
      <c r="C17" s="8" t="str">
        <f>IMAGE("https://www.sportcentercesena.com/media/catalog/product/cache/1/thumbnail/600x600/9df78eab33525d08d6e5fb8d27136e95/1/4/14781_1/NIKE-T-SHIRT-SPORTSWEAR-FQ8002-657-FQ8002-657-12.jpg")</f>
        <v/>
      </c>
      <c r="D17" s="8" t="str">
        <f>IMAGE("https://media.handball-store.pt/catalog/product/cache/image/1800x/9df78eab33525d08d6e5fb8d27136e95/n/i/nike_fq8002-657-vpsrh001.jpg")</f>
        <v/>
      </c>
      <c r="E17" s="8" t="str">
        <f>IMAGE("https://eplaneta.rs/media/catalog/product/cache/4bba7dcefa7ca6d07a06e8f0fc78f854/f/q/fq8002-657_34979.jpg")</f>
        <v/>
      </c>
      <c r="F17" s="8" t="str">
        <f>IMAGE("https://www.sportcentercesena.com/media/catalog/product/cache/1/thumbnail/600x600/9df78eab33525d08d6e5fb8d27136e95/1/4/14781_2/NIKE-T-SHIRT-SPORTSWEAR-FQ8002-657-FQ8002-657-13.jpg")</f>
        <v/>
      </c>
      <c r="G17" s="8" t="str">
        <f>IMAGE("https://eplaneta.rs/media/catalog/product/cache/4bba7dcefa7ca6d07a06e8f0fc78f854/f/q/fq8002-657-3_52477.jpg")</f>
        <v/>
      </c>
      <c r="H17" s="4" t="s">
        <v>39</v>
      </c>
    </row>
    <row r="18">
      <c r="A18" s="6" t="s">
        <v>40</v>
      </c>
      <c r="B18" s="7"/>
      <c r="C18" s="8" t="str">
        <f>IMAGE("https://www.footasylum.com/images/products/medium/4090282.jpg")</f>
        <v/>
      </c>
      <c r="D18" s="8" t="str">
        <f>IMAGE("https://i.ebayimg.com/images/g/x3cAAOSwadFlUGmY/s-l1200.jpg")</f>
        <v/>
      </c>
      <c r="E18" s="8" t="str">
        <f>IMAGE("https://images.prom.ua/5375172537_w600_h600_5375172537.jpg")</f>
        <v/>
      </c>
      <c r="F18" s="8" t="str">
        <f>IMAGE("https://www.jdsports.cy/2694346/nike-si-swoosh-tee-blu-wht.jpg")</f>
        <v/>
      </c>
      <c r="H18" s="4" t="s">
        <v>41</v>
      </c>
    </row>
    <row r="19">
      <c r="A19" s="6" t="s">
        <v>42</v>
      </c>
      <c r="B19" s="7"/>
      <c r="C19" s="4" t="s">
        <v>8</v>
      </c>
      <c r="H19" s="4" t="s">
        <v>43</v>
      </c>
    </row>
    <row r="20">
      <c r="A20" s="6" t="s">
        <v>44</v>
      </c>
      <c r="B20" s="7"/>
      <c r="C20" s="4" t="s">
        <v>8</v>
      </c>
      <c r="D20" s="8" t="str">
        <f>IMAGE("https://www.snipesusa.com/dw/image/v2/BFKF_PRD/on/demandware.static/-/Sites-snipes-master-catalog/default/dw86fbff50/images/hi-res/nike_fq6600-019_01.jpg")</f>
        <v/>
      </c>
      <c r="H20" s="4" t="s">
        <v>45</v>
      </c>
    </row>
    <row r="21">
      <c r="A21" s="6" t="s">
        <v>46</v>
      </c>
      <c r="B21" s="7"/>
      <c r="C21" s="4" t="s">
        <v>8</v>
      </c>
      <c r="H21" s="4" t="s">
        <v>47</v>
      </c>
    </row>
    <row r="22">
      <c r="A22" s="6" t="s">
        <v>48</v>
      </c>
      <c r="B22" s="7"/>
      <c r="C22" s="4" t="s">
        <v>8</v>
      </c>
      <c r="D22" s="8" t="str">
        <f>IMAGE("https://soccerpoint.com.ua/upload/catalog/37400/37345/futbolka-zhnocha-nike-dri-fit-graphic-fq4975-011-fq4975-011.jpg")</f>
        <v/>
      </c>
      <c r="H22" s="4" t="s">
        <v>49</v>
      </c>
    </row>
    <row r="23">
      <c r="A23" s="6" t="s">
        <v>50</v>
      </c>
      <c r="B23" s="7"/>
      <c r="C23" s="4" t="s">
        <v>8</v>
      </c>
      <c r="D23" s="8" t="str">
        <f>IMAGE("https://i1.t4s.cz/products/fq4906-010/nike-lbj-m-nk-tee-m90-sp24-725615-fq4906-011.jpg")</f>
        <v/>
      </c>
      <c r="E23" s="8" t="str">
        <f>IMAGE("https://www.innovasport.com/medias/IS-FQ4906-010-2.jpg")</f>
        <v/>
      </c>
      <c r="F23" s="8" t="str">
        <f>IMAGE("https://i1.t4s.cz/products/fq4906-010/nike-lbj-m-nk-tee-m90-sp24-725615-fq4906-010.jpg")</f>
        <v/>
      </c>
      <c r="H23" s="4" t="s">
        <v>51</v>
      </c>
    </row>
    <row r="24">
      <c r="A24" s="6" t="s">
        <v>52</v>
      </c>
      <c r="B24" s="7"/>
      <c r="C24" s="4" t="s">
        <v>8</v>
      </c>
      <c r="H24" s="4" t="s">
        <v>53</v>
      </c>
    </row>
    <row r="25">
      <c r="A25" s="6" t="s">
        <v>54</v>
      </c>
      <c r="B25" s="7"/>
      <c r="C25" s="8" t="str">
        <f>IMAGE("https://www.bbbranded.com/cdn/shop/files/FQ3774-100_PHSFM001_WIDTH_875_HEIGHT_875_FMT.jpg")</f>
        <v/>
      </c>
      <c r="D25" s="8" t="str">
        <f>IMAGE("https://caliendosport.com/12395-home_default/T-SHIRT-NIKE-FQ3774-100-SPORTWEAR-COTONE-BIANCO.jpg")</f>
        <v/>
      </c>
      <c r="E25" s="8" t="str">
        <f>IMAGE("https://www.innovasport.com/medias/IS-FQ3774-100-4.jpg")</f>
        <v/>
      </c>
      <c r="F25" s="8" t="str">
        <f>IMAGE("https://caliendosport.com/12403-thickbox_default/T-SHIRT-NIKE-FQ3774-100-SPORTWEAR-COTONE-BIANCO.jpg")</f>
        <v/>
      </c>
      <c r="H25" s="4" t="s">
        <v>55</v>
      </c>
    </row>
    <row r="26">
      <c r="A26" s="6" t="s">
        <v>56</v>
      </c>
      <c r="B26" s="7"/>
      <c r="C26" s="4" t="s">
        <v>8</v>
      </c>
      <c r="H26" s="4" t="s">
        <v>57</v>
      </c>
    </row>
  </sheetData>
  <autoFilter ref="$A$1:$H$26">
    <sortState ref="A1:H26">
      <sortCondition descending="1" ref="A1:A26"/>
      <sortCondition descending="1" ref="B1:B26"/>
    </sortState>
  </autoFilter>
  <drawing r:id="rId1"/>
</worksheet>
</file>