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ETL\1 MESA SubCLIN 203\Activities\001 - RMO\005 - Electricity Baseline\Python\Trading Data.v2\"/>
    </mc:Choice>
  </mc:AlternateContent>
  <xr:revisionPtr revIDLastSave="0" documentId="10_ncr:100000_{A271DDA1-BC44-440E-92B9-CBEDDF03C673}" xr6:coauthVersionLast="31" xr6:coauthVersionMax="40" xr10:uidLastSave="{00000000-0000-0000-0000-000000000000}"/>
  <bookViews>
    <workbookView xWindow="0" yWindow="0" windowWidth="19200" windowHeight="11385" tabRatio="742" firstSheet="4" activeTab="15" xr2:uid="{B16A60E3-5BF3-4A91-88BD-3888E2F045CE}"/>
  </bookViews>
  <sheets>
    <sheet name="p" sheetId="1" r:id="rId1"/>
    <sheet name="x" sheetId="2" r:id="rId2"/>
    <sheet name="c" sheetId="3" r:id="rId3"/>
    <sheet name="H" sheetId="6" r:id="rId4"/>
    <sheet name="T" sheetId="4" r:id="rId5"/>
    <sheet name="B" sheetId="16" r:id="rId6"/>
    <sheet name="c_hat_x_hat_inv" sheetId="17" r:id="rId7"/>
    <sheet name="T_split" sheetId="18" r:id="rId8"/>
    <sheet name="CA_imports" sheetId="14" r:id="rId9"/>
    <sheet name="df_2016_EIA_summary" sheetId="15" r:id="rId10"/>
    <sheet name="BA Figure" sheetId="7" r:id="rId11"/>
    <sheet name="Trading_Equations" sheetId="19" r:id="rId12"/>
    <sheet name="x_hat" sheetId="20" r:id="rId13"/>
    <sheet name="I" sheetId="21" r:id="rId14"/>
    <sheet name="x_hat_inv" sheetId="22" r:id="rId15"/>
    <sheet name="B_calc" sheetId="23" r:id="rId16"/>
    <sheet name="I-B" sheetId="24" r:id="rId17"/>
    <sheet name="G_calc" sheetId="25" r:id="rId18"/>
    <sheet name="c_hat" sheetId="26" r:id="rId19"/>
    <sheet name="G_c_hat" sheetId="27" r:id="rId20"/>
    <sheet name="H_calc" sheetId="28" r:id="rId21"/>
  </sheets>
  <definedNames>
    <definedName name="_xlnm._FilterDatabase" localSheetId="9" hidden="1">df_2016_EIA_summary!$A$1:$H$57</definedName>
    <definedName name="_xlnm.Print_Area" localSheetId="3">H!$A$78:$BO$161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23" l="1" a="1"/>
  <c r="A1" i="23" s="1"/>
  <c r="D1" i="23"/>
  <c r="H1" i="23"/>
  <c r="L1" i="23"/>
  <c r="P1" i="23"/>
  <c r="T1" i="23"/>
  <c r="X1" i="23"/>
  <c r="AB1" i="23"/>
  <c r="AF1" i="23"/>
  <c r="AJ1" i="23"/>
  <c r="AN1" i="23"/>
  <c r="AO1" i="23"/>
  <c r="AR1" i="23"/>
  <c r="AS1" i="23"/>
  <c r="AV1" i="23"/>
  <c r="AW1" i="23"/>
  <c r="AZ1" i="23"/>
  <c r="BA1" i="23"/>
  <c r="BD1" i="23"/>
  <c r="BE1" i="23"/>
  <c r="BH1" i="23"/>
  <c r="BI1" i="23"/>
  <c r="BL1" i="23"/>
  <c r="BM1" i="23"/>
  <c r="BP1" i="23"/>
  <c r="BQ1" i="23"/>
  <c r="BT1" i="23"/>
  <c r="BU1" i="23"/>
  <c r="B2" i="23"/>
  <c r="C2" i="23"/>
  <c r="F2" i="23"/>
  <c r="G2" i="23"/>
  <c r="J2" i="23"/>
  <c r="K2" i="23"/>
  <c r="N2" i="23"/>
  <c r="O2" i="23"/>
  <c r="R2" i="23"/>
  <c r="S2" i="23"/>
  <c r="V2" i="23"/>
  <c r="W2" i="23"/>
  <c r="Z2" i="23"/>
  <c r="AA2" i="23"/>
  <c r="AD2" i="23"/>
  <c r="AE2" i="23"/>
  <c r="AH2" i="23"/>
  <c r="AI2" i="23"/>
  <c r="AL2" i="23"/>
  <c r="AM2" i="23"/>
  <c r="AP2" i="23"/>
  <c r="AQ2" i="23"/>
  <c r="AT2" i="23"/>
  <c r="AU2" i="23"/>
  <c r="AX2" i="23"/>
  <c r="AY2" i="23"/>
  <c r="BB2" i="23"/>
  <c r="BC2" i="23"/>
  <c r="BF2" i="23"/>
  <c r="BG2" i="23"/>
  <c r="BJ2" i="23"/>
  <c r="BK2" i="23"/>
  <c r="BN2" i="23"/>
  <c r="BO2" i="23"/>
  <c r="BR2" i="23"/>
  <c r="BS2" i="23"/>
  <c r="BV2" i="23"/>
  <c r="A3" i="23"/>
  <c r="D3" i="23"/>
  <c r="E3" i="23"/>
  <c r="H3" i="23"/>
  <c r="I3" i="23"/>
  <c r="L3" i="23"/>
  <c r="M3" i="23"/>
  <c r="P3" i="23"/>
  <c r="Q3" i="23"/>
  <c r="T3" i="23"/>
  <c r="U3" i="23"/>
  <c r="X3" i="23"/>
  <c r="Y3" i="23"/>
  <c r="AB3" i="23"/>
  <c r="AC3" i="23"/>
  <c r="AF3" i="23"/>
  <c r="AG3" i="23"/>
  <c r="AJ3" i="23"/>
  <c r="AK3" i="23"/>
  <c r="AN3" i="23"/>
  <c r="AO3" i="23"/>
  <c r="AR3" i="23"/>
  <c r="AS3" i="23"/>
  <c r="AV3" i="23"/>
  <c r="AW3" i="23"/>
  <c r="AZ3" i="23"/>
  <c r="BA3" i="23"/>
  <c r="BD3" i="23"/>
  <c r="BE3" i="23"/>
  <c r="BH3" i="23"/>
  <c r="BI3" i="23"/>
  <c r="BL3" i="23"/>
  <c r="BM3" i="23"/>
  <c r="BP3" i="23"/>
  <c r="BQ3" i="23"/>
  <c r="BT3" i="23"/>
  <c r="BU3" i="23"/>
  <c r="B4" i="23"/>
  <c r="C4" i="23"/>
  <c r="F4" i="23"/>
  <c r="G4" i="23"/>
  <c r="J4" i="23"/>
  <c r="K4" i="23"/>
  <c r="N4" i="23"/>
  <c r="O4" i="23"/>
  <c r="R4" i="23"/>
  <c r="S4" i="23"/>
  <c r="V4" i="23"/>
  <c r="W4" i="23"/>
  <c r="Z4" i="23"/>
  <c r="AA4" i="23"/>
  <c r="AD4" i="23"/>
  <c r="AE4" i="23"/>
  <c r="AH4" i="23"/>
  <c r="AI4" i="23"/>
  <c r="AL4" i="23"/>
  <c r="AM4" i="23"/>
  <c r="AP4" i="23"/>
  <c r="AQ4" i="23"/>
  <c r="AT4" i="23"/>
  <c r="AU4" i="23"/>
  <c r="AX4" i="23"/>
  <c r="AY4" i="23"/>
  <c r="BB4" i="23"/>
  <c r="BC4" i="23"/>
  <c r="BF4" i="23"/>
  <c r="BG4" i="23"/>
  <c r="BJ4" i="23"/>
  <c r="BK4" i="23"/>
  <c r="BN4" i="23"/>
  <c r="BO4" i="23"/>
  <c r="BR4" i="23"/>
  <c r="BS4" i="23"/>
  <c r="BV4" i="23"/>
  <c r="A5" i="23"/>
  <c r="D5" i="23"/>
  <c r="E5" i="23"/>
  <c r="H5" i="23"/>
  <c r="I5" i="23"/>
  <c r="L5" i="23"/>
  <c r="M5" i="23"/>
  <c r="P5" i="23"/>
  <c r="Q5" i="23"/>
  <c r="T5" i="23"/>
  <c r="U5" i="23"/>
  <c r="X5" i="23"/>
  <c r="Y5" i="23"/>
  <c r="AB5" i="23"/>
  <c r="AC5" i="23"/>
  <c r="AF5" i="23"/>
  <c r="AG5" i="23"/>
  <c r="AJ5" i="23"/>
  <c r="AK5" i="23"/>
  <c r="AN5" i="23"/>
  <c r="AO5" i="23"/>
  <c r="AR5" i="23"/>
  <c r="AS5" i="23"/>
  <c r="AT5" i="23"/>
  <c r="AU5" i="23"/>
  <c r="AV5" i="23"/>
  <c r="AW5" i="23"/>
  <c r="AX5" i="23"/>
  <c r="AY5" i="23"/>
  <c r="AZ5" i="23"/>
  <c r="BA5" i="23"/>
  <c r="BB5" i="23"/>
  <c r="BC5" i="23"/>
  <c r="BD5" i="23"/>
  <c r="BE5" i="23"/>
  <c r="BF5" i="23"/>
  <c r="BG5" i="23"/>
  <c r="BH5" i="23"/>
  <c r="BI5" i="23"/>
  <c r="BJ5" i="23"/>
  <c r="BK5" i="23"/>
  <c r="BL5" i="23"/>
  <c r="BM5" i="23"/>
  <c r="BN5" i="23"/>
  <c r="BO5" i="23"/>
  <c r="BP5" i="23"/>
  <c r="BQ5" i="23"/>
  <c r="BR5" i="23"/>
  <c r="BS5" i="23"/>
  <c r="BT5" i="23"/>
  <c r="BU5" i="23"/>
  <c r="BV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BA6" i="23"/>
  <c r="BB6" i="23"/>
  <c r="BC6" i="23"/>
  <c r="BD6" i="23"/>
  <c r="BE6" i="23"/>
  <c r="BF6" i="23"/>
  <c r="BG6" i="23"/>
  <c r="BH6" i="23"/>
  <c r="BI6" i="23"/>
  <c r="BJ6" i="23"/>
  <c r="BK6" i="23"/>
  <c r="BL6" i="23"/>
  <c r="BM6" i="23"/>
  <c r="BN6" i="23"/>
  <c r="BO6" i="23"/>
  <c r="BP6" i="23"/>
  <c r="BQ6" i="23"/>
  <c r="BR6" i="23"/>
  <c r="BS6" i="23"/>
  <c r="BT6" i="23"/>
  <c r="BU6" i="23"/>
  <c r="BV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BA7" i="23"/>
  <c r="BB7" i="23"/>
  <c r="BC7" i="23"/>
  <c r="BD7" i="23"/>
  <c r="BE7" i="23"/>
  <c r="BF7" i="23"/>
  <c r="BG7" i="23"/>
  <c r="BH7" i="23"/>
  <c r="BI7" i="23"/>
  <c r="BJ7" i="23"/>
  <c r="BK7" i="23"/>
  <c r="BL7" i="23"/>
  <c r="BM7" i="23"/>
  <c r="BN7" i="23"/>
  <c r="BO7" i="23"/>
  <c r="BP7" i="23"/>
  <c r="BQ7" i="23"/>
  <c r="BR7" i="23"/>
  <c r="BS7" i="23"/>
  <c r="BT7" i="23"/>
  <c r="BU7" i="23"/>
  <c r="BV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BA8" i="23"/>
  <c r="BB8" i="23"/>
  <c r="BC8" i="23"/>
  <c r="BD8" i="23"/>
  <c r="BE8" i="23"/>
  <c r="BF8" i="23"/>
  <c r="BG8" i="23"/>
  <c r="BH8" i="23"/>
  <c r="BI8" i="23"/>
  <c r="BJ8" i="23"/>
  <c r="BK8" i="23"/>
  <c r="BL8" i="23"/>
  <c r="BM8" i="23"/>
  <c r="BN8" i="23"/>
  <c r="BO8" i="23"/>
  <c r="BP8" i="23"/>
  <c r="BQ8" i="23"/>
  <c r="BR8" i="23"/>
  <c r="BS8" i="23"/>
  <c r="BT8" i="23"/>
  <c r="BU8" i="23"/>
  <c r="BV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BA9" i="23"/>
  <c r="BB9" i="23"/>
  <c r="BC9" i="23"/>
  <c r="BD9" i="23"/>
  <c r="BE9" i="23"/>
  <c r="BF9" i="23"/>
  <c r="BG9" i="23"/>
  <c r="BH9" i="23"/>
  <c r="BI9" i="23"/>
  <c r="BJ9" i="23"/>
  <c r="BK9" i="23"/>
  <c r="BL9" i="23"/>
  <c r="BM9" i="23"/>
  <c r="BN9" i="23"/>
  <c r="BO9" i="23"/>
  <c r="BP9" i="23"/>
  <c r="BQ9" i="23"/>
  <c r="BR9" i="23"/>
  <c r="BS9" i="23"/>
  <c r="BT9" i="23"/>
  <c r="BU9" i="23"/>
  <c r="BV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BA10" i="23"/>
  <c r="BB10" i="23"/>
  <c r="BC10" i="23"/>
  <c r="BD10" i="23"/>
  <c r="BE10" i="23"/>
  <c r="BF10" i="23"/>
  <c r="BG10" i="23"/>
  <c r="BH10" i="23"/>
  <c r="BI10" i="23"/>
  <c r="BJ10" i="23"/>
  <c r="BK10" i="23"/>
  <c r="BL10" i="23"/>
  <c r="BM10" i="23"/>
  <c r="BN10" i="23"/>
  <c r="BO10" i="23"/>
  <c r="BP10" i="23"/>
  <c r="BQ10" i="23"/>
  <c r="BR10" i="23"/>
  <c r="BS10" i="23"/>
  <c r="BT10" i="23"/>
  <c r="BU10" i="23"/>
  <c r="BV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A11" i="23"/>
  <c r="BB11" i="23"/>
  <c r="BC11" i="23"/>
  <c r="BD11" i="23"/>
  <c r="BE11" i="23"/>
  <c r="BF11" i="23"/>
  <c r="BG11" i="23"/>
  <c r="BH11" i="23"/>
  <c r="BI11" i="23"/>
  <c r="BJ11" i="23"/>
  <c r="BK11" i="23"/>
  <c r="BL11" i="23"/>
  <c r="BM11" i="23"/>
  <c r="BN11" i="23"/>
  <c r="BO11" i="23"/>
  <c r="BP11" i="23"/>
  <c r="BQ11" i="23"/>
  <c r="BR11" i="23"/>
  <c r="BS11" i="23"/>
  <c r="BT11" i="23"/>
  <c r="BU11" i="23"/>
  <c r="BV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R12" i="23"/>
  <c r="AS12" i="23"/>
  <c r="AT12" i="23"/>
  <c r="AU12" i="23"/>
  <c r="AV12" i="23"/>
  <c r="AW12" i="23"/>
  <c r="AX12" i="23"/>
  <c r="AY12" i="23"/>
  <c r="AZ12" i="23"/>
  <c r="BA12" i="23"/>
  <c r="BB12" i="23"/>
  <c r="BC12" i="23"/>
  <c r="BD12" i="23"/>
  <c r="BE12" i="23"/>
  <c r="BF12" i="23"/>
  <c r="BG12" i="23"/>
  <c r="BH12" i="23"/>
  <c r="BI12" i="23"/>
  <c r="BJ12" i="23"/>
  <c r="BK12" i="23"/>
  <c r="BL12" i="23"/>
  <c r="BM12" i="23"/>
  <c r="BN12" i="23"/>
  <c r="BO12" i="23"/>
  <c r="BP12" i="23"/>
  <c r="BQ12" i="23"/>
  <c r="BR12" i="23"/>
  <c r="BS12" i="23"/>
  <c r="BT12" i="23"/>
  <c r="BU12" i="23"/>
  <c r="BV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R13" i="23"/>
  <c r="AS13" i="23"/>
  <c r="AT13" i="23"/>
  <c r="AU13" i="23"/>
  <c r="AV13" i="23"/>
  <c r="AW13" i="23"/>
  <c r="AX13" i="23"/>
  <c r="AY13" i="23"/>
  <c r="AZ13" i="23"/>
  <c r="BA13" i="23"/>
  <c r="BB13" i="23"/>
  <c r="BC13" i="23"/>
  <c r="BD13" i="23"/>
  <c r="BE13" i="23"/>
  <c r="BF13" i="23"/>
  <c r="BG13" i="23"/>
  <c r="BH13" i="23"/>
  <c r="BI13" i="23"/>
  <c r="BJ13" i="23"/>
  <c r="BK13" i="23"/>
  <c r="BL13" i="23"/>
  <c r="BM13" i="23"/>
  <c r="BN13" i="23"/>
  <c r="BO13" i="23"/>
  <c r="BP13" i="23"/>
  <c r="BQ13" i="23"/>
  <c r="BR13" i="23"/>
  <c r="BS13" i="23"/>
  <c r="BT13" i="23"/>
  <c r="BU13" i="23"/>
  <c r="BV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R14" i="23"/>
  <c r="AS14" i="23"/>
  <c r="AT14" i="23"/>
  <c r="AU14" i="23"/>
  <c r="AV14" i="23"/>
  <c r="AW14" i="23"/>
  <c r="AX14" i="23"/>
  <c r="AY14" i="23"/>
  <c r="AZ14" i="23"/>
  <c r="BA14" i="23"/>
  <c r="BB14" i="23"/>
  <c r="BC14" i="23"/>
  <c r="BD14" i="23"/>
  <c r="BE14" i="23"/>
  <c r="BF14" i="23"/>
  <c r="BG14" i="23"/>
  <c r="BH14" i="23"/>
  <c r="BI14" i="23"/>
  <c r="BJ14" i="23"/>
  <c r="BK14" i="23"/>
  <c r="BL14" i="23"/>
  <c r="BM14" i="23"/>
  <c r="BN14" i="23"/>
  <c r="BO14" i="23"/>
  <c r="BP14" i="23"/>
  <c r="BQ14" i="23"/>
  <c r="BR14" i="23"/>
  <c r="BS14" i="23"/>
  <c r="BT14" i="23"/>
  <c r="BU14" i="23"/>
  <c r="BV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R15" i="23"/>
  <c r="AS15" i="23"/>
  <c r="AT15" i="23"/>
  <c r="AU15" i="23"/>
  <c r="AV15" i="23"/>
  <c r="AW15" i="23"/>
  <c r="AX15" i="23"/>
  <c r="AY15" i="23"/>
  <c r="AZ15" i="23"/>
  <c r="BA15" i="23"/>
  <c r="BB15" i="23"/>
  <c r="BC15" i="23"/>
  <c r="BD15" i="23"/>
  <c r="BE15" i="23"/>
  <c r="BF15" i="23"/>
  <c r="BG15" i="23"/>
  <c r="BH15" i="23"/>
  <c r="BI15" i="23"/>
  <c r="BJ15" i="23"/>
  <c r="BK15" i="23"/>
  <c r="BL15" i="23"/>
  <c r="BM15" i="23"/>
  <c r="BN15" i="23"/>
  <c r="BO15" i="23"/>
  <c r="BP15" i="23"/>
  <c r="BQ15" i="23"/>
  <c r="BR15" i="23"/>
  <c r="BS15" i="23"/>
  <c r="BT15" i="23"/>
  <c r="BU15" i="23"/>
  <c r="BV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R16" i="23"/>
  <c r="AS16" i="23"/>
  <c r="AT16" i="23"/>
  <c r="AU16" i="23"/>
  <c r="AV16" i="23"/>
  <c r="AW16" i="23"/>
  <c r="AX16" i="23"/>
  <c r="AY16" i="23"/>
  <c r="AZ16" i="23"/>
  <c r="BA16" i="23"/>
  <c r="BB16" i="23"/>
  <c r="BC16" i="23"/>
  <c r="BD16" i="23"/>
  <c r="BE16" i="23"/>
  <c r="BF16" i="23"/>
  <c r="BG16" i="23"/>
  <c r="BH16" i="23"/>
  <c r="BI16" i="23"/>
  <c r="BJ16" i="23"/>
  <c r="BK16" i="23"/>
  <c r="BL16" i="23"/>
  <c r="BM16" i="23"/>
  <c r="BN16" i="23"/>
  <c r="BO16" i="23"/>
  <c r="BP16" i="23"/>
  <c r="BQ16" i="23"/>
  <c r="BR16" i="23"/>
  <c r="BS16" i="23"/>
  <c r="BT16" i="23"/>
  <c r="BU16" i="23"/>
  <c r="BV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R17" i="23"/>
  <c r="AS17" i="23"/>
  <c r="AT17" i="23"/>
  <c r="AU17" i="23"/>
  <c r="AV17" i="23"/>
  <c r="AW17" i="23"/>
  <c r="AX17" i="23"/>
  <c r="AY17" i="23"/>
  <c r="AZ17" i="23"/>
  <c r="BA17" i="23"/>
  <c r="BB17" i="23"/>
  <c r="BC17" i="23"/>
  <c r="BD17" i="23"/>
  <c r="BE17" i="23"/>
  <c r="BF17" i="23"/>
  <c r="BG17" i="23"/>
  <c r="BH17" i="23"/>
  <c r="BI17" i="23"/>
  <c r="BJ17" i="23"/>
  <c r="BK17" i="23"/>
  <c r="BL17" i="23"/>
  <c r="BM17" i="23"/>
  <c r="BN17" i="23"/>
  <c r="BO17" i="23"/>
  <c r="BP17" i="23"/>
  <c r="BQ17" i="23"/>
  <c r="BR17" i="23"/>
  <c r="BS17" i="23"/>
  <c r="BT17" i="23"/>
  <c r="BU17" i="23"/>
  <c r="BV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R18" i="23"/>
  <c r="AS18" i="23"/>
  <c r="AT18" i="23"/>
  <c r="AU18" i="23"/>
  <c r="AV18" i="23"/>
  <c r="AW18" i="23"/>
  <c r="AX18" i="23"/>
  <c r="AY18" i="23"/>
  <c r="AZ18" i="23"/>
  <c r="BA18" i="23"/>
  <c r="BB18" i="23"/>
  <c r="BC18" i="23"/>
  <c r="BD18" i="23"/>
  <c r="BE18" i="23"/>
  <c r="BF18" i="23"/>
  <c r="BG18" i="23"/>
  <c r="BH18" i="23"/>
  <c r="BI18" i="23"/>
  <c r="BJ18" i="23"/>
  <c r="BK18" i="23"/>
  <c r="BL18" i="23"/>
  <c r="BM18" i="23"/>
  <c r="BN18" i="23"/>
  <c r="BO18" i="23"/>
  <c r="BP18" i="23"/>
  <c r="BQ18" i="23"/>
  <c r="BR18" i="23"/>
  <c r="BS18" i="23"/>
  <c r="BT18" i="23"/>
  <c r="BU18" i="23"/>
  <c r="BV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R19" i="23"/>
  <c r="AS19" i="23"/>
  <c r="AT19" i="23"/>
  <c r="AU19" i="23"/>
  <c r="AV19" i="23"/>
  <c r="AW19" i="23"/>
  <c r="AX19" i="23"/>
  <c r="AY19" i="23"/>
  <c r="AZ19" i="23"/>
  <c r="BA19" i="23"/>
  <c r="BB19" i="23"/>
  <c r="BC19" i="23"/>
  <c r="BD19" i="23"/>
  <c r="BE19" i="23"/>
  <c r="BF19" i="23"/>
  <c r="BG19" i="23"/>
  <c r="BH19" i="23"/>
  <c r="BI19" i="23"/>
  <c r="BJ19" i="23"/>
  <c r="BK19" i="23"/>
  <c r="BL19" i="23"/>
  <c r="BM19" i="23"/>
  <c r="BN19" i="23"/>
  <c r="BO19" i="23"/>
  <c r="BP19" i="23"/>
  <c r="BQ19" i="23"/>
  <c r="BR19" i="23"/>
  <c r="BS19" i="23"/>
  <c r="BT19" i="23"/>
  <c r="BU19" i="23"/>
  <c r="BV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R20" i="23"/>
  <c r="AS20" i="23"/>
  <c r="AT20" i="23"/>
  <c r="AU20" i="23"/>
  <c r="AV20" i="23"/>
  <c r="AW20" i="23"/>
  <c r="AX20" i="23"/>
  <c r="AY20" i="23"/>
  <c r="AZ20" i="23"/>
  <c r="BA20" i="23"/>
  <c r="BB20" i="23"/>
  <c r="BC20" i="23"/>
  <c r="BD20" i="23"/>
  <c r="BE20" i="23"/>
  <c r="BF20" i="23"/>
  <c r="BG20" i="23"/>
  <c r="BH20" i="23"/>
  <c r="BI20" i="23"/>
  <c r="BJ20" i="23"/>
  <c r="BK20" i="23"/>
  <c r="BL20" i="23"/>
  <c r="BM20" i="23"/>
  <c r="BN20" i="23"/>
  <c r="BO20" i="23"/>
  <c r="BP20" i="23"/>
  <c r="BQ20" i="23"/>
  <c r="BR20" i="23"/>
  <c r="BS20" i="23"/>
  <c r="BT20" i="23"/>
  <c r="BU20" i="23"/>
  <c r="BV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R21" i="23"/>
  <c r="AS21" i="23"/>
  <c r="AT21" i="23"/>
  <c r="AU21" i="23"/>
  <c r="AV21" i="23"/>
  <c r="AW21" i="23"/>
  <c r="AX21" i="23"/>
  <c r="AY21" i="23"/>
  <c r="AZ21" i="23"/>
  <c r="BA21" i="23"/>
  <c r="BB21" i="23"/>
  <c r="BC21" i="23"/>
  <c r="BD21" i="23"/>
  <c r="BE21" i="23"/>
  <c r="BF21" i="23"/>
  <c r="BG21" i="23"/>
  <c r="BH21" i="23"/>
  <c r="BI21" i="23"/>
  <c r="BJ21" i="23"/>
  <c r="BK21" i="23"/>
  <c r="BL21" i="23"/>
  <c r="BM21" i="23"/>
  <c r="BN21" i="23"/>
  <c r="BO21" i="23"/>
  <c r="BP21" i="23"/>
  <c r="BQ21" i="23"/>
  <c r="BR21" i="23"/>
  <c r="BS21" i="23"/>
  <c r="BT21" i="23"/>
  <c r="BU21" i="23"/>
  <c r="BV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R22" i="23"/>
  <c r="AS22" i="23"/>
  <c r="AT22" i="23"/>
  <c r="AU22" i="23"/>
  <c r="AV22" i="23"/>
  <c r="AW22" i="23"/>
  <c r="AX22" i="23"/>
  <c r="AY22" i="23"/>
  <c r="AZ22" i="23"/>
  <c r="BA22" i="23"/>
  <c r="BB22" i="23"/>
  <c r="BC22" i="23"/>
  <c r="BD22" i="23"/>
  <c r="BE22" i="23"/>
  <c r="BF22" i="23"/>
  <c r="BG22" i="23"/>
  <c r="BH22" i="23"/>
  <c r="BI22" i="23"/>
  <c r="BJ22" i="23"/>
  <c r="BK22" i="23"/>
  <c r="BL22" i="23"/>
  <c r="BM22" i="23"/>
  <c r="BN22" i="23"/>
  <c r="BO22" i="23"/>
  <c r="BP22" i="23"/>
  <c r="BQ22" i="23"/>
  <c r="BR22" i="23"/>
  <c r="BS22" i="23"/>
  <c r="BT22" i="23"/>
  <c r="BU22" i="23"/>
  <c r="BV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R23" i="23"/>
  <c r="AS23" i="23"/>
  <c r="AT23" i="23"/>
  <c r="AU23" i="23"/>
  <c r="AV23" i="23"/>
  <c r="AW23" i="23"/>
  <c r="AX23" i="23"/>
  <c r="AY23" i="23"/>
  <c r="AZ23" i="23"/>
  <c r="BA23" i="23"/>
  <c r="BB23" i="23"/>
  <c r="BC23" i="23"/>
  <c r="BD23" i="23"/>
  <c r="BE23" i="23"/>
  <c r="BF23" i="23"/>
  <c r="BG23" i="23"/>
  <c r="BH23" i="23"/>
  <c r="BI23" i="23"/>
  <c r="BJ23" i="23"/>
  <c r="BK23" i="23"/>
  <c r="BL23" i="23"/>
  <c r="BM23" i="23"/>
  <c r="BN23" i="23"/>
  <c r="BO23" i="23"/>
  <c r="BP23" i="23"/>
  <c r="BQ23" i="23"/>
  <c r="BR23" i="23"/>
  <c r="BS23" i="23"/>
  <c r="BT23" i="23"/>
  <c r="BU23" i="23"/>
  <c r="BV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BE24" i="23"/>
  <c r="BF24" i="23"/>
  <c r="BG24" i="23"/>
  <c r="BH24" i="23"/>
  <c r="BI24" i="23"/>
  <c r="BJ24" i="23"/>
  <c r="BK24" i="23"/>
  <c r="BL24" i="23"/>
  <c r="BM24" i="23"/>
  <c r="BN24" i="23"/>
  <c r="BO24" i="23"/>
  <c r="BP24" i="23"/>
  <c r="BQ24" i="23"/>
  <c r="BR24" i="23"/>
  <c r="BS24" i="23"/>
  <c r="BT24" i="23"/>
  <c r="BU24" i="23"/>
  <c r="BV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R25" i="23"/>
  <c r="AS25" i="23"/>
  <c r="AT25" i="23"/>
  <c r="AU25" i="23"/>
  <c r="AV25" i="23"/>
  <c r="AW25" i="23"/>
  <c r="AX25" i="23"/>
  <c r="AY25" i="23"/>
  <c r="AZ25" i="23"/>
  <c r="BA25" i="23"/>
  <c r="BB25" i="23"/>
  <c r="BC25" i="23"/>
  <c r="BD25" i="23"/>
  <c r="BE25" i="23"/>
  <c r="BF25" i="23"/>
  <c r="BG25" i="23"/>
  <c r="BH25" i="23"/>
  <c r="BI25" i="23"/>
  <c r="BJ25" i="23"/>
  <c r="BK25" i="23"/>
  <c r="BL25" i="23"/>
  <c r="BM25" i="23"/>
  <c r="BN25" i="23"/>
  <c r="BO25" i="23"/>
  <c r="BP25" i="23"/>
  <c r="BQ25" i="23"/>
  <c r="BR25" i="23"/>
  <c r="BS25" i="23"/>
  <c r="BT25" i="23"/>
  <c r="BU25" i="23"/>
  <c r="BV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R26" i="23"/>
  <c r="AS26" i="23"/>
  <c r="AT26" i="23"/>
  <c r="AU26" i="23"/>
  <c r="AV26" i="23"/>
  <c r="AW26" i="23"/>
  <c r="AX26" i="23"/>
  <c r="AY26" i="23"/>
  <c r="AZ26" i="23"/>
  <c r="BA26" i="23"/>
  <c r="BB26" i="23"/>
  <c r="BC26" i="23"/>
  <c r="BD26" i="23"/>
  <c r="BE26" i="23"/>
  <c r="BF26" i="23"/>
  <c r="BG26" i="23"/>
  <c r="BH26" i="23"/>
  <c r="BI26" i="23"/>
  <c r="BJ26" i="23"/>
  <c r="BK26" i="23"/>
  <c r="BL26" i="23"/>
  <c r="BM26" i="23"/>
  <c r="BN26" i="23"/>
  <c r="BO26" i="23"/>
  <c r="BP26" i="23"/>
  <c r="BQ26" i="23"/>
  <c r="BR26" i="23"/>
  <c r="BS26" i="23"/>
  <c r="BT26" i="23"/>
  <c r="BU26" i="23"/>
  <c r="BV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R27" i="23"/>
  <c r="AS27" i="23"/>
  <c r="AT27" i="23"/>
  <c r="AU27" i="23"/>
  <c r="AV27" i="23"/>
  <c r="AW27" i="23"/>
  <c r="AX27" i="23"/>
  <c r="AY27" i="23"/>
  <c r="AZ27" i="23"/>
  <c r="BA27" i="23"/>
  <c r="BB27" i="23"/>
  <c r="BC27" i="23"/>
  <c r="BD27" i="23"/>
  <c r="BE27" i="23"/>
  <c r="BF27" i="23"/>
  <c r="BG27" i="23"/>
  <c r="BH27" i="23"/>
  <c r="BI27" i="23"/>
  <c r="BJ27" i="23"/>
  <c r="BK27" i="23"/>
  <c r="BL27" i="23"/>
  <c r="BM27" i="23"/>
  <c r="BN27" i="23"/>
  <c r="BO27" i="23"/>
  <c r="BP27" i="23"/>
  <c r="BQ27" i="23"/>
  <c r="BR27" i="23"/>
  <c r="BS27" i="23"/>
  <c r="BT27" i="23"/>
  <c r="BU27" i="23"/>
  <c r="BV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R28" i="23"/>
  <c r="AS28" i="23"/>
  <c r="AT28" i="23"/>
  <c r="AU28" i="23"/>
  <c r="AV28" i="23"/>
  <c r="AW28" i="23"/>
  <c r="AX28" i="23"/>
  <c r="AY28" i="23"/>
  <c r="AZ28" i="23"/>
  <c r="BA28" i="23"/>
  <c r="BB28" i="23"/>
  <c r="BC28" i="23"/>
  <c r="BD28" i="23"/>
  <c r="BE28" i="23"/>
  <c r="BF28" i="23"/>
  <c r="BG28" i="23"/>
  <c r="BH28" i="23"/>
  <c r="BI28" i="23"/>
  <c r="BJ28" i="23"/>
  <c r="BK28" i="23"/>
  <c r="BL28" i="23"/>
  <c r="BM28" i="23"/>
  <c r="BN28" i="23"/>
  <c r="BO28" i="23"/>
  <c r="BP28" i="23"/>
  <c r="BQ28" i="23"/>
  <c r="BR28" i="23"/>
  <c r="BS28" i="23"/>
  <c r="BT28" i="23"/>
  <c r="BU28" i="23"/>
  <c r="BV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R29" i="23"/>
  <c r="AS29" i="23"/>
  <c r="AT29" i="23"/>
  <c r="AU29" i="23"/>
  <c r="AV29" i="23"/>
  <c r="AW29" i="23"/>
  <c r="AX29" i="23"/>
  <c r="AY29" i="23"/>
  <c r="AZ29" i="23"/>
  <c r="BA29" i="23"/>
  <c r="BB29" i="23"/>
  <c r="BC29" i="23"/>
  <c r="BD29" i="23"/>
  <c r="BE29" i="23"/>
  <c r="BF29" i="23"/>
  <c r="BG29" i="23"/>
  <c r="BH29" i="23"/>
  <c r="BI29" i="23"/>
  <c r="BJ29" i="23"/>
  <c r="BK29" i="23"/>
  <c r="BL29" i="23"/>
  <c r="BM29" i="23"/>
  <c r="BN29" i="23"/>
  <c r="BO29" i="23"/>
  <c r="BP29" i="23"/>
  <c r="BQ29" i="23"/>
  <c r="BR29" i="23"/>
  <c r="BS29" i="23"/>
  <c r="BT29" i="23"/>
  <c r="BU29" i="23"/>
  <c r="BV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R30" i="23"/>
  <c r="AS30" i="23"/>
  <c r="AT30" i="23"/>
  <c r="AU30" i="23"/>
  <c r="AV30" i="23"/>
  <c r="AW30" i="23"/>
  <c r="AX30" i="23"/>
  <c r="AY30" i="23"/>
  <c r="AZ30" i="23"/>
  <c r="BA30" i="23"/>
  <c r="BB30" i="23"/>
  <c r="BC30" i="23"/>
  <c r="BD30" i="23"/>
  <c r="BE30" i="23"/>
  <c r="BF30" i="23"/>
  <c r="BG30" i="23"/>
  <c r="BH30" i="23"/>
  <c r="BI30" i="23"/>
  <c r="BJ30" i="23"/>
  <c r="BK30" i="23"/>
  <c r="BL30" i="23"/>
  <c r="BM30" i="23"/>
  <c r="BN30" i="23"/>
  <c r="BO30" i="23"/>
  <c r="BP30" i="23"/>
  <c r="BQ30" i="23"/>
  <c r="BR30" i="23"/>
  <c r="BS30" i="23"/>
  <c r="BT30" i="23"/>
  <c r="BU30" i="23"/>
  <c r="BV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R31" i="23"/>
  <c r="AS31" i="23"/>
  <c r="AT31" i="23"/>
  <c r="AU31" i="23"/>
  <c r="AV31" i="23"/>
  <c r="AW31" i="23"/>
  <c r="AX31" i="23"/>
  <c r="AY31" i="23"/>
  <c r="AZ31" i="23"/>
  <c r="BA31" i="23"/>
  <c r="BB31" i="23"/>
  <c r="BC31" i="23"/>
  <c r="BD31" i="23"/>
  <c r="BE31" i="23"/>
  <c r="BF31" i="23"/>
  <c r="BG31" i="23"/>
  <c r="BH31" i="23"/>
  <c r="BI31" i="23"/>
  <c r="BJ31" i="23"/>
  <c r="BK31" i="23"/>
  <c r="BL31" i="23"/>
  <c r="BM31" i="23"/>
  <c r="BN31" i="23"/>
  <c r="BO31" i="23"/>
  <c r="BP31" i="23"/>
  <c r="BQ31" i="23"/>
  <c r="BR31" i="23"/>
  <c r="BS31" i="23"/>
  <c r="BT31" i="23"/>
  <c r="BU31" i="23"/>
  <c r="BV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R32" i="23"/>
  <c r="AS32" i="23"/>
  <c r="AT32" i="23"/>
  <c r="AU32" i="23"/>
  <c r="AV32" i="23"/>
  <c r="AW32" i="23"/>
  <c r="AX32" i="23"/>
  <c r="AY32" i="23"/>
  <c r="AZ32" i="23"/>
  <c r="BA32" i="23"/>
  <c r="BB32" i="23"/>
  <c r="BC32" i="23"/>
  <c r="BD32" i="23"/>
  <c r="BE32" i="23"/>
  <c r="BF32" i="23"/>
  <c r="BG32" i="23"/>
  <c r="BH32" i="23"/>
  <c r="BI32" i="23"/>
  <c r="BJ32" i="23"/>
  <c r="BK32" i="23"/>
  <c r="BL32" i="23"/>
  <c r="BM32" i="23"/>
  <c r="BN32" i="23"/>
  <c r="BO32" i="23"/>
  <c r="BP32" i="23"/>
  <c r="BQ32" i="23"/>
  <c r="BR32" i="23"/>
  <c r="BS32" i="23"/>
  <c r="BT32" i="23"/>
  <c r="BU32" i="23"/>
  <c r="BV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R33" i="23"/>
  <c r="AS33" i="23"/>
  <c r="AT33" i="23"/>
  <c r="AU33" i="23"/>
  <c r="AV33" i="23"/>
  <c r="AW33" i="23"/>
  <c r="AX33" i="23"/>
  <c r="AY33" i="23"/>
  <c r="AZ33" i="23"/>
  <c r="BA33" i="23"/>
  <c r="BB33" i="23"/>
  <c r="BC33" i="23"/>
  <c r="BD33" i="23"/>
  <c r="BE33" i="23"/>
  <c r="BF33" i="23"/>
  <c r="BG33" i="23"/>
  <c r="BH33" i="23"/>
  <c r="BI33" i="23"/>
  <c r="BJ33" i="23"/>
  <c r="BK33" i="23"/>
  <c r="BL33" i="23"/>
  <c r="BM33" i="23"/>
  <c r="BN33" i="23"/>
  <c r="BO33" i="23"/>
  <c r="BP33" i="23"/>
  <c r="BQ33" i="23"/>
  <c r="BR33" i="23"/>
  <c r="BS33" i="23"/>
  <c r="BT33" i="23"/>
  <c r="BU33" i="23"/>
  <c r="BV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R34" i="23"/>
  <c r="AS34" i="23"/>
  <c r="AT34" i="23"/>
  <c r="AU34" i="23"/>
  <c r="AV34" i="23"/>
  <c r="AW34" i="23"/>
  <c r="AX34" i="23"/>
  <c r="AY34" i="23"/>
  <c r="AZ34" i="23"/>
  <c r="BA34" i="23"/>
  <c r="BB34" i="23"/>
  <c r="BC34" i="23"/>
  <c r="BD34" i="23"/>
  <c r="BE34" i="23"/>
  <c r="BF34" i="23"/>
  <c r="BG34" i="23"/>
  <c r="BH34" i="23"/>
  <c r="BI34" i="23"/>
  <c r="BJ34" i="23"/>
  <c r="BK34" i="23"/>
  <c r="BL34" i="23"/>
  <c r="BM34" i="23"/>
  <c r="BN34" i="23"/>
  <c r="BO34" i="23"/>
  <c r="BP34" i="23"/>
  <c r="BQ34" i="23"/>
  <c r="BR34" i="23"/>
  <c r="BS34" i="23"/>
  <c r="BT34" i="23"/>
  <c r="BU34" i="23"/>
  <c r="BV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R35" i="23"/>
  <c r="AS35" i="23"/>
  <c r="AT35" i="23"/>
  <c r="AU35" i="23"/>
  <c r="AV35" i="23"/>
  <c r="AW35" i="23"/>
  <c r="AX35" i="23"/>
  <c r="AY35" i="23"/>
  <c r="AZ35" i="23"/>
  <c r="BA35" i="23"/>
  <c r="BB35" i="23"/>
  <c r="BC35" i="23"/>
  <c r="BD35" i="23"/>
  <c r="BE35" i="23"/>
  <c r="BF35" i="23"/>
  <c r="BG35" i="23"/>
  <c r="BH35" i="23"/>
  <c r="BI35" i="23"/>
  <c r="BJ35" i="23"/>
  <c r="BK35" i="23"/>
  <c r="BL35" i="23"/>
  <c r="BM35" i="23"/>
  <c r="BN35" i="23"/>
  <c r="BO35" i="23"/>
  <c r="BP35" i="23"/>
  <c r="BQ35" i="23"/>
  <c r="BR35" i="23"/>
  <c r="BS35" i="23"/>
  <c r="BT35" i="23"/>
  <c r="BU35" i="23"/>
  <c r="BV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R36" i="23"/>
  <c r="AS36" i="23"/>
  <c r="AT36" i="23"/>
  <c r="AU36" i="23"/>
  <c r="AV36" i="23"/>
  <c r="AW36" i="23"/>
  <c r="AX36" i="23"/>
  <c r="AY36" i="23"/>
  <c r="AZ36" i="23"/>
  <c r="BA36" i="23"/>
  <c r="BB36" i="23"/>
  <c r="BC36" i="23"/>
  <c r="BD36" i="23"/>
  <c r="BE36" i="23"/>
  <c r="BF36" i="23"/>
  <c r="BG36" i="23"/>
  <c r="BH36" i="23"/>
  <c r="BI36" i="23"/>
  <c r="BJ36" i="23"/>
  <c r="BK36" i="23"/>
  <c r="BL36" i="23"/>
  <c r="BM36" i="23"/>
  <c r="BN36" i="23"/>
  <c r="BO36" i="23"/>
  <c r="BP36" i="23"/>
  <c r="BQ36" i="23"/>
  <c r="BR36" i="23"/>
  <c r="BS36" i="23"/>
  <c r="BT36" i="23"/>
  <c r="BU36" i="23"/>
  <c r="BV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R37" i="23"/>
  <c r="AS37" i="23"/>
  <c r="AT37" i="23"/>
  <c r="AU37" i="23"/>
  <c r="AV37" i="23"/>
  <c r="AW37" i="23"/>
  <c r="AX37" i="23"/>
  <c r="AY37" i="23"/>
  <c r="AZ37" i="23"/>
  <c r="BA37" i="23"/>
  <c r="BB37" i="23"/>
  <c r="BC37" i="23"/>
  <c r="BD37" i="23"/>
  <c r="BE37" i="23"/>
  <c r="BF37" i="23"/>
  <c r="BG37" i="23"/>
  <c r="BH37" i="23"/>
  <c r="BI37" i="23"/>
  <c r="BJ37" i="23"/>
  <c r="BK37" i="23"/>
  <c r="BL37" i="23"/>
  <c r="BM37" i="23"/>
  <c r="BN37" i="23"/>
  <c r="BO37" i="23"/>
  <c r="BP37" i="23"/>
  <c r="BQ37" i="23"/>
  <c r="BR37" i="23"/>
  <c r="BS37" i="23"/>
  <c r="BT37" i="23"/>
  <c r="BU37" i="23"/>
  <c r="BV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R38" i="23"/>
  <c r="AS38" i="23"/>
  <c r="AT38" i="23"/>
  <c r="AU38" i="23"/>
  <c r="AV38" i="23"/>
  <c r="AW38" i="23"/>
  <c r="AX38" i="23"/>
  <c r="AY38" i="23"/>
  <c r="AZ38" i="23"/>
  <c r="BA38" i="23"/>
  <c r="BB38" i="23"/>
  <c r="BC38" i="23"/>
  <c r="BD38" i="23"/>
  <c r="BE38" i="23"/>
  <c r="BF38" i="23"/>
  <c r="BG38" i="23"/>
  <c r="BH38" i="23"/>
  <c r="BI38" i="23"/>
  <c r="BJ38" i="23"/>
  <c r="BK38" i="23"/>
  <c r="BL38" i="23"/>
  <c r="BM38" i="23"/>
  <c r="BN38" i="23"/>
  <c r="BO38" i="23"/>
  <c r="BP38" i="23"/>
  <c r="BQ38" i="23"/>
  <c r="BR38" i="23"/>
  <c r="BS38" i="23"/>
  <c r="BT38" i="23"/>
  <c r="BU38" i="23"/>
  <c r="BV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R39" i="23"/>
  <c r="AS39" i="23"/>
  <c r="AT39" i="23"/>
  <c r="AU39" i="23"/>
  <c r="AV39" i="23"/>
  <c r="AW39" i="23"/>
  <c r="AX39" i="23"/>
  <c r="AY39" i="23"/>
  <c r="AZ39" i="23"/>
  <c r="BA39" i="23"/>
  <c r="BB39" i="23"/>
  <c r="BC39" i="23"/>
  <c r="BD39" i="23"/>
  <c r="BE39" i="23"/>
  <c r="BF39" i="23"/>
  <c r="BG39" i="23"/>
  <c r="BH39" i="23"/>
  <c r="BI39" i="23"/>
  <c r="BJ39" i="23"/>
  <c r="BK39" i="23"/>
  <c r="BL39" i="23"/>
  <c r="BM39" i="23"/>
  <c r="BN39" i="23"/>
  <c r="BO39" i="23"/>
  <c r="BP39" i="23"/>
  <c r="BQ39" i="23"/>
  <c r="BR39" i="23"/>
  <c r="BS39" i="23"/>
  <c r="BT39" i="23"/>
  <c r="BU39" i="23"/>
  <c r="BV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R40" i="23"/>
  <c r="AS40" i="23"/>
  <c r="AT40" i="23"/>
  <c r="AU40" i="23"/>
  <c r="AV40" i="23"/>
  <c r="AW40" i="23"/>
  <c r="AX40" i="23"/>
  <c r="AY40" i="23"/>
  <c r="AZ40" i="23"/>
  <c r="BA40" i="23"/>
  <c r="BB40" i="23"/>
  <c r="BC40" i="23"/>
  <c r="BD40" i="23"/>
  <c r="BE40" i="23"/>
  <c r="BF40" i="23"/>
  <c r="BG40" i="23"/>
  <c r="BH40" i="23"/>
  <c r="BI40" i="23"/>
  <c r="BJ40" i="23"/>
  <c r="BK40" i="23"/>
  <c r="BL40" i="23"/>
  <c r="BM40" i="23"/>
  <c r="BN40" i="23"/>
  <c r="BO40" i="23"/>
  <c r="BP40" i="23"/>
  <c r="BQ40" i="23"/>
  <c r="BR40" i="23"/>
  <c r="BS40" i="23"/>
  <c r="BT40" i="23"/>
  <c r="BU40" i="23"/>
  <c r="BV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R41" i="23"/>
  <c r="AS41" i="23"/>
  <c r="AT41" i="23"/>
  <c r="AU41" i="23"/>
  <c r="AV41" i="23"/>
  <c r="AW41" i="23"/>
  <c r="AX41" i="23"/>
  <c r="AY41" i="23"/>
  <c r="AZ41" i="23"/>
  <c r="BA41" i="23"/>
  <c r="BB41" i="23"/>
  <c r="BC41" i="23"/>
  <c r="BD41" i="23"/>
  <c r="BE41" i="23"/>
  <c r="BF41" i="23"/>
  <c r="BG41" i="23"/>
  <c r="BH41" i="23"/>
  <c r="BI41" i="23"/>
  <c r="BJ41" i="23"/>
  <c r="BK41" i="23"/>
  <c r="BL41" i="23"/>
  <c r="BM41" i="23"/>
  <c r="BN41" i="23"/>
  <c r="BO41" i="23"/>
  <c r="BP41" i="23"/>
  <c r="BQ41" i="23"/>
  <c r="BR41" i="23"/>
  <c r="BS41" i="23"/>
  <c r="BT41" i="23"/>
  <c r="BU41" i="23"/>
  <c r="BV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R42" i="23"/>
  <c r="AS42" i="23"/>
  <c r="AT42" i="23"/>
  <c r="AU42" i="23"/>
  <c r="AV42" i="23"/>
  <c r="AW42" i="23"/>
  <c r="AX42" i="23"/>
  <c r="AY42" i="23"/>
  <c r="AZ42" i="23"/>
  <c r="BA42" i="23"/>
  <c r="BB42" i="23"/>
  <c r="BC42" i="23"/>
  <c r="BD42" i="23"/>
  <c r="BE42" i="23"/>
  <c r="BF42" i="23"/>
  <c r="BG42" i="23"/>
  <c r="BH42" i="23"/>
  <c r="BI42" i="23"/>
  <c r="BJ42" i="23"/>
  <c r="BK42" i="23"/>
  <c r="BL42" i="23"/>
  <c r="BM42" i="23"/>
  <c r="BN42" i="23"/>
  <c r="BO42" i="23"/>
  <c r="BP42" i="23"/>
  <c r="BQ42" i="23"/>
  <c r="BR42" i="23"/>
  <c r="BS42" i="23"/>
  <c r="BT42" i="23"/>
  <c r="BU42" i="23"/>
  <c r="BV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AR43" i="23"/>
  <c r="AS43" i="23"/>
  <c r="AT43" i="23"/>
  <c r="AU43" i="23"/>
  <c r="AV43" i="23"/>
  <c r="AW43" i="23"/>
  <c r="AX43" i="23"/>
  <c r="AY43" i="23"/>
  <c r="AZ43" i="23"/>
  <c r="BA43" i="23"/>
  <c r="BB43" i="23"/>
  <c r="BC43" i="23"/>
  <c r="BD43" i="23"/>
  <c r="BE43" i="23"/>
  <c r="BF43" i="23"/>
  <c r="BG43" i="23"/>
  <c r="BH43" i="23"/>
  <c r="BI43" i="23"/>
  <c r="BJ43" i="23"/>
  <c r="BK43" i="23"/>
  <c r="BL43" i="23"/>
  <c r="BM43" i="23"/>
  <c r="BN43" i="23"/>
  <c r="BO43" i="23"/>
  <c r="BP43" i="23"/>
  <c r="BQ43" i="23"/>
  <c r="BR43" i="23"/>
  <c r="BS43" i="23"/>
  <c r="BT43" i="23"/>
  <c r="BU43" i="23"/>
  <c r="BV43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AD44" i="23"/>
  <c r="AE44" i="23"/>
  <c r="AF44" i="23"/>
  <c r="AG44" i="23"/>
  <c r="AH44" i="23"/>
  <c r="AI44" i="23"/>
  <c r="AJ44" i="23"/>
  <c r="AK44" i="23"/>
  <c r="AL44" i="23"/>
  <c r="AM44" i="23"/>
  <c r="AN44" i="23"/>
  <c r="AO44" i="23"/>
  <c r="AP44" i="23"/>
  <c r="AQ44" i="23"/>
  <c r="AR44" i="23"/>
  <c r="AS44" i="23"/>
  <c r="AT44" i="23"/>
  <c r="AU44" i="23"/>
  <c r="AV44" i="23"/>
  <c r="AW44" i="23"/>
  <c r="AX44" i="23"/>
  <c r="AY44" i="23"/>
  <c r="AZ44" i="23"/>
  <c r="BA44" i="23"/>
  <c r="BB44" i="23"/>
  <c r="BC44" i="23"/>
  <c r="BD44" i="23"/>
  <c r="BE44" i="23"/>
  <c r="BF44" i="23"/>
  <c r="BG44" i="23"/>
  <c r="BH44" i="23"/>
  <c r="BI44" i="23"/>
  <c r="BJ44" i="23"/>
  <c r="BK44" i="23"/>
  <c r="BL44" i="23"/>
  <c r="BM44" i="23"/>
  <c r="BN44" i="23"/>
  <c r="BO44" i="23"/>
  <c r="BP44" i="23"/>
  <c r="BQ44" i="23"/>
  <c r="BR44" i="23"/>
  <c r="BS44" i="23"/>
  <c r="BT44" i="23"/>
  <c r="BU44" i="23"/>
  <c r="BV44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AP45" i="23"/>
  <c r="AQ45" i="23"/>
  <c r="AR45" i="23"/>
  <c r="AS45" i="23"/>
  <c r="AT45" i="23"/>
  <c r="AU45" i="23"/>
  <c r="AV45" i="23"/>
  <c r="AW45" i="23"/>
  <c r="AX45" i="23"/>
  <c r="AY45" i="23"/>
  <c r="AZ45" i="23"/>
  <c r="BA45" i="23"/>
  <c r="BB45" i="23"/>
  <c r="BC45" i="23"/>
  <c r="BD45" i="23"/>
  <c r="BE45" i="23"/>
  <c r="BF45" i="23"/>
  <c r="BG45" i="23"/>
  <c r="BH45" i="23"/>
  <c r="BI45" i="23"/>
  <c r="BJ45" i="23"/>
  <c r="BK45" i="23"/>
  <c r="BL45" i="23"/>
  <c r="BM45" i="23"/>
  <c r="BN45" i="23"/>
  <c r="BO45" i="23"/>
  <c r="BP45" i="23"/>
  <c r="BQ45" i="23"/>
  <c r="BR45" i="23"/>
  <c r="BS45" i="23"/>
  <c r="BT45" i="23"/>
  <c r="BU45" i="23"/>
  <c r="BV45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AD46" i="23"/>
  <c r="AE46" i="23"/>
  <c r="AF46" i="23"/>
  <c r="AG46" i="23"/>
  <c r="AH46" i="23"/>
  <c r="AI46" i="23"/>
  <c r="AJ46" i="23"/>
  <c r="AK46" i="23"/>
  <c r="AL46" i="23"/>
  <c r="AM46" i="23"/>
  <c r="AN46" i="23"/>
  <c r="AO46" i="23"/>
  <c r="AP46" i="23"/>
  <c r="AQ46" i="23"/>
  <c r="AR46" i="23"/>
  <c r="AS46" i="23"/>
  <c r="AT46" i="23"/>
  <c r="AU46" i="23"/>
  <c r="AV46" i="23"/>
  <c r="AW46" i="23"/>
  <c r="AX46" i="23"/>
  <c r="AY46" i="23"/>
  <c r="AZ46" i="23"/>
  <c r="BA46" i="23"/>
  <c r="BB46" i="23"/>
  <c r="BC46" i="23"/>
  <c r="BD46" i="23"/>
  <c r="BE46" i="23"/>
  <c r="BF46" i="23"/>
  <c r="BG46" i="23"/>
  <c r="BH46" i="23"/>
  <c r="BI46" i="23"/>
  <c r="BJ46" i="23"/>
  <c r="BK46" i="23"/>
  <c r="BL46" i="23"/>
  <c r="BM46" i="23"/>
  <c r="BN46" i="23"/>
  <c r="BO46" i="23"/>
  <c r="BP46" i="23"/>
  <c r="BQ46" i="23"/>
  <c r="BR46" i="23"/>
  <c r="BS46" i="23"/>
  <c r="BT46" i="23"/>
  <c r="BU46" i="23"/>
  <c r="BV46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AP47" i="23"/>
  <c r="AQ47" i="23"/>
  <c r="AR47" i="23"/>
  <c r="AS47" i="23"/>
  <c r="AT47" i="23"/>
  <c r="AU47" i="23"/>
  <c r="AV47" i="23"/>
  <c r="AW47" i="23"/>
  <c r="AX47" i="23"/>
  <c r="AY47" i="23"/>
  <c r="AZ47" i="23"/>
  <c r="BA47" i="23"/>
  <c r="BB47" i="23"/>
  <c r="BC47" i="23"/>
  <c r="BD47" i="23"/>
  <c r="BE47" i="23"/>
  <c r="BF47" i="23"/>
  <c r="BG47" i="23"/>
  <c r="BH47" i="23"/>
  <c r="BI47" i="23"/>
  <c r="BJ47" i="23"/>
  <c r="BK47" i="23"/>
  <c r="BL47" i="23"/>
  <c r="BM47" i="23"/>
  <c r="BN47" i="23"/>
  <c r="BO47" i="23"/>
  <c r="BP47" i="23"/>
  <c r="BQ47" i="23"/>
  <c r="BR47" i="23"/>
  <c r="BS47" i="23"/>
  <c r="BT47" i="23"/>
  <c r="BU47" i="23"/>
  <c r="BV47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O48" i="23"/>
  <c r="P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AD48" i="23"/>
  <c r="AE48" i="23"/>
  <c r="AF48" i="23"/>
  <c r="AG48" i="23"/>
  <c r="AH48" i="23"/>
  <c r="AI48" i="23"/>
  <c r="AJ48" i="23"/>
  <c r="AK48" i="23"/>
  <c r="AL48" i="23"/>
  <c r="AM48" i="23"/>
  <c r="AN48" i="23"/>
  <c r="AO48" i="23"/>
  <c r="AP48" i="23"/>
  <c r="AQ48" i="23"/>
  <c r="AR48" i="23"/>
  <c r="AS48" i="23"/>
  <c r="AT48" i="23"/>
  <c r="AU48" i="23"/>
  <c r="AV48" i="23"/>
  <c r="AW48" i="23"/>
  <c r="AX48" i="23"/>
  <c r="AY48" i="23"/>
  <c r="AZ48" i="23"/>
  <c r="BA48" i="23"/>
  <c r="BB48" i="23"/>
  <c r="BC48" i="23"/>
  <c r="BD48" i="23"/>
  <c r="BE48" i="23"/>
  <c r="BF48" i="23"/>
  <c r="BG48" i="23"/>
  <c r="BH48" i="23"/>
  <c r="BI48" i="23"/>
  <c r="BJ48" i="23"/>
  <c r="BK48" i="23"/>
  <c r="BL48" i="23"/>
  <c r="BM48" i="23"/>
  <c r="BN48" i="23"/>
  <c r="BO48" i="23"/>
  <c r="BP48" i="23"/>
  <c r="BQ48" i="23"/>
  <c r="BR48" i="23"/>
  <c r="BS48" i="23"/>
  <c r="BT48" i="23"/>
  <c r="BU48" i="23"/>
  <c r="BV48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AP49" i="23"/>
  <c r="AQ49" i="23"/>
  <c r="AR49" i="23"/>
  <c r="AS49" i="23"/>
  <c r="AT49" i="23"/>
  <c r="AU49" i="23"/>
  <c r="AV49" i="23"/>
  <c r="AW49" i="23"/>
  <c r="AX49" i="23"/>
  <c r="AY49" i="23"/>
  <c r="AZ49" i="23"/>
  <c r="BA49" i="23"/>
  <c r="BB49" i="23"/>
  <c r="BC49" i="23"/>
  <c r="BD49" i="23"/>
  <c r="BE49" i="23"/>
  <c r="BF49" i="23"/>
  <c r="BG49" i="23"/>
  <c r="BH49" i="23"/>
  <c r="BI49" i="23"/>
  <c r="BJ49" i="23"/>
  <c r="BK49" i="23"/>
  <c r="BL49" i="23"/>
  <c r="BM49" i="23"/>
  <c r="BN49" i="23"/>
  <c r="BO49" i="23"/>
  <c r="BP49" i="23"/>
  <c r="BQ49" i="23"/>
  <c r="BR49" i="23"/>
  <c r="BS49" i="23"/>
  <c r="BT49" i="23"/>
  <c r="BU49" i="23"/>
  <c r="BV49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O50" i="23"/>
  <c r="P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AD50" i="23"/>
  <c r="AE50" i="23"/>
  <c r="AF50" i="23"/>
  <c r="AG50" i="23"/>
  <c r="AH50" i="23"/>
  <c r="AI50" i="23"/>
  <c r="AJ50" i="23"/>
  <c r="AK50" i="23"/>
  <c r="AL50" i="23"/>
  <c r="AM50" i="23"/>
  <c r="AN50" i="23"/>
  <c r="AO50" i="23"/>
  <c r="AP50" i="23"/>
  <c r="AQ50" i="23"/>
  <c r="AR50" i="23"/>
  <c r="AS50" i="23"/>
  <c r="AT50" i="23"/>
  <c r="AU50" i="23"/>
  <c r="AV50" i="23"/>
  <c r="AW50" i="23"/>
  <c r="AX50" i="23"/>
  <c r="AY50" i="23"/>
  <c r="AZ50" i="23"/>
  <c r="BA50" i="23"/>
  <c r="BB50" i="23"/>
  <c r="BC50" i="23"/>
  <c r="BD50" i="23"/>
  <c r="BE50" i="23"/>
  <c r="BF50" i="23"/>
  <c r="BG50" i="23"/>
  <c r="BH50" i="23"/>
  <c r="BI50" i="23"/>
  <c r="BJ50" i="23"/>
  <c r="BK50" i="23"/>
  <c r="BL50" i="23"/>
  <c r="BM50" i="23"/>
  <c r="BN50" i="23"/>
  <c r="BO50" i="23"/>
  <c r="BP50" i="23"/>
  <c r="BQ50" i="23"/>
  <c r="BR50" i="23"/>
  <c r="BS50" i="23"/>
  <c r="BT50" i="23"/>
  <c r="BU50" i="23"/>
  <c r="BV50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AP51" i="23"/>
  <c r="AQ51" i="23"/>
  <c r="AR51" i="23"/>
  <c r="AS51" i="23"/>
  <c r="AT51" i="23"/>
  <c r="AU51" i="23"/>
  <c r="AV51" i="23"/>
  <c r="AW51" i="23"/>
  <c r="AX51" i="23"/>
  <c r="AY51" i="23"/>
  <c r="AZ51" i="23"/>
  <c r="BA51" i="23"/>
  <c r="BB51" i="23"/>
  <c r="BC51" i="23"/>
  <c r="BD51" i="23"/>
  <c r="BE51" i="23"/>
  <c r="BF51" i="23"/>
  <c r="BG51" i="23"/>
  <c r="BH51" i="23"/>
  <c r="BI51" i="23"/>
  <c r="BJ51" i="23"/>
  <c r="BK51" i="23"/>
  <c r="BL51" i="23"/>
  <c r="BM51" i="23"/>
  <c r="BN51" i="23"/>
  <c r="BO51" i="23"/>
  <c r="BP51" i="23"/>
  <c r="BQ51" i="23"/>
  <c r="BR51" i="23"/>
  <c r="BS51" i="23"/>
  <c r="BT51" i="23"/>
  <c r="BU51" i="23"/>
  <c r="BV51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AD52" i="23"/>
  <c r="AE52" i="23"/>
  <c r="AF52" i="23"/>
  <c r="AG52" i="23"/>
  <c r="AH52" i="23"/>
  <c r="AI52" i="23"/>
  <c r="AJ52" i="23"/>
  <c r="AK52" i="23"/>
  <c r="AL52" i="23"/>
  <c r="AM52" i="23"/>
  <c r="AN52" i="23"/>
  <c r="AO52" i="23"/>
  <c r="AP52" i="23"/>
  <c r="AQ52" i="23"/>
  <c r="AR52" i="23"/>
  <c r="AS52" i="23"/>
  <c r="AT52" i="23"/>
  <c r="AU52" i="23"/>
  <c r="AV52" i="23"/>
  <c r="AW52" i="23"/>
  <c r="AX52" i="23"/>
  <c r="AY52" i="23"/>
  <c r="AZ52" i="23"/>
  <c r="BA52" i="23"/>
  <c r="BB52" i="23"/>
  <c r="BC52" i="23"/>
  <c r="BD52" i="23"/>
  <c r="BE52" i="23"/>
  <c r="BF52" i="23"/>
  <c r="BG52" i="23"/>
  <c r="BH52" i="23"/>
  <c r="BI52" i="23"/>
  <c r="BJ52" i="23"/>
  <c r="BK52" i="23"/>
  <c r="BL52" i="23"/>
  <c r="BM52" i="23"/>
  <c r="BN52" i="23"/>
  <c r="BO52" i="23"/>
  <c r="BP52" i="23"/>
  <c r="BQ52" i="23"/>
  <c r="BR52" i="23"/>
  <c r="BS52" i="23"/>
  <c r="BT52" i="23"/>
  <c r="BU52" i="23"/>
  <c r="BV52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O53" i="23"/>
  <c r="P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AD53" i="23"/>
  <c r="AE53" i="23"/>
  <c r="AF53" i="23"/>
  <c r="AG53" i="23"/>
  <c r="AH53" i="23"/>
  <c r="AI53" i="23"/>
  <c r="AJ53" i="23"/>
  <c r="AK53" i="23"/>
  <c r="AL53" i="23"/>
  <c r="AM53" i="23"/>
  <c r="AN53" i="23"/>
  <c r="AO53" i="23"/>
  <c r="AP53" i="23"/>
  <c r="AQ53" i="23"/>
  <c r="AR53" i="23"/>
  <c r="AS53" i="23"/>
  <c r="AT53" i="23"/>
  <c r="AU53" i="23"/>
  <c r="AV53" i="23"/>
  <c r="AW53" i="23"/>
  <c r="AX53" i="23"/>
  <c r="AY53" i="23"/>
  <c r="AZ53" i="23"/>
  <c r="BA53" i="23"/>
  <c r="BB53" i="23"/>
  <c r="BC53" i="23"/>
  <c r="BD53" i="23"/>
  <c r="BE53" i="23"/>
  <c r="BF53" i="23"/>
  <c r="BG53" i="23"/>
  <c r="BH53" i="23"/>
  <c r="BI53" i="23"/>
  <c r="BJ53" i="23"/>
  <c r="BK53" i="23"/>
  <c r="BL53" i="23"/>
  <c r="BM53" i="23"/>
  <c r="BN53" i="23"/>
  <c r="BO53" i="23"/>
  <c r="BP53" i="23"/>
  <c r="BQ53" i="23"/>
  <c r="BR53" i="23"/>
  <c r="BS53" i="23"/>
  <c r="BT53" i="23"/>
  <c r="BU53" i="23"/>
  <c r="BV53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AP54" i="23"/>
  <c r="AQ54" i="23"/>
  <c r="AR54" i="23"/>
  <c r="AS54" i="23"/>
  <c r="AT54" i="23"/>
  <c r="AU54" i="23"/>
  <c r="AV54" i="23"/>
  <c r="AW54" i="23"/>
  <c r="AX54" i="23"/>
  <c r="AY54" i="23"/>
  <c r="AZ54" i="23"/>
  <c r="BA54" i="23"/>
  <c r="BB54" i="23"/>
  <c r="BC54" i="23"/>
  <c r="BD54" i="23"/>
  <c r="BE54" i="23"/>
  <c r="BF54" i="23"/>
  <c r="BG54" i="23"/>
  <c r="BH54" i="23"/>
  <c r="BI54" i="23"/>
  <c r="BJ54" i="23"/>
  <c r="BK54" i="23"/>
  <c r="BL54" i="23"/>
  <c r="BM54" i="23"/>
  <c r="BN54" i="23"/>
  <c r="BO54" i="23"/>
  <c r="BP54" i="23"/>
  <c r="BQ54" i="23"/>
  <c r="BR54" i="23"/>
  <c r="BS54" i="23"/>
  <c r="BT54" i="23"/>
  <c r="BU54" i="23"/>
  <c r="BV54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AP55" i="23"/>
  <c r="AQ55" i="23"/>
  <c r="AR55" i="23"/>
  <c r="AS55" i="23"/>
  <c r="AT55" i="23"/>
  <c r="AU55" i="23"/>
  <c r="AV55" i="23"/>
  <c r="AW55" i="23"/>
  <c r="AX55" i="23"/>
  <c r="AY55" i="23"/>
  <c r="AZ55" i="23"/>
  <c r="BA55" i="23"/>
  <c r="BB55" i="23"/>
  <c r="BC55" i="23"/>
  <c r="BD55" i="23"/>
  <c r="BE55" i="23"/>
  <c r="BF55" i="23"/>
  <c r="BG55" i="23"/>
  <c r="BH55" i="23"/>
  <c r="BI55" i="23"/>
  <c r="BJ55" i="23"/>
  <c r="BK55" i="23"/>
  <c r="BL55" i="23"/>
  <c r="BM55" i="23"/>
  <c r="BN55" i="23"/>
  <c r="BO55" i="23"/>
  <c r="BP55" i="23"/>
  <c r="BQ55" i="23"/>
  <c r="BR55" i="23"/>
  <c r="BS55" i="23"/>
  <c r="BT55" i="23"/>
  <c r="BU55" i="23"/>
  <c r="BV5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AP56" i="23"/>
  <c r="AQ56" i="23"/>
  <c r="AR56" i="23"/>
  <c r="AS56" i="23"/>
  <c r="AT56" i="23"/>
  <c r="AU56" i="23"/>
  <c r="AV56" i="23"/>
  <c r="AW56" i="23"/>
  <c r="AX56" i="23"/>
  <c r="AY56" i="23"/>
  <c r="AZ56" i="23"/>
  <c r="BA56" i="23"/>
  <c r="BB56" i="23"/>
  <c r="BC56" i="23"/>
  <c r="BD56" i="23"/>
  <c r="BE56" i="23"/>
  <c r="BF56" i="23"/>
  <c r="BG56" i="23"/>
  <c r="BH56" i="23"/>
  <c r="BI56" i="23"/>
  <c r="BJ56" i="23"/>
  <c r="BK56" i="23"/>
  <c r="BL56" i="23"/>
  <c r="BM56" i="23"/>
  <c r="BN56" i="23"/>
  <c r="BO56" i="23"/>
  <c r="BP56" i="23"/>
  <c r="BQ56" i="23"/>
  <c r="BR56" i="23"/>
  <c r="BS56" i="23"/>
  <c r="BT56" i="23"/>
  <c r="BU56" i="23"/>
  <c r="BV56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O57" i="23"/>
  <c r="P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AD57" i="23"/>
  <c r="AE57" i="23"/>
  <c r="AF57" i="23"/>
  <c r="AG57" i="23"/>
  <c r="AH57" i="23"/>
  <c r="AI57" i="23"/>
  <c r="AJ57" i="23"/>
  <c r="AK57" i="23"/>
  <c r="AL57" i="23"/>
  <c r="AM57" i="23"/>
  <c r="AN57" i="23"/>
  <c r="AO57" i="23"/>
  <c r="AP57" i="23"/>
  <c r="AQ57" i="23"/>
  <c r="AR57" i="23"/>
  <c r="AS57" i="23"/>
  <c r="AT57" i="23"/>
  <c r="AU57" i="23"/>
  <c r="AV57" i="23"/>
  <c r="AW57" i="23"/>
  <c r="AX57" i="23"/>
  <c r="AY57" i="23"/>
  <c r="AZ57" i="23"/>
  <c r="BA57" i="23"/>
  <c r="BB57" i="23"/>
  <c r="BC57" i="23"/>
  <c r="BD57" i="23"/>
  <c r="BE57" i="23"/>
  <c r="BF57" i="23"/>
  <c r="BG57" i="23"/>
  <c r="BH57" i="23"/>
  <c r="BI57" i="23"/>
  <c r="BJ57" i="23"/>
  <c r="BK57" i="23"/>
  <c r="BL57" i="23"/>
  <c r="BM57" i="23"/>
  <c r="BN57" i="23"/>
  <c r="BO57" i="23"/>
  <c r="BP57" i="23"/>
  <c r="BQ57" i="23"/>
  <c r="BR57" i="23"/>
  <c r="BS57" i="23"/>
  <c r="BT57" i="23"/>
  <c r="BU57" i="23"/>
  <c r="BV57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O58" i="23"/>
  <c r="P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AD58" i="23"/>
  <c r="AE58" i="23"/>
  <c r="AF58" i="23"/>
  <c r="AG58" i="23"/>
  <c r="AH58" i="23"/>
  <c r="AI58" i="23"/>
  <c r="AJ58" i="23"/>
  <c r="AK58" i="23"/>
  <c r="AL58" i="23"/>
  <c r="AM58" i="23"/>
  <c r="AN58" i="23"/>
  <c r="AO58" i="23"/>
  <c r="AP58" i="23"/>
  <c r="AQ58" i="23"/>
  <c r="AR58" i="23"/>
  <c r="AS58" i="23"/>
  <c r="AT58" i="23"/>
  <c r="AU58" i="23"/>
  <c r="AV58" i="23"/>
  <c r="AW58" i="23"/>
  <c r="AX58" i="23"/>
  <c r="AY58" i="23"/>
  <c r="AZ58" i="23"/>
  <c r="BA58" i="23"/>
  <c r="BB58" i="23"/>
  <c r="BC58" i="23"/>
  <c r="BD58" i="23"/>
  <c r="BE58" i="23"/>
  <c r="BF58" i="23"/>
  <c r="BG58" i="23"/>
  <c r="BH58" i="23"/>
  <c r="BI58" i="23"/>
  <c r="BJ58" i="23"/>
  <c r="BK58" i="23"/>
  <c r="BL58" i="23"/>
  <c r="BM58" i="23"/>
  <c r="BN58" i="23"/>
  <c r="BO58" i="23"/>
  <c r="BP58" i="23"/>
  <c r="BQ58" i="23"/>
  <c r="BR58" i="23"/>
  <c r="BS58" i="23"/>
  <c r="BT58" i="23"/>
  <c r="BU58" i="23"/>
  <c r="BV58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AP59" i="23"/>
  <c r="AQ59" i="23"/>
  <c r="AR59" i="23"/>
  <c r="AS59" i="23"/>
  <c r="AT59" i="23"/>
  <c r="AU59" i="23"/>
  <c r="AV59" i="23"/>
  <c r="AW59" i="23"/>
  <c r="AX59" i="23"/>
  <c r="AY59" i="23"/>
  <c r="AZ59" i="23"/>
  <c r="BA59" i="23"/>
  <c r="BB59" i="23"/>
  <c r="BC59" i="23"/>
  <c r="BD59" i="23"/>
  <c r="BE59" i="23"/>
  <c r="BF59" i="23"/>
  <c r="BG59" i="23"/>
  <c r="BH59" i="23"/>
  <c r="BI59" i="23"/>
  <c r="BJ59" i="23"/>
  <c r="BK59" i="23"/>
  <c r="BL59" i="23"/>
  <c r="BM59" i="23"/>
  <c r="BN59" i="23"/>
  <c r="BO59" i="23"/>
  <c r="BP59" i="23"/>
  <c r="BQ59" i="23"/>
  <c r="BR59" i="23"/>
  <c r="BS59" i="23"/>
  <c r="BT59" i="23"/>
  <c r="BU59" i="23"/>
  <c r="BV59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AP60" i="23"/>
  <c r="AQ60" i="23"/>
  <c r="AR60" i="23"/>
  <c r="AS60" i="23"/>
  <c r="AT60" i="23"/>
  <c r="AU60" i="23"/>
  <c r="AV60" i="23"/>
  <c r="AW60" i="23"/>
  <c r="AX60" i="23"/>
  <c r="AY60" i="23"/>
  <c r="AZ60" i="23"/>
  <c r="BA60" i="23"/>
  <c r="BB60" i="23"/>
  <c r="BC60" i="23"/>
  <c r="BD60" i="23"/>
  <c r="BE60" i="23"/>
  <c r="BF60" i="23"/>
  <c r="BG60" i="23"/>
  <c r="BH60" i="23"/>
  <c r="BI60" i="23"/>
  <c r="BJ60" i="23"/>
  <c r="BK60" i="23"/>
  <c r="BL60" i="23"/>
  <c r="BM60" i="23"/>
  <c r="BN60" i="23"/>
  <c r="BO60" i="23"/>
  <c r="BP60" i="23"/>
  <c r="BQ60" i="23"/>
  <c r="BR60" i="23"/>
  <c r="BS60" i="23"/>
  <c r="BT60" i="23"/>
  <c r="BU60" i="23"/>
  <c r="BV60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AP61" i="23"/>
  <c r="AQ61" i="23"/>
  <c r="AR61" i="23"/>
  <c r="AS61" i="23"/>
  <c r="AT61" i="23"/>
  <c r="AU61" i="23"/>
  <c r="AV61" i="23"/>
  <c r="AW61" i="23"/>
  <c r="AX61" i="23"/>
  <c r="AY61" i="23"/>
  <c r="AZ61" i="23"/>
  <c r="BA61" i="23"/>
  <c r="BB61" i="23"/>
  <c r="BC61" i="23"/>
  <c r="BD61" i="23"/>
  <c r="BE61" i="23"/>
  <c r="BF61" i="23"/>
  <c r="BG61" i="23"/>
  <c r="BH61" i="23"/>
  <c r="BI61" i="23"/>
  <c r="BJ61" i="23"/>
  <c r="BK61" i="23"/>
  <c r="BL61" i="23"/>
  <c r="BM61" i="23"/>
  <c r="BN61" i="23"/>
  <c r="BO61" i="23"/>
  <c r="BP61" i="23"/>
  <c r="BQ61" i="23"/>
  <c r="BR61" i="23"/>
  <c r="BS61" i="23"/>
  <c r="BT61" i="23"/>
  <c r="BU61" i="23"/>
  <c r="BV61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AD62" i="23"/>
  <c r="AE62" i="23"/>
  <c r="AF62" i="23"/>
  <c r="AG62" i="23"/>
  <c r="AH62" i="23"/>
  <c r="AI62" i="23"/>
  <c r="AJ62" i="23"/>
  <c r="AK62" i="23"/>
  <c r="AL62" i="23"/>
  <c r="AM62" i="23"/>
  <c r="AN62" i="23"/>
  <c r="AO62" i="23"/>
  <c r="AP62" i="23"/>
  <c r="AQ62" i="23"/>
  <c r="AR62" i="23"/>
  <c r="AS62" i="23"/>
  <c r="AT62" i="23"/>
  <c r="AU62" i="23"/>
  <c r="AV62" i="23"/>
  <c r="AW62" i="23"/>
  <c r="AX62" i="23"/>
  <c r="AY62" i="23"/>
  <c r="AZ62" i="23"/>
  <c r="BA62" i="23"/>
  <c r="BB62" i="23"/>
  <c r="BC62" i="23"/>
  <c r="BD62" i="23"/>
  <c r="BE62" i="23"/>
  <c r="BF62" i="23"/>
  <c r="BG62" i="23"/>
  <c r="BH62" i="23"/>
  <c r="BI62" i="23"/>
  <c r="BJ62" i="23"/>
  <c r="BK62" i="23"/>
  <c r="BL62" i="23"/>
  <c r="BM62" i="23"/>
  <c r="BN62" i="23"/>
  <c r="BO62" i="23"/>
  <c r="BP62" i="23"/>
  <c r="BQ62" i="23"/>
  <c r="BR62" i="23"/>
  <c r="BS62" i="23"/>
  <c r="BT62" i="23"/>
  <c r="BU62" i="23"/>
  <c r="BV62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O63" i="23"/>
  <c r="P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AD63" i="23"/>
  <c r="AE63" i="23"/>
  <c r="AF63" i="23"/>
  <c r="AG63" i="23"/>
  <c r="AH63" i="23"/>
  <c r="AI63" i="23"/>
  <c r="AJ63" i="23"/>
  <c r="AK63" i="23"/>
  <c r="AL63" i="23"/>
  <c r="AM63" i="23"/>
  <c r="AN63" i="23"/>
  <c r="AO63" i="23"/>
  <c r="AP63" i="23"/>
  <c r="AQ63" i="23"/>
  <c r="AR63" i="23"/>
  <c r="AS63" i="23"/>
  <c r="AT63" i="23"/>
  <c r="AU63" i="23"/>
  <c r="AV63" i="23"/>
  <c r="AW63" i="23"/>
  <c r="AX63" i="23"/>
  <c r="AY63" i="23"/>
  <c r="AZ63" i="23"/>
  <c r="BA63" i="23"/>
  <c r="BB63" i="23"/>
  <c r="BC63" i="23"/>
  <c r="BD63" i="23"/>
  <c r="BE63" i="23"/>
  <c r="BF63" i="23"/>
  <c r="BG63" i="23"/>
  <c r="BH63" i="23"/>
  <c r="BI63" i="23"/>
  <c r="BJ63" i="23"/>
  <c r="BK63" i="23"/>
  <c r="BL63" i="23"/>
  <c r="BM63" i="23"/>
  <c r="BN63" i="23"/>
  <c r="BO63" i="23"/>
  <c r="BP63" i="23"/>
  <c r="BQ63" i="23"/>
  <c r="BR63" i="23"/>
  <c r="BS63" i="23"/>
  <c r="BT63" i="23"/>
  <c r="BU63" i="23"/>
  <c r="BV6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AP64" i="23"/>
  <c r="AQ64" i="23"/>
  <c r="AR64" i="23"/>
  <c r="AS64" i="23"/>
  <c r="AT64" i="23"/>
  <c r="AU64" i="23"/>
  <c r="AV64" i="23"/>
  <c r="AW64" i="23"/>
  <c r="AX64" i="23"/>
  <c r="AY64" i="23"/>
  <c r="AZ64" i="23"/>
  <c r="BA64" i="23"/>
  <c r="BB64" i="23"/>
  <c r="BC64" i="23"/>
  <c r="BD64" i="23"/>
  <c r="BE64" i="23"/>
  <c r="BF64" i="23"/>
  <c r="BG64" i="23"/>
  <c r="BH64" i="23"/>
  <c r="BI64" i="23"/>
  <c r="BJ64" i="23"/>
  <c r="BK64" i="23"/>
  <c r="BL64" i="23"/>
  <c r="BM64" i="23"/>
  <c r="BN64" i="23"/>
  <c r="BO64" i="23"/>
  <c r="BP64" i="23"/>
  <c r="BQ64" i="23"/>
  <c r="BR64" i="23"/>
  <c r="BS64" i="23"/>
  <c r="BT64" i="23"/>
  <c r="BU64" i="23"/>
  <c r="BV64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AP65" i="23"/>
  <c r="AQ65" i="23"/>
  <c r="AR65" i="23"/>
  <c r="AS65" i="23"/>
  <c r="AT65" i="23"/>
  <c r="AU65" i="23"/>
  <c r="AV65" i="23"/>
  <c r="AW65" i="23"/>
  <c r="AX65" i="23"/>
  <c r="AY65" i="23"/>
  <c r="AZ65" i="23"/>
  <c r="BA65" i="23"/>
  <c r="BB65" i="23"/>
  <c r="BC65" i="23"/>
  <c r="BD65" i="23"/>
  <c r="BE65" i="23"/>
  <c r="BF65" i="23"/>
  <c r="BG65" i="23"/>
  <c r="BH65" i="23"/>
  <c r="BI65" i="23"/>
  <c r="BJ65" i="23"/>
  <c r="BK65" i="23"/>
  <c r="BL65" i="23"/>
  <c r="BM65" i="23"/>
  <c r="BN65" i="23"/>
  <c r="BO65" i="23"/>
  <c r="BP65" i="23"/>
  <c r="BQ65" i="23"/>
  <c r="BR65" i="23"/>
  <c r="BS65" i="23"/>
  <c r="BT65" i="23"/>
  <c r="BU65" i="23"/>
  <c r="BV65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AP66" i="23"/>
  <c r="AQ66" i="23"/>
  <c r="AR66" i="23"/>
  <c r="AS66" i="23"/>
  <c r="AT66" i="23"/>
  <c r="AU66" i="23"/>
  <c r="AV66" i="23"/>
  <c r="AW66" i="23"/>
  <c r="AX66" i="23"/>
  <c r="AY66" i="23"/>
  <c r="AZ66" i="23"/>
  <c r="BA66" i="23"/>
  <c r="BB66" i="23"/>
  <c r="BC66" i="23"/>
  <c r="BD66" i="23"/>
  <c r="BE66" i="23"/>
  <c r="BF66" i="23"/>
  <c r="BG66" i="23"/>
  <c r="BH66" i="23"/>
  <c r="BI66" i="23"/>
  <c r="BJ66" i="23"/>
  <c r="BK66" i="23"/>
  <c r="BL66" i="23"/>
  <c r="BM66" i="23"/>
  <c r="BN66" i="23"/>
  <c r="BO66" i="23"/>
  <c r="BP66" i="23"/>
  <c r="BQ66" i="23"/>
  <c r="BR66" i="23"/>
  <c r="BS66" i="23"/>
  <c r="BT66" i="23"/>
  <c r="BU66" i="23"/>
  <c r="BV66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O67" i="23"/>
  <c r="P67" i="23"/>
  <c r="Q67" i="23"/>
  <c r="R67" i="23"/>
  <c r="S67" i="23"/>
  <c r="T67" i="23"/>
  <c r="U67" i="23"/>
  <c r="V67" i="23"/>
  <c r="W67" i="23"/>
  <c r="X67" i="23"/>
  <c r="Y67" i="23"/>
  <c r="Z67" i="23"/>
  <c r="AA67" i="23"/>
  <c r="AB67" i="23"/>
  <c r="AC67" i="23"/>
  <c r="AD67" i="23"/>
  <c r="AE67" i="23"/>
  <c r="AF67" i="23"/>
  <c r="AG67" i="23"/>
  <c r="AH67" i="23"/>
  <c r="AI67" i="23"/>
  <c r="AJ67" i="23"/>
  <c r="AK67" i="23"/>
  <c r="AL67" i="23"/>
  <c r="AM67" i="23"/>
  <c r="AN67" i="23"/>
  <c r="AO67" i="23"/>
  <c r="AP67" i="23"/>
  <c r="AQ67" i="23"/>
  <c r="AR67" i="23"/>
  <c r="AS67" i="23"/>
  <c r="AT67" i="23"/>
  <c r="AU67" i="23"/>
  <c r="AV67" i="23"/>
  <c r="AW67" i="23"/>
  <c r="AX67" i="23"/>
  <c r="AY67" i="23"/>
  <c r="AZ67" i="23"/>
  <c r="BA67" i="23"/>
  <c r="BB67" i="23"/>
  <c r="BC67" i="23"/>
  <c r="BD67" i="23"/>
  <c r="BE67" i="23"/>
  <c r="BF67" i="23"/>
  <c r="BG67" i="23"/>
  <c r="BH67" i="23"/>
  <c r="BI67" i="23"/>
  <c r="BJ67" i="23"/>
  <c r="BK67" i="23"/>
  <c r="BL67" i="23"/>
  <c r="BM67" i="23"/>
  <c r="BN67" i="23"/>
  <c r="BO67" i="23"/>
  <c r="BP67" i="23"/>
  <c r="BQ67" i="23"/>
  <c r="BR67" i="23"/>
  <c r="BS67" i="23"/>
  <c r="BT67" i="23"/>
  <c r="BU67" i="23"/>
  <c r="BV67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O68" i="23"/>
  <c r="P68" i="23"/>
  <c r="Q68" i="23"/>
  <c r="R68" i="23"/>
  <c r="S68" i="23"/>
  <c r="T68" i="23"/>
  <c r="U68" i="23"/>
  <c r="V68" i="23"/>
  <c r="W68" i="23"/>
  <c r="X68" i="23"/>
  <c r="Y68" i="23"/>
  <c r="Z68" i="23"/>
  <c r="AA68" i="23"/>
  <c r="AB68" i="23"/>
  <c r="AC68" i="23"/>
  <c r="AD68" i="23"/>
  <c r="AE68" i="23"/>
  <c r="AF68" i="23"/>
  <c r="AG68" i="23"/>
  <c r="AH68" i="23"/>
  <c r="AI68" i="23"/>
  <c r="AJ68" i="23"/>
  <c r="AK68" i="23"/>
  <c r="AL68" i="23"/>
  <c r="AM68" i="23"/>
  <c r="AN68" i="23"/>
  <c r="AO68" i="23"/>
  <c r="AP68" i="23"/>
  <c r="AQ68" i="23"/>
  <c r="AR68" i="23"/>
  <c r="AS68" i="23"/>
  <c r="AT68" i="23"/>
  <c r="AU68" i="23"/>
  <c r="AV68" i="23"/>
  <c r="AW68" i="23"/>
  <c r="AX68" i="23"/>
  <c r="AY68" i="23"/>
  <c r="AZ68" i="23"/>
  <c r="BA68" i="23"/>
  <c r="BB68" i="23"/>
  <c r="BC68" i="23"/>
  <c r="BD68" i="23"/>
  <c r="BE68" i="23"/>
  <c r="BF68" i="23"/>
  <c r="BG68" i="23"/>
  <c r="BH68" i="23"/>
  <c r="BI68" i="23"/>
  <c r="BJ68" i="23"/>
  <c r="BK68" i="23"/>
  <c r="BL68" i="23"/>
  <c r="BM68" i="23"/>
  <c r="BN68" i="23"/>
  <c r="BO68" i="23"/>
  <c r="BP68" i="23"/>
  <c r="BQ68" i="23"/>
  <c r="BR68" i="23"/>
  <c r="BS68" i="23"/>
  <c r="BT68" i="23"/>
  <c r="BU68" i="23"/>
  <c r="BV68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W69" i="23"/>
  <c r="X69" i="23"/>
  <c r="Y69" i="23"/>
  <c r="Z69" i="23"/>
  <c r="AA69" i="23"/>
  <c r="AB69" i="23"/>
  <c r="AC69" i="23"/>
  <c r="AD69" i="23"/>
  <c r="AE69" i="23"/>
  <c r="AF69" i="23"/>
  <c r="AG69" i="23"/>
  <c r="AH69" i="23"/>
  <c r="AI69" i="23"/>
  <c r="AJ69" i="23"/>
  <c r="AK69" i="23"/>
  <c r="AL69" i="23"/>
  <c r="AM69" i="23"/>
  <c r="AN69" i="23"/>
  <c r="AO69" i="23"/>
  <c r="AP69" i="23"/>
  <c r="AQ69" i="23"/>
  <c r="AR69" i="23"/>
  <c r="AS69" i="23"/>
  <c r="AT69" i="23"/>
  <c r="AU69" i="23"/>
  <c r="AV69" i="23"/>
  <c r="AW69" i="23"/>
  <c r="AX69" i="23"/>
  <c r="AY69" i="23"/>
  <c r="AZ69" i="23"/>
  <c r="BA69" i="23"/>
  <c r="BB69" i="23"/>
  <c r="BC69" i="23"/>
  <c r="BD69" i="23"/>
  <c r="BE69" i="23"/>
  <c r="BF69" i="23"/>
  <c r="BG69" i="23"/>
  <c r="BH69" i="23"/>
  <c r="BI69" i="23"/>
  <c r="BJ69" i="23"/>
  <c r="BK69" i="23"/>
  <c r="BL69" i="23"/>
  <c r="BM69" i="23"/>
  <c r="BN69" i="23"/>
  <c r="BO69" i="23"/>
  <c r="BP69" i="23"/>
  <c r="BQ69" i="23"/>
  <c r="BR69" i="23"/>
  <c r="BS69" i="23"/>
  <c r="BT69" i="23"/>
  <c r="BU69" i="23"/>
  <c r="BV69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AP70" i="23"/>
  <c r="AQ70" i="23"/>
  <c r="AR70" i="23"/>
  <c r="AS70" i="23"/>
  <c r="AT70" i="23"/>
  <c r="AU70" i="23"/>
  <c r="AV70" i="23"/>
  <c r="AW70" i="23"/>
  <c r="AX70" i="23"/>
  <c r="AY70" i="23"/>
  <c r="AZ70" i="23"/>
  <c r="BA70" i="23"/>
  <c r="BB70" i="23"/>
  <c r="BC70" i="23"/>
  <c r="BD70" i="23"/>
  <c r="BE70" i="23"/>
  <c r="BF70" i="23"/>
  <c r="BG70" i="23"/>
  <c r="BH70" i="23"/>
  <c r="BI70" i="23"/>
  <c r="BJ70" i="23"/>
  <c r="BK70" i="23"/>
  <c r="BL70" i="23"/>
  <c r="BM70" i="23"/>
  <c r="BN70" i="23"/>
  <c r="BO70" i="23"/>
  <c r="BP70" i="23"/>
  <c r="BQ70" i="23"/>
  <c r="BR70" i="23"/>
  <c r="BS70" i="23"/>
  <c r="BT70" i="23"/>
  <c r="BU70" i="23"/>
  <c r="BV70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AP71" i="23"/>
  <c r="AQ71" i="23"/>
  <c r="AR71" i="23"/>
  <c r="AS71" i="23"/>
  <c r="AT71" i="23"/>
  <c r="AU71" i="23"/>
  <c r="AV71" i="23"/>
  <c r="AW71" i="23"/>
  <c r="AX71" i="23"/>
  <c r="AY71" i="23"/>
  <c r="AZ71" i="23"/>
  <c r="BA71" i="23"/>
  <c r="BB71" i="23"/>
  <c r="BC71" i="23"/>
  <c r="BD71" i="23"/>
  <c r="BE71" i="23"/>
  <c r="BF71" i="23"/>
  <c r="BG71" i="23"/>
  <c r="BH71" i="23"/>
  <c r="BI71" i="23"/>
  <c r="BJ71" i="23"/>
  <c r="BK71" i="23"/>
  <c r="BL71" i="23"/>
  <c r="BM71" i="23"/>
  <c r="BN71" i="23"/>
  <c r="BO71" i="23"/>
  <c r="BP71" i="23"/>
  <c r="BQ71" i="23"/>
  <c r="BR71" i="23"/>
  <c r="BS71" i="23"/>
  <c r="BT71" i="23"/>
  <c r="BU71" i="23"/>
  <c r="BV71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AP72" i="23"/>
  <c r="AQ72" i="23"/>
  <c r="AR72" i="23"/>
  <c r="AS72" i="23"/>
  <c r="AT72" i="23"/>
  <c r="AU72" i="23"/>
  <c r="AV72" i="23"/>
  <c r="AW72" i="23"/>
  <c r="AX72" i="23"/>
  <c r="AY72" i="23"/>
  <c r="AZ72" i="23"/>
  <c r="BA72" i="23"/>
  <c r="BB72" i="23"/>
  <c r="BC72" i="23"/>
  <c r="BD72" i="23"/>
  <c r="BE72" i="23"/>
  <c r="BF72" i="23"/>
  <c r="BG72" i="23"/>
  <c r="BH72" i="23"/>
  <c r="BI72" i="23"/>
  <c r="BJ72" i="23"/>
  <c r="BK72" i="23"/>
  <c r="BL72" i="23"/>
  <c r="BM72" i="23"/>
  <c r="BN72" i="23"/>
  <c r="BO72" i="23"/>
  <c r="BP72" i="23"/>
  <c r="BQ72" i="23"/>
  <c r="BR72" i="23"/>
  <c r="BS72" i="23"/>
  <c r="BT72" i="23"/>
  <c r="BU72" i="23"/>
  <c r="BV72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AP73" i="23"/>
  <c r="AQ73" i="23"/>
  <c r="AR73" i="23"/>
  <c r="AS73" i="23"/>
  <c r="AT73" i="23"/>
  <c r="AU73" i="23"/>
  <c r="AV73" i="23"/>
  <c r="AW73" i="23"/>
  <c r="AX73" i="23"/>
  <c r="AY73" i="23"/>
  <c r="AZ73" i="23"/>
  <c r="BA73" i="23"/>
  <c r="BB73" i="23"/>
  <c r="BC73" i="23"/>
  <c r="BD73" i="23"/>
  <c r="BE73" i="23"/>
  <c r="BF73" i="23"/>
  <c r="BG73" i="23"/>
  <c r="BH73" i="23"/>
  <c r="BI73" i="23"/>
  <c r="BJ73" i="23"/>
  <c r="BK73" i="23"/>
  <c r="BL73" i="23"/>
  <c r="BM73" i="23"/>
  <c r="BN73" i="23"/>
  <c r="BO73" i="23"/>
  <c r="BP73" i="23"/>
  <c r="BQ73" i="23"/>
  <c r="BR73" i="23"/>
  <c r="BS73" i="23"/>
  <c r="BT73" i="23"/>
  <c r="BU73" i="23"/>
  <c r="BV73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AP74" i="23"/>
  <c r="AQ74" i="23"/>
  <c r="AR74" i="23"/>
  <c r="AS74" i="23"/>
  <c r="AT74" i="23"/>
  <c r="AU74" i="23"/>
  <c r="AV74" i="23"/>
  <c r="AW74" i="23"/>
  <c r="AX74" i="23"/>
  <c r="AY74" i="23"/>
  <c r="AZ74" i="23"/>
  <c r="BA74" i="23"/>
  <c r="BB74" i="23"/>
  <c r="BC74" i="23"/>
  <c r="BD74" i="23"/>
  <c r="BE74" i="23"/>
  <c r="BF74" i="23"/>
  <c r="BG74" i="23"/>
  <c r="BH74" i="23"/>
  <c r="BI74" i="23"/>
  <c r="BJ74" i="23"/>
  <c r="BK74" i="23"/>
  <c r="BL74" i="23"/>
  <c r="BM74" i="23"/>
  <c r="BN74" i="23"/>
  <c r="BO74" i="23"/>
  <c r="BP74" i="23"/>
  <c r="BQ74" i="23"/>
  <c r="BR74" i="23"/>
  <c r="BS74" i="23"/>
  <c r="BT74" i="23"/>
  <c r="BU74" i="23"/>
  <c r="BV74" i="23"/>
  <c r="I9" i="24"/>
  <c r="AQ5" i="23" l="1"/>
  <c r="AM5" i="23"/>
  <c r="AI5" i="23"/>
  <c r="AE5" i="23"/>
  <c r="AA5" i="23"/>
  <c r="W5" i="23"/>
  <c r="S5" i="23"/>
  <c r="O5" i="23"/>
  <c r="K5" i="23"/>
  <c r="G5" i="23"/>
  <c r="C5" i="23"/>
  <c r="BU4" i="23"/>
  <c r="BQ4" i="23"/>
  <c r="BM4" i="23"/>
  <c r="BI4" i="23"/>
  <c r="BE4" i="23"/>
  <c r="BA4" i="23"/>
  <c r="AW4" i="23"/>
  <c r="AS4" i="23"/>
  <c r="AO4" i="23"/>
  <c r="AK4" i="23"/>
  <c r="AG4" i="23"/>
  <c r="AC4" i="23"/>
  <c r="Y4" i="23"/>
  <c r="U4" i="23"/>
  <c r="Q4" i="23"/>
  <c r="M4" i="23"/>
  <c r="I4" i="23"/>
  <c r="E4" i="23"/>
  <c r="A4" i="23"/>
  <c r="BS3" i="23"/>
  <c r="BO3" i="23"/>
  <c r="BK3" i="23"/>
  <c r="BG3" i="23"/>
  <c r="BC3" i="23"/>
  <c r="AY3" i="23"/>
  <c r="AU3" i="23"/>
  <c r="AQ3" i="23"/>
  <c r="AM3" i="23"/>
  <c r="AI3" i="23"/>
  <c r="AE3" i="23"/>
  <c r="AA3" i="23"/>
  <c r="W3" i="23"/>
  <c r="S3" i="23"/>
  <c r="O3" i="23"/>
  <c r="K3" i="23"/>
  <c r="G3" i="23"/>
  <c r="C3" i="23"/>
  <c r="BU2" i="23"/>
  <c r="BU76" i="23" s="1"/>
  <c r="BQ2" i="23"/>
  <c r="BQ76" i="23" s="1"/>
  <c r="BM2" i="23"/>
  <c r="BM76" i="23" s="1"/>
  <c r="BI2" i="23"/>
  <c r="BE2" i="23"/>
  <c r="BE76" i="23" s="1"/>
  <c r="BA2" i="23"/>
  <c r="BA76" i="23" s="1"/>
  <c r="AW2" i="23"/>
  <c r="AW76" i="23" s="1"/>
  <c r="AS2" i="23"/>
  <c r="AO2" i="23"/>
  <c r="AO76" i="23" s="1"/>
  <c r="AK2" i="23"/>
  <c r="AG2" i="23"/>
  <c r="AC2" i="23"/>
  <c r="Y2" i="23"/>
  <c r="U2" i="23"/>
  <c r="Q2" i="23"/>
  <c r="M2" i="23"/>
  <c r="I2" i="23"/>
  <c r="E2" i="23"/>
  <c r="A2" i="23"/>
  <c r="A76" i="23" s="1"/>
  <c r="BS1" i="23"/>
  <c r="BS76" i="23" s="1"/>
  <c r="BO1" i="23"/>
  <c r="BO76" i="23" s="1"/>
  <c r="BK1" i="23"/>
  <c r="BK76" i="23" s="1"/>
  <c r="BG1" i="23"/>
  <c r="BG76" i="23" s="1"/>
  <c r="BC1" i="23"/>
  <c r="BC76" i="23" s="1"/>
  <c r="AY1" i="23"/>
  <c r="AY76" i="23" s="1"/>
  <c r="AU1" i="23"/>
  <c r="AU76" i="23" s="1"/>
  <c r="AQ1" i="23"/>
  <c r="AQ76" i="23" s="1"/>
  <c r="AM1" i="23"/>
  <c r="AM76" i="23" s="1"/>
  <c r="AI1" i="23"/>
  <c r="AI76" i="23" s="1"/>
  <c r="AE1" i="23"/>
  <c r="AE76" i="23" s="1"/>
  <c r="AA1" i="23"/>
  <c r="AA76" i="23" s="1"/>
  <c r="W1" i="23"/>
  <c r="W76" i="23" s="1"/>
  <c r="S1" i="23"/>
  <c r="S76" i="23" s="1"/>
  <c r="O1" i="23"/>
  <c r="O76" i="23" s="1"/>
  <c r="K1" i="23"/>
  <c r="K76" i="23" s="1"/>
  <c r="G1" i="23"/>
  <c r="G76" i="23" s="1"/>
  <c r="C1" i="23"/>
  <c r="C76" i="23" s="1"/>
  <c r="AP5" i="23"/>
  <c r="AL5" i="23"/>
  <c r="AH5" i="23"/>
  <c r="AD5" i="23"/>
  <c r="Z5" i="23"/>
  <c r="V5" i="23"/>
  <c r="R5" i="23"/>
  <c r="N5" i="23"/>
  <c r="J5" i="23"/>
  <c r="F5" i="23"/>
  <c r="B5" i="23"/>
  <c r="BT4" i="23"/>
  <c r="BP4" i="23"/>
  <c r="BL4" i="23"/>
  <c r="BH4" i="23"/>
  <c r="BD4" i="23"/>
  <c r="AZ4" i="23"/>
  <c r="AV4" i="23"/>
  <c r="AR4" i="23"/>
  <c r="AN4" i="23"/>
  <c r="AJ4" i="23"/>
  <c r="AF4" i="23"/>
  <c r="AB4" i="23"/>
  <c r="X4" i="23"/>
  <c r="T4" i="23"/>
  <c r="P4" i="23"/>
  <c r="L4" i="23"/>
  <c r="H4" i="23"/>
  <c r="D4" i="23"/>
  <c r="BV3" i="23"/>
  <c r="BR3" i="23"/>
  <c r="BN3" i="23"/>
  <c r="BJ3" i="23"/>
  <c r="BF3" i="23"/>
  <c r="BB3" i="23"/>
  <c r="AX3" i="23"/>
  <c r="AT3" i="23"/>
  <c r="AP3" i="23"/>
  <c r="AL3" i="23"/>
  <c r="AH3" i="23"/>
  <c r="AD3" i="23"/>
  <c r="Z3" i="23"/>
  <c r="V3" i="23"/>
  <c r="R3" i="23"/>
  <c r="N3" i="23"/>
  <c r="J3" i="23"/>
  <c r="F3" i="23"/>
  <c r="B3" i="23"/>
  <c r="BT2" i="23"/>
  <c r="BT76" i="23" s="1"/>
  <c r="BP2" i="23"/>
  <c r="BP76" i="23" s="1"/>
  <c r="BL2" i="23"/>
  <c r="BH2" i="23"/>
  <c r="BH76" i="23" s="1"/>
  <c r="BD2" i="23"/>
  <c r="BD76" i="23" s="1"/>
  <c r="AZ2" i="23"/>
  <c r="AZ76" i="23" s="1"/>
  <c r="AV2" i="23"/>
  <c r="AR2" i="23"/>
  <c r="AR76" i="23" s="1"/>
  <c r="AN2" i="23"/>
  <c r="AN76" i="23" s="1"/>
  <c r="AJ2" i="23"/>
  <c r="AJ76" i="23" s="1"/>
  <c r="AF2" i="23"/>
  <c r="AB2" i="23"/>
  <c r="AB76" i="23" s="1"/>
  <c r="X2" i="23"/>
  <c r="X76" i="23" s="1"/>
  <c r="T2" i="23"/>
  <c r="T76" i="23" s="1"/>
  <c r="P2" i="23"/>
  <c r="L2" i="23"/>
  <c r="L76" i="23" s="1"/>
  <c r="H2" i="23"/>
  <c r="H76" i="23" s="1"/>
  <c r="D2" i="23"/>
  <c r="D76" i="23" s="1"/>
  <c r="BV1" i="23"/>
  <c r="BR1" i="23"/>
  <c r="BR76" i="23" s="1"/>
  <c r="BN1" i="23"/>
  <c r="BN76" i="23" s="1"/>
  <c r="BJ1" i="23"/>
  <c r="BJ76" i="23" s="1"/>
  <c r="BF1" i="23"/>
  <c r="BB1" i="23"/>
  <c r="BB76" i="23" s="1"/>
  <c r="AX1" i="23"/>
  <c r="AX76" i="23" s="1"/>
  <c r="AT1" i="23"/>
  <c r="AT76" i="23" s="1"/>
  <c r="AP1" i="23"/>
  <c r="AL1" i="23"/>
  <c r="AL76" i="23" s="1"/>
  <c r="AH1" i="23"/>
  <c r="AH76" i="23" s="1"/>
  <c r="AD1" i="23"/>
  <c r="AD76" i="23" s="1"/>
  <c r="Z1" i="23"/>
  <c r="V1" i="23"/>
  <c r="V76" i="23" s="1"/>
  <c r="R1" i="23"/>
  <c r="R76" i="23" s="1"/>
  <c r="N1" i="23"/>
  <c r="N76" i="23" s="1"/>
  <c r="J1" i="23"/>
  <c r="F1" i="23"/>
  <c r="F76" i="23" s="1"/>
  <c r="B1" i="23"/>
  <c r="B76" i="23" s="1"/>
  <c r="AK1" i="23"/>
  <c r="AK76" i="23" s="1"/>
  <c r="AG1" i="23"/>
  <c r="AG76" i="23" s="1"/>
  <c r="AC1" i="23"/>
  <c r="AC76" i="23" s="1"/>
  <c r="Y1" i="23"/>
  <c r="Y76" i="23" s="1"/>
  <c r="U1" i="23"/>
  <c r="U76" i="23" s="1"/>
  <c r="Q1" i="23"/>
  <c r="Q76" i="23" s="1"/>
  <c r="M1" i="23"/>
  <c r="M76" i="23" s="1"/>
  <c r="I1" i="23"/>
  <c r="I76" i="23" s="1"/>
  <c r="E1" i="23"/>
  <c r="E76" i="23" s="1"/>
  <c r="J76" i="23" l="1"/>
  <c r="Z76" i="23"/>
  <c r="AP76" i="23"/>
  <c r="BF76" i="23"/>
  <c r="BV76" i="23"/>
  <c r="P76" i="23"/>
  <c r="AF76" i="23"/>
  <c r="AV76" i="23"/>
  <c r="BL76" i="23"/>
  <c r="AS76" i="23"/>
  <c r="BI76" i="23"/>
  <c r="CC3" i="4" l="1"/>
  <c r="CC4" i="4"/>
  <c r="CC5" i="4"/>
  <c r="CC6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CC28" i="4"/>
  <c r="CC29" i="4"/>
  <c r="CC30" i="4"/>
  <c r="CC31" i="4"/>
  <c r="CC32" i="4"/>
  <c r="CC33" i="4"/>
  <c r="CC34" i="4"/>
  <c r="CC35" i="4"/>
  <c r="CC36" i="4"/>
  <c r="CC37" i="4"/>
  <c r="CC38" i="4"/>
  <c r="CC39" i="4"/>
  <c r="CC40" i="4"/>
  <c r="CC41" i="4"/>
  <c r="CC42" i="4"/>
  <c r="CC43" i="4"/>
  <c r="CC44" i="4"/>
  <c r="CC45" i="4"/>
  <c r="CC46" i="4"/>
  <c r="CC47" i="4"/>
  <c r="CC48" i="4"/>
  <c r="CC49" i="4"/>
  <c r="CC50" i="4"/>
  <c r="CC51" i="4"/>
  <c r="CC52" i="4"/>
  <c r="CC53" i="4"/>
  <c r="CC54" i="4"/>
  <c r="CC55" i="4"/>
  <c r="CC56" i="4"/>
  <c r="CC57" i="4"/>
  <c r="CC58" i="4"/>
  <c r="CC59" i="4"/>
  <c r="CC60" i="4"/>
  <c r="CC61" i="4"/>
  <c r="CC62" i="4"/>
  <c r="CC63" i="4"/>
  <c r="CC64" i="4"/>
  <c r="CC65" i="4"/>
  <c r="CC66" i="4"/>
  <c r="CC67" i="4"/>
  <c r="CC68" i="4"/>
  <c r="CC69" i="4"/>
  <c r="CC70" i="4"/>
  <c r="CC71" i="4"/>
  <c r="CC72" i="4"/>
  <c r="CC73" i="4"/>
  <c r="CC74" i="4"/>
  <c r="CC75" i="4"/>
  <c r="CC2" i="4"/>
  <c r="BZ3" i="4"/>
  <c r="CB3" i="4" s="1"/>
  <c r="CA3" i="4"/>
  <c r="BZ4" i="4"/>
  <c r="CB4" i="4" s="1"/>
  <c r="CA4" i="4"/>
  <c r="BZ5" i="4"/>
  <c r="CB5" i="4" s="1"/>
  <c r="CA5" i="4"/>
  <c r="BZ6" i="4"/>
  <c r="CB6" i="4" s="1"/>
  <c r="CA6" i="4"/>
  <c r="BZ7" i="4"/>
  <c r="CB7" i="4" s="1"/>
  <c r="CA7" i="4"/>
  <c r="BZ8" i="4"/>
  <c r="CB8" i="4" s="1"/>
  <c r="CA8" i="4"/>
  <c r="BZ9" i="4"/>
  <c r="CB9" i="4" s="1"/>
  <c r="CA9" i="4"/>
  <c r="BZ10" i="4"/>
  <c r="CB10" i="4" s="1"/>
  <c r="CA10" i="4"/>
  <c r="BZ11" i="4"/>
  <c r="CB11" i="4" s="1"/>
  <c r="CA11" i="4"/>
  <c r="BZ12" i="4"/>
  <c r="CB12" i="4" s="1"/>
  <c r="CA12" i="4"/>
  <c r="BZ13" i="4"/>
  <c r="CB13" i="4" s="1"/>
  <c r="CA13" i="4"/>
  <c r="BZ14" i="4"/>
  <c r="CB14" i="4" s="1"/>
  <c r="CA14" i="4"/>
  <c r="BZ15" i="4"/>
  <c r="CB15" i="4" s="1"/>
  <c r="CA15" i="4"/>
  <c r="BZ16" i="4"/>
  <c r="CB16" i="4" s="1"/>
  <c r="CA16" i="4"/>
  <c r="BZ17" i="4"/>
  <c r="CB17" i="4" s="1"/>
  <c r="CA17" i="4"/>
  <c r="BZ18" i="4"/>
  <c r="CB18" i="4" s="1"/>
  <c r="CA18" i="4"/>
  <c r="BZ19" i="4"/>
  <c r="CB19" i="4" s="1"/>
  <c r="CA19" i="4"/>
  <c r="BZ20" i="4"/>
  <c r="CB20" i="4" s="1"/>
  <c r="CA20" i="4"/>
  <c r="BZ21" i="4"/>
  <c r="CB21" i="4" s="1"/>
  <c r="CA21" i="4"/>
  <c r="BZ22" i="4"/>
  <c r="CB22" i="4" s="1"/>
  <c r="CA22" i="4"/>
  <c r="BZ23" i="4"/>
  <c r="CB23" i="4" s="1"/>
  <c r="CA23" i="4"/>
  <c r="BZ24" i="4"/>
  <c r="CB24" i="4" s="1"/>
  <c r="CA24" i="4"/>
  <c r="BZ25" i="4"/>
  <c r="CB25" i="4" s="1"/>
  <c r="CA25" i="4"/>
  <c r="BZ26" i="4"/>
  <c r="CB26" i="4" s="1"/>
  <c r="CA26" i="4"/>
  <c r="BZ27" i="4"/>
  <c r="CB27" i="4" s="1"/>
  <c r="CA27" i="4"/>
  <c r="BZ28" i="4"/>
  <c r="CB28" i="4" s="1"/>
  <c r="CA28" i="4"/>
  <c r="BZ29" i="4"/>
  <c r="CB29" i="4" s="1"/>
  <c r="CA29" i="4"/>
  <c r="BZ30" i="4"/>
  <c r="CB30" i="4" s="1"/>
  <c r="CA30" i="4"/>
  <c r="BZ31" i="4"/>
  <c r="CB31" i="4" s="1"/>
  <c r="CA31" i="4"/>
  <c r="BZ32" i="4"/>
  <c r="CB32" i="4" s="1"/>
  <c r="CA32" i="4"/>
  <c r="BZ33" i="4"/>
  <c r="CB33" i="4" s="1"/>
  <c r="CA33" i="4"/>
  <c r="BZ34" i="4"/>
  <c r="CB34" i="4" s="1"/>
  <c r="CA34" i="4"/>
  <c r="BZ35" i="4"/>
  <c r="CB35" i="4" s="1"/>
  <c r="CA35" i="4"/>
  <c r="BZ36" i="4"/>
  <c r="CB36" i="4" s="1"/>
  <c r="CA36" i="4"/>
  <c r="BZ37" i="4"/>
  <c r="CB37" i="4" s="1"/>
  <c r="CA37" i="4"/>
  <c r="BZ38" i="4"/>
  <c r="CB38" i="4" s="1"/>
  <c r="CA38" i="4"/>
  <c r="BZ39" i="4"/>
  <c r="CB39" i="4" s="1"/>
  <c r="CA39" i="4"/>
  <c r="BZ40" i="4"/>
  <c r="CB40" i="4" s="1"/>
  <c r="CA40" i="4"/>
  <c r="BZ41" i="4"/>
  <c r="CB41" i="4" s="1"/>
  <c r="CA41" i="4"/>
  <c r="BZ42" i="4"/>
  <c r="CB42" i="4" s="1"/>
  <c r="CA42" i="4"/>
  <c r="BZ43" i="4"/>
  <c r="CB43" i="4" s="1"/>
  <c r="CA43" i="4"/>
  <c r="BZ44" i="4"/>
  <c r="CB44" i="4" s="1"/>
  <c r="CA44" i="4"/>
  <c r="BZ45" i="4"/>
  <c r="CB45" i="4" s="1"/>
  <c r="CA45" i="4"/>
  <c r="BZ46" i="4"/>
  <c r="CB46" i="4" s="1"/>
  <c r="CA46" i="4"/>
  <c r="BZ47" i="4"/>
  <c r="CB47" i="4" s="1"/>
  <c r="CA47" i="4"/>
  <c r="BZ48" i="4"/>
  <c r="CB48" i="4" s="1"/>
  <c r="CA48" i="4"/>
  <c r="BZ49" i="4"/>
  <c r="CB49" i="4" s="1"/>
  <c r="CA49" i="4"/>
  <c r="BZ50" i="4"/>
  <c r="CB50" i="4" s="1"/>
  <c r="CA50" i="4"/>
  <c r="BZ51" i="4"/>
  <c r="CB51" i="4" s="1"/>
  <c r="CA51" i="4"/>
  <c r="BZ52" i="4"/>
  <c r="CB52" i="4" s="1"/>
  <c r="CA52" i="4"/>
  <c r="BZ53" i="4"/>
  <c r="CB53" i="4" s="1"/>
  <c r="CA53" i="4"/>
  <c r="BZ54" i="4"/>
  <c r="CB54" i="4" s="1"/>
  <c r="CA54" i="4"/>
  <c r="BZ55" i="4"/>
  <c r="CB55" i="4" s="1"/>
  <c r="CA55" i="4"/>
  <c r="BZ56" i="4"/>
  <c r="CB56" i="4" s="1"/>
  <c r="CA56" i="4"/>
  <c r="BZ57" i="4"/>
  <c r="CB57" i="4" s="1"/>
  <c r="CA57" i="4"/>
  <c r="BZ58" i="4"/>
  <c r="CB58" i="4" s="1"/>
  <c r="CA58" i="4"/>
  <c r="BZ59" i="4"/>
  <c r="CB59" i="4" s="1"/>
  <c r="CA59" i="4"/>
  <c r="BZ60" i="4"/>
  <c r="CB60" i="4" s="1"/>
  <c r="CA60" i="4"/>
  <c r="BZ61" i="4"/>
  <c r="CB61" i="4" s="1"/>
  <c r="CA61" i="4"/>
  <c r="BZ62" i="4"/>
  <c r="CB62" i="4" s="1"/>
  <c r="CA62" i="4"/>
  <c r="BZ63" i="4"/>
  <c r="CB63" i="4" s="1"/>
  <c r="CA63" i="4"/>
  <c r="BZ64" i="4"/>
  <c r="CB64" i="4" s="1"/>
  <c r="CA64" i="4"/>
  <c r="BZ65" i="4"/>
  <c r="CB65" i="4" s="1"/>
  <c r="CA65" i="4"/>
  <c r="BZ66" i="4"/>
  <c r="CB66" i="4" s="1"/>
  <c r="CA66" i="4"/>
  <c r="BZ67" i="4"/>
  <c r="CB67" i="4" s="1"/>
  <c r="CA67" i="4"/>
  <c r="BZ68" i="4"/>
  <c r="CB68" i="4" s="1"/>
  <c r="CA68" i="4"/>
  <c r="BZ69" i="4"/>
  <c r="CB69" i="4" s="1"/>
  <c r="CA69" i="4"/>
  <c r="BZ70" i="4"/>
  <c r="CB70" i="4" s="1"/>
  <c r="CA70" i="4"/>
  <c r="BZ71" i="4"/>
  <c r="CB71" i="4" s="1"/>
  <c r="CA71" i="4"/>
  <c r="BZ72" i="4"/>
  <c r="CB72" i="4" s="1"/>
  <c r="CA72" i="4"/>
  <c r="BZ73" i="4"/>
  <c r="CB73" i="4" s="1"/>
  <c r="CA73" i="4"/>
  <c r="BZ74" i="4"/>
  <c r="CB74" i="4" s="1"/>
  <c r="CA74" i="4"/>
  <c r="BZ75" i="4"/>
  <c r="CB75" i="4" s="1"/>
  <c r="CA75" i="4"/>
  <c r="CA2" i="4"/>
  <c r="BZ2" i="4"/>
  <c r="CB2" i="4" s="1"/>
  <c r="CE3" i="4"/>
  <c r="CE4" i="4"/>
  <c r="CE5" i="4"/>
  <c r="CE6" i="4"/>
  <c r="CE7" i="4"/>
  <c r="CE8" i="4"/>
  <c r="CE9" i="4"/>
  <c r="CE10" i="4"/>
  <c r="CE11" i="4"/>
  <c r="CE12" i="4"/>
  <c r="CE13" i="4"/>
  <c r="CE14" i="4"/>
  <c r="CE15" i="4"/>
  <c r="CE16" i="4"/>
  <c r="CE17" i="4"/>
  <c r="CE18" i="4"/>
  <c r="CE19" i="4"/>
  <c r="CE20" i="4"/>
  <c r="CE21" i="4"/>
  <c r="CE22" i="4"/>
  <c r="CE23" i="4"/>
  <c r="CE24" i="4"/>
  <c r="CE25" i="4"/>
  <c r="CE26" i="4"/>
  <c r="CE27" i="4"/>
  <c r="CE28" i="4"/>
  <c r="CE29" i="4"/>
  <c r="CE30" i="4"/>
  <c r="CE31" i="4"/>
  <c r="CE32" i="4"/>
  <c r="CE33" i="4"/>
  <c r="CE34" i="4"/>
  <c r="CE35" i="4"/>
  <c r="CE36" i="4"/>
  <c r="CE37" i="4"/>
  <c r="CE38" i="4"/>
  <c r="CE39" i="4"/>
  <c r="CE40" i="4"/>
  <c r="CE41" i="4"/>
  <c r="CE42" i="4"/>
  <c r="CE43" i="4"/>
  <c r="CE44" i="4"/>
  <c r="CE45" i="4"/>
  <c r="CE46" i="4"/>
  <c r="CE47" i="4"/>
  <c r="CE48" i="4"/>
  <c r="CE49" i="4"/>
  <c r="CE50" i="4"/>
  <c r="CE51" i="4"/>
  <c r="CE52" i="4"/>
  <c r="CE53" i="4"/>
  <c r="CE54" i="4"/>
  <c r="CE55" i="4"/>
  <c r="CE56" i="4"/>
  <c r="CE57" i="4"/>
  <c r="CE58" i="4"/>
  <c r="CE59" i="4"/>
  <c r="CE60" i="4"/>
  <c r="CE61" i="4"/>
  <c r="CE62" i="4"/>
  <c r="CE63" i="4"/>
  <c r="CE64" i="4"/>
  <c r="CE65" i="4"/>
  <c r="CE66" i="4"/>
  <c r="CE67" i="4"/>
  <c r="CE68" i="4"/>
  <c r="CE69" i="4"/>
  <c r="CE70" i="4"/>
  <c r="CE71" i="4"/>
  <c r="CE72" i="4"/>
  <c r="CE73" i="4"/>
  <c r="CE74" i="4"/>
  <c r="CE75" i="4"/>
  <c r="CE2" i="4"/>
  <c r="BX74" i="4" a="1"/>
  <c r="BX74" i="4" s="1"/>
  <c r="BX75" i="4" a="1"/>
  <c r="BX75" i="4"/>
  <c r="BY3" i="4"/>
  <c r="BY4" i="4"/>
  <c r="BY5" i="4"/>
  <c r="BY6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Y45" i="4"/>
  <c r="BY46" i="4"/>
  <c r="BY47" i="4"/>
  <c r="BY48" i="4"/>
  <c r="BY49" i="4"/>
  <c r="BY50" i="4"/>
  <c r="BY51" i="4"/>
  <c r="BY52" i="4"/>
  <c r="BY53" i="4"/>
  <c r="BY54" i="4"/>
  <c r="BY55" i="4"/>
  <c r="BY56" i="4"/>
  <c r="BY57" i="4"/>
  <c r="BY58" i="4"/>
  <c r="BY59" i="4"/>
  <c r="BY60" i="4"/>
  <c r="BY61" i="4"/>
  <c r="BY62" i="4"/>
  <c r="BY63" i="4"/>
  <c r="BY64" i="4"/>
  <c r="BY65" i="4"/>
  <c r="BY66" i="4"/>
  <c r="BY67" i="4"/>
  <c r="BY68" i="4"/>
  <c r="BY69" i="4"/>
  <c r="BY70" i="4"/>
  <c r="BY71" i="4"/>
  <c r="BY72" i="4"/>
  <c r="BY73" i="4"/>
  <c r="BY74" i="4"/>
  <c r="BY75" i="4"/>
  <c r="BY2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BX2" i="4" s="1" a="1"/>
  <c r="C163" i="28"/>
  <c r="A159" i="28"/>
  <c r="BJ158" i="28"/>
  <c r="AT158" i="28"/>
  <c r="V158" i="28"/>
  <c r="G158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BW78" i="28"/>
  <c r="BV78" i="28"/>
  <c r="BU78" i="28"/>
  <c r="BT78" i="28"/>
  <c r="BS78" i="28"/>
  <c r="BR78" i="28"/>
  <c r="BQ78" i="28"/>
  <c r="BP78" i="28"/>
  <c r="BO78" i="28"/>
  <c r="BN78" i="28"/>
  <c r="BM78" i="28"/>
  <c r="BL78" i="28"/>
  <c r="BK78" i="28"/>
  <c r="BJ78" i="28"/>
  <c r="BJ164" i="28" s="1"/>
  <c r="BI78" i="28"/>
  <c r="BH78" i="28"/>
  <c r="BG78" i="28"/>
  <c r="BF78" i="28"/>
  <c r="BE78" i="28"/>
  <c r="BD78" i="28"/>
  <c r="BC78" i="28"/>
  <c r="BB78" i="28"/>
  <c r="BB164" i="28" s="1"/>
  <c r="BA78" i="28"/>
  <c r="AZ78" i="28"/>
  <c r="AY78" i="28"/>
  <c r="AX78" i="28"/>
  <c r="AW78" i="28"/>
  <c r="AV78" i="28"/>
  <c r="AU78" i="28"/>
  <c r="AT78" i="28"/>
  <c r="AT164" i="28" s="1"/>
  <c r="AS78" i="28"/>
  <c r="AR78" i="28"/>
  <c r="AQ78" i="28"/>
  <c r="AP78" i="28"/>
  <c r="AO78" i="28"/>
  <c r="AN78" i="28"/>
  <c r="AM78" i="28"/>
  <c r="AL78" i="28"/>
  <c r="AK78" i="28"/>
  <c r="AJ78" i="28"/>
  <c r="AI78" i="28"/>
  <c r="AH78" i="28"/>
  <c r="AG78" i="28"/>
  <c r="AF78" i="28"/>
  <c r="AE78" i="28"/>
  <c r="AD78" i="28"/>
  <c r="AD164" i="28" s="1"/>
  <c r="AC78" i="28"/>
  <c r="AB78" i="28"/>
  <c r="AA78" i="28"/>
  <c r="Z78" i="28"/>
  <c r="Y78" i="28"/>
  <c r="X78" i="28"/>
  <c r="W78" i="28"/>
  <c r="V78" i="28"/>
  <c r="V164" i="28" s="1"/>
  <c r="U78" i="28"/>
  <c r="T78" i="28"/>
  <c r="S78" i="28"/>
  <c r="R78" i="28"/>
  <c r="Q78" i="28"/>
  <c r="P78" i="28"/>
  <c r="O78" i="28"/>
  <c r="N78" i="28"/>
  <c r="N164" i="28" s="1"/>
  <c r="M78" i="28"/>
  <c r="L78" i="28"/>
  <c r="K78" i="28"/>
  <c r="J78" i="28"/>
  <c r="I78" i="28"/>
  <c r="H78" i="28"/>
  <c r="G78" i="28"/>
  <c r="G164" i="28" s="1"/>
  <c r="F78" i="28"/>
  <c r="E78" i="28"/>
  <c r="D78" i="28"/>
  <c r="C78" i="28"/>
  <c r="B78" i="28"/>
  <c r="A1" i="22" a="1"/>
  <c r="D1" i="22" s="1"/>
  <c r="K1" i="22"/>
  <c r="S1" i="22"/>
  <c r="V1" i="22"/>
  <c r="AD1" i="22"/>
  <c r="AJ1" i="22"/>
  <c r="AP1" i="22"/>
  <c r="AV1" i="22"/>
  <c r="BD1" i="22"/>
  <c r="BJ1" i="22"/>
  <c r="BP1" i="22"/>
  <c r="A2" i="22"/>
  <c r="E2" i="22"/>
  <c r="L2" i="22"/>
  <c r="T2" i="22"/>
  <c r="Y2" i="22"/>
  <c r="AF2" i="22"/>
  <c r="AL2" i="22"/>
  <c r="AR2" i="22"/>
  <c r="AZ2" i="22"/>
  <c r="BF2" i="22"/>
  <c r="BJ2" i="22"/>
  <c r="BQ2" i="22"/>
  <c r="B3" i="22"/>
  <c r="G3" i="22"/>
  <c r="O3" i="22"/>
  <c r="V3" i="22"/>
  <c r="AA3" i="22"/>
  <c r="AH3" i="22"/>
  <c r="AP3" i="22"/>
  <c r="AR3" i="22"/>
  <c r="AZ3" i="22"/>
  <c r="BG3" i="22"/>
  <c r="BL3" i="22"/>
  <c r="BS3" i="22"/>
  <c r="E4" i="22"/>
  <c r="J4" i="22"/>
  <c r="Q4" i="22"/>
  <c r="X4" i="22"/>
  <c r="AB4" i="22"/>
  <c r="AH4" i="22"/>
  <c r="AP4" i="22"/>
  <c r="AV4" i="22"/>
  <c r="BB4" i="22"/>
  <c r="BI4" i="22"/>
  <c r="BN4" i="22"/>
  <c r="BV4" i="22"/>
  <c r="G5" i="22"/>
  <c r="K5" i="22"/>
  <c r="R5" i="22"/>
  <c r="X5" i="22"/>
  <c r="AD5" i="22"/>
  <c r="AL5" i="22"/>
  <c r="AR5" i="22"/>
  <c r="AV5" i="22"/>
  <c r="BA5" i="22"/>
  <c r="BG5" i="22"/>
  <c r="BI5" i="22"/>
  <c r="BO5" i="22"/>
  <c r="BT5" i="22"/>
  <c r="B6" i="22"/>
  <c r="G6" i="22"/>
  <c r="M6" i="22"/>
  <c r="Q6" i="22"/>
  <c r="V6" i="22"/>
  <c r="AA6" i="22"/>
  <c r="AD6" i="22"/>
  <c r="AI6" i="22"/>
  <c r="AO6" i="22"/>
  <c r="AS6" i="22"/>
  <c r="AX6" i="22"/>
  <c r="BC6" i="22"/>
  <c r="BG6" i="22"/>
  <c r="BM6" i="22"/>
  <c r="BR6" i="22"/>
  <c r="BU6" i="22"/>
  <c r="D7" i="22"/>
  <c r="I7" i="22"/>
  <c r="M7" i="22"/>
  <c r="S7" i="22"/>
  <c r="X7" i="22"/>
  <c r="AB7" i="22"/>
  <c r="AG7" i="22"/>
  <c r="AM7" i="22"/>
  <c r="AO7" i="22"/>
  <c r="AU7" i="22"/>
  <c r="AZ7" i="22"/>
  <c r="BD7" i="22"/>
  <c r="BI7" i="22"/>
  <c r="BO7" i="22"/>
  <c r="BS7" i="22"/>
  <c r="B8" i="22"/>
  <c r="G8" i="22"/>
  <c r="J8" i="22"/>
  <c r="O8" i="22"/>
  <c r="U8" i="22"/>
  <c r="Y8" i="22"/>
  <c r="AD8" i="22"/>
  <c r="AI8" i="22"/>
  <c r="AM8" i="22"/>
  <c r="AS8" i="22"/>
  <c r="AX8" i="22"/>
  <c r="BA8" i="22"/>
  <c r="BF8" i="22"/>
  <c r="BK8" i="22"/>
  <c r="BO8" i="22"/>
  <c r="BU8" i="22"/>
  <c r="D9" i="22"/>
  <c r="H9" i="22"/>
  <c r="M9" i="22"/>
  <c r="S9" i="22"/>
  <c r="U9" i="22"/>
  <c r="AA9" i="22"/>
  <c r="AF9" i="22"/>
  <c r="AJ9" i="22"/>
  <c r="AO9" i="22"/>
  <c r="AU9" i="22"/>
  <c r="AY9" i="22"/>
  <c r="BD9" i="22"/>
  <c r="BI9" i="22"/>
  <c r="BL9" i="22"/>
  <c r="BQ9" i="22"/>
  <c r="A10" i="22"/>
  <c r="E10" i="22"/>
  <c r="J10" i="22"/>
  <c r="O10" i="22"/>
  <c r="S10" i="22"/>
  <c r="Y10" i="22"/>
  <c r="AD10" i="22"/>
  <c r="AG10" i="22"/>
  <c r="AL10" i="22"/>
  <c r="AQ10" i="22"/>
  <c r="AU10" i="22"/>
  <c r="BA10" i="22"/>
  <c r="BF10" i="22"/>
  <c r="BJ10" i="22"/>
  <c r="BO10" i="22"/>
  <c r="BU10" i="22"/>
  <c r="A11" i="22"/>
  <c r="G11" i="22"/>
  <c r="L11" i="22"/>
  <c r="P11" i="22"/>
  <c r="U11" i="22"/>
  <c r="AA11" i="22"/>
  <c r="AE11" i="22"/>
  <c r="AJ11" i="22"/>
  <c r="AO11" i="22"/>
  <c r="AR11" i="22"/>
  <c r="AW11" i="22"/>
  <c r="BC11" i="22"/>
  <c r="BG11" i="22"/>
  <c r="BL11" i="22"/>
  <c r="BQ11" i="22"/>
  <c r="BU11" i="22"/>
  <c r="E12" i="22"/>
  <c r="J12" i="22"/>
  <c r="M12" i="22"/>
  <c r="R12" i="22"/>
  <c r="W12" i="22"/>
  <c r="AA12" i="22"/>
  <c r="AG12" i="22"/>
  <c r="AL12" i="22"/>
  <c r="AP12" i="22"/>
  <c r="AU12" i="22"/>
  <c r="BA12" i="22"/>
  <c r="BC12" i="22"/>
  <c r="BI12" i="22"/>
  <c r="BN12" i="22"/>
  <c r="BR12" i="22"/>
  <c r="A13" i="22"/>
  <c r="G13" i="22"/>
  <c r="H13" i="22"/>
  <c r="K13" i="22"/>
  <c r="M13" i="22"/>
  <c r="P13" i="22"/>
  <c r="Q13" i="22"/>
  <c r="U13" i="22"/>
  <c r="W13" i="22"/>
  <c r="X13" i="22"/>
  <c r="AB13" i="22"/>
  <c r="AC13" i="22"/>
  <c r="AF13" i="22"/>
  <c r="AI13" i="22"/>
  <c r="AK13" i="22"/>
  <c r="AM13" i="22"/>
  <c r="AP13" i="22"/>
  <c r="AQ13" i="22"/>
  <c r="AR13" i="22"/>
  <c r="AU13" i="22"/>
  <c r="AV13" i="22"/>
  <c r="AX13" i="22"/>
  <c r="AZ13" i="22"/>
  <c r="BB13" i="22"/>
  <c r="BC13" i="22"/>
  <c r="BF13" i="22"/>
  <c r="BG13" i="22"/>
  <c r="BH13" i="22"/>
  <c r="BK13" i="22"/>
  <c r="BL13" i="22"/>
  <c r="BN13" i="22"/>
  <c r="BP13" i="22"/>
  <c r="BR13" i="22"/>
  <c r="BS13" i="22"/>
  <c r="BV13" i="22"/>
  <c r="A14" i="22"/>
  <c r="B14" i="22"/>
  <c r="E14" i="22"/>
  <c r="F14" i="22"/>
  <c r="H14" i="22"/>
  <c r="J14" i="22"/>
  <c r="L14" i="22"/>
  <c r="M14" i="22"/>
  <c r="P14" i="22"/>
  <c r="Q14" i="22"/>
  <c r="R14" i="22"/>
  <c r="U14" i="22"/>
  <c r="V14" i="22"/>
  <c r="X14" i="22"/>
  <c r="Z14" i="22"/>
  <c r="AB14" i="22"/>
  <c r="AC14" i="22"/>
  <c r="AF14" i="22"/>
  <c r="AG14" i="22"/>
  <c r="AH14" i="22"/>
  <c r="AK14" i="22"/>
  <c r="AL14" i="22"/>
  <c r="AN14" i="22"/>
  <c r="AP14" i="22"/>
  <c r="AR14" i="22"/>
  <c r="AS14" i="22"/>
  <c r="AV14" i="22"/>
  <c r="AW14" i="22"/>
  <c r="AX14" i="22"/>
  <c r="BA14" i="22"/>
  <c r="BB14" i="22"/>
  <c r="BD14" i="22"/>
  <c r="BF14" i="22"/>
  <c r="BH14" i="22"/>
  <c r="BI14" i="22"/>
  <c r="BL14" i="22"/>
  <c r="BM14" i="22"/>
  <c r="BN14" i="22"/>
  <c r="BQ14" i="22"/>
  <c r="BR14" i="22"/>
  <c r="BT14" i="22"/>
  <c r="BV14" i="22"/>
  <c r="B15" i="22"/>
  <c r="C15" i="22"/>
  <c r="F15" i="22"/>
  <c r="G15" i="22"/>
  <c r="H15" i="22"/>
  <c r="K15" i="22"/>
  <c r="L15" i="22"/>
  <c r="N15" i="22"/>
  <c r="P15" i="22"/>
  <c r="R15" i="22"/>
  <c r="S15" i="22"/>
  <c r="V15" i="22"/>
  <c r="W15" i="22"/>
  <c r="X15" i="22"/>
  <c r="AA15" i="22"/>
  <c r="AB15" i="22"/>
  <c r="AD15" i="22"/>
  <c r="AF15" i="22"/>
  <c r="AH15" i="22"/>
  <c r="AI15" i="22"/>
  <c r="AL15" i="22"/>
  <c r="AM15" i="22"/>
  <c r="AN15" i="22"/>
  <c r="AQ15" i="22"/>
  <c r="AR15" i="22"/>
  <c r="AT15" i="22"/>
  <c r="AV15" i="22"/>
  <c r="AX15" i="22"/>
  <c r="AY15" i="22"/>
  <c r="BB15" i="22"/>
  <c r="BC15" i="22"/>
  <c r="BD15" i="22"/>
  <c r="BG15" i="22"/>
  <c r="BH15" i="22"/>
  <c r="BJ15" i="22"/>
  <c r="BL15" i="22"/>
  <c r="BN15" i="22"/>
  <c r="BO15" i="22"/>
  <c r="BR15" i="22"/>
  <c r="BS15" i="22"/>
  <c r="BT15" i="22"/>
  <c r="A16" i="22"/>
  <c r="B16" i="22"/>
  <c r="D16" i="22"/>
  <c r="F16" i="22"/>
  <c r="H16" i="22"/>
  <c r="I16" i="22"/>
  <c r="L16" i="22"/>
  <c r="M16" i="22"/>
  <c r="N16" i="22"/>
  <c r="Q16" i="22"/>
  <c r="R16" i="22"/>
  <c r="T16" i="22"/>
  <c r="V16" i="22"/>
  <c r="X16" i="22"/>
  <c r="Y16" i="22"/>
  <c r="AB16" i="22"/>
  <c r="AC16" i="22"/>
  <c r="AD16" i="22"/>
  <c r="AG16" i="22"/>
  <c r="AH16" i="22"/>
  <c r="AJ16" i="22"/>
  <c r="AL16" i="22"/>
  <c r="AN16" i="22"/>
  <c r="AO16" i="22"/>
  <c r="AR16" i="22"/>
  <c r="AS16" i="22"/>
  <c r="AT16" i="22"/>
  <c r="AW16" i="22"/>
  <c r="AX16" i="22"/>
  <c r="AZ16" i="22"/>
  <c r="BB16" i="22"/>
  <c r="BD16" i="22"/>
  <c r="BE16" i="22"/>
  <c r="BH16" i="22"/>
  <c r="BI16" i="22"/>
  <c r="BJ16" i="22"/>
  <c r="BM16" i="22"/>
  <c r="BN16" i="22"/>
  <c r="BP16" i="22"/>
  <c r="BR16" i="22"/>
  <c r="BT16" i="22"/>
  <c r="BU16" i="22"/>
  <c r="B17" i="22"/>
  <c r="C17" i="22"/>
  <c r="D17" i="22"/>
  <c r="G17" i="22"/>
  <c r="H17" i="22"/>
  <c r="J17" i="22"/>
  <c r="L17" i="22"/>
  <c r="N17" i="22"/>
  <c r="O17" i="22"/>
  <c r="R17" i="22"/>
  <c r="S17" i="22"/>
  <c r="T17" i="22"/>
  <c r="W17" i="22"/>
  <c r="X17" i="22"/>
  <c r="Z17" i="22"/>
  <c r="AB17" i="22"/>
  <c r="AD17" i="22"/>
  <c r="AE17" i="22"/>
  <c r="AH17" i="22"/>
  <c r="AI17" i="22"/>
  <c r="AJ17" i="22"/>
  <c r="AM17" i="22"/>
  <c r="AN17" i="22"/>
  <c r="AP17" i="22"/>
  <c r="AR17" i="22"/>
  <c r="AT17" i="22"/>
  <c r="AU17" i="22"/>
  <c r="AX17" i="22"/>
  <c r="AY17" i="22"/>
  <c r="AZ17" i="22"/>
  <c r="BC17" i="22"/>
  <c r="BD17" i="22"/>
  <c r="BF17" i="22"/>
  <c r="BH17" i="22"/>
  <c r="BJ17" i="22"/>
  <c r="BK17" i="22"/>
  <c r="BN17" i="22"/>
  <c r="BO17" i="22"/>
  <c r="BP17" i="22"/>
  <c r="BS17" i="22"/>
  <c r="BT17" i="22"/>
  <c r="BV17" i="22"/>
  <c r="B18" i="22"/>
  <c r="D18" i="22"/>
  <c r="E18" i="22"/>
  <c r="H18" i="22"/>
  <c r="I18" i="22"/>
  <c r="J18" i="22"/>
  <c r="M18" i="22"/>
  <c r="N18" i="22"/>
  <c r="P18" i="22"/>
  <c r="R18" i="22"/>
  <c r="T18" i="22"/>
  <c r="U18" i="22"/>
  <c r="X18" i="22"/>
  <c r="Y18" i="22"/>
  <c r="Z18" i="22"/>
  <c r="AC18" i="22"/>
  <c r="AD18" i="22"/>
  <c r="AF18" i="22"/>
  <c r="AH18" i="22"/>
  <c r="AJ18" i="22"/>
  <c r="AK18" i="22"/>
  <c r="AN18" i="22"/>
  <c r="AO18" i="22"/>
  <c r="AP18" i="22"/>
  <c r="AS18" i="22"/>
  <c r="AT18" i="22"/>
  <c r="AV18" i="22"/>
  <c r="AX18" i="22"/>
  <c r="AZ18" i="22"/>
  <c r="BA18" i="22"/>
  <c r="BD18" i="22"/>
  <c r="BE18" i="22"/>
  <c r="BF18" i="22"/>
  <c r="BI18" i="22"/>
  <c r="BJ18" i="22"/>
  <c r="BL18" i="22"/>
  <c r="BN18" i="22"/>
  <c r="BP18" i="22"/>
  <c r="BQ18" i="22"/>
  <c r="BT18" i="22"/>
  <c r="BU18" i="22"/>
  <c r="BV18" i="22"/>
  <c r="C19" i="22"/>
  <c r="D19" i="22"/>
  <c r="F19" i="22"/>
  <c r="H19" i="22"/>
  <c r="J19" i="22"/>
  <c r="K19" i="22"/>
  <c r="N19" i="22"/>
  <c r="O19" i="22"/>
  <c r="P19" i="22"/>
  <c r="S19" i="22"/>
  <c r="T19" i="22"/>
  <c r="V19" i="22"/>
  <c r="X19" i="22"/>
  <c r="Z19" i="22"/>
  <c r="AA19" i="22"/>
  <c r="AD19" i="22"/>
  <c r="AE19" i="22"/>
  <c r="AF19" i="22"/>
  <c r="AI19" i="22"/>
  <c r="AJ19" i="22"/>
  <c r="AL19" i="22"/>
  <c r="AN19" i="22"/>
  <c r="AP19" i="22"/>
  <c r="AQ19" i="22"/>
  <c r="AT19" i="22"/>
  <c r="AU19" i="22"/>
  <c r="AV19" i="22"/>
  <c r="AY19" i="22"/>
  <c r="AZ19" i="22"/>
  <c r="BB19" i="22"/>
  <c r="BD19" i="22"/>
  <c r="BF19" i="22"/>
  <c r="BG19" i="22"/>
  <c r="BJ19" i="22"/>
  <c r="BK19" i="22"/>
  <c r="BL19" i="22"/>
  <c r="BO19" i="22"/>
  <c r="BP19" i="22"/>
  <c r="BR19" i="22"/>
  <c r="BT19" i="22"/>
  <c r="BV19" i="22"/>
  <c r="A20" i="22"/>
  <c r="D20" i="22"/>
  <c r="E20" i="22"/>
  <c r="F20" i="22"/>
  <c r="I20" i="22"/>
  <c r="J20" i="22"/>
  <c r="L20" i="22"/>
  <c r="N20" i="22"/>
  <c r="P20" i="22"/>
  <c r="Q20" i="22"/>
  <c r="T20" i="22"/>
  <c r="U20" i="22"/>
  <c r="V20" i="22"/>
  <c r="Y20" i="22"/>
  <c r="Z20" i="22"/>
  <c r="AB20" i="22"/>
  <c r="AD20" i="22"/>
  <c r="AF20" i="22"/>
  <c r="AG20" i="22"/>
  <c r="AJ20" i="22"/>
  <c r="AK20" i="22"/>
  <c r="AL20" i="22"/>
  <c r="AO20" i="22"/>
  <c r="AP20" i="22"/>
  <c r="AR20" i="22"/>
  <c r="AT20" i="22"/>
  <c r="AV20" i="22"/>
  <c r="AW20" i="22"/>
  <c r="AZ20" i="22"/>
  <c r="BA20" i="22"/>
  <c r="BB20" i="22"/>
  <c r="BE20" i="22"/>
  <c r="BF20" i="22"/>
  <c r="BH20" i="22"/>
  <c r="BJ20" i="22"/>
  <c r="BL20" i="22"/>
  <c r="BM20" i="22"/>
  <c r="BP20" i="22"/>
  <c r="BQ20" i="22"/>
  <c r="BR20" i="22"/>
  <c r="BU20" i="22"/>
  <c r="BV20" i="22"/>
  <c r="B21" i="22"/>
  <c r="D21" i="22"/>
  <c r="F21" i="22"/>
  <c r="G21" i="22"/>
  <c r="J21" i="22"/>
  <c r="K21" i="22"/>
  <c r="L21" i="22"/>
  <c r="O21" i="22"/>
  <c r="P21" i="22"/>
  <c r="R21" i="22"/>
  <c r="T21" i="22"/>
  <c r="V21" i="22"/>
  <c r="W21" i="22"/>
  <c r="Z21" i="22"/>
  <c r="AA21" i="22"/>
  <c r="AB21" i="22"/>
  <c r="AE21" i="22"/>
  <c r="AF21" i="22"/>
  <c r="AH21" i="22"/>
  <c r="AJ21" i="22"/>
  <c r="AL21" i="22"/>
  <c r="AM21" i="22"/>
  <c r="AP21" i="22"/>
  <c r="AQ21" i="22"/>
  <c r="AR21" i="22"/>
  <c r="AU21" i="22"/>
  <c r="AV21" i="22"/>
  <c r="AX21" i="22"/>
  <c r="AZ21" i="22"/>
  <c r="BB21" i="22"/>
  <c r="BC21" i="22"/>
  <c r="BF21" i="22"/>
  <c r="BG21" i="22"/>
  <c r="BH21" i="22"/>
  <c r="BK21" i="22"/>
  <c r="BL21" i="22"/>
  <c r="BN21" i="22"/>
  <c r="BP21" i="22"/>
  <c r="BR21" i="22"/>
  <c r="BS21" i="22"/>
  <c r="BV21" i="22"/>
  <c r="A22" i="22"/>
  <c r="B22" i="22"/>
  <c r="E22" i="22"/>
  <c r="F22" i="22"/>
  <c r="H22" i="22"/>
  <c r="J22" i="22"/>
  <c r="L22" i="22"/>
  <c r="M22" i="22"/>
  <c r="P22" i="22"/>
  <c r="Q22" i="22"/>
  <c r="R22" i="22"/>
  <c r="U22" i="22"/>
  <c r="V22" i="22"/>
  <c r="X22" i="22"/>
  <c r="Z22" i="22"/>
  <c r="AB22" i="22"/>
  <c r="AC22" i="22"/>
  <c r="AF22" i="22"/>
  <c r="AG22" i="22"/>
  <c r="AH22" i="22"/>
  <c r="AK22" i="22"/>
  <c r="AL22" i="22"/>
  <c r="AN22" i="22"/>
  <c r="AP22" i="22"/>
  <c r="AR22" i="22"/>
  <c r="AS22" i="22"/>
  <c r="AV22" i="22"/>
  <c r="AW22" i="22"/>
  <c r="AX22" i="22"/>
  <c r="BA22" i="22"/>
  <c r="BB22" i="22"/>
  <c r="BD22" i="22"/>
  <c r="BF22" i="22"/>
  <c r="BH22" i="22"/>
  <c r="BI22" i="22"/>
  <c r="BL22" i="22"/>
  <c r="BM22" i="22"/>
  <c r="BN22" i="22"/>
  <c r="BQ22" i="22"/>
  <c r="BR22" i="22"/>
  <c r="BT22" i="22"/>
  <c r="BV22" i="22"/>
  <c r="B23" i="22"/>
  <c r="C23" i="22"/>
  <c r="F23" i="22"/>
  <c r="G23" i="22"/>
  <c r="H23" i="22"/>
  <c r="K23" i="22"/>
  <c r="L23" i="22"/>
  <c r="N23" i="22"/>
  <c r="P23" i="22"/>
  <c r="R23" i="22"/>
  <c r="S23" i="22"/>
  <c r="V23" i="22"/>
  <c r="W23" i="22"/>
  <c r="X23" i="22"/>
  <c r="AA23" i="22"/>
  <c r="AB23" i="22"/>
  <c r="AD23" i="22"/>
  <c r="AF23" i="22"/>
  <c r="AH23" i="22"/>
  <c r="AI23" i="22"/>
  <c r="AL23" i="22"/>
  <c r="AM23" i="22"/>
  <c r="AN23" i="22"/>
  <c r="AQ23" i="22"/>
  <c r="AR23" i="22"/>
  <c r="AT23" i="22"/>
  <c r="AV23" i="22"/>
  <c r="AX23" i="22"/>
  <c r="AY23" i="22"/>
  <c r="BB23" i="22"/>
  <c r="BC23" i="22"/>
  <c r="BD23" i="22"/>
  <c r="BG23" i="22"/>
  <c r="BH23" i="22"/>
  <c r="BJ23" i="22"/>
  <c r="BL23" i="22"/>
  <c r="BN23" i="22"/>
  <c r="BO23" i="22"/>
  <c r="BR23" i="22"/>
  <c r="BS23" i="22"/>
  <c r="BT23" i="22"/>
  <c r="A24" i="22"/>
  <c r="B24" i="22"/>
  <c r="D24" i="22"/>
  <c r="F24" i="22"/>
  <c r="H24" i="22"/>
  <c r="I24" i="22"/>
  <c r="L24" i="22"/>
  <c r="M24" i="22"/>
  <c r="N24" i="22"/>
  <c r="Q24" i="22"/>
  <c r="R24" i="22"/>
  <c r="T24" i="22"/>
  <c r="V24" i="22"/>
  <c r="X24" i="22"/>
  <c r="Y24" i="22"/>
  <c r="AB24" i="22"/>
  <c r="AC24" i="22"/>
  <c r="AD24" i="22"/>
  <c r="AG24" i="22"/>
  <c r="AH24" i="22"/>
  <c r="AJ24" i="22"/>
  <c r="AL24" i="22"/>
  <c r="AN24" i="22"/>
  <c r="AO24" i="22"/>
  <c r="AR24" i="22"/>
  <c r="AS24" i="22"/>
  <c r="AT24" i="22"/>
  <c r="AW24" i="22"/>
  <c r="AX24" i="22"/>
  <c r="AZ24" i="22"/>
  <c r="BB24" i="22"/>
  <c r="BD24" i="22"/>
  <c r="BE24" i="22"/>
  <c r="BH24" i="22"/>
  <c r="BI24" i="22"/>
  <c r="BJ24" i="22"/>
  <c r="BM24" i="22"/>
  <c r="BN24" i="22"/>
  <c r="BP24" i="22"/>
  <c r="BR24" i="22"/>
  <c r="BT24" i="22"/>
  <c r="BU24" i="22"/>
  <c r="B25" i="22"/>
  <c r="C25" i="22"/>
  <c r="D25" i="22"/>
  <c r="G25" i="22"/>
  <c r="H25" i="22"/>
  <c r="J25" i="22"/>
  <c r="L25" i="22"/>
  <c r="N25" i="22"/>
  <c r="O25" i="22"/>
  <c r="R25" i="22"/>
  <c r="S25" i="22"/>
  <c r="T25" i="22"/>
  <c r="W25" i="22"/>
  <c r="X25" i="22"/>
  <c r="Z25" i="22"/>
  <c r="AB25" i="22"/>
  <c r="AD25" i="22"/>
  <c r="AE25" i="22"/>
  <c r="AH25" i="22"/>
  <c r="AI25" i="22"/>
  <c r="AJ25" i="22"/>
  <c r="AM25" i="22"/>
  <c r="AN25" i="22"/>
  <c r="AP25" i="22"/>
  <c r="AR25" i="22"/>
  <c r="AT25" i="22"/>
  <c r="AU25" i="22"/>
  <c r="AX25" i="22"/>
  <c r="AY25" i="22"/>
  <c r="AZ25" i="22"/>
  <c r="BC25" i="22"/>
  <c r="BD25" i="22"/>
  <c r="BF25" i="22"/>
  <c r="BH25" i="22"/>
  <c r="BJ25" i="22"/>
  <c r="BK25" i="22"/>
  <c r="BN25" i="22"/>
  <c r="BO25" i="22"/>
  <c r="BP25" i="22"/>
  <c r="BS25" i="22"/>
  <c r="BT25" i="22"/>
  <c r="BV25" i="22"/>
  <c r="B26" i="22"/>
  <c r="D26" i="22"/>
  <c r="E26" i="22"/>
  <c r="H26" i="22"/>
  <c r="I26" i="22"/>
  <c r="J26" i="22"/>
  <c r="M26" i="22"/>
  <c r="N26" i="22"/>
  <c r="P26" i="22"/>
  <c r="R26" i="22"/>
  <c r="T26" i="22"/>
  <c r="U26" i="22"/>
  <c r="X26" i="22"/>
  <c r="Y26" i="22"/>
  <c r="Z26" i="22"/>
  <c r="AC26" i="22"/>
  <c r="AD26" i="22"/>
  <c r="AF26" i="22"/>
  <c r="AH26" i="22"/>
  <c r="AJ26" i="22"/>
  <c r="AK26" i="22"/>
  <c r="AN26" i="22"/>
  <c r="AO26" i="22"/>
  <c r="AP26" i="22"/>
  <c r="AS26" i="22"/>
  <c r="AT26" i="22"/>
  <c r="AV26" i="22"/>
  <c r="AX26" i="22"/>
  <c r="AZ26" i="22"/>
  <c r="BA26" i="22"/>
  <c r="BD26" i="22"/>
  <c r="BE26" i="22"/>
  <c r="BF26" i="22"/>
  <c r="BI26" i="22"/>
  <c r="BJ26" i="22"/>
  <c r="BL26" i="22"/>
  <c r="BN26" i="22"/>
  <c r="BP26" i="22"/>
  <c r="BQ26" i="22"/>
  <c r="BT26" i="22"/>
  <c r="BU26" i="22"/>
  <c r="BV26" i="22"/>
  <c r="C27" i="22"/>
  <c r="D27" i="22"/>
  <c r="F27" i="22"/>
  <c r="H27" i="22"/>
  <c r="J27" i="22"/>
  <c r="K27" i="22"/>
  <c r="N27" i="22"/>
  <c r="O27" i="22"/>
  <c r="P27" i="22"/>
  <c r="S27" i="22"/>
  <c r="T27" i="22"/>
  <c r="V27" i="22"/>
  <c r="X27" i="22"/>
  <c r="Z27" i="22"/>
  <c r="AA27" i="22"/>
  <c r="AD27" i="22"/>
  <c r="AE27" i="22"/>
  <c r="AF27" i="22"/>
  <c r="AI27" i="22"/>
  <c r="AJ27" i="22"/>
  <c r="AL27" i="22"/>
  <c r="AN27" i="22"/>
  <c r="AP27" i="22"/>
  <c r="AQ27" i="22"/>
  <c r="AT27" i="22"/>
  <c r="AU27" i="22"/>
  <c r="AV27" i="22"/>
  <c r="AY27" i="22"/>
  <c r="AZ27" i="22"/>
  <c r="BB27" i="22"/>
  <c r="BD27" i="22"/>
  <c r="BF27" i="22"/>
  <c r="BG27" i="22"/>
  <c r="BJ27" i="22"/>
  <c r="BK27" i="22"/>
  <c r="BL27" i="22"/>
  <c r="BO27" i="22"/>
  <c r="BP27" i="22"/>
  <c r="BR27" i="22"/>
  <c r="BT27" i="22"/>
  <c r="BV27" i="22"/>
  <c r="A28" i="22"/>
  <c r="D28" i="22"/>
  <c r="E28" i="22"/>
  <c r="F28" i="22"/>
  <c r="I28" i="22"/>
  <c r="J28" i="22"/>
  <c r="L28" i="22"/>
  <c r="N28" i="22"/>
  <c r="P28" i="22"/>
  <c r="Q28" i="22"/>
  <c r="T28" i="22"/>
  <c r="U28" i="22"/>
  <c r="V28" i="22"/>
  <c r="Y28" i="22"/>
  <c r="Z28" i="22"/>
  <c r="AB28" i="22"/>
  <c r="AD28" i="22"/>
  <c r="AF28" i="22"/>
  <c r="AG28" i="22"/>
  <c r="AJ28" i="22"/>
  <c r="AK28" i="22"/>
  <c r="AL28" i="22"/>
  <c r="AO28" i="22"/>
  <c r="AP28" i="22"/>
  <c r="AR28" i="22"/>
  <c r="AT28" i="22"/>
  <c r="AV28" i="22"/>
  <c r="AW28" i="22"/>
  <c r="AZ28" i="22"/>
  <c r="BA28" i="22"/>
  <c r="BB28" i="22"/>
  <c r="BE28" i="22"/>
  <c r="BF28" i="22"/>
  <c r="BH28" i="22"/>
  <c r="BJ28" i="22"/>
  <c r="BL28" i="22"/>
  <c r="BM28" i="22"/>
  <c r="BP28" i="22"/>
  <c r="BQ28" i="22"/>
  <c r="BR28" i="22"/>
  <c r="BU28" i="22"/>
  <c r="BV28" i="22"/>
  <c r="B29" i="22"/>
  <c r="D29" i="22"/>
  <c r="F29" i="22"/>
  <c r="G29" i="22"/>
  <c r="J29" i="22"/>
  <c r="K29" i="22"/>
  <c r="L29" i="22"/>
  <c r="O29" i="22"/>
  <c r="P29" i="22"/>
  <c r="R29" i="22"/>
  <c r="T29" i="22"/>
  <c r="V29" i="22"/>
  <c r="W29" i="22"/>
  <c r="Z29" i="22"/>
  <c r="AA29" i="22"/>
  <c r="AB29" i="22"/>
  <c r="AE29" i="22"/>
  <c r="AF29" i="22"/>
  <c r="AH29" i="22"/>
  <c r="AJ29" i="22"/>
  <c r="AL29" i="22"/>
  <c r="AM29" i="22"/>
  <c r="AP29" i="22"/>
  <c r="AQ29" i="22"/>
  <c r="AR29" i="22"/>
  <c r="AU29" i="22"/>
  <c r="AV29" i="22"/>
  <c r="AX29" i="22"/>
  <c r="AZ29" i="22"/>
  <c r="BB29" i="22"/>
  <c r="BC29" i="22"/>
  <c r="BF29" i="22"/>
  <c r="BG29" i="22"/>
  <c r="BH29" i="22"/>
  <c r="BK29" i="22"/>
  <c r="BL29" i="22"/>
  <c r="BN29" i="22"/>
  <c r="BP29" i="22"/>
  <c r="BR29" i="22"/>
  <c r="BS29" i="22"/>
  <c r="BV29" i="22"/>
  <c r="A30" i="22"/>
  <c r="B30" i="22"/>
  <c r="E30" i="22"/>
  <c r="F30" i="22"/>
  <c r="H30" i="22"/>
  <c r="J30" i="22"/>
  <c r="L30" i="22"/>
  <c r="M30" i="22"/>
  <c r="P30" i="22"/>
  <c r="Q30" i="22"/>
  <c r="R30" i="22"/>
  <c r="U30" i="22"/>
  <c r="V30" i="22"/>
  <c r="X30" i="22"/>
  <c r="Z30" i="22"/>
  <c r="AB30" i="22"/>
  <c r="AC30" i="22"/>
  <c r="AF30" i="22"/>
  <c r="AG30" i="22"/>
  <c r="AH30" i="22"/>
  <c r="AK30" i="22"/>
  <c r="AL30" i="22"/>
  <c r="AN30" i="22"/>
  <c r="AP30" i="22"/>
  <c r="AR30" i="22"/>
  <c r="AS30" i="22"/>
  <c r="AV30" i="22"/>
  <c r="AW30" i="22"/>
  <c r="AX30" i="22"/>
  <c r="BA30" i="22"/>
  <c r="BB30" i="22"/>
  <c r="BD30" i="22"/>
  <c r="BF30" i="22"/>
  <c r="BH30" i="22"/>
  <c r="BI30" i="22"/>
  <c r="BL30" i="22"/>
  <c r="BM30" i="22"/>
  <c r="BN30" i="22"/>
  <c r="BQ30" i="22"/>
  <c r="BR30" i="22"/>
  <c r="BT30" i="22"/>
  <c r="BV30" i="22"/>
  <c r="B31" i="22"/>
  <c r="C31" i="22"/>
  <c r="F31" i="22"/>
  <c r="G31" i="22"/>
  <c r="H31" i="22"/>
  <c r="K31" i="22"/>
  <c r="L31" i="22"/>
  <c r="N31" i="22"/>
  <c r="P31" i="22"/>
  <c r="R31" i="22"/>
  <c r="S31" i="22"/>
  <c r="V31" i="22"/>
  <c r="W31" i="22"/>
  <c r="X31" i="22"/>
  <c r="AA31" i="22"/>
  <c r="AB31" i="22"/>
  <c r="AD31" i="22"/>
  <c r="AF31" i="22"/>
  <c r="AH31" i="22"/>
  <c r="AI31" i="22"/>
  <c r="AL31" i="22"/>
  <c r="AM31" i="22"/>
  <c r="AN31" i="22"/>
  <c r="AQ31" i="22"/>
  <c r="AR31" i="22"/>
  <c r="AT31" i="22"/>
  <c r="AV31" i="22"/>
  <c r="AX31" i="22"/>
  <c r="AY31" i="22"/>
  <c r="BB31" i="22"/>
  <c r="BC31" i="22"/>
  <c r="BD31" i="22"/>
  <c r="BG31" i="22"/>
  <c r="BH31" i="22"/>
  <c r="BJ31" i="22"/>
  <c r="BL31" i="22"/>
  <c r="BN31" i="22"/>
  <c r="BO31" i="22"/>
  <c r="BR31" i="22"/>
  <c r="BS31" i="22"/>
  <c r="BT31" i="22"/>
  <c r="A32" i="22"/>
  <c r="B32" i="22"/>
  <c r="D32" i="22"/>
  <c r="F32" i="22"/>
  <c r="H32" i="22"/>
  <c r="I32" i="22"/>
  <c r="L32" i="22"/>
  <c r="M32" i="22"/>
  <c r="N32" i="22"/>
  <c r="Q32" i="22"/>
  <c r="R32" i="22"/>
  <c r="T32" i="22"/>
  <c r="V32" i="22"/>
  <c r="X32" i="22"/>
  <c r="Y32" i="22"/>
  <c r="AB32" i="22"/>
  <c r="AC32" i="22"/>
  <c r="AD32" i="22"/>
  <c r="AG32" i="22"/>
  <c r="AH32" i="22"/>
  <c r="AJ32" i="22"/>
  <c r="AL32" i="22"/>
  <c r="AN32" i="22"/>
  <c r="AO32" i="22"/>
  <c r="AR32" i="22"/>
  <c r="AS32" i="22"/>
  <c r="AT32" i="22"/>
  <c r="AW32" i="22"/>
  <c r="AX32" i="22"/>
  <c r="AZ32" i="22"/>
  <c r="BB32" i="22"/>
  <c r="BD32" i="22"/>
  <c r="BE32" i="22"/>
  <c r="BH32" i="22"/>
  <c r="BI32" i="22"/>
  <c r="BJ32" i="22"/>
  <c r="BM32" i="22"/>
  <c r="BN32" i="22"/>
  <c r="BP32" i="22"/>
  <c r="BR32" i="22"/>
  <c r="BT32" i="22"/>
  <c r="BU32" i="22"/>
  <c r="B33" i="22"/>
  <c r="C33" i="22"/>
  <c r="D33" i="22"/>
  <c r="G33" i="22"/>
  <c r="H33" i="22"/>
  <c r="J33" i="22"/>
  <c r="L33" i="22"/>
  <c r="N33" i="22"/>
  <c r="O33" i="22"/>
  <c r="R33" i="22"/>
  <c r="S33" i="22"/>
  <c r="T33" i="22"/>
  <c r="W33" i="22"/>
  <c r="X33" i="22"/>
  <c r="Z33" i="22"/>
  <c r="AB33" i="22"/>
  <c r="AD33" i="22"/>
  <c r="AE33" i="22"/>
  <c r="AH33" i="22"/>
  <c r="AI33" i="22"/>
  <c r="AJ33" i="22"/>
  <c r="AM33" i="22"/>
  <c r="AN33" i="22"/>
  <c r="AP33" i="22"/>
  <c r="AR33" i="22"/>
  <c r="AT33" i="22"/>
  <c r="AU33" i="22"/>
  <c r="AX33" i="22"/>
  <c r="AY33" i="22"/>
  <c r="AZ33" i="22"/>
  <c r="BC33" i="22"/>
  <c r="BD33" i="22"/>
  <c r="BF33" i="22"/>
  <c r="BH33" i="22"/>
  <c r="BJ33" i="22"/>
  <c r="BK33" i="22"/>
  <c r="BN33" i="22"/>
  <c r="BO33" i="22"/>
  <c r="BP33" i="22"/>
  <c r="BS33" i="22"/>
  <c r="BT33" i="22"/>
  <c r="BV33" i="22"/>
  <c r="B34" i="22"/>
  <c r="D34" i="22"/>
  <c r="E34" i="22"/>
  <c r="H34" i="22"/>
  <c r="I34" i="22"/>
  <c r="J34" i="22"/>
  <c r="M34" i="22"/>
  <c r="N34" i="22"/>
  <c r="P34" i="22"/>
  <c r="R34" i="22"/>
  <c r="T34" i="22"/>
  <c r="U34" i="22"/>
  <c r="X34" i="22"/>
  <c r="Y34" i="22"/>
  <c r="Z34" i="22"/>
  <c r="AC34" i="22"/>
  <c r="AD34" i="22"/>
  <c r="AF34" i="22"/>
  <c r="AH34" i="22"/>
  <c r="AJ34" i="22"/>
  <c r="AK34" i="22"/>
  <c r="AN34" i="22"/>
  <c r="AO34" i="22"/>
  <c r="AP34" i="22"/>
  <c r="AS34" i="22"/>
  <c r="AT34" i="22"/>
  <c r="AV34" i="22"/>
  <c r="AX34" i="22"/>
  <c r="AZ34" i="22"/>
  <c r="BA34" i="22"/>
  <c r="BD34" i="22"/>
  <c r="BE34" i="22"/>
  <c r="BF34" i="22"/>
  <c r="BI34" i="22"/>
  <c r="BJ34" i="22"/>
  <c r="BL34" i="22"/>
  <c r="BN34" i="22"/>
  <c r="BP34" i="22"/>
  <c r="BQ34" i="22"/>
  <c r="BT34" i="22"/>
  <c r="BU34" i="22"/>
  <c r="BV34" i="22"/>
  <c r="C35" i="22"/>
  <c r="D35" i="22"/>
  <c r="F35" i="22"/>
  <c r="H35" i="22"/>
  <c r="J35" i="22"/>
  <c r="K35" i="22"/>
  <c r="N35" i="22"/>
  <c r="O35" i="22"/>
  <c r="P35" i="22"/>
  <c r="S35" i="22"/>
  <c r="T35" i="22"/>
  <c r="V35" i="22"/>
  <c r="X35" i="22"/>
  <c r="Z35" i="22"/>
  <c r="AA35" i="22"/>
  <c r="AD35" i="22"/>
  <c r="AE35" i="22"/>
  <c r="AF35" i="22"/>
  <c r="AI35" i="22"/>
  <c r="AJ35" i="22"/>
  <c r="AL35" i="22"/>
  <c r="AN35" i="22"/>
  <c r="AP35" i="22"/>
  <c r="AQ35" i="22"/>
  <c r="AT35" i="22"/>
  <c r="AU35" i="22"/>
  <c r="AV35" i="22"/>
  <c r="AY35" i="22"/>
  <c r="AZ35" i="22"/>
  <c r="BB35" i="22"/>
  <c r="BD35" i="22"/>
  <c r="BF35" i="22"/>
  <c r="BG35" i="22"/>
  <c r="BJ35" i="22"/>
  <c r="BK35" i="22"/>
  <c r="BL35" i="22"/>
  <c r="BO35" i="22"/>
  <c r="BP35" i="22"/>
  <c r="BR35" i="22"/>
  <c r="BT35" i="22"/>
  <c r="BV35" i="22"/>
  <c r="A36" i="22"/>
  <c r="D36" i="22"/>
  <c r="E36" i="22"/>
  <c r="F36" i="22"/>
  <c r="I36" i="22"/>
  <c r="J36" i="22"/>
  <c r="L36" i="22"/>
  <c r="N36" i="22"/>
  <c r="P36" i="22"/>
  <c r="Q36" i="22"/>
  <c r="T36" i="22"/>
  <c r="U36" i="22"/>
  <c r="V36" i="22"/>
  <c r="Y36" i="22"/>
  <c r="Z36" i="22"/>
  <c r="AB36" i="22"/>
  <c r="AD36" i="22"/>
  <c r="AF36" i="22"/>
  <c r="AG36" i="22"/>
  <c r="AJ36" i="22"/>
  <c r="AK36" i="22"/>
  <c r="AL36" i="22"/>
  <c r="AO36" i="22"/>
  <c r="AP36" i="22"/>
  <c r="AR36" i="22"/>
  <c r="AT36" i="22"/>
  <c r="AV36" i="22"/>
  <c r="AW36" i="22"/>
  <c r="AZ36" i="22"/>
  <c r="BA36" i="22"/>
  <c r="BB36" i="22"/>
  <c r="BE36" i="22"/>
  <c r="BF36" i="22"/>
  <c r="BH36" i="22"/>
  <c r="BJ36" i="22"/>
  <c r="BL36" i="22"/>
  <c r="BM36" i="22"/>
  <c r="BP36" i="22"/>
  <c r="BQ36" i="22"/>
  <c r="BR36" i="22"/>
  <c r="BU36" i="22"/>
  <c r="BV36" i="22"/>
  <c r="B37" i="22"/>
  <c r="D37" i="22"/>
  <c r="F37" i="22"/>
  <c r="G37" i="22"/>
  <c r="J37" i="22"/>
  <c r="K37" i="22"/>
  <c r="L37" i="22"/>
  <c r="O37" i="22"/>
  <c r="P37" i="22"/>
  <c r="R37" i="22"/>
  <c r="T37" i="22"/>
  <c r="V37" i="22"/>
  <c r="W37" i="22"/>
  <c r="Z37" i="22"/>
  <c r="AA37" i="22"/>
  <c r="AB37" i="22"/>
  <c r="AE37" i="22"/>
  <c r="AF37" i="22"/>
  <c r="AH37" i="22"/>
  <c r="AJ37" i="22"/>
  <c r="AL37" i="22"/>
  <c r="AM37" i="22"/>
  <c r="AP37" i="22"/>
  <c r="AQ37" i="22"/>
  <c r="AR37" i="22"/>
  <c r="AU37" i="22"/>
  <c r="AV37" i="22"/>
  <c r="AX37" i="22"/>
  <c r="AZ37" i="22"/>
  <c r="BB37" i="22"/>
  <c r="BC37" i="22"/>
  <c r="BF37" i="22"/>
  <c r="BG37" i="22"/>
  <c r="BH37" i="22"/>
  <c r="BK37" i="22"/>
  <c r="BL37" i="22"/>
  <c r="BN37" i="22"/>
  <c r="BP37" i="22"/>
  <c r="BR37" i="22"/>
  <c r="BS37" i="22"/>
  <c r="BV37" i="22"/>
  <c r="A38" i="22"/>
  <c r="B38" i="22"/>
  <c r="E38" i="22"/>
  <c r="F38" i="22"/>
  <c r="H38" i="22"/>
  <c r="J38" i="22"/>
  <c r="L38" i="22"/>
  <c r="M38" i="22"/>
  <c r="P38" i="22"/>
  <c r="Q38" i="22"/>
  <c r="R38" i="22"/>
  <c r="U38" i="22"/>
  <c r="V38" i="22"/>
  <c r="X38" i="22"/>
  <c r="Z38" i="22"/>
  <c r="AB38" i="22"/>
  <c r="AC38" i="22"/>
  <c r="AF38" i="22"/>
  <c r="AG38" i="22"/>
  <c r="AH38" i="22"/>
  <c r="AK38" i="22"/>
  <c r="AL38" i="22"/>
  <c r="AN38" i="22"/>
  <c r="AP38" i="22"/>
  <c r="AR38" i="22"/>
  <c r="AS38" i="22"/>
  <c r="AV38" i="22"/>
  <c r="AW38" i="22"/>
  <c r="AX38" i="22"/>
  <c r="BA38" i="22"/>
  <c r="BB38" i="22"/>
  <c r="BD38" i="22"/>
  <c r="BF38" i="22"/>
  <c r="BH38" i="22"/>
  <c r="BI38" i="22"/>
  <c r="BL38" i="22"/>
  <c r="BM38" i="22"/>
  <c r="BN38" i="22"/>
  <c r="BQ38" i="22"/>
  <c r="BR38" i="22"/>
  <c r="BT38" i="22"/>
  <c r="BV38" i="22"/>
  <c r="B39" i="22"/>
  <c r="C39" i="22"/>
  <c r="F39" i="22"/>
  <c r="G39" i="22"/>
  <c r="H39" i="22"/>
  <c r="K39" i="22"/>
  <c r="L39" i="22"/>
  <c r="N39" i="22"/>
  <c r="P39" i="22"/>
  <c r="R39" i="22"/>
  <c r="S39" i="22"/>
  <c r="V39" i="22"/>
  <c r="W39" i="22"/>
  <c r="X39" i="22"/>
  <c r="AA39" i="22"/>
  <c r="AB39" i="22"/>
  <c r="AD39" i="22"/>
  <c r="AF39" i="22"/>
  <c r="AH39" i="22"/>
  <c r="AI39" i="22"/>
  <c r="AL39" i="22"/>
  <c r="AM39" i="22"/>
  <c r="AN39" i="22"/>
  <c r="AQ39" i="22"/>
  <c r="AR39" i="22"/>
  <c r="AT39" i="22"/>
  <c r="AV39" i="22"/>
  <c r="AX39" i="22"/>
  <c r="AY39" i="22"/>
  <c r="BB39" i="22"/>
  <c r="BC39" i="22"/>
  <c r="BD39" i="22"/>
  <c r="BG39" i="22"/>
  <c r="BH39" i="22"/>
  <c r="BJ39" i="22"/>
  <c r="BL39" i="22"/>
  <c r="BN39" i="22"/>
  <c r="BO39" i="22"/>
  <c r="BR39" i="22"/>
  <c r="BS39" i="22"/>
  <c r="BT39" i="22"/>
  <c r="A40" i="22"/>
  <c r="B40" i="22"/>
  <c r="D40" i="22"/>
  <c r="F40" i="22"/>
  <c r="H40" i="22"/>
  <c r="I40" i="22"/>
  <c r="L40" i="22"/>
  <c r="M40" i="22"/>
  <c r="N40" i="22"/>
  <c r="Q40" i="22"/>
  <c r="R40" i="22"/>
  <c r="T40" i="22"/>
  <c r="V40" i="22"/>
  <c r="X40" i="22"/>
  <c r="Y40" i="22"/>
  <c r="AB40" i="22"/>
  <c r="AC40" i="22"/>
  <c r="AD40" i="22"/>
  <c r="AG40" i="22"/>
  <c r="AH40" i="22"/>
  <c r="AJ40" i="22"/>
  <c r="AL40" i="22"/>
  <c r="AN40" i="22"/>
  <c r="AO40" i="22"/>
  <c r="AR40" i="22"/>
  <c r="AS40" i="22"/>
  <c r="AT40" i="22"/>
  <c r="AW40" i="22"/>
  <c r="AX40" i="22"/>
  <c r="AZ40" i="22"/>
  <c r="BB40" i="22"/>
  <c r="BD40" i="22"/>
  <c r="BE40" i="22"/>
  <c r="BH40" i="22"/>
  <c r="BI40" i="22"/>
  <c r="BJ40" i="22"/>
  <c r="BM40" i="22"/>
  <c r="BN40" i="22"/>
  <c r="BP40" i="22"/>
  <c r="BR40" i="22"/>
  <c r="BT40" i="22"/>
  <c r="BU40" i="22"/>
  <c r="BV40" i="22"/>
  <c r="B41" i="22"/>
  <c r="C41" i="22"/>
  <c r="D41" i="22"/>
  <c r="F41" i="22"/>
  <c r="G41" i="22"/>
  <c r="H41" i="22"/>
  <c r="J41" i="22"/>
  <c r="K41" i="22"/>
  <c r="L41" i="22"/>
  <c r="N41" i="22"/>
  <c r="O41" i="22"/>
  <c r="P41" i="22"/>
  <c r="R41" i="22"/>
  <c r="S41" i="22"/>
  <c r="T41" i="22"/>
  <c r="V41" i="22"/>
  <c r="W41" i="22"/>
  <c r="X41" i="22"/>
  <c r="Z41" i="22"/>
  <c r="AA41" i="22"/>
  <c r="AB41" i="22"/>
  <c r="AD41" i="22"/>
  <c r="AE41" i="22"/>
  <c r="AF41" i="22"/>
  <c r="AH41" i="22"/>
  <c r="AI41" i="22"/>
  <c r="AJ41" i="22"/>
  <c r="AL41" i="22"/>
  <c r="AM41" i="22"/>
  <c r="AN41" i="22"/>
  <c r="AP41" i="22"/>
  <c r="AQ41" i="22"/>
  <c r="AR41" i="22"/>
  <c r="AT41" i="22"/>
  <c r="AU41" i="22"/>
  <c r="AV41" i="22"/>
  <c r="AX41" i="22"/>
  <c r="AY41" i="22"/>
  <c r="AZ41" i="22"/>
  <c r="BB41" i="22"/>
  <c r="BC41" i="22"/>
  <c r="BD41" i="22"/>
  <c r="BF41" i="22"/>
  <c r="BG41" i="22"/>
  <c r="BH41" i="22"/>
  <c r="BJ41" i="22"/>
  <c r="BK41" i="22"/>
  <c r="BL41" i="22"/>
  <c r="BN41" i="22"/>
  <c r="BO41" i="22"/>
  <c r="BP41" i="22"/>
  <c r="BR41" i="22"/>
  <c r="BS41" i="22"/>
  <c r="BT41" i="22"/>
  <c r="BV41" i="22"/>
  <c r="A42" i="22"/>
  <c r="B42" i="22"/>
  <c r="D42" i="22"/>
  <c r="E42" i="22"/>
  <c r="F42" i="22"/>
  <c r="H42" i="22"/>
  <c r="I42" i="22"/>
  <c r="J42" i="22"/>
  <c r="L42" i="22"/>
  <c r="M42" i="22"/>
  <c r="N42" i="22"/>
  <c r="P42" i="22"/>
  <c r="Q42" i="22"/>
  <c r="R42" i="22"/>
  <c r="T42" i="22"/>
  <c r="U42" i="22"/>
  <c r="V42" i="22"/>
  <c r="X42" i="22"/>
  <c r="Y42" i="22"/>
  <c r="Z42" i="22"/>
  <c r="AB42" i="22"/>
  <c r="AC42" i="22"/>
  <c r="AD42" i="22"/>
  <c r="AF42" i="22"/>
  <c r="AG42" i="22"/>
  <c r="AH42" i="22"/>
  <c r="AJ42" i="22"/>
  <c r="AK42" i="22"/>
  <c r="AL42" i="22"/>
  <c r="AN42" i="22"/>
  <c r="AO42" i="22"/>
  <c r="AP42" i="22"/>
  <c r="AR42" i="22"/>
  <c r="AS42" i="22"/>
  <c r="AT42" i="22"/>
  <c r="AV42" i="22"/>
  <c r="AW42" i="22"/>
  <c r="AX42" i="22"/>
  <c r="AZ42" i="22"/>
  <c r="BA42" i="22"/>
  <c r="BB42" i="22"/>
  <c r="BD42" i="22"/>
  <c r="BE42" i="22"/>
  <c r="BF42" i="22"/>
  <c r="BH42" i="22"/>
  <c r="BI42" i="22"/>
  <c r="BJ42" i="22"/>
  <c r="BL42" i="22"/>
  <c r="BM42" i="22"/>
  <c r="BN42" i="22"/>
  <c r="BP42" i="22"/>
  <c r="BQ42" i="22"/>
  <c r="BR42" i="22"/>
  <c r="BT42" i="22"/>
  <c r="BU42" i="22"/>
  <c r="BV42" i="22"/>
  <c r="B43" i="22"/>
  <c r="C43" i="22"/>
  <c r="D43" i="22"/>
  <c r="F43" i="22"/>
  <c r="G43" i="22"/>
  <c r="H43" i="22"/>
  <c r="J43" i="22"/>
  <c r="K43" i="22"/>
  <c r="L43" i="22"/>
  <c r="N43" i="22"/>
  <c r="O43" i="22"/>
  <c r="P43" i="22"/>
  <c r="R43" i="22"/>
  <c r="S43" i="22"/>
  <c r="T43" i="22"/>
  <c r="V43" i="22"/>
  <c r="W43" i="22"/>
  <c r="X43" i="22"/>
  <c r="Z43" i="22"/>
  <c r="AA43" i="22"/>
  <c r="AB43" i="22"/>
  <c r="AD43" i="22"/>
  <c r="AE43" i="22"/>
  <c r="AF43" i="22"/>
  <c r="AH43" i="22"/>
  <c r="AI43" i="22"/>
  <c r="AJ43" i="22"/>
  <c r="AL43" i="22"/>
  <c r="AM43" i="22"/>
  <c r="AN43" i="22"/>
  <c r="AP43" i="22"/>
  <c r="AQ43" i="22"/>
  <c r="AR43" i="22"/>
  <c r="AT43" i="22"/>
  <c r="AU43" i="22"/>
  <c r="AV43" i="22"/>
  <c r="AX43" i="22"/>
  <c r="AY43" i="22"/>
  <c r="AZ43" i="22"/>
  <c r="BB43" i="22"/>
  <c r="BC43" i="22"/>
  <c r="BD43" i="22"/>
  <c r="BF43" i="22"/>
  <c r="BG43" i="22"/>
  <c r="BH43" i="22"/>
  <c r="BJ43" i="22"/>
  <c r="BK43" i="22"/>
  <c r="BL43" i="22"/>
  <c r="BN43" i="22"/>
  <c r="BO43" i="22"/>
  <c r="BP43" i="22"/>
  <c r="BR43" i="22"/>
  <c r="BS43" i="22"/>
  <c r="BT43" i="22"/>
  <c r="BV43" i="22"/>
  <c r="A44" i="22"/>
  <c r="B44" i="22"/>
  <c r="D44" i="22"/>
  <c r="E44" i="22"/>
  <c r="F44" i="22"/>
  <c r="H44" i="22"/>
  <c r="I44" i="22"/>
  <c r="J44" i="22"/>
  <c r="L44" i="22"/>
  <c r="M44" i="22"/>
  <c r="N44" i="22"/>
  <c r="P44" i="22"/>
  <c r="Q44" i="22"/>
  <c r="R44" i="22"/>
  <c r="T44" i="22"/>
  <c r="U44" i="22"/>
  <c r="V44" i="22"/>
  <c r="X44" i="22"/>
  <c r="Y44" i="22"/>
  <c r="Z44" i="22"/>
  <c r="AB44" i="22"/>
  <c r="AC44" i="22"/>
  <c r="AD44" i="22"/>
  <c r="AF44" i="22"/>
  <c r="AG44" i="22"/>
  <c r="AH44" i="22"/>
  <c r="AJ44" i="22"/>
  <c r="AK44" i="22"/>
  <c r="AL44" i="22"/>
  <c r="AN44" i="22"/>
  <c r="AO44" i="22"/>
  <c r="AP44" i="22"/>
  <c r="AR44" i="22"/>
  <c r="AS44" i="22"/>
  <c r="AT44" i="22"/>
  <c r="AV44" i="22"/>
  <c r="AW44" i="22"/>
  <c r="AX44" i="22"/>
  <c r="AZ44" i="22"/>
  <c r="BA44" i="22"/>
  <c r="BB44" i="22"/>
  <c r="BD44" i="22"/>
  <c r="BE44" i="22"/>
  <c r="BF44" i="22"/>
  <c r="BH44" i="22"/>
  <c r="BI44" i="22"/>
  <c r="BJ44" i="22"/>
  <c r="BL44" i="22"/>
  <c r="BM44" i="22"/>
  <c r="BN44" i="22"/>
  <c r="BP44" i="22"/>
  <c r="BQ44" i="22"/>
  <c r="BR44" i="22"/>
  <c r="BT44" i="22"/>
  <c r="BU44" i="22"/>
  <c r="BV44" i="22"/>
  <c r="B45" i="22"/>
  <c r="C45" i="22"/>
  <c r="D45" i="22"/>
  <c r="F45" i="22"/>
  <c r="G45" i="22"/>
  <c r="H45" i="22"/>
  <c r="J45" i="22"/>
  <c r="K45" i="22"/>
  <c r="L45" i="22"/>
  <c r="N45" i="22"/>
  <c r="O45" i="22"/>
  <c r="P45" i="22"/>
  <c r="R45" i="22"/>
  <c r="S45" i="22"/>
  <c r="T45" i="22"/>
  <c r="V45" i="22"/>
  <c r="W45" i="22"/>
  <c r="X45" i="22"/>
  <c r="Z45" i="22"/>
  <c r="AA45" i="22"/>
  <c r="AB45" i="22"/>
  <c r="AD45" i="22"/>
  <c r="AE45" i="22"/>
  <c r="AF45" i="22"/>
  <c r="AH45" i="22"/>
  <c r="AI45" i="22"/>
  <c r="AJ45" i="22"/>
  <c r="AL45" i="22"/>
  <c r="AM45" i="22"/>
  <c r="AN45" i="22"/>
  <c r="AP45" i="22"/>
  <c r="AQ45" i="22"/>
  <c r="AR45" i="22"/>
  <c r="AT45" i="22"/>
  <c r="AU45" i="22"/>
  <c r="AV45" i="22"/>
  <c r="AX45" i="22"/>
  <c r="AY45" i="22"/>
  <c r="AZ45" i="22"/>
  <c r="BB45" i="22"/>
  <c r="BC45" i="22"/>
  <c r="BD45" i="22"/>
  <c r="BF45" i="22"/>
  <c r="BG45" i="22"/>
  <c r="BH45" i="22"/>
  <c r="BJ45" i="22"/>
  <c r="BK45" i="22"/>
  <c r="BL45" i="22"/>
  <c r="BN45" i="22"/>
  <c r="BO45" i="22"/>
  <c r="BP45" i="22"/>
  <c r="BR45" i="22"/>
  <c r="BS45" i="22"/>
  <c r="BT45" i="22"/>
  <c r="BV45" i="22"/>
  <c r="A46" i="22"/>
  <c r="B46" i="22"/>
  <c r="D46" i="22"/>
  <c r="E46" i="22"/>
  <c r="F46" i="22"/>
  <c r="H46" i="22"/>
  <c r="I46" i="22"/>
  <c r="J46" i="22"/>
  <c r="L46" i="22"/>
  <c r="M46" i="22"/>
  <c r="N46" i="22"/>
  <c r="P46" i="22"/>
  <c r="Q46" i="22"/>
  <c r="R46" i="22"/>
  <c r="T46" i="22"/>
  <c r="U46" i="22"/>
  <c r="V46" i="22"/>
  <c r="X46" i="22"/>
  <c r="Y46" i="22"/>
  <c r="Z46" i="22"/>
  <c r="AB46" i="22"/>
  <c r="AC46" i="22"/>
  <c r="AD46" i="22"/>
  <c r="AF46" i="22"/>
  <c r="AG46" i="22"/>
  <c r="AH46" i="22"/>
  <c r="AJ46" i="22"/>
  <c r="AK46" i="22"/>
  <c r="AL46" i="22"/>
  <c r="AN46" i="22"/>
  <c r="AO46" i="22"/>
  <c r="AP46" i="22"/>
  <c r="AR46" i="22"/>
  <c r="AS46" i="22"/>
  <c r="AT46" i="22"/>
  <c r="AV46" i="22"/>
  <c r="AW46" i="22"/>
  <c r="AX46" i="22"/>
  <c r="AZ46" i="22"/>
  <c r="BA46" i="22"/>
  <c r="BB46" i="22"/>
  <c r="BD46" i="22"/>
  <c r="BE46" i="22"/>
  <c r="BF46" i="22"/>
  <c r="BH46" i="22"/>
  <c r="BI46" i="22"/>
  <c r="BJ46" i="22"/>
  <c r="BL46" i="22"/>
  <c r="BM46" i="22"/>
  <c r="BN46" i="22"/>
  <c r="BP46" i="22"/>
  <c r="BQ46" i="22"/>
  <c r="BR46" i="22"/>
  <c r="BT46" i="22"/>
  <c r="BU46" i="22"/>
  <c r="BV46" i="22"/>
  <c r="B47" i="22"/>
  <c r="C47" i="22"/>
  <c r="D47" i="22"/>
  <c r="F47" i="22"/>
  <c r="G47" i="22"/>
  <c r="H47" i="22"/>
  <c r="J47" i="22"/>
  <c r="K47" i="22"/>
  <c r="L47" i="22"/>
  <c r="N47" i="22"/>
  <c r="O47" i="22"/>
  <c r="P47" i="22"/>
  <c r="R47" i="22"/>
  <c r="S47" i="22"/>
  <c r="T47" i="22"/>
  <c r="V47" i="22"/>
  <c r="W47" i="22"/>
  <c r="X47" i="22"/>
  <c r="Z47" i="22"/>
  <c r="AA47" i="22"/>
  <c r="AB47" i="22"/>
  <c r="AD47" i="22"/>
  <c r="AE47" i="22"/>
  <c r="AF47" i="22"/>
  <c r="AH47" i="22"/>
  <c r="AI47" i="22"/>
  <c r="AJ47" i="22"/>
  <c r="AL47" i="22"/>
  <c r="AM47" i="22"/>
  <c r="AN47" i="22"/>
  <c r="AP47" i="22"/>
  <c r="AQ47" i="22"/>
  <c r="AR47" i="22"/>
  <c r="AT47" i="22"/>
  <c r="AU47" i="22"/>
  <c r="AV47" i="22"/>
  <c r="AX47" i="22"/>
  <c r="AY47" i="22"/>
  <c r="AZ47" i="22"/>
  <c r="BB47" i="22"/>
  <c r="BC47" i="22"/>
  <c r="BD47" i="22"/>
  <c r="BF47" i="22"/>
  <c r="BG47" i="22"/>
  <c r="BH47" i="22"/>
  <c r="BJ47" i="22"/>
  <c r="BK47" i="22"/>
  <c r="BL47" i="22"/>
  <c r="BN47" i="22"/>
  <c r="BO47" i="22"/>
  <c r="BP47" i="22"/>
  <c r="BR47" i="22"/>
  <c r="BS47" i="22"/>
  <c r="BT47" i="22"/>
  <c r="BV47" i="22"/>
  <c r="A48" i="22"/>
  <c r="B48" i="22"/>
  <c r="D48" i="22"/>
  <c r="E48" i="22"/>
  <c r="F48" i="22"/>
  <c r="H48" i="22"/>
  <c r="I48" i="22"/>
  <c r="J48" i="22"/>
  <c r="L48" i="22"/>
  <c r="M48" i="22"/>
  <c r="N48" i="22"/>
  <c r="P48" i="22"/>
  <c r="Q48" i="22"/>
  <c r="R48" i="22"/>
  <c r="T48" i="22"/>
  <c r="U48" i="22"/>
  <c r="V48" i="22"/>
  <c r="X48" i="22"/>
  <c r="Y48" i="22"/>
  <c r="Z48" i="22"/>
  <c r="AB48" i="22"/>
  <c r="AC48" i="22"/>
  <c r="AD48" i="22"/>
  <c r="AF48" i="22"/>
  <c r="AG48" i="22"/>
  <c r="AH48" i="22"/>
  <c r="AJ48" i="22"/>
  <c r="AK48" i="22"/>
  <c r="AL48" i="22"/>
  <c r="AN48" i="22"/>
  <c r="AO48" i="22"/>
  <c r="AP48" i="22"/>
  <c r="AR48" i="22"/>
  <c r="AS48" i="22"/>
  <c r="AT48" i="22"/>
  <c r="AV48" i="22"/>
  <c r="AW48" i="22"/>
  <c r="AX48" i="22"/>
  <c r="AZ48" i="22"/>
  <c r="BA48" i="22"/>
  <c r="BB48" i="22"/>
  <c r="BD48" i="22"/>
  <c r="BE48" i="22"/>
  <c r="BF48" i="22"/>
  <c r="BH48" i="22"/>
  <c r="BI48" i="22"/>
  <c r="BJ48" i="22"/>
  <c r="BL48" i="22"/>
  <c r="BM48" i="22"/>
  <c r="BN48" i="22"/>
  <c r="BP48" i="22"/>
  <c r="BQ48" i="22"/>
  <c r="BR48" i="22"/>
  <c r="BT48" i="22"/>
  <c r="BU48" i="22"/>
  <c r="BV48" i="22"/>
  <c r="B49" i="22"/>
  <c r="C49" i="22"/>
  <c r="D49" i="22"/>
  <c r="F49" i="22"/>
  <c r="G49" i="22"/>
  <c r="H49" i="22"/>
  <c r="J49" i="22"/>
  <c r="K49" i="22"/>
  <c r="L49" i="22"/>
  <c r="N49" i="22"/>
  <c r="O49" i="22"/>
  <c r="P49" i="22"/>
  <c r="R49" i="22"/>
  <c r="S49" i="22"/>
  <c r="T49" i="22"/>
  <c r="V49" i="22"/>
  <c r="W49" i="22"/>
  <c r="X49" i="22"/>
  <c r="Z49" i="22"/>
  <c r="AA49" i="22"/>
  <c r="AB49" i="22"/>
  <c r="AD49" i="22"/>
  <c r="AE49" i="22"/>
  <c r="AF49" i="22"/>
  <c r="AH49" i="22"/>
  <c r="AI49" i="22"/>
  <c r="AJ49" i="22"/>
  <c r="AL49" i="22"/>
  <c r="AM49" i="22"/>
  <c r="AN49" i="22"/>
  <c r="AP49" i="22"/>
  <c r="AQ49" i="22"/>
  <c r="AR49" i="22"/>
  <c r="AT49" i="22"/>
  <c r="AU49" i="22"/>
  <c r="AV49" i="22"/>
  <c r="AX49" i="22"/>
  <c r="AY49" i="22"/>
  <c r="AZ49" i="22"/>
  <c r="BB49" i="22"/>
  <c r="BC49" i="22"/>
  <c r="BD49" i="22"/>
  <c r="BF49" i="22"/>
  <c r="BG49" i="22"/>
  <c r="BH49" i="22"/>
  <c r="BJ49" i="22"/>
  <c r="BK49" i="22"/>
  <c r="BL49" i="22"/>
  <c r="BN49" i="22"/>
  <c r="BO49" i="22"/>
  <c r="BP49" i="22"/>
  <c r="BR49" i="22"/>
  <c r="BS49" i="22"/>
  <c r="BT49" i="22"/>
  <c r="BV49" i="22"/>
  <c r="A50" i="22"/>
  <c r="B50" i="22"/>
  <c r="D50" i="22"/>
  <c r="E50" i="22"/>
  <c r="F50" i="22"/>
  <c r="H50" i="22"/>
  <c r="I50" i="22"/>
  <c r="J50" i="22"/>
  <c r="L50" i="22"/>
  <c r="M50" i="22"/>
  <c r="N50" i="22"/>
  <c r="P50" i="22"/>
  <c r="Q50" i="22"/>
  <c r="R50" i="22"/>
  <c r="T50" i="22"/>
  <c r="U50" i="22"/>
  <c r="V50" i="22"/>
  <c r="X50" i="22"/>
  <c r="Y50" i="22"/>
  <c r="Z50" i="22"/>
  <c r="AB50" i="22"/>
  <c r="AC50" i="22"/>
  <c r="AD50" i="22"/>
  <c r="AF50" i="22"/>
  <c r="AG50" i="22"/>
  <c r="AH50" i="22"/>
  <c r="AJ50" i="22"/>
  <c r="AK50" i="22"/>
  <c r="AL50" i="22"/>
  <c r="AN50" i="22"/>
  <c r="AO50" i="22"/>
  <c r="AP50" i="22"/>
  <c r="AR50" i="22"/>
  <c r="AS50" i="22"/>
  <c r="AT50" i="22"/>
  <c r="AV50" i="22"/>
  <c r="AW50" i="22"/>
  <c r="AX50" i="22"/>
  <c r="AZ50" i="22"/>
  <c r="BA50" i="22"/>
  <c r="BB50" i="22"/>
  <c r="BD50" i="22"/>
  <c r="BE50" i="22"/>
  <c r="BF50" i="22"/>
  <c r="BH50" i="22"/>
  <c r="BI50" i="22"/>
  <c r="BJ50" i="22"/>
  <c r="BL50" i="22"/>
  <c r="BM50" i="22"/>
  <c r="BN50" i="22"/>
  <c r="BP50" i="22"/>
  <c r="BQ50" i="22"/>
  <c r="BR50" i="22"/>
  <c r="BT50" i="22"/>
  <c r="BU50" i="22"/>
  <c r="BV50" i="22"/>
  <c r="B51" i="22"/>
  <c r="C51" i="22"/>
  <c r="D51" i="22"/>
  <c r="F51" i="22"/>
  <c r="G51" i="22"/>
  <c r="H51" i="22"/>
  <c r="J51" i="22"/>
  <c r="K51" i="22"/>
  <c r="L51" i="22"/>
  <c r="N51" i="22"/>
  <c r="O51" i="22"/>
  <c r="P51" i="22"/>
  <c r="R51" i="22"/>
  <c r="S51" i="22"/>
  <c r="T51" i="22"/>
  <c r="V51" i="22"/>
  <c r="W51" i="22"/>
  <c r="X51" i="22"/>
  <c r="Z51" i="22"/>
  <c r="AA51" i="22"/>
  <c r="AB51" i="22"/>
  <c r="AD51" i="22"/>
  <c r="AE51" i="22"/>
  <c r="AF51" i="22"/>
  <c r="AH51" i="22"/>
  <c r="AI51" i="22"/>
  <c r="AJ51" i="22"/>
  <c r="AL51" i="22"/>
  <c r="AM51" i="22"/>
  <c r="AN51" i="22"/>
  <c r="AP51" i="22"/>
  <c r="AQ51" i="22"/>
  <c r="AR51" i="22"/>
  <c r="AT51" i="22"/>
  <c r="AU51" i="22"/>
  <c r="AV51" i="22"/>
  <c r="AX51" i="22"/>
  <c r="AY51" i="22"/>
  <c r="AZ51" i="22"/>
  <c r="BB51" i="22"/>
  <c r="BC51" i="22"/>
  <c r="BD51" i="22"/>
  <c r="BF51" i="22"/>
  <c r="BG51" i="22"/>
  <c r="BH51" i="22"/>
  <c r="BJ51" i="22"/>
  <c r="BK51" i="22"/>
  <c r="BL51" i="22"/>
  <c r="BN51" i="22"/>
  <c r="BO51" i="22"/>
  <c r="BP51" i="22"/>
  <c r="BR51" i="22"/>
  <c r="BS51" i="22"/>
  <c r="BT51" i="22"/>
  <c r="BV51" i="22"/>
  <c r="A52" i="22"/>
  <c r="B52" i="22"/>
  <c r="D52" i="22"/>
  <c r="E52" i="22"/>
  <c r="F52" i="22"/>
  <c r="H52" i="22"/>
  <c r="I52" i="22"/>
  <c r="J52" i="22"/>
  <c r="L52" i="22"/>
  <c r="M52" i="22"/>
  <c r="N52" i="22"/>
  <c r="P52" i="22"/>
  <c r="Q52" i="22"/>
  <c r="R52" i="22"/>
  <c r="T52" i="22"/>
  <c r="U52" i="22"/>
  <c r="V52" i="22"/>
  <c r="X52" i="22"/>
  <c r="Y52" i="22"/>
  <c r="Z52" i="22"/>
  <c r="AB52" i="22"/>
  <c r="AC52" i="22"/>
  <c r="AD52" i="22"/>
  <c r="AF52" i="22"/>
  <c r="AG52" i="22"/>
  <c r="AH52" i="22"/>
  <c r="AJ52" i="22"/>
  <c r="AK52" i="22"/>
  <c r="AL52" i="22"/>
  <c r="AN52" i="22"/>
  <c r="AO52" i="22"/>
  <c r="AP52" i="22"/>
  <c r="AR52" i="22"/>
  <c r="AS52" i="22"/>
  <c r="AT52" i="22"/>
  <c r="AV52" i="22"/>
  <c r="AW52" i="22"/>
  <c r="AX52" i="22"/>
  <c r="AZ52" i="22"/>
  <c r="BA52" i="22"/>
  <c r="BB52" i="22"/>
  <c r="BD52" i="22"/>
  <c r="BE52" i="22"/>
  <c r="BF52" i="22"/>
  <c r="BH52" i="22"/>
  <c r="BI52" i="22"/>
  <c r="BJ52" i="22"/>
  <c r="BL52" i="22"/>
  <c r="BM52" i="22"/>
  <c r="BN52" i="22"/>
  <c r="BP52" i="22"/>
  <c r="BQ52" i="22"/>
  <c r="BR52" i="22"/>
  <c r="BT52" i="22"/>
  <c r="BU52" i="22"/>
  <c r="BV52" i="22"/>
  <c r="B53" i="22"/>
  <c r="C53" i="22"/>
  <c r="D53" i="22"/>
  <c r="F53" i="22"/>
  <c r="G53" i="22"/>
  <c r="H53" i="22"/>
  <c r="J53" i="22"/>
  <c r="K53" i="22"/>
  <c r="L53" i="22"/>
  <c r="N53" i="22"/>
  <c r="O53" i="22"/>
  <c r="P53" i="22"/>
  <c r="R53" i="22"/>
  <c r="S53" i="22"/>
  <c r="T53" i="22"/>
  <c r="V53" i="22"/>
  <c r="W53" i="22"/>
  <c r="X53" i="22"/>
  <c r="Z53" i="22"/>
  <c r="AA53" i="22"/>
  <c r="AB53" i="22"/>
  <c r="AD53" i="22"/>
  <c r="AE53" i="22"/>
  <c r="AF53" i="22"/>
  <c r="AH53" i="22"/>
  <c r="AI53" i="22"/>
  <c r="AJ53" i="22"/>
  <c r="AL53" i="22"/>
  <c r="AM53" i="22"/>
  <c r="AN53" i="22"/>
  <c r="AP53" i="22"/>
  <c r="AQ53" i="22"/>
  <c r="AR53" i="22"/>
  <c r="AT53" i="22"/>
  <c r="AU53" i="22"/>
  <c r="AV53" i="22"/>
  <c r="AX53" i="22"/>
  <c r="AY53" i="22"/>
  <c r="AZ53" i="22"/>
  <c r="BB53" i="22"/>
  <c r="BC53" i="22"/>
  <c r="BD53" i="22"/>
  <c r="BF53" i="22"/>
  <c r="BG53" i="22"/>
  <c r="BH53" i="22"/>
  <c r="BJ53" i="22"/>
  <c r="BK53" i="22"/>
  <c r="BL53" i="22"/>
  <c r="BN53" i="22"/>
  <c r="BO53" i="22"/>
  <c r="BP53" i="22"/>
  <c r="BR53" i="22"/>
  <c r="BS53" i="22"/>
  <c r="BT53" i="22"/>
  <c r="BV53" i="22"/>
  <c r="A54" i="22"/>
  <c r="B54" i="22"/>
  <c r="D54" i="22"/>
  <c r="E54" i="22"/>
  <c r="F54" i="22"/>
  <c r="H54" i="22"/>
  <c r="I54" i="22"/>
  <c r="J54" i="22"/>
  <c r="L54" i="22"/>
  <c r="M54" i="22"/>
  <c r="N54" i="22"/>
  <c r="P54" i="22"/>
  <c r="Q54" i="22"/>
  <c r="R54" i="22"/>
  <c r="T54" i="22"/>
  <c r="U54" i="22"/>
  <c r="V54" i="22"/>
  <c r="X54" i="22"/>
  <c r="Y54" i="22"/>
  <c r="Z54" i="22"/>
  <c r="AB54" i="22"/>
  <c r="AC54" i="22"/>
  <c r="AD54" i="22"/>
  <c r="AF54" i="22"/>
  <c r="AG54" i="22"/>
  <c r="AH54" i="22"/>
  <c r="AJ54" i="22"/>
  <c r="AK54" i="22"/>
  <c r="AL54" i="22"/>
  <c r="AN54" i="22"/>
  <c r="AO54" i="22"/>
  <c r="AP54" i="22"/>
  <c r="AR54" i="22"/>
  <c r="AS54" i="22"/>
  <c r="AT54" i="22"/>
  <c r="AV54" i="22"/>
  <c r="AW54" i="22"/>
  <c r="AX54" i="22"/>
  <c r="AZ54" i="22"/>
  <c r="BA54" i="22"/>
  <c r="BB54" i="22"/>
  <c r="BD54" i="22"/>
  <c r="BE54" i="22"/>
  <c r="BF54" i="22"/>
  <c r="BH54" i="22"/>
  <c r="BI54" i="22"/>
  <c r="BJ54" i="22"/>
  <c r="BL54" i="22"/>
  <c r="BM54" i="22"/>
  <c r="BN54" i="22"/>
  <c r="BP54" i="22"/>
  <c r="BQ54" i="22"/>
  <c r="BR54" i="22"/>
  <c r="BT54" i="22"/>
  <c r="BU54" i="22"/>
  <c r="BV54" i="22"/>
  <c r="B55" i="22"/>
  <c r="C55" i="22"/>
  <c r="D55" i="22"/>
  <c r="F55" i="22"/>
  <c r="G55" i="22"/>
  <c r="H55" i="22"/>
  <c r="J55" i="22"/>
  <c r="K55" i="22"/>
  <c r="L55" i="22"/>
  <c r="N55" i="22"/>
  <c r="O55" i="22"/>
  <c r="P55" i="22"/>
  <c r="R55" i="22"/>
  <c r="S55" i="22"/>
  <c r="T55" i="22"/>
  <c r="V55" i="22"/>
  <c r="W55" i="22"/>
  <c r="X55" i="22"/>
  <c r="Z55" i="22"/>
  <c r="AA55" i="22"/>
  <c r="AB55" i="22"/>
  <c r="AD55" i="22"/>
  <c r="AE55" i="22"/>
  <c r="AF55" i="22"/>
  <c r="AH55" i="22"/>
  <c r="AI55" i="22"/>
  <c r="AJ55" i="22"/>
  <c r="AL55" i="22"/>
  <c r="AM55" i="22"/>
  <c r="AN55" i="22"/>
  <c r="AP55" i="22"/>
  <c r="AQ55" i="22"/>
  <c r="AR55" i="22"/>
  <c r="AT55" i="22"/>
  <c r="AU55" i="22"/>
  <c r="AV55" i="22"/>
  <c r="AX55" i="22"/>
  <c r="AY55" i="22"/>
  <c r="AZ55" i="22"/>
  <c r="BB55" i="22"/>
  <c r="BC55" i="22"/>
  <c r="BD55" i="22"/>
  <c r="BF55" i="22"/>
  <c r="BG55" i="22"/>
  <c r="BH55" i="22"/>
  <c r="BJ55" i="22"/>
  <c r="BK55" i="22"/>
  <c r="BL55" i="22"/>
  <c r="BN55" i="22"/>
  <c r="BO55" i="22"/>
  <c r="BP55" i="22"/>
  <c r="BR55" i="22"/>
  <c r="BS55" i="22"/>
  <c r="BT55" i="22"/>
  <c r="BV55" i="22"/>
  <c r="A56" i="22"/>
  <c r="B56" i="22"/>
  <c r="D56" i="22"/>
  <c r="E56" i="22"/>
  <c r="F56" i="22"/>
  <c r="H56" i="22"/>
  <c r="I56" i="22"/>
  <c r="J56" i="22"/>
  <c r="L56" i="22"/>
  <c r="M56" i="22"/>
  <c r="N56" i="22"/>
  <c r="P56" i="22"/>
  <c r="Q56" i="22"/>
  <c r="R56" i="22"/>
  <c r="T56" i="22"/>
  <c r="U56" i="22"/>
  <c r="V56" i="22"/>
  <c r="X56" i="22"/>
  <c r="Y56" i="22"/>
  <c r="Z56" i="22"/>
  <c r="AB56" i="22"/>
  <c r="AC56" i="22"/>
  <c r="AD56" i="22"/>
  <c r="AF56" i="22"/>
  <c r="AG56" i="22"/>
  <c r="AH56" i="22"/>
  <c r="AJ56" i="22"/>
  <c r="AK56" i="22"/>
  <c r="AL56" i="22"/>
  <c r="AN56" i="22"/>
  <c r="AO56" i="22"/>
  <c r="AP56" i="22"/>
  <c r="AR56" i="22"/>
  <c r="AS56" i="22"/>
  <c r="AT56" i="22"/>
  <c r="AV56" i="22"/>
  <c r="AW56" i="22"/>
  <c r="AX56" i="22"/>
  <c r="AZ56" i="22"/>
  <c r="BA56" i="22"/>
  <c r="BB56" i="22"/>
  <c r="BD56" i="22"/>
  <c r="BE56" i="22"/>
  <c r="BF56" i="22"/>
  <c r="BH56" i="22"/>
  <c r="BI56" i="22"/>
  <c r="BJ56" i="22"/>
  <c r="BL56" i="22"/>
  <c r="BM56" i="22"/>
  <c r="BN56" i="22"/>
  <c r="BP56" i="22"/>
  <c r="BQ56" i="22"/>
  <c r="BR56" i="22"/>
  <c r="BT56" i="22"/>
  <c r="BU56" i="22"/>
  <c r="BV56" i="22"/>
  <c r="B57" i="22"/>
  <c r="C57" i="22"/>
  <c r="D57" i="22"/>
  <c r="F57" i="22"/>
  <c r="G57" i="22"/>
  <c r="H57" i="22"/>
  <c r="J57" i="22"/>
  <c r="K57" i="22"/>
  <c r="L57" i="22"/>
  <c r="N57" i="22"/>
  <c r="O57" i="22"/>
  <c r="P57" i="22"/>
  <c r="R57" i="22"/>
  <c r="S57" i="22"/>
  <c r="T57" i="22"/>
  <c r="V57" i="22"/>
  <c r="W57" i="22"/>
  <c r="X57" i="22"/>
  <c r="Z57" i="22"/>
  <c r="AA57" i="22"/>
  <c r="AB57" i="22"/>
  <c r="AD57" i="22"/>
  <c r="AE57" i="22"/>
  <c r="AF57" i="22"/>
  <c r="AH57" i="22"/>
  <c r="AI57" i="22"/>
  <c r="AJ57" i="22"/>
  <c r="AL57" i="22"/>
  <c r="AM57" i="22"/>
  <c r="AN57" i="22"/>
  <c r="AP57" i="22"/>
  <c r="AQ57" i="22"/>
  <c r="AR57" i="22"/>
  <c r="AT57" i="22"/>
  <c r="AU57" i="22"/>
  <c r="AV57" i="22"/>
  <c r="AX57" i="22"/>
  <c r="AY57" i="22"/>
  <c r="AZ57" i="22"/>
  <c r="BB57" i="22"/>
  <c r="BC57" i="22"/>
  <c r="BD57" i="22"/>
  <c r="BF57" i="22"/>
  <c r="BG57" i="22"/>
  <c r="BH57" i="22"/>
  <c r="BJ57" i="22"/>
  <c r="BK57" i="22"/>
  <c r="BL57" i="22"/>
  <c r="BN57" i="22"/>
  <c r="BO57" i="22"/>
  <c r="BP57" i="22"/>
  <c r="BR57" i="22"/>
  <c r="BS57" i="22"/>
  <c r="BT57" i="22"/>
  <c r="BV57" i="22"/>
  <c r="A58" i="22"/>
  <c r="B58" i="22"/>
  <c r="D58" i="22"/>
  <c r="E58" i="22"/>
  <c r="F58" i="22"/>
  <c r="H58" i="22"/>
  <c r="I58" i="22"/>
  <c r="J58" i="22"/>
  <c r="L58" i="22"/>
  <c r="M58" i="22"/>
  <c r="N58" i="22"/>
  <c r="P58" i="22"/>
  <c r="Q58" i="22"/>
  <c r="R58" i="22"/>
  <c r="T58" i="22"/>
  <c r="U58" i="22"/>
  <c r="V58" i="22"/>
  <c r="X58" i="22"/>
  <c r="Y58" i="22"/>
  <c r="Z58" i="22"/>
  <c r="AB58" i="22"/>
  <c r="AC58" i="22"/>
  <c r="AD58" i="22"/>
  <c r="AF58" i="22"/>
  <c r="AG58" i="22"/>
  <c r="AH58" i="22"/>
  <c r="AJ58" i="22"/>
  <c r="AK58" i="22"/>
  <c r="AL58" i="22"/>
  <c r="AN58" i="22"/>
  <c r="AO58" i="22"/>
  <c r="AP58" i="22"/>
  <c r="AR58" i="22"/>
  <c r="AS58" i="22"/>
  <c r="AT58" i="22"/>
  <c r="AV58" i="22"/>
  <c r="AW58" i="22"/>
  <c r="AX58" i="22"/>
  <c r="AZ58" i="22"/>
  <c r="BA58" i="22"/>
  <c r="BB58" i="22"/>
  <c r="BD58" i="22"/>
  <c r="BE58" i="22"/>
  <c r="BF58" i="22"/>
  <c r="BH58" i="22"/>
  <c r="BI58" i="22"/>
  <c r="BJ58" i="22"/>
  <c r="BL58" i="22"/>
  <c r="BM58" i="22"/>
  <c r="BN58" i="22"/>
  <c r="BP58" i="22"/>
  <c r="BQ58" i="22"/>
  <c r="BR58" i="22"/>
  <c r="BT58" i="22"/>
  <c r="BU58" i="22"/>
  <c r="BV58" i="22"/>
  <c r="B59" i="22"/>
  <c r="C59" i="22"/>
  <c r="D59" i="22"/>
  <c r="F59" i="22"/>
  <c r="G59" i="22"/>
  <c r="H59" i="22"/>
  <c r="J59" i="22"/>
  <c r="K59" i="22"/>
  <c r="L59" i="22"/>
  <c r="N59" i="22"/>
  <c r="O59" i="22"/>
  <c r="P59" i="22"/>
  <c r="R59" i="22"/>
  <c r="S59" i="22"/>
  <c r="T59" i="22"/>
  <c r="V59" i="22"/>
  <c r="W59" i="22"/>
  <c r="X59" i="22"/>
  <c r="Z59" i="22"/>
  <c r="AA59" i="22"/>
  <c r="AB59" i="22"/>
  <c r="AD59" i="22"/>
  <c r="AE59" i="22"/>
  <c r="AF59" i="22"/>
  <c r="AH59" i="22"/>
  <c r="AI59" i="22"/>
  <c r="AJ59" i="22"/>
  <c r="AL59" i="22"/>
  <c r="AM59" i="22"/>
  <c r="AN59" i="22"/>
  <c r="AP59" i="22"/>
  <c r="AQ59" i="22"/>
  <c r="AR59" i="22"/>
  <c r="AT59" i="22"/>
  <c r="AU59" i="22"/>
  <c r="AV59" i="22"/>
  <c r="AX59" i="22"/>
  <c r="AY59" i="22"/>
  <c r="AZ59" i="22"/>
  <c r="BB59" i="22"/>
  <c r="BC59" i="22"/>
  <c r="BD59" i="22"/>
  <c r="BF59" i="22"/>
  <c r="BG59" i="22"/>
  <c r="BH59" i="22"/>
  <c r="BJ59" i="22"/>
  <c r="BK59" i="22"/>
  <c r="BL59" i="22"/>
  <c r="BN59" i="22"/>
  <c r="BO59" i="22"/>
  <c r="BP59" i="22"/>
  <c r="BR59" i="22"/>
  <c r="BS59" i="22"/>
  <c r="BT59" i="22"/>
  <c r="BV59" i="22"/>
  <c r="A60" i="22"/>
  <c r="B60" i="22"/>
  <c r="D60" i="22"/>
  <c r="E60" i="22"/>
  <c r="F60" i="22"/>
  <c r="H60" i="22"/>
  <c r="I60" i="22"/>
  <c r="J60" i="22"/>
  <c r="L60" i="22"/>
  <c r="M60" i="22"/>
  <c r="N60" i="22"/>
  <c r="P60" i="22"/>
  <c r="Q60" i="22"/>
  <c r="R60" i="22"/>
  <c r="T60" i="22"/>
  <c r="U60" i="22"/>
  <c r="V60" i="22"/>
  <c r="X60" i="22"/>
  <c r="Y60" i="22"/>
  <c r="Z60" i="22"/>
  <c r="AB60" i="22"/>
  <c r="AC60" i="22"/>
  <c r="AD60" i="22"/>
  <c r="AF60" i="22"/>
  <c r="AG60" i="22"/>
  <c r="AH60" i="22"/>
  <c r="AJ60" i="22"/>
  <c r="AK60" i="22"/>
  <c r="AL60" i="22"/>
  <c r="AN60" i="22"/>
  <c r="AO60" i="22"/>
  <c r="AP60" i="22"/>
  <c r="AR60" i="22"/>
  <c r="AS60" i="22"/>
  <c r="AT60" i="22"/>
  <c r="AV60" i="22"/>
  <c r="AW60" i="22"/>
  <c r="AX60" i="22"/>
  <c r="AZ60" i="22"/>
  <c r="BA60" i="22"/>
  <c r="BB60" i="22"/>
  <c r="BD60" i="22"/>
  <c r="BE60" i="22"/>
  <c r="BF60" i="22"/>
  <c r="BH60" i="22"/>
  <c r="BI60" i="22"/>
  <c r="BJ60" i="22"/>
  <c r="BL60" i="22"/>
  <c r="BM60" i="22"/>
  <c r="BN60" i="22"/>
  <c r="BP60" i="22"/>
  <c r="BQ60" i="22"/>
  <c r="BR60" i="22"/>
  <c r="BT60" i="22"/>
  <c r="BU60" i="22"/>
  <c r="BV60" i="22"/>
  <c r="B61" i="22"/>
  <c r="C61" i="22"/>
  <c r="D61" i="22"/>
  <c r="F61" i="22"/>
  <c r="G61" i="22"/>
  <c r="H61" i="22"/>
  <c r="J61" i="22"/>
  <c r="K61" i="22"/>
  <c r="L61" i="22"/>
  <c r="N61" i="22"/>
  <c r="O61" i="22"/>
  <c r="P61" i="22"/>
  <c r="R61" i="22"/>
  <c r="S61" i="22"/>
  <c r="T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AP61" i="22"/>
  <c r="AQ61" i="22"/>
  <c r="AR61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BG61" i="22"/>
  <c r="BH61" i="22"/>
  <c r="BI61" i="22"/>
  <c r="BJ61" i="22"/>
  <c r="BK61" i="22"/>
  <c r="BL61" i="22"/>
  <c r="BM61" i="22"/>
  <c r="BN61" i="22"/>
  <c r="BO61" i="22"/>
  <c r="BP61" i="22"/>
  <c r="BQ61" i="22"/>
  <c r="BR61" i="22"/>
  <c r="BS61" i="22"/>
  <c r="BT61" i="22"/>
  <c r="BU61" i="22"/>
  <c r="BV61" i="22"/>
  <c r="A62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AB62" i="22"/>
  <c r="AC62" i="22"/>
  <c r="AD62" i="22"/>
  <c r="AE62" i="22"/>
  <c r="AF62" i="22"/>
  <c r="AG62" i="22"/>
  <c r="AH62" i="22"/>
  <c r="AI62" i="22"/>
  <c r="AJ62" i="22"/>
  <c r="AK62" i="22"/>
  <c r="AL62" i="22"/>
  <c r="AM62" i="22"/>
  <c r="AN62" i="22"/>
  <c r="AO62" i="22"/>
  <c r="AP62" i="22"/>
  <c r="AQ62" i="22"/>
  <c r="AR62" i="22"/>
  <c r="AS62" i="22"/>
  <c r="AT62" i="22"/>
  <c r="AU62" i="22"/>
  <c r="AV62" i="22"/>
  <c r="AW62" i="22"/>
  <c r="AX62" i="22"/>
  <c r="AY62" i="22"/>
  <c r="AZ62" i="22"/>
  <c r="BA62" i="22"/>
  <c r="BB62" i="22"/>
  <c r="BC62" i="22"/>
  <c r="BD62" i="22"/>
  <c r="BE62" i="22"/>
  <c r="BF62" i="22"/>
  <c r="BG62" i="22"/>
  <c r="BH62" i="22"/>
  <c r="BI62" i="22"/>
  <c r="BJ62" i="22"/>
  <c r="BK62" i="22"/>
  <c r="BL62" i="22"/>
  <c r="BM62" i="22"/>
  <c r="BN62" i="22"/>
  <c r="BO62" i="22"/>
  <c r="BP62" i="22"/>
  <c r="BQ62" i="22"/>
  <c r="BR62" i="22"/>
  <c r="BS62" i="22"/>
  <c r="BT62" i="22"/>
  <c r="BU62" i="22"/>
  <c r="BV62" i="22"/>
  <c r="A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AB63" i="22"/>
  <c r="AC63" i="22"/>
  <c r="AD63" i="22"/>
  <c r="AE63" i="22"/>
  <c r="AF63" i="22"/>
  <c r="AG63" i="22"/>
  <c r="AH63" i="22"/>
  <c r="AI63" i="22"/>
  <c r="AJ63" i="22"/>
  <c r="AK63" i="22"/>
  <c r="AL63" i="22"/>
  <c r="AM63" i="22"/>
  <c r="AN63" i="22"/>
  <c r="AO63" i="22"/>
  <c r="AP63" i="22"/>
  <c r="AQ63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D63" i="22"/>
  <c r="BE63" i="22"/>
  <c r="BF63" i="22"/>
  <c r="BG63" i="22"/>
  <c r="BH63" i="22"/>
  <c r="BI63" i="22"/>
  <c r="BJ63" i="22"/>
  <c r="BK63" i="22"/>
  <c r="BL63" i="22"/>
  <c r="BM63" i="22"/>
  <c r="BN63" i="22"/>
  <c r="BO63" i="22"/>
  <c r="BP63" i="22"/>
  <c r="BQ63" i="22"/>
  <c r="BR63" i="22"/>
  <c r="BS63" i="22"/>
  <c r="BT63" i="22"/>
  <c r="BU63" i="22"/>
  <c r="BV63" i="22"/>
  <c r="A64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AB64" i="22"/>
  <c r="AC64" i="22"/>
  <c r="AD64" i="22"/>
  <c r="AE64" i="22"/>
  <c r="AF64" i="22"/>
  <c r="AG64" i="22"/>
  <c r="AH64" i="22"/>
  <c r="AI64" i="22"/>
  <c r="AJ64" i="22"/>
  <c r="AK64" i="22"/>
  <c r="AL64" i="22"/>
  <c r="AM64" i="22"/>
  <c r="AN64" i="22"/>
  <c r="AO64" i="22"/>
  <c r="AP64" i="22"/>
  <c r="AQ64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BF64" i="22"/>
  <c r="BG64" i="22"/>
  <c r="BH64" i="22"/>
  <c r="BI64" i="22"/>
  <c r="BJ64" i="22"/>
  <c r="BK64" i="22"/>
  <c r="BL64" i="22"/>
  <c r="BM64" i="22"/>
  <c r="BN64" i="22"/>
  <c r="BO64" i="22"/>
  <c r="BP64" i="22"/>
  <c r="BQ64" i="22"/>
  <c r="BR64" i="22"/>
  <c r="BS64" i="22"/>
  <c r="BT64" i="22"/>
  <c r="BU64" i="22"/>
  <c r="BV64" i="22"/>
  <c r="A65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AB65" i="22"/>
  <c r="AC65" i="22"/>
  <c r="AD65" i="22"/>
  <c r="AE65" i="22"/>
  <c r="AF65" i="22"/>
  <c r="AG65" i="22"/>
  <c r="AH65" i="22"/>
  <c r="AI65" i="22"/>
  <c r="AJ65" i="22"/>
  <c r="AK65" i="22"/>
  <c r="AL65" i="22"/>
  <c r="AM65" i="22"/>
  <c r="AN65" i="22"/>
  <c r="AO65" i="22"/>
  <c r="AP65" i="22"/>
  <c r="AQ65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BG65" i="22"/>
  <c r="BH65" i="22"/>
  <c r="BI65" i="22"/>
  <c r="BJ65" i="22"/>
  <c r="BK65" i="22"/>
  <c r="BL65" i="22"/>
  <c r="BM65" i="22"/>
  <c r="BN65" i="22"/>
  <c r="BO65" i="22"/>
  <c r="BP65" i="22"/>
  <c r="BQ65" i="22"/>
  <c r="BR65" i="22"/>
  <c r="BS65" i="22"/>
  <c r="BT65" i="22"/>
  <c r="BU65" i="22"/>
  <c r="BV65" i="22"/>
  <c r="A66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AP66" i="22"/>
  <c r="AQ66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BG66" i="22"/>
  <c r="BH66" i="22"/>
  <c r="BI66" i="22"/>
  <c r="BJ66" i="22"/>
  <c r="BK66" i="22"/>
  <c r="BL66" i="22"/>
  <c r="BM66" i="22"/>
  <c r="BN66" i="22"/>
  <c r="BO66" i="22"/>
  <c r="BP66" i="22"/>
  <c r="BQ66" i="22"/>
  <c r="BR66" i="22"/>
  <c r="BS66" i="22"/>
  <c r="BT66" i="22"/>
  <c r="BU66" i="22"/>
  <c r="BV66" i="22"/>
  <c r="A67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AB67" i="22"/>
  <c r="AC67" i="22"/>
  <c r="AD67" i="22"/>
  <c r="AE67" i="22"/>
  <c r="AF67" i="22"/>
  <c r="AG67" i="22"/>
  <c r="AH67" i="22"/>
  <c r="AI67" i="22"/>
  <c r="AJ67" i="22"/>
  <c r="AK67" i="22"/>
  <c r="AL67" i="22"/>
  <c r="AM67" i="22"/>
  <c r="AN67" i="22"/>
  <c r="AO67" i="22"/>
  <c r="AP67" i="22"/>
  <c r="AQ67" i="22"/>
  <c r="AR67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E67" i="22"/>
  <c r="BF67" i="22"/>
  <c r="BG67" i="22"/>
  <c r="BH67" i="22"/>
  <c r="BI67" i="22"/>
  <c r="BJ67" i="22"/>
  <c r="BK67" i="22"/>
  <c r="BL67" i="22"/>
  <c r="BM67" i="22"/>
  <c r="BN67" i="22"/>
  <c r="BO67" i="22"/>
  <c r="BP67" i="22"/>
  <c r="BQ67" i="22"/>
  <c r="BR67" i="22"/>
  <c r="BS67" i="22"/>
  <c r="BT67" i="22"/>
  <c r="BU67" i="22"/>
  <c r="BV67" i="22"/>
  <c r="A68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W68" i="22"/>
  <c r="X68" i="22"/>
  <c r="Y68" i="22"/>
  <c r="Z68" i="22"/>
  <c r="AA68" i="22"/>
  <c r="AB68" i="22"/>
  <c r="AC68" i="22"/>
  <c r="AD68" i="22"/>
  <c r="AE68" i="22"/>
  <c r="AF68" i="22"/>
  <c r="AG68" i="22"/>
  <c r="AH68" i="22"/>
  <c r="AI68" i="22"/>
  <c r="AJ68" i="22"/>
  <c r="AK68" i="22"/>
  <c r="AL68" i="22"/>
  <c r="AM68" i="22"/>
  <c r="AN68" i="22"/>
  <c r="AO68" i="22"/>
  <c r="AP68" i="22"/>
  <c r="AQ68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BF68" i="22"/>
  <c r="BG68" i="22"/>
  <c r="BH68" i="22"/>
  <c r="BI68" i="22"/>
  <c r="BJ68" i="22"/>
  <c r="BK68" i="22"/>
  <c r="BL68" i="22"/>
  <c r="BM68" i="22"/>
  <c r="BN68" i="22"/>
  <c r="BO68" i="22"/>
  <c r="BP68" i="22"/>
  <c r="BQ68" i="22"/>
  <c r="BR68" i="22"/>
  <c r="BS68" i="22"/>
  <c r="BT68" i="22"/>
  <c r="BU68" i="22"/>
  <c r="BV68" i="22"/>
  <c r="A69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W69" i="22"/>
  <c r="X69" i="22"/>
  <c r="Y69" i="22"/>
  <c r="Z69" i="22"/>
  <c r="AA69" i="22"/>
  <c r="AB69" i="22"/>
  <c r="AC69" i="22"/>
  <c r="AD69" i="22"/>
  <c r="AE69" i="22"/>
  <c r="AF69" i="22"/>
  <c r="AG69" i="22"/>
  <c r="AH69" i="22"/>
  <c r="AI69" i="22"/>
  <c r="AJ69" i="22"/>
  <c r="AK69" i="22"/>
  <c r="AL69" i="22"/>
  <c r="AM69" i="22"/>
  <c r="AN69" i="22"/>
  <c r="AO69" i="22"/>
  <c r="AP69" i="22"/>
  <c r="AQ69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BG69" i="22"/>
  <c r="BH69" i="22"/>
  <c r="BI69" i="22"/>
  <c r="BJ69" i="22"/>
  <c r="BK69" i="22"/>
  <c r="BL69" i="22"/>
  <c r="BM69" i="22"/>
  <c r="BN69" i="22"/>
  <c r="BO69" i="22"/>
  <c r="BP69" i="22"/>
  <c r="BQ69" i="22"/>
  <c r="BR69" i="22"/>
  <c r="BS69" i="22"/>
  <c r="BT69" i="22"/>
  <c r="BU69" i="22"/>
  <c r="BV69" i="22"/>
  <c r="A70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W70" i="22"/>
  <c r="X70" i="22"/>
  <c r="Y70" i="22"/>
  <c r="Z70" i="22"/>
  <c r="AA70" i="22"/>
  <c r="AB70" i="22"/>
  <c r="AC70" i="22"/>
  <c r="AD70" i="22"/>
  <c r="AE70" i="22"/>
  <c r="AF70" i="22"/>
  <c r="AG70" i="22"/>
  <c r="AH70" i="22"/>
  <c r="AI70" i="22"/>
  <c r="AJ70" i="22"/>
  <c r="AK70" i="22"/>
  <c r="AL70" i="22"/>
  <c r="AM70" i="22"/>
  <c r="AN70" i="22"/>
  <c r="AO70" i="22"/>
  <c r="AP70" i="22"/>
  <c r="AQ70" i="22"/>
  <c r="AR70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BG70" i="22"/>
  <c r="BH70" i="22"/>
  <c r="BI70" i="22"/>
  <c r="BJ70" i="22"/>
  <c r="BK70" i="22"/>
  <c r="BL70" i="22"/>
  <c r="BM70" i="22"/>
  <c r="BN70" i="22"/>
  <c r="BO70" i="22"/>
  <c r="BP70" i="22"/>
  <c r="BQ70" i="22"/>
  <c r="BR70" i="22"/>
  <c r="BS70" i="22"/>
  <c r="BT70" i="22"/>
  <c r="BU70" i="22"/>
  <c r="BV70" i="22"/>
  <c r="A71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W71" i="22"/>
  <c r="X71" i="22"/>
  <c r="Y71" i="22"/>
  <c r="Z71" i="22"/>
  <c r="AA71" i="22"/>
  <c r="AB71" i="22"/>
  <c r="AC71" i="22"/>
  <c r="AD71" i="22"/>
  <c r="AE71" i="22"/>
  <c r="AF71" i="22"/>
  <c r="AG71" i="22"/>
  <c r="AH71" i="22"/>
  <c r="AI71" i="22"/>
  <c r="AJ71" i="22"/>
  <c r="AK71" i="22"/>
  <c r="AL71" i="22"/>
  <c r="AM71" i="22"/>
  <c r="AN71" i="22"/>
  <c r="AO71" i="22"/>
  <c r="AP71" i="22"/>
  <c r="AQ71" i="22"/>
  <c r="AR71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BG71" i="22"/>
  <c r="BH71" i="22"/>
  <c r="BI71" i="22"/>
  <c r="BJ71" i="22"/>
  <c r="BK71" i="22"/>
  <c r="BL71" i="22"/>
  <c r="BM71" i="22"/>
  <c r="BN71" i="22"/>
  <c r="BO71" i="22"/>
  <c r="BP71" i="22"/>
  <c r="BQ71" i="22"/>
  <c r="BR71" i="22"/>
  <c r="BS71" i="22"/>
  <c r="BT71" i="22"/>
  <c r="BU71" i="22"/>
  <c r="BV71" i="22"/>
  <c r="A72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AP72" i="22"/>
  <c r="AQ72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BE72" i="22"/>
  <c r="BF72" i="22"/>
  <c r="BG72" i="22"/>
  <c r="BH72" i="22"/>
  <c r="BI72" i="22"/>
  <c r="BJ72" i="22"/>
  <c r="BK72" i="22"/>
  <c r="BL72" i="22"/>
  <c r="BM72" i="22"/>
  <c r="BN72" i="22"/>
  <c r="BO72" i="22"/>
  <c r="BP72" i="22"/>
  <c r="BQ72" i="22"/>
  <c r="BR72" i="22"/>
  <c r="BS72" i="22"/>
  <c r="BT72" i="22"/>
  <c r="BU72" i="22"/>
  <c r="BV72" i="22"/>
  <c r="A73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X73" i="22"/>
  <c r="Y73" i="22"/>
  <c r="Z73" i="22"/>
  <c r="AA73" i="22"/>
  <c r="AB73" i="22"/>
  <c r="AC73" i="22"/>
  <c r="AD73" i="22"/>
  <c r="AE73" i="22"/>
  <c r="AF73" i="22"/>
  <c r="AG73" i="22"/>
  <c r="AH73" i="22"/>
  <c r="AI73" i="22"/>
  <c r="AJ73" i="22"/>
  <c r="AK73" i="22"/>
  <c r="AL73" i="22"/>
  <c r="AM73" i="22"/>
  <c r="AN73" i="22"/>
  <c r="AO73" i="22"/>
  <c r="AP73" i="22"/>
  <c r="AQ73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BF73" i="22"/>
  <c r="BG73" i="22"/>
  <c r="BH73" i="22"/>
  <c r="BI73" i="22"/>
  <c r="BJ73" i="22"/>
  <c r="BK73" i="22"/>
  <c r="BL73" i="22"/>
  <c r="BM73" i="22"/>
  <c r="BN73" i="22"/>
  <c r="BO73" i="22"/>
  <c r="BP73" i="22"/>
  <c r="BQ73" i="22"/>
  <c r="BR73" i="22"/>
  <c r="BS73" i="22"/>
  <c r="BT73" i="22"/>
  <c r="BU73" i="22"/>
  <c r="BV73" i="22"/>
  <c r="A74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X74" i="22"/>
  <c r="Y74" i="22"/>
  <c r="Z74" i="22"/>
  <c r="AA74" i="22"/>
  <c r="AB74" i="22"/>
  <c r="AC74" i="22"/>
  <c r="AD74" i="22"/>
  <c r="AE74" i="22"/>
  <c r="AF74" i="22"/>
  <c r="AG74" i="22"/>
  <c r="AH74" i="22"/>
  <c r="AI74" i="22"/>
  <c r="AJ74" i="22"/>
  <c r="AK74" i="22"/>
  <c r="AL74" i="22"/>
  <c r="AM74" i="22"/>
  <c r="AN74" i="22"/>
  <c r="AO74" i="22"/>
  <c r="AP74" i="22"/>
  <c r="AQ74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BF74" i="22"/>
  <c r="BG74" i="22"/>
  <c r="BH74" i="22"/>
  <c r="BI74" i="22"/>
  <c r="BJ74" i="22"/>
  <c r="BK74" i="22"/>
  <c r="BL74" i="22"/>
  <c r="BM74" i="22"/>
  <c r="BN74" i="22"/>
  <c r="BO74" i="22"/>
  <c r="BP74" i="22"/>
  <c r="BQ74" i="22"/>
  <c r="BR74" i="22"/>
  <c r="BS74" i="22"/>
  <c r="BT74" i="22"/>
  <c r="BU74" i="22"/>
  <c r="BV74" i="22"/>
  <c r="BP158" i="6"/>
  <c r="BQ158" i="6"/>
  <c r="BR158" i="6"/>
  <c r="BS158" i="6"/>
  <c r="BT158" i="6"/>
  <c r="BU158" i="6"/>
  <c r="BV158" i="6"/>
  <c r="BW158" i="6"/>
  <c r="BP159" i="6"/>
  <c r="BQ159" i="6"/>
  <c r="BR159" i="6"/>
  <c r="BS159" i="6"/>
  <c r="BT159" i="6"/>
  <c r="BU159" i="6"/>
  <c r="BV159" i="6"/>
  <c r="BW159" i="6"/>
  <c r="BP163" i="6"/>
  <c r="BQ163" i="6" s="1"/>
  <c r="BP164" i="6"/>
  <c r="BQ164" i="6"/>
  <c r="BR164" i="6"/>
  <c r="BS164" i="6"/>
  <c r="BT164" i="6"/>
  <c r="BU164" i="6"/>
  <c r="BV164" i="6"/>
  <c r="BW164" i="6"/>
  <c r="BP165" i="6"/>
  <c r="BP166" i="6" s="1"/>
  <c r="BO165" i="6"/>
  <c r="BO166" i="6" s="1"/>
  <c r="BN165" i="6"/>
  <c r="BN166" i="6" s="1"/>
  <c r="BM165" i="6"/>
  <c r="BM166" i="6" s="1"/>
  <c r="BL165" i="6"/>
  <c r="BL166" i="6" s="1"/>
  <c r="BK165" i="6"/>
  <c r="BK166" i="6" s="1"/>
  <c r="BJ165" i="6"/>
  <c r="BJ166" i="6" s="1"/>
  <c r="BI165" i="6"/>
  <c r="BI166" i="6" s="1"/>
  <c r="BH165" i="6"/>
  <c r="BH166" i="6" s="1"/>
  <c r="BG165" i="6"/>
  <c r="BG166" i="6" s="1"/>
  <c r="BF165" i="6"/>
  <c r="BF166" i="6" s="1"/>
  <c r="BE165" i="6"/>
  <c r="BE166" i="6" s="1"/>
  <c r="BD165" i="6"/>
  <c r="BD166" i="6" s="1"/>
  <c r="BC165" i="6"/>
  <c r="BC166" i="6" s="1"/>
  <c r="BB165" i="6"/>
  <c r="BB166" i="6" s="1"/>
  <c r="BA165" i="6"/>
  <c r="BA166" i="6" s="1"/>
  <c r="AZ165" i="6"/>
  <c r="AZ166" i="6" s="1"/>
  <c r="AY165" i="6"/>
  <c r="AY166" i="6" s="1"/>
  <c r="AX165" i="6"/>
  <c r="AX166" i="6" s="1"/>
  <c r="AW165" i="6"/>
  <c r="AW166" i="6" s="1"/>
  <c r="AV165" i="6"/>
  <c r="AV166" i="6" s="1"/>
  <c r="AU165" i="6"/>
  <c r="AU166" i="6" s="1"/>
  <c r="AT165" i="6"/>
  <c r="AT166" i="6" s="1"/>
  <c r="AS165" i="6"/>
  <c r="AS166" i="6" s="1"/>
  <c r="AR165" i="6"/>
  <c r="AR166" i="6" s="1"/>
  <c r="AQ165" i="6"/>
  <c r="AQ166" i="6" s="1"/>
  <c r="AP165" i="6"/>
  <c r="AP166" i="6" s="1"/>
  <c r="AO165" i="6"/>
  <c r="AO166" i="6" s="1"/>
  <c r="AN165" i="6"/>
  <c r="AN166" i="6" s="1"/>
  <c r="AM165" i="6"/>
  <c r="AM166" i="6" s="1"/>
  <c r="AL165" i="6"/>
  <c r="AL166" i="6" s="1"/>
  <c r="AK165" i="6"/>
  <c r="AK166" i="6" s="1"/>
  <c r="AJ165" i="6"/>
  <c r="AJ166" i="6" s="1"/>
  <c r="AI165" i="6"/>
  <c r="AI166" i="6" s="1"/>
  <c r="AH165" i="6"/>
  <c r="AH166" i="6" s="1"/>
  <c r="AG165" i="6"/>
  <c r="AG166" i="6" s="1"/>
  <c r="AF165" i="6"/>
  <c r="AF166" i="6" s="1"/>
  <c r="AE165" i="6"/>
  <c r="AE166" i="6" s="1"/>
  <c r="AD165" i="6"/>
  <c r="AD166" i="6" s="1"/>
  <c r="AC165" i="6"/>
  <c r="AC166" i="6" s="1"/>
  <c r="AB165" i="6"/>
  <c r="AB166" i="6" s="1"/>
  <c r="AA165" i="6"/>
  <c r="AA166" i="6" s="1"/>
  <c r="Z165" i="6"/>
  <c r="Z166" i="6" s="1"/>
  <c r="Y165" i="6"/>
  <c r="Y166" i="6" s="1"/>
  <c r="X165" i="6"/>
  <c r="X166" i="6" s="1"/>
  <c r="W165" i="6"/>
  <c r="W166" i="6" s="1"/>
  <c r="V165" i="6"/>
  <c r="V166" i="6" s="1"/>
  <c r="U165" i="6"/>
  <c r="U166" i="6" s="1"/>
  <c r="T165" i="6"/>
  <c r="T166" i="6" s="1"/>
  <c r="S165" i="6"/>
  <c r="S166" i="6" s="1"/>
  <c r="R165" i="6"/>
  <c r="R166" i="6" s="1"/>
  <c r="Q165" i="6"/>
  <c r="Q166" i="6" s="1"/>
  <c r="P165" i="6"/>
  <c r="P166" i="6" s="1"/>
  <c r="O165" i="6"/>
  <c r="O166" i="6" s="1"/>
  <c r="N165" i="6"/>
  <c r="N166" i="6" s="1"/>
  <c r="M165" i="6"/>
  <c r="M166" i="6" s="1"/>
  <c r="L165" i="6"/>
  <c r="L166" i="6" s="1"/>
  <c r="K165" i="6"/>
  <c r="K166" i="6" s="1"/>
  <c r="J165" i="6"/>
  <c r="J166" i="6" s="1"/>
  <c r="I165" i="6"/>
  <c r="I166" i="6" s="1"/>
  <c r="H165" i="6"/>
  <c r="H166" i="6" s="1"/>
  <c r="G165" i="6"/>
  <c r="G166" i="6" s="1"/>
  <c r="F165" i="6"/>
  <c r="F166" i="6" s="1"/>
  <c r="E165" i="6"/>
  <c r="E166" i="6" s="1"/>
  <c r="D165" i="6"/>
  <c r="D166" i="6" s="1"/>
  <c r="C165" i="6"/>
  <c r="C166" i="6" s="1"/>
  <c r="B165" i="6"/>
  <c r="B159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BO158" i="6"/>
  <c r="BN158" i="6"/>
  <c r="BM158" i="6"/>
  <c r="BL158" i="6"/>
  <c r="BK158" i="6"/>
  <c r="BJ158" i="6"/>
  <c r="BI158" i="6"/>
  <c r="BH158" i="6"/>
  <c r="BG158" i="6"/>
  <c r="BF158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D158" i="6"/>
  <c r="C158" i="6"/>
  <c r="B158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F152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F151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F150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F149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F148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D148" i="6"/>
  <c r="C148" i="6"/>
  <c r="B148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F147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D147" i="6"/>
  <c r="C147" i="6"/>
  <c r="B147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F146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F145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F144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F143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D143" i="6"/>
  <c r="C143" i="6"/>
  <c r="B143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F142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F141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F140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F139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F138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F137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F136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F135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F134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F133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F132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F131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F130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F128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F127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B88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B87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B86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79" i="6"/>
  <c r="BV12" i="22" l="1"/>
  <c r="BK12" i="22"/>
  <c r="BB12" i="22"/>
  <c r="AS12" i="22"/>
  <c r="AH12" i="22"/>
  <c r="Z12" i="22"/>
  <c r="Q12" i="22"/>
  <c r="F12" i="22"/>
  <c r="BS11" i="22"/>
  <c r="BK11" i="22"/>
  <c r="AZ11" i="22"/>
  <c r="AQ11" i="22"/>
  <c r="AG11" i="22"/>
  <c r="W11" i="22"/>
  <c r="O11" i="22"/>
  <c r="E11" i="22"/>
  <c r="BQ10" i="22"/>
  <c r="BG10" i="22"/>
  <c r="AY10" i="22"/>
  <c r="AO10" i="22"/>
  <c r="AE10" i="22"/>
  <c r="V10" i="22"/>
  <c r="K10" i="22"/>
  <c r="C10" i="22"/>
  <c r="BP9" i="22"/>
  <c r="BE9" i="22"/>
  <c r="AV9" i="22"/>
  <c r="AN9" i="22"/>
  <c r="AC9" i="22"/>
  <c r="T9" i="22"/>
  <c r="K9" i="22"/>
  <c r="BV8" i="22"/>
  <c r="BN8" i="22"/>
  <c r="BE8" i="22"/>
  <c r="AT8" i="22"/>
  <c r="AK8" i="22"/>
  <c r="AC8" i="22"/>
  <c r="R8" i="22"/>
  <c r="I8" i="22"/>
  <c r="BU7" i="22"/>
  <c r="BK7" i="22"/>
  <c r="BC7" i="22"/>
  <c r="AS7" i="22"/>
  <c r="AI7" i="22"/>
  <c r="Y7" i="22"/>
  <c r="Q7" i="22"/>
  <c r="G7" i="22"/>
  <c r="BS6" i="22"/>
  <c r="BJ6" i="22"/>
  <c r="AY6" i="22"/>
  <c r="AQ6" i="22"/>
  <c r="AH6" i="22"/>
  <c r="W6" i="22"/>
  <c r="N6" i="22"/>
  <c r="F6" i="22"/>
  <c r="BQ5" i="22"/>
  <c r="BH5" i="22"/>
  <c r="AY5" i="22"/>
  <c r="AM5" i="22"/>
  <c r="AB5" i="22"/>
  <c r="P5" i="22"/>
  <c r="B5" i="22"/>
  <c r="BL4" i="22"/>
  <c r="BA4" i="22"/>
  <c r="AL4" i="22"/>
  <c r="Z4" i="22"/>
  <c r="M4" i="22"/>
  <c r="BV3" i="22"/>
  <c r="BK3" i="22"/>
  <c r="AX3" i="22"/>
  <c r="AJ3" i="22"/>
  <c r="W3" i="22"/>
  <c r="L3" i="22"/>
  <c r="BU2" i="22"/>
  <c r="BH2" i="22"/>
  <c r="AV2" i="22"/>
  <c r="AG2" i="22"/>
  <c r="V2" i="22"/>
  <c r="J2" i="22"/>
  <c r="BR1" i="22"/>
  <c r="BF1" i="22"/>
  <c r="AU1" i="22"/>
  <c r="AF1" i="22"/>
  <c r="T1" i="22"/>
  <c r="H1" i="22"/>
  <c r="C13" i="22"/>
  <c r="BQ12" i="22"/>
  <c r="BG12" i="22"/>
  <c r="AW12" i="22"/>
  <c r="AM12" i="22"/>
  <c r="AE12" i="22"/>
  <c r="U12" i="22"/>
  <c r="K12" i="22"/>
  <c r="B12" i="22"/>
  <c r="BM11" i="22"/>
  <c r="BE11" i="22"/>
  <c r="AV11" i="22"/>
  <c r="AK11" i="22"/>
  <c r="AB11" i="22"/>
  <c r="T11" i="22"/>
  <c r="I11" i="22"/>
  <c r="BV10" i="22"/>
  <c r="BM10" i="22"/>
  <c r="BB10" i="22"/>
  <c r="AT10" i="22"/>
  <c r="AK10" i="22"/>
  <c r="Z10" i="22"/>
  <c r="Q10" i="22"/>
  <c r="I10" i="22"/>
  <c r="BT9" i="22"/>
  <c r="BK9" i="22"/>
  <c r="BA9" i="22"/>
  <c r="AQ9" i="22"/>
  <c r="AI9" i="22"/>
  <c r="Y9" i="22"/>
  <c r="O9" i="22"/>
  <c r="E9" i="22"/>
  <c r="BS8" i="22"/>
  <c r="BI8" i="22"/>
  <c r="AY8" i="22"/>
  <c r="AP8" i="22"/>
  <c r="AE8" i="22"/>
  <c r="W8" i="22"/>
  <c r="N8" i="22"/>
  <c r="C8" i="22"/>
  <c r="BP7" i="22"/>
  <c r="BH7" i="22"/>
  <c r="AW7" i="22"/>
  <c r="AN7" i="22"/>
  <c r="AE7" i="22"/>
  <c r="T7" i="22"/>
  <c r="L7" i="22"/>
  <c r="C7" i="22"/>
  <c r="BN6" i="22"/>
  <c r="BE6" i="22"/>
  <c r="AW6" i="22"/>
  <c r="AL6" i="22"/>
  <c r="AC6" i="22"/>
  <c r="S6" i="22"/>
  <c r="I6" i="22"/>
  <c r="A6" i="22"/>
  <c r="BM5" i="22"/>
  <c r="BC5" i="22"/>
  <c r="AS5" i="22"/>
  <c r="AI5" i="22"/>
  <c r="V5" i="22"/>
  <c r="H5" i="22"/>
  <c r="BR4" i="22"/>
  <c r="BD4" i="22"/>
  <c r="AS4" i="22"/>
  <c r="AG4" i="22"/>
  <c r="R4" i="22"/>
  <c r="F4" i="22"/>
  <c r="BR3" i="22"/>
  <c r="BC3" i="22"/>
  <c r="AQ3" i="22"/>
  <c r="AE3" i="22"/>
  <c r="P3" i="22"/>
  <c r="F3" i="22"/>
  <c r="BP2" i="22"/>
  <c r="BA2" i="22"/>
  <c r="AO2" i="22"/>
  <c r="AD2" i="22"/>
  <c r="P2" i="22"/>
  <c r="D2" i="22"/>
  <c r="BL1" i="22"/>
  <c r="AY1" i="22"/>
  <c r="AN1" i="22"/>
  <c r="AA1" i="22"/>
  <c r="N1" i="22"/>
  <c r="BQ40" i="22"/>
  <c r="BL40" i="22"/>
  <c r="BF40" i="22"/>
  <c r="BA40" i="22"/>
  <c r="AV40" i="22"/>
  <c r="AP40" i="22"/>
  <c r="AK40" i="22"/>
  <c r="AF40" i="22"/>
  <c r="Z40" i="22"/>
  <c r="U40" i="22"/>
  <c r="P40" i="22"/>
  <c r="J40" i="22"/>
  <c r="E40" i="22"/>
  <c r="BV39" i="22"/>
  <c r="BP39" i="22"/>
  <c r="BK39" i="22"/>
  <c r="BF39" i="22"/>
  <c r="AZ39" i="22"/>
  <c r="AU39" i="22"/>
  <c r="AP39" i="22"/>
  <c r="AJ39" i="22"/>
  <c r="AE39" i="22"/>
  <c r="Z39" i="22"/>
  <c r="T39" i="22"/>
  <c r="O39" i="22"/>
  <c r="J39" i="22"/>
  <c r="D39" i="22"/>
  <c r="BU38" i="22"/>
  <c r="BP38" i="22"/>
  <c r="BJ38" i="22"/>
  <c r="BE38" i="22"/>
  <c r="AZ38" i="22"/>
  <c r="AT38" i="22"/>
  <c r="AO38" i="22"/>
  <c r="AJ38" i="22"/>
  <c r="AD38" i="22"/>
  <c r="Y38" i="22"/>
  <c r="T38" i="22"/>
  <c r="N38" i="22"/>
  <c r="I38" i="22"/>
  <c r="D38" i="22"/>
  <c r="BT37" i="22"/>
  <c r="BO37" i="22"/>
  <c r="BJ37" i="22"/>
  <c r="BD37" i="22"/>
  <c r="AY37" i="22"/>
  <c r="AT37" i="22"/>
  <c r="AN37" i="22"/>
  <c r="AI37" i="22"/>
  <c r="AD37" i="22"/>
  <c r="X37" i="22"/>
  <c r="S37" i="22"/>
  <c r="N37" i="22"/>
  <c r="H37" i="22"/>
  <c r="C37" i="22"/>
  <c r="BT36" i="22"/>
  <c r="BN36" i="22"/>
  <c r="BI36" i="22"/>
  <c r="BD36" i="22"/>
  <c r="AX36" i="22"/>
  <c r="AS36" i="22"/>
  <c r="AN36" i="22"/>
  <c r="AH36" i="22"/>
  <c r="AC36" i="22"/>
  <c r="X36" i="22"/>
  <c r="R36" i="22"/>
  <c r="M36" i="22"/>
  <c r="H36" i="22"/>
  <c r="B36" i="22"/>
  <c r="BS35" i="22"/>
  <c r="BN35" i="22"/>
  <c r="BH35" i="22"/>
  <c r="BC35" i="22"/>
  <c r="AX35" i="22"/>
  <c r="AR35" i="22"/>
  <c r="AM35" i="22"/>
  <c r="AH35" i="22"/>
  <c r="AB35" i="22"/>
  <c r="W35" i="22"/>
  <c r="R35" i="22"/>
  <c r="L35" i="22"/>
  <c r="G35" i="22"/>
  <c r="B35" i="22"/>
  <c r="BR34" i="22"/>
  <c r="BM34" i="22"/>
  <c r="BH34" i="22"/>
  <c r="BB34" i="22"/>
  <c r="AW34" i="22"/>
  <c r="AR34" i="22"/>
  <c r="AL34" i="22"/>
  <c r="AG34" i="22"/>
  <c r="AB34" i="22"/>
  <c r="V34" i="22"/>
  <c r="Q34" i="22"/>
  <c r="L34" i="22"/>
  <c r="F34" i="22"/>
  <c r="A34" i="22"/>
  <c r="BR33" i="22"/>
  <c r="BL33" i="22"/>
  <c r="BG33" i="22"/>
  <c r="BB33" i="22"/>
  <c r="AV33" i="22"/>
  <c r="AQ33" i="22"/>
  <c r="AL33" i="22"/>
  <c r="AF33" i="22"/>
  <c r="AA33" i="22"/>
  <c r="V33" i="22"/>
  <c r="P33" i="22"/>
  <c r="K33" i="22"/>
  <c r="F33" i="22"/>
  <c r="BV32" i="22"/>
  <c r="BQ32" i="22"/>
  <c r="BL32" i="22"/>
  <c r="BF32" i="22"/>
  <c r="BA32" i="22"/>
  <c r="AV32" i="22"/>
  <c r="AP32" i="22"/>
  <c r="AK32" i="22"/>
  <c r="AF32" i="22"/>
  <c r="Z32" i="22"/>
  <c r="U32" i="22"/>
  <c r="P32" i="22"/>
  <c r="J32" i="22"/>
  <c r="E32" i="22"/>
  <c r="BV31" i="22"/>
  <c r="BP31" i="22"/>
  <c r="BK31" i="22"/>
  <c r="BF31" i="22"/>
  <c r="AZ31" i="22"/>
  <c r="AU31" i="22"/>
  <c r="AP31" i="22"/>
  <c r="AJ31" i="22"/>
  <c r="AE31" i="22"/>
  <c r="Z31" i="22"/>
  <c r="T31" i="22"/>
  <c r="O31" i="22"/>
  <c r="J31" i="22"/>
  <c r="D31" i="22"/>
  <c r="BU30" i="22"/>
  <c r="BP30" i="22"/>
  <c r="BJ30" i="22"/>
  <c r="BE30" i="22"/>
  <c r="AZ30" i="22"/>
  <c r="AT30" i="22"/>
  <c r="AO30" i="22"/>
  <c r="AJ30" i="22"/>
  <c r="AD30" i="22"/>
  <c r="Y30" i="22"/>
  <c r="T30" i="22"/>
  <c r="N30" i="22"/>
  <c r="I30" i="22"/>
  <c r="D30" i="22"/>
  <c r="BT29" i="22"/>
  <c r="BO29" i="22"/>
  <c r="BJ29" i="22"/>
  <c r="BD29" i="22"/>
  <c r="AY29" i="22"/>
  <c r="AT29" i="22"/>
  <c r="AN29" i="22"/>
  <c r="AI29" i="22"/>
  <c r="AD29" i="22"/>
  <c r="X29" i="22"/>
  <c r="S29" i="22"/>
  <c r="N29" i="22"/>
  <c r="H29" i="22"/>
  <c r="C29" i="22"/>
  <c r="BT28" i="22"/>
  <c r="BN28" i="22"/>
  <c r="BI28" i="22"/>
  <c r="BD28" i="22"/>
  <c r="AX28" i="22"/>
  <c r="AS28" i="22"/>
  <c r="AN28" i="22"/>
  <c r="AH28" i="22"/>
  <c r="AC28" i="22"/>
  <c r="X28" i="22"/>
  <c r="R28" i="22"/>
  <c r="M28" i="22"/>
  <c r="H28" i="22"/>
  <c r="B28" i="22"/>
  <c r="BS27" i="22"/>
  <c r="BN27" i="22"/>
  <c r="BH27" i="22"/>
  <c r="BC27" i="22"/>
  <c r="AX27" i="22"/>
  <c r="AR27" i="22"/>
  <c r="AM27" i="22"/>
  <c r="AH27" i="22"/>
  <c r="AB27" i="22"/>
  <c r="W27" i="22"/>
  <c r="R27" i="22"/>
  <c r="L27" i="22"/>
  <c r="G27" i="22"/>
  <c r="B27" i="22"/>
  <c r="BR26" i="22"/>
  <c r="BM26" i="22"/>
  <c r="BH26" i="22"/>
  <c r="BB26" i="22"/>
  <c r="AW26" i="22"/>
  <c r="AR26" i="22"/>
  <c r="AL26" i="22"/>
  <c r="AG26" i="22"/>
  <c r="AB26" i="22"/>
  <c r="V26" i="22"/>
  <c r="Q26" i="22"/>
  <c r="L26" i="22"/>
  <c r="F26" i="22"/>
  <c r="A26" i="22"/>
  <c r="BR25" i="22"/>
  <c r="BL25" i="22"/>
  <c r="BG25" i="22"/>
  <c r="BB25" i="22"/>
  <c r="AV25" i="22"/>
  <c r="AQ25" i="22"/>
  <c r="AL25" i="22"/>
  <c r="AF25" i="22"/>
  <c r="AA25" i="22"/>
  <c r="V25" i="22"/>
  <c r="P25" i="22"/>
  <c r="K25" i="22"/>
  <c r="F25" i="22"/>
  <c r="BV24" i="22"/>
  <c r="BQ24" i="22"/>
  <c r="BL24" i="22"/>
  <c r="BF24" i="22"/>
  <c r="BA24" i="22"/>
  <c r="AV24" i="22"/>
  <c r="AP24" i="22"/>
  <c r="AK24" i="22"/>
  <c r="AF24" i="22"/>
  <c r="Z24" i="22"/>
  <c r="U24" i="22"/>
  <c r="P24" i="22"/>
  <c r="J24" i="22"/>
  <c r="E24" i="22"/>
  <c r="BV23" i="22"/>
  <c r="BP23" i="22"/>
  <c r="BK23" i="22"/>
  <c r="BF23" i="22"/>
  <c r="AZ23" i="22"/>
  <c r="AU23" i="22"/>
  <c r="AP23" i="22"/>
  <c r="AJ23" i="22"/>
  <c r="AE23" i="22"/>
  <c r="Z23" i="22"/>
  <c r="T23" i="22"/>
  <c r="O23" i="22"/>
  <c r="J23" i="22"/>
  <c r="D23" i="22"/>
  <c r="BU22" i="22"/>
  <c r="BP22" i="22"/>
  <c r="BJ22" i="22"/>
  <c r="BE22" i="22"/>
  <c r="AZ22" i="22"/>
  <c r="AT22" i="22"/>
  <c r="AO22" i="22"/>
  <c r="AJ22" i="22"/>
  <c r="AD22" i="22"/>
  <c r="Y22" i="22"/>
  <c r="T22" i="22"/>
  <c r="N22" i="22"/>
  <c r="I22" i="22"/>
  <c r="D22" i="22"/>
  <c r="BT21" i="22"/>
  <c r="BO21" i="22"/>
  <c r="BJ21" i="22"/>
  <c r="BD21" i="22"/>
  <c r="AY21" i="22"/>
  <c r="AT21" i="22"/>
  <c r="AN21" i="22"/>
  <c r="AI21" i="22"/>
  <c r="AD21" i="22"/>
  <c r="X21" i="22"/>
  <c r="S21" i="22"/>
  <c r="N21" i="22"/>
  <c r="H21" i="22"/>
  <c r="C21" i="22"/>
  <c r="BT20" i="22"/>
  <c r="BN20" i="22"/>
  <c r="BI20" i="22"/>
  <c r="BD20" i="22"/>
  <c r="AX20" i="22"/>
  <c r="AS20" i="22"/>
  <c r="AN20" i="22"/>
  <c r="AH20" i="22"/>
  <c r="AC20" i="22"/>
  <c r="X20" i="22"/>
  <c r="R20" i="22"/>
  <c r="M20" i="22"/>
  <c r="H20" i="22"/>
  <c r="B20" i="22"/>
  <c r="BS19" i="22"/>
  <c r="BN19" i="22"/>
  <c r="BH19" i="22"/>
  <c r="BC19" i="22"/>
  <c r="AX19" i="22"/>
  <c r="AR19" i="22"/>
  <c r="AM19" i="22"/>
  <c r="AH19" i="22"/>
  <c r="AB19" i="22"/>
  <c r="W19" i="22"/>
  <c r="R19" i="22"/>
  <c r="L19" i="22"/>
  <c r="G19" i="22"/>
  <c r="B19" i="22"/>
  <c r="BR18" i="22"/>
  <c r="BM18" i="22"/>
  <c r="BH18" i="22"/>
  <c r="BB18" i="22"/>
  <c r="AW18" i="22"/>
  <c r="AR18" i="22"/>
  <c r="AL18" i="22"/>
  <c r="AG18" i="22"/>
  <c r="AB18" i="22"/>
  <c r="V18" i="22"/>
  <c r="Q18" i="22"/>
  <c r="L18" i="22"/>
  <c r="F18" i="22"/>
  <c r="A18" i="22"/>
  <c r="BR17" i="22"/>
  <c r="BL17" i="22"/>
  <c r="BG17" i="22"/>
  <c r="BB17" i="22"/>
  <c r="AV17" i="22"/>
  <c r="AQ17" i="22"/>
  <c r="AL17" i="22"/>
  <c r="AF17" i="22"/>
  <c r="AA17" i="22"/>
  <c r="V17" i="22"/>
  <c r="P17" i="22"/>
  <c r="K17" i="22"/>
  <c r="F17" i="22"/>
  <c r="BV16" i="22"/>
  <c r="BQ16" i="22"/>
  <c r="BL16" i="22"/>
  <c r="BF16" i="22"/>
  <c r="BA16" i="22"/>
  <c r="AV16" i="22"/>
  <c r="AP16" i="22"/>
  <c r="AK16" i="22"/>
  <c r="AF16" i="22"/>
  <c r="Z16" i="22"/>
  <c r="U16" i="22"/>
  <c r="P16" i="22"/>
  <c r="J16" i="22"/>
  <c r="E16" i="22"/>
  <c r="BV15" i="22"/>
  <c r="BP15" i="22"/>
  <c r="BK15" i="22"/>
  <c r="BF15" i="22"/>
  <c r="AZ15" i="22"/>
  <c r="AU15" i="22"/>
  <c r="AP15" i="22"/>
  <c r="AJ15" i="22"/>
  <c r="AE15" i="22"/>
  <c r="Z15" i="22"/>
  <c r="T15" i="22"/>
  <c r="O15" i="22"/>
  <c r="J15" i="22"/>
  <c r="D15" i="22"/>
  <c r="BU14" i="22"/>
  <c r="BP14" i="22"/>
  <c r="BJ14" i="22"/>
  <c r="BE14" i="22"/>
  <c r="AZ14" i="22"/>
  <c r="AT14" i="22"/>
  <c r="AO14" i="22"/>
  <c r="AJ14" i="22"/>
  <c r="AD14" i="22"/>
  <c r="Y14" i="22"/>
  <c r="T14" i="22"/>
  <c r="N14" i="22"/>
  <c r="I14" i="22"/>
  <c r="D14" i="22"/>
  <c r="BT13" i="22"/>
  <c r="BO13" i="22"/>
  <c r="BJ13" i="22"/>
  <c r="BD13" i="22"/>
  <c r="AY13" i="22"/>
  <c r="AT13" i="22"/>
  <c r="AN13" i="22"/>
  <c r="AG13" i="22"/>
  <c r="AA13" i="22"/>
  <c r="S13" i="22"/>
  <c r="L13" i="22"/>
  <c r="E13" i="22"/>
  <c r="BS12" i="22"/>
  <c r="BM12" i="22"/>
  <c r="BF12" i="22"/>
  <c r="AX12" i="22"/>
  <c r="AQ12" i="22"/>
  <c r="AK12" i="22"/>
  <c r="AC12" i="22"/>
  <c r="V12" i="22"/>
  <c r="O12" i="22"/>
  <c r="G12" i="22"/>
  <c r="A12" i="22"/>
  <c r="BP11" i="22"/>
  <c r="BH11" i="22"/>
  <c r="BA11" i="22"/>
  <c r="AU11" i="22"/>
  <c r="AM11" i="22"/>
  <c r="AF11" i="22"/>
  <c r="Y11" i="22"/>
  <c r="Q11" i="22"/>
  <c r="K11" i="22"/>
  <c r="D11" i="22"/>
  <c r="BR10" i="22"/>
  <c r="BK10" i="22"/>
  <c r="BE10" i="22"/>
  <c r="AW10" i="22"/>
  <c r="AP10" i="22"/>
  <c r="AI10" i="22"/>
  <c r="AA10" i="22"/>
  <c r="U10" i="22"/>
  <c r="N10" i="22"/>
  <c r="F10" i="22"/>
  <c r="BU9" i="22"/>
  <c r="BO9" i="22"/>
  <c r="BG9" i="22"/>
  <c r="AZ9" i="22"/>
  <c r="AS9" i="22"/>
  <c r="AK9" i="22"/>
  <c r="AE9" i="22"/>
  <c r="X9" i="22"/>
  <c r="P9" i="22"/>
  <c r="I9" i="22"/>
  <c r="C9" i="22"/>
  <c r="BQ8" i="22"/>
  <c r="BJ8" i="22"/>
  <c r="BC8" i="22"/>
  <c r="AU8" i="22"/>
  <c r="AO8" i="22"/>
  <c r="AH8" i="22"/>
  <c r="Z8" i="22"/>
  <c r="S8" i="22"/>
  <c r="M8" i="22"/>
  <c r="E8" i="22"/>
  <c r="BT7" i="22"/>
  <c r="BM7" i="22"/>
  <c r="BE7" i="22"/>
  <c r="AY7" i="22"/>
  <c r="AR7" i="22"/>
  <c r="AJ7" i="22"/>
  <c r="AC7" i="22"/>
  <c r="W7" i="22"/>
  <c r="O7" i="22"/>
  <c r="H7" i="22"/>
  <c r="A7" i="22"/>
  <c r="BO6" i="22"/>
  <c r="BI6" i="22"/>
  <c r="BB6" i="22"/>
  <c r="AT6" i="22"/>
  <c r="AM6" i="22"/>
  <c r="AG6" i="22"/>
  <c r="Y6" i="22"/>
  <c r="R6" i="22"/>
  <c r="K6" i="22"/>
  <c r="C6" i="22"/>
  <c r="BS5" i="22"/>
  <c r="BL5" i="22"/>
  <c r="BD5" i="22"/>
  <c r="AW5" i="22"/>
  <c r="AQ5" i="22"/>
  <c r="AF5" i="22"/>
  <c r="W5" i="22"/>
  <c r="N5" i="22"/>
  <c r="C5" i="22"/>
  <c r="BQ4" i="22"/>
  <c r="BH4" i="22"/>
  <c r="AW4" i="22"/>
  <c r="AN4" i="22"/>
  <c r="AF4" i="22"/>
  <c r="U4" i="22"/>
  <c r="L4" i="22"/>
  <c r="B4" i="22"/>
  <c r="BN3" i="22"/>
  <c r="BF3" i="22"/>
  <c r="AV3" i="22"/>
  <c r="AL3" i="22"/>
  <c r="AB3" i="22"/>
  <c r="T3" i="22"/>
  <c r="J3" i="22"/>
  <c r="BV2" i="22"/>
  <c r="BM2" i="22"/>
  <c r="BB2" i="22"/>
  <c r="AT2" i="22"/>
  <c r="AK2" i="22"/>
  <c r="Z2" i="22"/>
  <c r="Q2" i="22"/>
  <c r="I2" i="22"/>
  <c r="BT1" i="22"/>
  <c r="BK1" i="22"/>
  <c r="BB1" i="22"/>
  <c r="AQ1" i="22"/>
  <c r="AI1" i="22"/>
  <c r="Z1" i="22"/>
  <c r="O1" i="22"/>
  <c r="A1" i="22"/>
  <c r="G1" i="22"/>
  <c r="L1" i="22"/>
  <c r="R1" i="22"/>
  <c r="W1" i="22"/>
  <c r="AB1" i="22"/>
  <c r="AH1" i="22"/>
  <c r="AM1" i="22"/>
  <c r="AR1" i="22"/>
  <c r="AX1" i="22"/>
  <c r="BC1" i="22"/>
  <c r="BH1" i="22"/>
  <c r="BN1" i="22"/>
  <c r="BS1" i="22"/>
  <c r="B2" i="22"/>
  <c r="H2" i="22"/>
  <c r="M2" i="22"/>
  <c r="R2" i="22"/>
  <c r="X2" i="22"/>
  <c r="AC2" i="22"/>
  <c r="AH2" i="22"/>
  <c r="AN2" i="22"/>
  <c r="AS2" i="22"/>
  <c r="AX2" i="22"/>
  <c r="BD2" i="22"/>
  <c r="BI2" i="22"/>
  <c r="BN2" i="22"/>
  <c r="BT2" i="22"/>
  <c r="C3" i="22"/>
  <c r="H3" i="22"/>
  <c r="N3" i="22"/>
  <c r="S3" i="22"/>
  <c r="X3" i="22"/>
  <c r="AD3" i="22"/>
  <c r="AI3" i="22"/>
  <c r="AN3" i="22"/>
  <c r="AT3" i="22"/>
  <c r="AY3" i="22"/>
  <c r="BD3" i="22"/>
  <c r="BJ3" i="22"/>
  <c r="BO3" i="22"/>
  <c r="BT3" i="22"/>
  <c r="D4" i="22"/>
  <c r="I4" i="22"/>
  <c r="N4" i="22"/>
  <c r="T4" i="22"/>
  <c r="Y4" i="22"/>
  <c r="AD4" i="22"/>
  <c r="AJ4" i="22"/>
  <c r="AO4" i="22"/>
  <c r="AT4" i="22"/>
  <c r="AZ4" i="22"/>
  <c r="BE4" i="22"/>
  <c r="BJ4" i="22"/>
  <c r="BP4" i="22"/>
  <c r="BU4" i="22"/>
  <c r="D5" i="22"/>
  <c r="J5" i="22"/>
  <c r="O5" i="22"/>
  <c r="T5" i="22"/>
  <c r="Z5" i="22"/>
  <c r="AE5" i="22"/>
  <c r="AJ5" i="22"/>
  <c r="AP5" i="22"/>
  <c r="AT5" i="22"/>
  <c r="AX5" i="22"/>
  <c r="BB5" i="22"/>
  <c r="BF5" i="22"/>
  <c r="BJ5" i="22"/>
  <c r="BN5" i="22"/>
  <c r="BR5" i="22"/>
  <c r="BV5" i="22"/>
  <c r="D6" i="22"/>
  <c r="H6" i="22"/>
  <c r="L6" i="22"/>
  <c r="P6" i="22"/>
  <c r="T6" i="22"/>
  <c r="X6" i="22"/>
  <c r="AB6" i="22"/>
  <c r="AF6" i="22"/>
  <c r="AJ6" i="22"/>
  <c r="AN6" i="22"/>
  <c r="AR6" i="22"/>
  <c r="AV6" i="22"/>
  <c r="AZ6" i="22"/>
  <c r="BD6" i="22"/>
  <c r="BH6" i="22"/>
  <c r="BL6" i="22"/>
  <c r="BP6" i="22"/>
  <c r="BT6" i="22"/>
  <c r="B7" i="22"/>
  <c r="F7" i="22"/>
  <c r="J7" i="22"/>
  <c r="N7" i="22"/>
  <c r="R7" i="22"/>
  <c r="V7" i="22"/>
  <c r="Z7" i="22"/>
  <c r="AD7" i="22"/>
  <c r="AH7" i="22"/>
  <c r="AL7" i="22"/>
  <c r="AP7" i="22"/>
  <c r="AT7" i="22"/>
  <c r="AX7" i="22"/>
  <c r="BB7" i="22"/>
  <c r="BF7" i="22"/>
  <c r="BJ7" i="22"/>
  <c r="BN7" i="22"/>
  <c r="BR7" i="22"/>
  <c r="BV7" i="22"/>
  <c r="D8" i="22"/>
  <c r="H8" i="22"/>
  <c r="L8" i="22"/>
  <c r="P8" i="22"/>
  <c r="T8" i="22"/>
  <c r="X8" i="22"/>
  <c r="AB8" i="22"/>
  <c r="AF8" i="22"/>
  <c r="AJ8" i="22"/>
  <c r="AN8" i="22"/>
  <c r="AR8" i="22"/>
  <c r="AV8" i="22"/>
  <c r="AZ8" i="22"/>
  <c r="BD8" i="22"/>
  <c r="BH8" i="22"/>
  <c r="BL8" i="22"/>
  <c r="BP8" i="22"/>
  <c r="BT8" i="22"/>
  <c r="B9" i="22"/>
  <c r="F9" i="22"/>
  <c r="J9" i="22"/>
  <c r="N9" i="22"/>
  <c r="R9" i="22"/>
  <c r="V9" i="22"/>
  <c r="Z9" i="22"/>
  <c r="AD9" i="22"/>
  <c r="AH9" i="22"/>
  <c r="AL9" i="22"/>
  <c r="AP9" i="22"/>
  <c r="AT9" i="22"/>
  <c r="AX9" i="22"/>
  <c r="BB9" i="22"/>
  <c r="BF9" i="22"/>
  <c r="BJ9" i="22"/>
  <c r="BN9" i="22"/>
  <c r="BR9" i="22"/>
  <c r="BV9" i="22"/>
  <c r="D10" i="22"/>
  <c r="H10" i="22"/>
  <c r="L10" i="22"/>
  <c r="P10" i="22"/>
  <c r="T10" i="22"/>
  <c r="X10" i="22"/>
  <c r="AB10" i="22"/>
  <c r="AF10" i="22"/>
  <c r="AJ10" i="22"/>
  <c r="AN10" i="22"/>
  <c r="AR10" i="22"/>
  <c r="AV10" i="22"/>
  <c r="AZ10" i="22"/>
  <c r="BD10" i="22"/>
  <c r="BH10" i="22"/>
  <c r="BL10" i="22"/>
  <c r="BP10" i="22"/>
  <c r="BT10" i="22"/>
  <c r="B11" i="22"/>
  <c r="F11" i="22"/>
  <c r="J11" i="22"/>
  <c r="N11" i="22"/>
  <c r="R11" i="22"/>
  <c r="V11" i="22"/>
  <c r="Z11" i="22"/>
  <c r="AD11" i="22"/>
  <c r="AH11" i="22"/>
  <c r="AL11" i="22"/>
  <c r="AP11" i="22"/>
  <c r="AT11" i="22"/>
  <c r="AX11" i="22"/>
  <c r="BB11" i="22"/>
  <c r="BF11" i="22"/>
  <c r="BJ11" i="22"/>
  <c r="BN11" i="22"/>
  <c r="BR11" i="22"/>
  <c r="BV11" i="22"/>
  <c r="D12" i="22"/>
  <c r="H12" i="22"/>
  <c r="L12" i="22"/>
  <c r="P12" i="22"/>
  <c r="T12" i="22"/>
  <c r="X12" i="22"/>
  <c r="AB12" i="22"/>
  <c r="AF12" i="22"/>
  <c r="AJ12" i="22"/>
  <c r="AN12" i="22"/>
  <c r="AR12" i="22"/>
  <c r="AV12" i="22"/>
  <c r="AZ12" i="22"/>
  <c r="BD12" i="22"/>
  <c r="BH12" i="22"/>
  <c r="BL12" i="22"/>
  <c r="BP12" i="22"/>
  <c r="BT12" i="22"/>
  <c r="B13" i="22"/>
  <c r="F13" i="22"/>
  <c r="J13" i="22"/>
  <c r="N13" i="22"/>
  <c r="R13" i="22"/>
  <c r="V13" i="22"/>
  <c r="Z13" i="22"/>
  <c r="AD13" i="22"/>
  <c r="AH13" i="22"/>
  <c r="AL13" i="22"/>
  <c r="J1" i="22"/>
  <c r="P1" i="22"/>
  <c r="X1" i="22"/>
  <c r="AE1" i="22"/>
  <c r="AL1" i="22"/>
  <c r="AT1" i="22"/>
  <c r="AZ1" i="22"/>
  <c r="BG1" i="22"/>
  <c r="BO1" i="22"/>
  <c r="BV1" i="22"/>
  <c r="F2" i="22"/>
  <c r="N2" i="22"/>
  <c r="U2" i="22"/>
  <c r="AB2" i="22"/>
  <c r="AJ2" i="22"/>
  <c r="AP2" i="22"/>
  <c r="AW2" i="22"/>
  <c r="BE2" i="22"/>
  <c r="BL2" i="22"/>
  <c r="BR2" i="22"/>
  <c r="D3" i="22"/>
  <c r="K3" i="22"/>
  <c r="R3" i="22"/>
  <c r="Z3" i="22"/>
  <c r="AF3" i="22"/>
  <c r="AM3" i="22"/>
  <c r="AU3" i="22"/>
  <c r="BB3" i="22"/>
  <c r="BH3" i="22"/>
  <c r="BP3" i="22"/>
  <c r="A4" i="22"/>
  <c r="H4" i="22"/>
  <c r="P4" i="22"/>
  <c r="V4" i="22"/>
  <c r="AC4" i="22"/>
  <c r="AK4" i="22"/>
  <c r="AR4" i="22"/>
  <c r="AX4" i="22"/>
  <c r="BF4" i="22"/>
  <c r="BM4" i="22"/>
  <c r="BT4" i="22"/>
  <c r="F5" i="22"/>
  <c r="L5" i="22"/>
  <c r="S5" i="22"/>
  <c r="AA5" i="22"/>
  <c r="AH5" i="22"/>
  <c r="AN5" i="22"/>
  <c r="AU5" i="22"/>
  <c r="AZ5" i="22"/>
  <c r="BE5" i="22"/>
  <c r="BK5" i="22"/>
  <c r="BP5" i="22"/>
  <c r="BU5" i="22"/>
  <c r="E6" i="22"/>
  <c r="J6" i="22"/>
  <c r="O6" i="22"/>
  <c r="U6" i="22"/>
  <c r="Z6" i="22"/>
  <c r="AE6" i="22"/>
  <c r="AK6" i="22"/>
  <c r="AP6" i="22"/>
  <c r="AU6" i="22"/>
  <c r="BA6" i="22"/>
  <c r="BF6" i="22"/>
  <c r="BK6" i="22"/>
  <c r="BQ6" i="22"/>
  <c r="BV6" i="22"/>
  <c r="E7" i="22"/>
  <c r="K7" i="22"/>
  <c r="P7" i="22"/>
  <c r="U7" i="22"/>
  <c r="AA7" i="22"/>
  <c r="AF7" i="22"/>
  <c r="AK7" i="22"/>
  <c r="AQ7" i="22"/>
  <c r="AV7" i="22"/>
  <c r="BA7" i="22"/>
  <c r="BG7" i="22"/>
  <c r="BL7" i="22"/>
  <c r="BQ7" i="22"/>
  <c r="A8" i="22"/>
  <c r="F8" i="22"/>
  <c r="K8" i="22"/>
  <c r="Q8" i="22"/>
  <c r="V8" i="22"/>
  <c r="AA8" i="22"/>
  <c r="AG8" i="22"/>
  <c r="AL8" i="22"/>
  <c r="AQ8" i="22"/>
  <c r="AW8" i="22"/>
  <c r="BB8" i="22"/>
  <c r="BG8" i="22"/>
  <c r="BM8" i="22"/>
  <c r="BR8" i="22"/>
  <c r="A9" i="22"/>
  <c r="G9" i="22"/>
  <c r="L9" i="22"/>
  <c r="Q9" i="22"/>
  <c r="W9" i="22"/>
  <c r="AB9" i="22"/>
  <c r="AG9" i="22"/>
  <c r="AM9" i="22"/>
  <c r="AR9" i="22"/>
  <c r="AW9" i="22"/>
  <c r="BC9" i="22"/>
  <c r="BH9" i="22"/>
  <c r="BM9" i="22"/>
  <c r="BS9" i="22"/>
  <c r="B10" i="22"/>
  <c r="G10" i="22"/>
  <c r="M10" i="22"/>
  <c r="R10" i="22"/>
  <c r="W10" i="22"/>
  <c r="AC10" i="22"/>
  <c r="AH10" i="22"/>
  <c r="AM10" i="22"/>
  <c r="AS10" i="22"/>
  <c r="AX10" i="22"/>
  <c r="BC10" i="22"/>
  <c r="BI10" i="22"/>
  <c r="BN10" i="22"/>
  <c r="BS10" i="22"/>
  <c r="C11" i="22"/>
  <c r="H11" i="22"/>
  <c r="M11" i="22"/>
  <c r="S11" i="22"/>
  <c r="X11" i="22"/>
  <c r="AC11" i="22"/>
  <c r="AI11" i="22"/>
  <c r="AN11" i="22"/>
  <c r="AS11" i="22"/>
  <c r="AY11" i="22"/>
  <c r="BD11" i="22"/>
  <c r="BI11" i="22"/>
  <c r="BO11" i="22"/>
  <c r="BT11" i="22"/>
  <c r="C12" i="22"/>
  <c r="I12" i="22"/>
  <c r="N12" i="22"/>
  <c r="S12" i="22"/>
  <c r="Y12" i="22"/>
  <c r="AD12" i="22"/>
  <c r="AI12" i="22"/>
  <c r="AO12" i="22"/>
  <c r="AT12" i="22"/>
  <c r="AY12" i="22"/>
  <c r="BE12" i="22"/>
  <c r="BJ12" i="22"/>
  <c r="BO12" i="22"/>
  <c r="BU12" i="22"/>
  <c r="D13" i="22"/>
  <c r="I13" i="22"/>
  <c r="O13" i="22"/>
  <c r="T13" i="22"/>
  <c r="Y13" i="22"/>
  <c r="AE13" i="22"/>
  <c r="AJ13" i="22"/>
  <c r="AO13" i="22"/>
  <c r="AS13" i="22"/>
  <c r="AW13" i="22"/>
  <c r="BA13" i="22"/>
  <c r="BE13" i="22"/>
  <c r="BI13" i="22"/>
  <c r="BM13" i="22"/>
  <c r="BQ13" i="22"/>
  <c r="BU13" i="22"/>
  <c r="C14" i="22"/>
  <c r="G14" i="22"/>
  <c r="K14" i="22"/>
  <c r="O14" i="22"/>
  <c r="S14" i="22"/>
  <c r="W14" i="22"/>
  <c r="AA14" i="22"/>
  <c r="AE14" i="22"/>
  <c r="AI14" i="22"/>
  <c r="AM14" i="22"/>
  <c r="AQ14" i="22"/>
  <c r="AU14" i="22"/>
  <c r="AY14" i="22"/>
  <c r="BC14" i="22"/>
  <c r="BG14" i="22"/>
  <c r="BK14" i="22"/>
  <c r="BO14" i="22"/>
  <c r="BS14" i="22"/>
  <c r="A15" i="22"/>
  <c r="E15" i="22"/>
  <c r="I15" i="22"/>
  <c r="M15" i="22"/>
  <c r="Q15" i="22"/>
  <c r="U15" i="22"/>
  <c r="Y15" i="22"/>
  <c r="AC15" i="22"/>
  <c r="AG15" i="22"/>
  <c r="AK15" i="22"/>
  <c r="AO15" i="22"/>
  <c r="AS15" i="22"/>
  <c r="AW15" i="22"/>
  <c r="BA15" i="22"/>
  <c r="BE15" i="22"/>
  <c r="BI15" i="22"/>
  <c r="BM15" i="22"/>
  <c r="BQ15" i="22"/>
  <c r="BU15" i="22"/>
  <c r="C16" i="22"/>
  <c r="G16" i="22"/>
  <c r="K16" i="22"/>
  <c r="O16" i="22"/>
  <c r="S16" i="22"/>
  <c r="W16" i="22"/>
  <c r="AA16" i="22"/>
  <c r="AE16" i="22"/>
  <c r="AI16" i="22"/>
  <c r="AM16" i="22"/>
  <c r="AQ16" i="22"/>
  <c r="AU16" i="22"/>
  <c r="AY16" i="22"/>
  <c r="BC16" i="22"/>
  <c r="BG16" i="22"/>
  <c r="BK16" i="22"/>
  <c r="BO16" i="22"/>
  <c r="BS16" i="22"/>
  <c r="A17" i="22"/>
  <c r="E17" i="22"/>
  <c r="I17" i="22"/>
  <c r="M17" i="22"/>
  <c r="Q17" i="22"/>
  <c r="U17" i="22"/>
  <c r="Y17" i="22"/>
  <c r="AC17" i="22"/>
  <c r="AG17" i="22"/>
  <c r="AK17" i="22"/>
  <c r="AO17" i="22"/>
  <c r="AS17" i="22"/>
  <c r="AW17" i="22"/>
  <c r="BA17" i="22"/>
  <c r="BE17" i="22"/>
  <c r="BI17" i="22"/>
  <c r="BM17" i="22"/>
  <c r="BQ17" i="22"/>
  <c r="BU17" i="22"/>
  <c r="C18" i="22"/>
  <c r="G18" i="22"/>
  <c r="K18" i="22"/>
  <c r="O18" i="22"/>
  <c r="S18" i="22"/>
  <c r="W18" i="22"/>
  <c r="AA18" i="22"/>
  <c r="AE18" i="22"/>
  <c r="AI18" i="22"/>
  <c r="AM18" i="22"/>
  <c r="AQ18" i="22"/>
  <c r="AU18" i="22"/>
  <c r="AY18" i="22"/>
  <c r="BC18" i="22"/>
  <c r="BG18" i="22"/>
  <c r="BK18" i="22"/>
  <c r="BO18" i="22"/>
  <c r="BS18" i="22"/>
  <c r="A19" i="22"/>
  <c r="E19" i="22"/>
  <c r="I19" i="22"/>
  <c r="M19" i="22"/>
  <c r="Q19" i="22"/>
  <c r="U19" i="22"/>
  <c r="Y19" i="22"/>
  <c r="AC19" i="22"/>
  <c r="AG19" i="22"/>
  <c r="AK19" i="22"/>
  <c r="AO19" i="22"/>
  <c r="AS19" i="22"/>
  <c r="AW19" i="22"/>
  <c r="BA19" i="22"/>
  <c r="BE19" i="22"/>
  <c r="BI19" i="22"/>
  <c r="BM19" i="22"/>
  <c r="BQ19" i="22"/>
  <c r="BU19" i="22"/>
  <c r="C20" i="22"/>
  <c r="G20" i="22"/>
  <c r="K20" i="22"/>
  <c r="O20" i="22"/>
  <c r="S20" i="22"/>
  <c r="W20" i="22"/>
  <c r="AA20" i="22"/>
  <c r="AE20" i="22"/>
  <c r="AI20" i="22"/>
  <c r="AM20" i="22"/>
  <c r="AQ20" i="22"/>
  <c r="AU20" i="22"/>
  <c r="AY20" i="22"/>
  <c r="BC20" i="22"/>
  <c r="BG20" i="22"/>
  <c r="BK20" i="22"/>
  <c r="BO20" i="22"/>
  <c r="BS20" i="22"/>
  <c r="A21" i="22"/>
  <c r="E21" i="22"/>
  <c r="I21" i="22"/>
  <c r="M21" i="22"/>
  <c r="Q21" i="22"/>
  <c r="U21" i="22"/>
  <c r="Y21" i="22"/>
  <c r="AC21" i="22"/>
  <c r="AG21" i="22"/>
  <c r="AK21" i="22"/>
  <c r="AO21" i="22"/>
  <c r="AS21" i="22"/>
  <c r="AW21" i="22"/>
  <c r="BA21" i="22"/>
  <c r="BE21" i="22"/>
  <c r="BI21" i="22"/>
  <c r="BM21" i="22"/>
  <c r="BQ21" i="22"/>
  <c r="BU21" i="22"/>
  <c r="C22" i="22"/>
  <c r="G22" i="22"/>
  <c r="K22" i="22"/>
  <c r="O22" i="22"/>
  <c r="S22" i="22"/>
  <c r="W22" i="22"/>
  <c r="AA22" i="22"/>
  <c r="AE22" i="22"/>
  <c r="AI22" i="22"/>
  <c r="AM22" i="22"/>
  <c r="AQ22" i="22"/>
  <c r="AU22" i="22"/>
  <c r="AY22" i="22"/>
  <c r="BC22" i="22"/>
  <c r="BG22" i="22"/>
  <c r="BK22" i="22"/>
  <c r="BO22" i="22"/>
  <c r="BS22" i="22"/>
  <c r="A23" i="22"/>
  <c r="E23" i="22"/>
  <c r="I23" i="22"/>
  <c r="M23" i="22"/>
  <c r="Q23" i="22"/>
  <c r="U23" i="22"/>
  <c r="Y23" i="22"/>
  <c r="AC23" i="22"/>
  <c r="AG23" i="22"/>
  <c r="AK23" i="22"/>
  <c r="AO23" i="22"/>
  <c r="AS23" i="22"/>
  <c r="AW23" i="22"/>
  <c r="BA23" i="22"/>
  <c r="BE23" i="22"/>
  <c r="BI23" i="22"/>
  <c r="BM23" i="22"/>
  <c r="BQ23" i="22"/>
  <c r="BU23" i="22"/>
  <c r="C24" i="22"/>
  <c r="G24" i="22"/>
  <c r="K24" i="22"/>
  <c r="O24" i="22"/>
  <c r="S24" i="22"/>
  <c r="W24" i="22"/>
  <c r="AA24" i="22"/>
  <c r="AE24" i="22"/>
  <c r="AI24" i="22"/>
  <c r="AM24" i="22"/>
  <c r="AQ24" i="22"/>
  <c r="AU24" i="22"/>
  <c r="AY24" i="22"/>
  <c r="BC24" i="22"/>
  <c r="BG24" i="22"/>
  <c r="BK24" i="22"/>
  <c r="BO24" i="22"/>
  <c r="BS24" i="22"/>
  <c r="A25" i="22"/>
  <c r="E25" i="22"/>
  <c r="I25" i="22"/>
  <c r="M25" i="22"/>
  <c r="Q25" i="22"/>
  <c r="U25" i="22"/>
  <c r="Y25" i="22"/>
  <c r="AC25" i="22"/>
  <c r="AG25" i="22"/>
  <c r="AK25" i="22"/>
  <c r="AO25" i="22"/>
  <c r="AS25" i="22"/>
  <c r="AW25" i="22"/>
  <c r="BA25" i="22"/>
  <c r="BE25" i="22"/>
  <c r="BI25" i="22"/>
  <c r="BM25" i="22"/>
  <c r="BQ25" i="22"/>
  <c r="BU25" i="22"/>
  <c r="C26" i="22"/>
  <c r="G26" i="22"/>
  <c r="K26" i="22"/>
  <c r="O26" i="22"/>
  <c r="S26" i="22"/>
  <c r="W26" i="22"/>
  <c r="AA26" i="22"/>
  <c r="AE26" i="22"/>
  <c r="AI26" i="22"/>
  <c r="AM26" i="22"/>
  <c r="AQ26" i="22"/>
  <c r="AU26" i="22"/>
  <c r="AY26" i="22"/>
  <c r="BC26" i="22"/>
  <c r="BG26" i="22"/>
  <c r="BK26" i="22"/>
  <c r="BO26" i="22"/>
  <c r="BS26" i="22"/>
  <c r="A27" i="22"/>
  <c r="E27" i="22"/>
  <c r="I27" i="22"/>
  <c r="M27" i="22"/>
  <c r="Q27" i="22"/>
  <c r="U27" i="22"/>
  <c r="Y27" i="22"/>
  <c r="AC27" i="22"/>
  <c r="AG27" i="22"/>
  <c r="AK27" i="22"/>
  <c r="AO27" i="22"/>
  <c r="AS27" i="22"/>
  <c r="AW27" i="22"/>
  <c r="BA27" i="22"/>
  <c r="BE27" i="22"/>
  <c r="BI27" i="22"/>
  <c r="BM27" i="22"/>
  <c r="BQ27" i="22"/>
  <c r="BU27" i="22"/>
  <c r="C28" i="22"/>
  <c r="G28" i="22"/>
  <c r="K28" i="22"/>
  <c r="O28" i="22"/>
  <c r="S28" i="22"/>
  <c r="W28" i="22"/>
  <c r="AA28" i="22"/>
  <c r="AE28" i="22"/>
  <c r="AI28" i="22"/>
  <c r="AM28" i="22"/>
  <c r="AQ28" i="22"/>
  <c r="AU28" i="22"/>
  <c r="AY28" i="22"/>
  <c r="BC28" i="22"/>
  <c r="BG28" i="22"/>
  <c r="BK28" i="22"/>
  <c r="BO28" i="22"/>
  <c r="BS28" i="22"/>
  <c r="A29" i="22"/>
  <c r="E29" i="22"/>
  <c r="I29" i="22"/>
  <c r="M29" i="22"/>
  <c r="Q29" i="22"/>
  <c r="U29" i="22"/>
  <c r="Y29" i="22"/>
  <c r="AC29" i="22"/>
  <c r="AG29" i="22"/>
  <c r="AK29" i="22"/>
  <c r="AO29" i="22"/>
  <c r="AS29" i="22"/>
  <c r="AW29" i="22"/>
  <c r="BA29" i="22"/>
  <c r="BE29" i="22"/>
  <c r="BI29" i="22"/>
  <c r="BM29" i="22"/>
  <c r="BQ29" i="22"/>
  <c r="BU29" i="22"/>
  <c r="C30" i="22"/>
  <c r="G30" i="22"/>
  <c r="K30" i="22"/>
  <c r="O30" i="22"/>
  <c r="S30" i="22"/>
  <c r="W30" i="22"/>
  <c r="AA30" i="22"/>
  <c r="AE30" i="22"/>
  <c r="AI30" i="22"/>
  <c r="AM30" i="22"/>
  <c r="AQ30" i="22"/>
  <c r="AU30" i="22"/>
  <c r="AY30" i="22"/>
  <c r="BC30" i="22"/>
  <c r="BG30" i="22"/>
  <c r="BK30" i="22"/>
  <c r="BO30" i="22"/>
  <c r="BS30" i="22"/>
  <c r="A31" i="22"/>
  <c r="E31" i="22"/>
  <c r="I31" i="22"/>
  <c r="M31" i="22"/>
  <c r="Q31" i="22"/>
  <c r="U31" i="22"/>
  <c r="Y31" i="22"/>
  <c r="AC31" i="22"/>
  <c r="AG31" i="22"/>
  <c r="AK31" i="22"/>
  <c r="AO31" i="22"/>
  <c r="AS31" i="22"/>
  <c r="AW31" i="22"/>
  <c r="BA31" i="22"/>
  <c r="BE31" i="22"/>
  <c r="BI31" i="22"/>
  <c r="BM31" i="22"/>
  <c r="BQ31" i="22"/>
  <c r="BU31" i="22"/>
  <c r="C32" i="22"/>
  <c r="G32" i="22"/>
  <c r="K32" i="22"/>
  <c r="O32" i="22"/>
  <c r="S32" i="22"/>
  <c r="W32" i="22"/>
  <c r="AA32" i="22"/>
  <c r="AE32" i="22"/>
  <c r="AI32" i="22"/>
  <c r="AM32" i="22"/>
  <c r="AQ32" i="22"/>
  <c r="AU32" i="22"/>
  <c r="AY32" i="22"/>
  <c r="BC32" i="22"/>
  <c r="BG32" i="22"/>
  <c r="BK32" i="22"/>
  <c r="BO32" i="22"/>
  <c r="BS32" i="22"/>
  <c r="A33" i="22"/>
  <c r="E33" i="22"/>
  <c r="I33" i="22"/>
  <c r="M33" i="22"/>
  <c r="Q33" i="22"/>
  <c r="U33" i="22"/>
  <c r="Y33" i="22"/>
  <c r="AC33" i="22"/>
  <c r="AG33" i="22"/>
  <c r="AK33" i="22"/>
  <c r="AO33" i="22"/>
  <c r="AS33" i="22"/>
  <c r="AW33" i="22"/>
  <c r="BA33" i="22"/>
  <c r="BE33" i="22"/>
  <c r="BI33" i="22"/>
  <c r="BM33" i="22"/>
  <c r="BQ33" i="22"/>
  <c r="BU33" i="22"/>
  <c r="C34" i="22"/>
  <c r="G34" i="22"/>
  <c r="K34" i="22"/>
  <c r="O34" i="22"/>
  <c r="S34" i="22"/>
  <c r="W34" i="22"/>
  <c r="AA34" i="22"/>
  <c r="AE34" i="22"/>
  <c r="AI34" i="22"/>
  <c r="AM34" i="22"/>
  <c r="AQ34" i="22"/>
  <c r="AU34" i="22"/>
  <c r="AY34" i="22"/>
  <c r="BC34" i="22"/>
  <c r="BG34" i="22"/>
  <c r="BK34" i="22"/>
  <c r="BO34" i="22"/>
  <c r="BS34" i="22"/>
  <c r="A35" i="22"/>
  <c r="E35" i="22"/>
  <c r="I35" i="22"/>
  <c r="M35" i="22"/>
  <c r="Q35" i="22"/>
  <c r="U35" i="22"/>
  <c r="Y35" i="22"/>
  <c r="AC35" i="22"/>
  <c r="AG35" i="22"/>
  <c r="AK35" i="22"/>
  <c r="AO35" i="22"/>
  <c r="AS35" i="22"/>
  <c r="AW35" i="22"/>
  <c r="BA35" i="22"/>
  <c r="BE35" i="22"/>
  <c r="BI35" i="22"/>
  <c r="BM35" i="22"/>
  <c r="BQ35" i="22"/>
  <c r="BU35" i="22"/>
  <c r="C36" i="22"/>
  <c r="G36" i="22"/>
  <c r="K36" i="22"/>
  <c r="O36" i="22"/>
  <c r="S36" i="22"/>
  <c r="W36" i="22"/>
  <c r="AA36" i="22"/>
  <c r="AE36" i="22"/>
  <c r="AI36" i="22"/>
  <c r="AM36" i="22"/>
  <c r="AQ36" i="22"/>
  <c r="AU36" i="22"/>
  <c r="AY36" i="22"/>
  <c r="BC36" i="22"/>
  <c r="BG36" i="22"/>
  <c r="BK36" i="22"/>
  <c r="BO36" i="22"/>
  <c r="BS36" i="22"/>
  <c r="A37" i="22"/>
  <c r="E37" i="22"/>
  <c r="I37" i="22"/>
  <c r="M37" i="22"/>
  <c r="Q37" i="22"/>
  <c r="U37" i="22"/>
  <c r="Y37" i="22"/>
  <c r="AC37" i="22"/>
  <c r="AG37" i="22"/>
  <c r="AK37" i="22"/>
  <c r="AO37" i="22"/>
  <c r="AS37" i="22"/>
  <c r="AW37" i="22"/>
  <c r="BA37" i="22"/>
  <c r="BE37" i="22"/>
  <c r="BI37" i="22"/>
  <c r="BM37" i="22"/>
  <c r="BQ37" i="22"/>
  <c r="BU37" i="22"/>
  <c r="C38" i="22"/>
  <c r="G38" i="22"/>
  <c r="K38" i="22"/>
  <c r="O38" i="22"/>
  <c r="S38" i="22"/>
  <c r="W38" i="22"/>
  <c r="AA38" i="22"/>
  <c r="AE38" i="22"/>
  <c r="AI38" i="22"/>
  <c r="AM38" i="22"/>
  <c r="AQ38" i="22"/>
  <c r="AU38" i="22"/>
  <c r="AY38" i="22"/>
  <c r="BC38" i="22"/>
  <c r="BG38" i="22"/>
  <c r="BK38" i="22"/>
  <c r="BO38" i="22"/>
  <c r="BS38" i="22"/>
  <c r="A39" i="22"/>
  <c r="E39" i="22"/>
  <c r="I39" i="22"/>
  <c r="M39" i="22"/>
  <c r="Q39" i="22"/>
  <c r="U39" i="22"/>
  <c r="Y39" i="22"/>
  <c r="AC39" i="22"/>
  <c r="AG39" i="22"/>
  <c r="AK39" i="22"/>
  <c r="AO39" i="22"/>
  <c r="AS39" i="22"/>
  <c r="AW39" i="22"/>
  <c r="BA39" i="22"/>
  <c r="BE39" i="22"/>
  <c r="BI39" i="22"/>
  <c r="BM39" i="22"/>
  <c r="BQ39" i="22"/>
  <c r="BU39" i="22"/>
  <c r="C40" i="22"/>
  <c r="G40" i="22"/>
  <c r="K40" i="22"/>
  <c r="O40" i="22"/>
  <c r="S40" i="22"/>
  <c r="W40" i="22"/>
  <c r="AA40" i="22"/>
  <c r="AE40" i="22"/>
  <c r="AI40" i="22"/>
  <c r="AM40" i="22"/>
  <c r="AQ40" i="22"/>
  <c r="AU40" i="22"/>
  <c r="AY40" i="22"/>
  <c r="BC40" i="22"/>
  <c r="BG40" i="22"/>
  <c r="BK40" i="22"/>
  <c r="BO40" i="22"/>
  <c r="BS40" i="22"/>
  <c r="A41" i="22"/>
  <c r="E41" i="22"/>
  <c r="I41" i="22"/>
  <c r="M41" i="22"/>
  <c r="Q41" i="22"/>
  <c r="U41" i="22"/>
  <c r="Y41" i="22"/>
  <c r="AC41" i="22"/>
  <c r="AG41" i="22"/>
  <c r="AK41" i="22"/>
  <c r="AO41" i="22"/>
  <c r="AS41" i="22"/>
  <c r="AW41" i="22"/>
  <c r="BA41" i="22"/>
  <c r="BE41" i="22"/>
  <c r="BI41" i="22"/>
  <c r="BM41" i="22"/>
  <c r="BQ41" i="22"/>
  <c r="BU41" i="22"/>
  <c r="C42" i="22"/>
  <c r="G42" i="22"/>
  <c r="K42" i="22"/>
  <c r="O42" i="22"/>
  <c r="S42" i="22"/>
  <c r="W42" i="22"/>
  <c r="AA42" i="22"/>
  <c r="AE42" i="22"/>
  <c r="AI42" i="22"/>
  <c r="AM42" i="22"/>
  <c r="AQ42" i="22"/>
  <c r="AU42" i="22"/>
  <c r="AY42" i="22"/>
  <c r="BC42" i="22"/>
  <c r="BG42" i="22"/>
  <c r="BK42" i="22"/>
  <c r="BO42" i="22"/>
  <c r="BS42" i="22"/>
  <c r="A43" i="22"/>
  <c r="E43" i="22"/>
  <c r="I43" i="22"/>
  <c r="M43" i="22"/>
  <c r="Q43" i="22"/>
  <c r="U43" i="22"/>
  <c r="Y43" i="22"/>
  <c r="AC43" i="22"/>
  <c r="AG43" i="22"/>
  <c r="AK43" i="22"/>
  <c r="AO43" i="22"/>
  <c r="AS43" i="22"/>
  <c r="AW43" i="22"/>
  <c r="BA43" i="22"/>
  <c r="BE43" i="22"/>
  <c r="BI43" i="22"/>
  <c r="BM43" i="22"/>
  <c r="BQ43" i="22"/>
  <c r="BU43" i="22"/>
  <c r="C44" i="22"/>
  <c r="G44" i="22"/>
  <c r="K44" i="22"/>
  <c r="O44" i="22"/>
  <c r="S44" i="22"/>
  <c r="W44" i="22"/>
  <c r="AA44" i="22"/>
  <c r="AE44" i="22"/>
  <c r="AI44" i="22"/>
  <c r="AM44" i="22"/>
  <c r="AQ44" i="22"/>
  <c r="AU44" i="22"/>
  <c r="AY44" i="22"/>
  <c r="BC44" i="22"/>
  <c r="BG44" i="22"/>
  <c r="BK44" i="22"/>
  <c r="BO44" i="22"/>
  <c r="BS44" i="22"/>
  <c r="A45" i="22"/>
  <c r="E45" i="22"/>
  <c r="I45" i="22"/>
  <c r="M45" i="22"/>
  <c r="Q45" i="22"/>
  <c r="U45" i="22"/>
  <c r="Y45" i="22"/>
  <c r="AC45" i="22"/>
  <c r="AG45" i="22"/>
  <c r="AK45" i="22"/>
  <c r="AO45" i="22"/>
  <c r="AS45" i="22"/>
  <c r="AW45" i="22"/>
  <c r="BA45" i="22"/>
  <c r="BE45" i="22"/>
  <c r="BI45" i="22"/>
  <c r="BM45" i="22"/>
  <c r="BQ45" i="22"/>
  <c r="BU45" i="22"/>
  <c r="C46" i="22"/>
  <c r="G46" i="22"/>
  <c r="K46" i="22"/>
  <c r="O46" i="22"/>
  <c r="S46" i="22"/>
  <c r="W46" i="22"/>
  <c r="AA46" i="22"/>
  <c r="AE46" i="22"/>
  <c r="AI46" i="22"/>
  <c r="AM46" i="22"/>
  <c r="AQ46" i="22"/>
  <c r="AU46" i="22"/>
  <c r="AY46" i="22"/>
  <c r="BC46" i="22"/>
  <c r="BG46" i="22"/>
  <c r="BK46" i="22"/>
  <c r="BO46" i="22"/>
  <c r="BS46" i="22"/>
  <c r="A47" i="22"/>
  <c r="E47" i="22"/>
  <c r="I47" i="22"/>
  <c r="M47" i="22"/>
  <c r="Q47" i="22"/>
  <c r="U47" i="22"/>
  <c r="Y47" i="22"/>
  <c r="AC47" i="22"/>
  <c r="AG47" i="22"/>
  <c r="AK47" i="22"/>
  <c r="AO47" i="22"/>
  <c r="AS47" i="22"/>
  <c r="AW47" i="22"/>
  <c r="BA47" i="22"/>
  <c r="BE47" i="22"/>
  <c r="BI47" i="22"/>
  <c r="BM47" i="22"/>
  <c r="BQ47" i="22"/>
  <c r="BU47" i="22"/>
  <c r="C48" i="22"/>
  <c r="G48" i="22"/>
  <c r="K48" i="22"/>
  <c r="O48" i="22"/>
  <c r="S48" i="22"/>
  <c r="W48" i="22"/>
  <c r="AA48" i="22"/>
  <c r="AE48" i="22"/>
  <c r="AI48" i="22"/>
  <c r="AM48" i="22"/>
  <c r="AQ48" i="22"/>
  <c r="AU48" i="22"/>
  <c r="AY48" i="22"/>
  <c r="BC48" i="22"/>
  <c r="BG48" i="22"/>
  <c r="BK48" i="22"/>
  <c r="BO48" i="22"/>
  <c r="BS48" i="22"/>
  <c r="A49" i="22"/>
  <c r="E49" i="22"/>
  <c r="I49" i="22"/>
  <c r="M49" i="22"/>
  <c r="Q49" i="22"/>
  <c r="U49" i="22"/>
  <c r="Y49" i="22"/>
  <c r="AC49" i="22"/>
  <c r="AG49" i="22"/>
  <c r="AK49" i="22"/>
  <c r="AO49" i="22"/>
  <c r="AS49" i="22"/>
  <c r="AW49" i="22"/>
  <c r="BA49" i="22"/>
  <c r="BE49" i="22"/>
  <c r="BI49" i="22"/>
  <c r="BM49" i="22"/>
  <c r="BQ49" i="22"/>
  <c r="BU49" i="22"/>
  <c r="C50" i="22"/>
  <c r="G50" i="22"/>
  <c r="K50" i="22"/>
  <c r="O50" i="22"/>
  <c r="S50" i="22"/>
  <c r="W50" i="22"/>
  <c r="AA50" i="22"/>
  <c r="AE50" i="22"/>
  <c r="AI50" i="22"/>
  <c r="AM50" i="22"/>
  <c r="AQ50" i="22"/>
  <c r="AU50" i="22"/>
  <c r="AY50" i="22"/>
  <c r="BC50" i="22"/>
  <c r="BG50" i="22"/>
  <c r="BK50" i="22"/>
  <c r="BO50" i="22"/>
  <c r="BS50" i="22"/>
  <c r="A51" i="22"/>
  <c r="E51" i="22"/>
  <c r="I51" i="22"/>
  <c r="M51" i="22"/>
  <c r="Q51" i="22"/>
  <c r="U51" i="22"/>
  <c r="Y51" i="22"/>
  <c r="AC51" i="22"/>
  <c r="AG51" i="22"/>
  <c r="AK51" i="22"/>
  <c r="AO51" i="22"/>
  <c r="AS51" i="22"/>
  <c r="AW51" i="22"/>
  <c r="BA51" i="22"/>
  <c r="BE51" i="22"/>
  <c r="BI51" i="22"/>
  <c r="BM51" i="22"/>
  <c r="BQ51" i="22"/>
  <c r="BU51" i="22"/>
  <c r="C52" i="22"/>
  <c r="G52" i="22"/>
  <c r="K52" i="22"/>
  <c r="O52" i="22"/>
  <c r="S52" i="22"/>
  <c r="W52" i="22"/>
  <c r="AA52" i="22"/>
  <c r="AE52" i="22"/>
  <c r="AI52" i="22"/>
  <c r="AM52" i="22"/>
  <c r="AQ52" i="22"/>
  <c r="AU52" i="22"/>
  <c r="AY52" i="22"/>
  <c r="BC52" i="22"/>
  <c r="BG52" i="22"/>
  <c r="BK52" i="22"/>
  <c r="BO52" i="22"/>
  <c r="BS52" i="22"/>
  <c r="A53" i="22"/>
  <c r="E53" i="22"/>
  <c r="I53" i="22"/>
  <c r="M53" i="22"/>
  <c r="Q53" i="22"/>
  <c r="U53" i="22"/>
  <c r="Y53" i="22"/>
  <c r="AC53" i="22"/>
  <c r="AG53" i="22"/>
  <c r="AK53" i="22"/>
  <c r="AO53" i="22"/>
  <c r="AS53" i="22"/>
  <c r="AW53" i="22"/>
  <c r="BA53" i="22"/>
  <c r="BE53" i="22"/>
  <c r="BI53" i="22"/>
  <c r="BM53" i="22"/>
  <c r="BQ53" i="22"/>
  <c r="BU53" i="22"/>
  <c r="C54" i="22"/>
  <c r="G54" i="22"/>
  <c r="K54" i="22"/>
  <c r="O54" i="22"/>
  <c r="S54" i="22"/>
  <c r="W54" i="22"/>
  <c r="AA54" i="22"/>
  <c r="AE54" i="22"/>
  <c r="AI54" i="22"/>
  <c r="AM54" i="22"/>
  <c r="AQ54" i="22"/>
  <c r="AU54" i="22"/>
  <c r="AY54" i="22"/>
  <c r="BC54" i="22"/>
  <c r="BG54" i="22"/>
  <c r="BK54" i="22"/>
  <c r="BO54" i="22"/>
  <c r="BS54" i="22"/>
  <c r="A55" i="22"/>
  <c r="E55" i="22"/>
  <c r="I55" i="22"/>
  <c r="M55" i="22"/>
  <c r="Q55" i="22"/>
  <c r="U55" i="22"/>
  <c r="Y55" i="22"/>
  <c r="AC55" i="22"/>
  <c r="AG55" i="22"/>
  <c r="AK55" i="22"/>
  <c r="AO55" i="22"/>
  <c r="AS55" i="22"/>
  <c r="AW55" i="22"/>
  <c r="BA55" i="22"/>
  <c r="BE55" i="22"/>
  <c r="BI55" i="22"/>
  <c r="BM55" i="22"/>
  <c r="BQ55" i="22"/>
  <c r="BU55" i="22"/>
  <c r="C56" i="22"/>
  <c r="G56" i="22"/>
  <c r="K56" i="22"/>
  <c r="O56" i="22"/>
  <c r="S56" i="22"/>
  <c r="W56" i="22"/>
  <c r="AA56" i="22"/>
  <c r="AE56" i="22"/>
  <c r="AI56" i="22"/>
  <c r="AM56" i="22"/>
  <c r="AQ56" i="22"/>
  <c r="AU56" i="22"/>
  <c r="AY56" i="22"/>
  <c r="BC56" i="22"/>
  <c r="BG56" i="22"/>
  <c r="BK56" i="22"/>
  <c r="BO56" i="22"/>
  <c r="BS56" i="22"/>
  <c r="A57" i="22"/>
  <c r="E57" i="22"/>
  <c r="I57" i="22"/>
  <c r="M57" i="22"/>
  <c r="Q57" i="22"/>
  <c r="U57" i="22"/>
  <c r="Y57" i="22"/>
  <c r="AC57" i="22"/>
  <c r="AG57" i="22"/>
  <c r="AK57" i="22"/>
  <c r="AO57" i="22"/>
  <c r="AS57" i="22"/>
  <c r="AW57" i="22"/>
  <c r="BA57" i="22"/>
  <c r="BE57" i="22"/>
  <c r="BI57" i="22"/>
  <c r="BM57" i="22"/>
  <c r="BQ57" i="22"/>
  <c r="BU57" i="22"/>
  <c r="C58" i="22"/>
  <c r="G58" i="22"/>
  <c r="K58" i="22"/>
  <c r="O58" i="22"/>
  <c r="S58" i="22"/>
  <c r="W58" i="22"/>
  <c r="AA58" i="22"/>
  <c r="AE58" i="22"/>
  <c r="AI58" i="22"/>
  <c r="AM58" i="22"/>
  <c r="AQ58" i="22"/>
  <c r="AU58" i="22"/>
  <c r="AY58" i="22"/>
  <c r="BC58" i="22"/>
  <c r="BG58" i="22"/>
  <c r="BK58" i="22"/>
  <c r="BO58" i="22"/>
  <c r="BS58" i="22"/>
  <c r="A59" i="22"/>
  <c r="E59" i="22"/>
  <c r="I59" i="22"/>
  <c r="M59" i="22"/>
  <c r="Q59" i="22"/>
  <c r="U59" i="22"/>
  <c r="Y59" i="22"/>
  <c r="AC59" i="22"/>
  <c r="AG59" i="22"/>
  <c r="AK59" i="22"/>
  <c r="AO59" i="22"/>
  <c r="AS59" i="22"/>
  <c r="AW59" i="22"/>
  <c r="BA59" i="22"/>
  <c r="BE59" i="22"/>
  <c r="BI59" i="22"/>
  <c r="BM59" i="22"/>
  <c r="BQ59" i="22"/>
  <c r="BU59" i="22"/>
  <c r="C60" i="22"/>
  <c r="G60" i="22"/>
  <c r="K60" i="22"/>
  <c r="O60" i="22"/>
  <c r="S60" i="22"/>
  <c r="W60" i="22"/>
  <c r="AA60" i="22"/>
  <c r="AE60" i="22"/>
  <c r="AI60" i="22"/>
  <c r="AM60" i="22"/>
  <c r="AQ60" i="22"/>
  <c r="AU60" i="22"/>
  <c r="AY60" i="22"/>
  <c r="BC60" i="22"/>
  <c r="BG60" i="22"/>
  <c r="BK60" i="22"/>
  <c r="BO60" i="22"/>
  <c r="BS60" i="22"/>
  <c r="A61" i="22"/>
  <c r="E61" i="22"/>
  <c r="I61" i="22"/>
  <c r="M61" i="22"/>
  <c r="Q61" i="22"/>
  <c r="U61" i="22"/>
  <c r="BX2" i="4"/>
  <c r="BX9" i="4"/>
  <c r="BX17" i="4"/>
  <c r="BX25" i="4"/>
  <c r="BX33" i="4"/>
  <c r="BX41" i="4"/>
  <c r="BX49" i="4"/>
  <c r="BX57" i="4"/>
  <c r="BX65" i="4"/>
  <c r="BX73" i="4"/>
  <c r="BX8" i="4"/>
  <c r="BX32" i="4"/>
  <c r="BX48" i="4"/>
  <c r="BX72" i="4"/>
  <c r="BX4" i="4"/>
  <c r="BX12" i="4"/>
  <c r="BX20" i="4"/>
  <c r="BX28" i="4"/>
  <c r="BX36" i="4"/>
  <c r="BX44" i="4"/>
  <c r="BX52" i="4"/>
  <c r="BX60" i="4"/>
  <c r="BX68" i="4"/>
  <c r="BX24" i="4"/>
  <c r="BX64" i="4"/>
  <c r="BX5" i="4"/>
  <c r="BX13" i="4"/>
  <c r="BX21" i="4"/>
  <c r="BX29" i="4"/>
  <c r="BX37" i="4"/>
  <c r="BX45" i="4"/>
  <c r="BX53" i="4"/>
  <c r="BX61" i="4"/>
  <c r="BX69" i="4"/>
  <c r="BX16" i="4"/>
  <c r="BX40" i="4"/>
  <c r="BX56" i="4"/>
  <c r="BX71" i="4"/>
  <c r="BX67" i="4"/>
  <c r="BX63" i="4"/>
  <c r="BX59" i="4"/>
  <c r="BX55" i="4"/>
  <c r="BX51" i="4"/>
  <c r="BX47" i="4"/>
  <c r="BX43" i="4"/>
  <c r="BX39" i="4"/>
  <c r="BX35" i="4"/>
  <c r="BX31" i="4"/>
  <c r="BX27" i="4"/>
  <c r="BX23" i="4"/>
  <c r="BX19" i="4"/>
  <c r="BX15" i="4"/>
  <c r="BX11" i="4"/>
  <c r="BX7" i="4"/>
  <c r="BX3" i="4"/>
  <c r="BX70" i="4"/>
  <c r="BX66" i="4"/>
  <c r="BX62" i="4"/>
  <c r="BX58" i="4"/>
  <c r="BX54" i="4"/>
  <c r="BX50" i="4"/>
  <c r="BX46" i="4"/>
  <c r="BX42" i="4"/>
  <c r="BX38" i="4"/>
  <c r="BX34" i="4"/>
  <c r="BX30" i="4"/>
  <c r="BX26" i="4"/>
  <c r="BX22" i="4"/>
  <c r="BX18" i="4"/>
  <c r="BX14" i="4"/>
  <c r="BX10" i="4"/>
  <c r="BX6" i="4"/>
  <c r="E164" i="28"/>
  <c r="E158" i="28"/>
  <c r="I164" i="28"/>
  <c r="I158" i="28"/>
  <c r="U164" i="28"/>
  <c r="U158" i="28"/>
  <c r="AC164" i="28"/>
  <c r="AC158" i="28"/>
  <c r="AK164" i="28"/>
  <c r="AK158" i="28"/>
  <c r="AS164" i="28"/>
  <c r="AS158" i="28"/>
  <c r="BA164" i="28"/>
  <c r="BA158" i="28"/>
  <c r="BI164" i="28"/>
  <c r="BI158" i="28"/>
  <c r="BU164" i="28"/>
  <c r="BU158" i="28"/>
  <c r="C164" i="28"/>
  <c r="C158" i="28"/>
  <c r="K164" i="28"/>
  <c r="K158" i="28"/>
  <c r="O164" i="28"/>
  <c r="O158" i="28"/>
  <c r="S164" i="28"/>
  <c r="S158" i="28"/>
  <c r="W164" i="28"/>
  <c r="W158" i="28"/>
  <c r="AA164" i="28"/>
  <c r="AA158" i="28"/>
  <c r="AE164" i="28"/>
  <c r="AE158" i="28"/>
  <c r="AI164" i="28"/>
  <c r="AI158" i="28"/>
  <c r="AM164" i="28"/>
  <c r="AM158" i="28"/>
  <c r="AQ164" i="28"/>
  <c r="AQ158" i="28"/>
  <c r="AU164" i="28"/>
  <c r="AU158" i="28"/>
  <c r="AY164" i="28"/>
  <c r="AY158" i="28"/>
  <c r="BC164" i="28"/>
  <c r="BC158" i="28"/>
  <c r="BG164" i="28"/>
  <c r="BG158" i="28"/>
  <c r="BK164" i="28"/>
  <c r="BK158" i="28"/>
  <c r="BO164" i="28"/>
  <c r="BO158" i="28"/>
  <c r="BS164" i="28"/>
  <c r="BS158" i="28"/>
  <c r="BW164" i="28"/>
  <c r="BW158" i="28"/>
  <c r="M164" i="28"/>
  <c r="M158" i="28"/>
  <c r="Q164" i="28"/>
  <c r="Q158" i="28"/>
  <c r="Y164" i="28"/>
  <c r="Y158" i="28"/>
  <c r="AG164" i="28"/>
  <c r="AG158" i="28"/>
  <c r="AO164" i="28"/>
  <c r="AO158" i="28"/>
  <c r="AW164" i="28"/>
  <c r="AW158" i="28"/>
  <c r="BE164" i="28"/>
  <c r="BE158" i="28"/>
  <c r="BM164" i="28"/>
  <c r="BM158" i="28"/>
  <c r="BQ164" i="28"/>
  <c r="BQ158" i="28"/>
  <c r="D158" i="28"/>
  <c r="D164" i="28"/>
  <c r="H158" i="28"/>
  <c r="H164" i="28"/>
  <c r="L164" i="28"/>
  <c r="L158" i="28"/>
  <c r="P158" i="28"/>
  <c r="P164" i="28"/>
  <c r="T158" i="28"/>
  <c r="T164" i="28"/>
  <c r="X158" i="28"/>
  <c r="X164" i="28"/>
  <c r="AB164" i="28"/>
  <c r="AB158" i="28"/>
  <c r="AF158" i="28"/>
  <c r="AF164" i="28"/>
  <c r="AJ158" i="28"/>
  <c r="AJ164" i="28"/>
  <c r="AN158" i="28"/>
  <c r="AN164" i="28"/>
  <c r="AR164" i="28"/>
  <c r="AR158" i="28"/>
  <c r="AV158" i="28"/>
  <c r="AV164" i="28"/>
  <c r="AZ158" i="28"/>
  <c r="AZ164" i="28"/>
  <c r="BD158" i="28"/>
  <c r="BD164" i="28"/>
  <c r="BH164" i="28"/>
  <c r="BH158" i="28"/>
  <c r="BL158" i="28"/>
  <c r="BL164" i="28"/>
  <c r="BP158" i="28"/>
  <c r="BP164" i="28"/>
  <c r="BT158" i="28"/>
  <c r="BT164" i="28"/>
  <c r="BB158" i="28"/>
  <c r="B164" i="28"/>
  <c r="B158" i="28"/>
  <c r="F164" i="28"/>
  <c r="F158" i="28"/>
  <c r="J164" i="28"/>
  <c r="J158" i="28"/>
  <c r="R164" i="28"/>
  <c r="R158" i="28"/>
  <c r="Z164" i="28"/>
  <c r="Z158" i="28"/>
  <c r="AH164" i="28"/>
  <c r="AH158" i="28"/>
  <c r="AL164" i="28"/>
  <c r="AL158" i="28"/>
  <c r="AP164" i="28"/>
  <c r="AP158" i="28"/>
  <c r="AX164" i="28"/>
  <c r="AX158" i="28"/>
  <c r="BF164" i="28"/>
  <c r="BF158" i="28"/>
  <c r="BN164" i="28"/>
  <c r="BN158" i="28"/>
  <c r="BR164" i="28"/>
  <c r="BR158" i="28"/>
  <c r="BV164" i="28"/>
  <c r="BV158" i="28"/>
  <c r="N158" i="28"/>
  <c r="AD158" i="28"/>
  <c r="D163" i="28"/>
  <c r="C1" i="22"/>
  <c r="F1" i="22"/>
  <c r="B1" i="22"/>
  <c r="AO5" i="22"/>
  <c r="AK5" i="22"/>
  <c r="AG5" i="22"/>
  <c r="AC5" i="22"/>
  <c r="Y5" i="22"/>
  <c r="U5" i="22"/>
  <c r="Q5" i="22"/>
  <c r="M5" i="22"/>
  <c r="I5" i="22"/>
  <c r="E5" i="22"/>
  <c r="A5" i="22"/>
  <c r="BS4" i="22"/>
  <c r="BO4" i="22"/>
  <c r="BK4" i="22"/>
  <c r="BG4" i="22"/>
  <c r="BC4" i="22"/>
  <c r="AY4" i="22"/>
  <c r="AU4" i="22"/>
  <c r="AQ4" i="22"/>
  <c r="AM4" i="22"/>
  <c r="AI4" i="22"/>
  <c r="AE4" i="22"/>
  <c r="AA4" i="22"/>
  <c r="W4" i="22"/>
  <c r="S4" i="22"/>
  <c r="O4" i="22"/>
  <c r="K4" i="22"/>
  <c r="G4" i="22"/>
  <c r="C4" i="22"/>
  <c r="BU3" i="22"/>
  <c r="BQ3" i="22"/>
  <c r="BM3" i="22"/>
  <c r="BI3" i="22"/>
  <c r="BE3" i="22"/>
  <c r="BA3" i="22"/>
  <c r="AW3" i="22"/>
  <c r="AS3" i="22"/>
  <c r="AO3" i="22"/>
  <c r="AK3" i="22"/>
  <c r="AG3" i="22"/>
  <c r="AC3" i="22"/>
  <c r="Y3" i="22"/>
  <c r="U3" i="22"/>
  <c r="Q3" i="22"/>
  <c r="M3" i="22"/>
  <c r="I3" i="22"/>
  <c r="E3" i="22"/>
  <c r="A3" i="22"/>
  <c r="BS2" i="22"/>
  <c r="BO2" i="22"/>
  <c r="BK2" i="22"/>
  <c r="BG2" i="22"/>
  <c r="BC2" i="22"/>
  <c r="AY2" i="22"/>
  <c r="AU2" i="22"/>
  <c r="AQ2" i="22"/>
  <c r="AM2" i="22"/>
  <c r="AI2" i="22"/>
  <c r="AE2" i="22"/>
  <c r="AA2" i="22"/>
  <c r="W2" i="22"/>
  <c r="S2" i="22"/>
  <c r="O2" i="22"/>
  <c r="K2" i="22"/>
  <c r="G2" i="22"/>
  <c r="C2" i="22"/>
  <c r="BU1" i="22"/>
  <c r="BQ1" i="22"/>
  <c r="BM1" i="22"/>
  <c r="BI1" i="22"/>
  <c r="BE1" i="22"/>
  <c r="BA1" i="22"/>
  <c r="AW1" i="22"/>
  <c r="AS1" i="22"/>
  <c r="AO1" i="22"/>
  <c r="AK1" i="22"/>
  <c r="AG1" i="22"/>
  <c r="AC1" i="22"/>
  <c r="Y1" i="22"/>
  <c r="U1" i="22"/>
  <c r="Q1" i="22"/>
  <c r="M1" i="22"/>
  <c r="I1" i="22"/>
  <c r="E1" i="22"/>
  <c r="BQ165" i="6"/>
  <c r="BQ166" i="6" s="1"/>
  <c r="BR163" i="6"/>
  <c r="BQ154" i="6"/>
  <c r="BM82" i="4"/>
  <c r="BN82" i="4"/>
  <c r="BO82" i="4"/>
  <c r="BP82" i="4"/>
  <c r="BR82" i="4"/>
  <c r="BS82" i="4"/>
  <c r="BT82" i="4"/>
  <c r="BU82" i="4"/>
  <c r="BV82" i="4"/>
  <c r="BW82" i="4"/>
  <c r="BM83" i="4"/>
  <c r="BN83" i="4"/>
  <c r="BO83" i="4"/>
  <c r="BP83" i="4"/>
  <c r="BQ83" i="4"/>
  <c r="BR83" i="4"/>
  <c r="BS83" i="4"/>
  <c r="BT83" i="4"/>
  <c r="BU83" i="4"/>
  <c r="BV83" i="4"/>
  <c r="BW83" i="4"/>
  <c r="BO84" i="4"/>
  <c r="BP84" i="4"/>
  <c r="BQ84" i="4"/>
  <c r="BR84" i="4"/>
  <c r="BT84" i="4"/>
  <c r="BU84" i="4"/>
  <c r="BV84" i="4"/>
  <c r="BW84" i="4"/>
  <c r="BM85" i="4"/>
  <c r="BN85" i="4"/>
  <c r="BP85" i="4"/>
  <c r="BQ85" i="4"/>
  <c r="BR85" i="4"/>
  <c r="BS85" i="4"/>
  <c r="BT85" i="4"/>
  <c r="BU85" i="4"/>
  <c r="BV85" i="4"/>
  <c r="BW85" i="4"/>
  <c r="BM86" i="4"/>
  <c r="BN86" i="4"/>
  <c r="BO86" i="4"/>
  <c r="BP86" i="4"/>
  <c r="BQ86" i="4"/>
  <c r="BR86" i="4"/>
  <c r="BS86" i="4"/>
  <c r="BT86" i="4"/>
  <c r="BU86" i="4"/>
  <c r="BV86" i="4"/>
  <c r="BW86" i="4"/>
  <c r="BM87" i="4"/>
  <c r="BN87" i="4"/>
  <c r="BO87" i="4"/>
  <c r="BQ87" i="4"/>
  <c r="BR87" i="4"/>
  <c r="BS87" i="4"/>
  <c r="BT87" i="4"/>
  <c r="BU87" i="4"/>
  <c r="BV87" i="4"/>
  <c r="BW87" i="4"/>
  <c r="BM88" i="4"/>
  <c r="BN88" i="4"/>
  <c r="BO88" i="4"/>
  <c r="BP88" i="4"/>
  <c r="BQ88" i="4"/>
  <c r="BR88" i="4"/>
  <c r="BS88" i="4"/>
  <c r="BT88" i="4"/>
  <c r="BU88" i="4"/>
  <c r="BV88" i="4"/>
  <c r="BW88" i="4"/>
  <c r="BM89" i="4"/>
  <c r="BN89" i="4"/>
  <c r="BP89" i="4"/>
  <c r="BQ89" i="4"/>
  <c r="BR89" i="4"/>
  <c r="BS89" i="4"/>
  <c r="BT89" i="4"/>
  <c r="BU89" i="4"/>
  <c r="BV89" i="4"/>
  <c r="BW89" i="4"/>
  <c r="BM90" i="4"/>
  <c r="BN90" i="4"/>
  <c r="BO90" i="4"/>
  <c r="BP90" i="4"/>
  <c r="BQ90" i="4"/>
  <c r="BR90" i="4"/>
  <c r="BS90" i="4"/>
  <c r="BT90" i="4"/>
  <c r="BU90" i="4"/>
  <c r="BV90" i="4"/>
  <c r="BW90" i="4"/>
  <c r="BM91" i="4"/>
  <c r="BN91" i="4"/>
  <c r="BO91" i="4"/>
  <c r="BP91" i="4"/>
  <c r="BQ91" i="4"/>
  <c r="BR91" i="4"/>
  <c r="BS91" i="4"/>
  <c r="BT91" i="4"/>
  <c r="BU91" i="4"/>
  <c r="BV91" i="4"/>
  <c r="BW91" i="4"/>
  <c r="BM92" i="4"/>
  <c r="BN92" i="4"/>
  <c r="BO92" i="4"/>
  <c r="BP92" i="4"/>
  <c r="BQ92" i="4"/>
  <c r="BR92" i="4"/>
  <c r="BS92" i="4"/>
  <c r="BT92" i="4"/>
  <c r="BU92" i="4"/>
  <c r="BV92" i="4"/>
  <c r="BW92" i="4"/>
  <c r="BM93" i="4"/>
  <c r="BN93" i="4"/>
  <c r="BO93" i="4"/>
  <c r="BP93" i="4"/>
  <c r="BQ93" i="4"/>
  <c r="BR93" i="4"/>
  <c r="BS93" i="4"/>
  <c r="BT93" i="4"/>
  <c r="BU93" i="4"/>
  <c r="BV93" i="4"/>
  <c r="BW93" i="4"/>
  <c r="BM94" i="4"/>
  <c r="BN94" i="4"/>
  <c r="BO94" i="4"/>
  <c r="BP94" i="4"/>
  <c r="BQ94" i="4"/>
  <c r="BR94" i="4"/>
  <c r="BS94" i="4"/>
  <c r="BT94" i="4"/>
  <c r="BU94" i="4"/>
  <c r="BV94" i="4"/>
  <c r="BW94" i="4"/>
  <c r="BM95" i="4"/>
  <c r="BN95" i="4"/>
  <c r="BO95" i="4"/>
  <c r="BP95" i="4"/>
  <c r="BQ95" i="4"/>
  <c r="BR95" i="4"/>
  <c r="BS95" i="4"/>
  <c r="BT95" i="4"/>
  <c r="BU95" i="4"/>
  <c r="BV95" i="4"/>
  <c r="BW95" i="4"/>
  <c r="BM96" i="4"/>
  <c r="BN96" i="4"/>
  <c r="BO96" i="4"/>
  <c r="BP96" i="4"/>
  <c r="BQ96" i="4"/>
  <c r="BR96" i="4"/>
  <c r="BS96" i="4"/>
  <c r="BT96" i="4"/>
  <c r="BU96" i="4"/>
  <c r="BV96" i="4"/>
  <c r="BW96" i="4"/>
  <c r="BM97" i="4"/>
  <c r="BN97" i="4"/>
  <c r="BO97" i="4"/>
  <c r="BP97" i="4"/>
  <c r="BQ97" i="4"/>
  <c r="BR97" i="4"/>
  <c r="BS97" i="4"/>
  <c r="BT97" i="4"/>
  <c r="BU97" i="4"/>
  <c r="BV97" i="4"/>
  <c r="BW97" i="4"/>
  <c r="BM98" i="4"/>
  <c r="BN98" i="4"/>
  <c r="BO98" i="4"/>
  <c r="BP98" i="4"/>
  <c r="BQ98" i="4"/>
  <c r="BR98" i="4"/>
  <c r="BS98" i="4"/>
  <c r="BT98" i="4"/>
  <c r="BU98" i="4"/>
  <c r="BV98" i="4"/>
  <c r="BW98" i="4"/>
  <c r="BN99" i="4"/>
  <c r="BO99" i="4"/>
  <c r="BP99" i="4"/>
  <c r="BQ99" i="4"/>
  <c r="BR99" i="4"/>
  <c r="BS99" i="4"/>
  <c r="BT99" i="4"/>
  <c r="BU99" i="4"/>
  <c r="BV99" i="4"/>
  <c r="BW99" i="4"/>
  <c r="BM100" i="4"/>
  <c r="BN100" i="4"/>
  <c r="BO100" i="4"/>
  <c r="BP100" i="4"/>
  <c r="BQ100" i="4"/>
  <c r="BR100" i="4"/>
  <c r="BS100" i="4"/>
  <c r="BT100" i="4"/>
  <c r="BU100" i="4"/>
  <c r="BV100" i="4"/>
  <c r="BW100" i="4"/>
  <c r="BM101" i="4"/>
  <c r="BN101" i="4"/>
  <c r="BO101" i="4"/>
  <c r="BP101" i="4"/>
  <c r="BQ101" i="4"/>
  <c r="BR101" i="4"/>
  <c r="BS101" i="4"/>
  <c r="BT101" i="4"/>
  <c r="BU101" i="4"/>
  <c r="BV101" i="4"/>
  <c r="BW101" i="4"/>
  <c r="BM102" i="4"/>
  <c r="BN102" i="4"/>
  <c r="BO102" i="4"/>
  <c r="BP102" i="4"/>
  <c r="BQ102" i="4"/>
  <c r="BR102" i="4"/>
  <c r="BS102" i="4"/>
  <c r="BT102" i="4"/>
  <c r="BU102" i="4"/>
  <c r="BV102" i="4"/>
  <c r="BW102" i="4"/>
  <c r="BN103" i="4"/>
  <c r="BO103" i="4"/>
  <c r="BP103" i="4"/>
  <c r="BQ103" i="4"/>
  <c r="BR103" i="4"/>
  <c r="BT103" i="4"/>
  <c r="BU103" i="4"/>
  <c r="BV103" i="4"/>
  <c r="BW103" i="4"/>
  <c r="BM104" i="4"/>
  <c r="BN104" i="4"/>
  <c r="BO104" i="4"/>
  <c r="BP104" i="4"/>
  <c r="BQ104" i="4"/>
  <c r="BR104" i="4"/>
  <c r="BS104" i="4"/>
  <c r="BT104" i="4"/>
  <c r="BU104" i="4"/>
  <c r="BV104" i="4"/>
  <c r="BW104" i="4"/>
  <c r="BM105" i="4"/>
  <c r="BN105" i="4"/>
  <c r="BO105" i="4"/>
  <c r="BP105" i="4"/>
  <c r="BQ105" i="4"/>
  <c r="BR105" i="4"/>
  <c r="BS105" i="4"/>
  <c r="BT105" i="4"/>
  <c r="BU105" i="4"/>
  <c r="BV105" i="4"/>
  <c r="BW105" i="4"/>
  <c r="BM106" i="4"/>
  <c r="BN106" i="4"/>
  <c r="BO106" i="4"/>
  <c r="BP106" i="4"/>
  <c r="BQ106" i="4"/>
  <c r="BR106" i="4"/>
  <c r="BS106" i="4"/>
  <c r="BT106" i="4"/>
  <c r="BU106" i="4"/>
  <c r="BV106" i="4"/>
  <c r="BW106" i="4"/>
  <c r="BM107" i="4"/>
  <c r="BN107" i="4"/>
  <c r="BO107" i="4"/>
  <c r="BP107" i="4"/>
  <c r="BQ107" i="4"/>
  <c r="BR107" i="4"/>
  <c r="BS107" i="4"/>
  <c r="BT107" i="4"/>
  <c r="BU107" i="4"/>
  <c r="BV107" i="4"/>
  <c r="BW107" i="4"/>
  <c r="BM108" i="4"/>
  <c r="BN108" i="4"/>
  <c r="BO108" i="4"/>
  <c r="BP108" i="4"/>
  <c r="BQ108" i="4"/>
  <c r="BR108" i="4"/>
  <c r="BS108" i="4"/>
  <c r="BT108" i="4"/>
  <c r="BU108" i="4"/>
  <c r="BV108" i="4"/>
  <c r="BW108" i="4"/>
  <c r="BM109" i="4"/>
  <c r="BN109" i="4"/>
  <c r="BO109" i="4"/>
  <c r="BP109" i="4"/>
  <c r="BQ109" i="4"/>
  <c r="BR109" i="4"/>
  <c r="BS109" i="4"/>
  <c r="BT109" i="4"/>
  <c r="BU109" i="4"/>
  <c r="BV109" i="4"/>
  <c r="BW109" i="4"/>
  <c r="BM110" i="4"/>
  <c r="BN110" i="4"/>
  <c r="BO110" i="4"/>
  <c r="BP110" i="4"/>
  <c r="BQ110" i="4"/>
  <c r="BR110" i="4"/>
  <c r="BS110" i="4"/>
  <c r="BT110" i="4"/>
  <c r="BU110" i="4"/>
  <c r="BV110" i="4"/>
  <c r="BW110" i="4"/>
  <c r="BM111" i="4"/>
  <c r="BN111" i="4"/>
  <c r="BO111" i="4"/>
  <c r="BP111" i="4"/>
  <c r="BQ111" i="4"/>
  <c r="BR111" i="4"/>
  <c r="BS111" i="4"/>
  <c r="BT111" i="4"/>
  <c r="BU111" i="4"/>
  <c r="BV111" i="4"/>
  <c r="BW111" i="4"/>
  <c r="BN112" i="4"/>
  <c r="BO112" i="4"/>
  <c r="BP112" i="4"/>
  <c r="BQ112" i="4"/>
  <c r="BR112" i="4"/>
  <c r="BT112" i="4"/>
  <c r="BU112" i="4"/>
  <c r="BV112" i="4"/>
  <c r="BW112" i="4"/>
  <c r="BM113" i="4"/>
  <c r="BN113" i="4"/>
  <c r="BO113" i="4"/>
  <c r="BP113" i="4"/>
  <c r="BQ113" i="4"/>
  <c r="BR113" i="4"/>
  <c r="BS113" i="4"/>
  <c r="BT113" i="4"/>
  <c r="BU113" i="4"/>
  <c r="BV113" i="4"/>
  <c r="BW113" i="4"/>
  <c r="BM114" i="4"/>
  <c r="BN114" i="4"/>
  <c r="BO114" i="4"/>
  <c r="BP114" i="4"/>
  <c r="BQ114" i="4"/>
  <c r="BR114" i="4"/>
  <c r="BS114" i="4"/>
  <c r="BT114" i="4"/>
  <c r="BU114" i="4"/>
  <c r="BV114" i="4"/>
  <c r="BW114" i="4"/>
  <c r="BM115" i="4"/>
  <c r="BN115" i="4"/>
  <c r="BO115" i="4"/>
  <c r="BP115" i="4"/>
  <c r="BQ115" i="4"/>
  <c r="BR115" i="4"/>
  <c r="BS115" i="4"/>
  <c r="BT115" i="4"/>
  <c r="BU115" i="4"/>
  <c r="BV115" i="4"/>
  <c r="BW115" i="4"/>
  <c r="BM116" i="4"/>
  <c r="BN116" i="4"/>
  <c r="BO116" i="4"/>
  <c r="BP116" i="4"/>
  <c r="BQ116" i="4"/>
  <c r="BR116" i="4"/>
  <c r="BS116" i="4"/>
  <c r="BT116" i="4"/>
  <c r="BU116" i="4"/>
  <c r="BV116" i="4"/>
  <c r="BW116" i="4"/>
  <c r="BM117" i="4"/>
  <c r="BN117" i="4"/>
  <c r="BO117" i="4"/>
  <c r="BP117" i="4"/>
  <c r="BQ117" i="4"/>
  <c r="BR117" i="4"/>
  <c r="BS117" i="4"/>
  <c r="BT117" i="4"/>
  <c r="BU117" i="4"/>
  <c r="BV117" i="4"/>
  <c r="BW117" i="4"/>
  <c r="BM118" i="4"/>
  <c r="BN118" i="4"/>
  <c r="BO118" i="4"/>
  <c r="BP118" i="4"/>
  <c r="BQ118" i="4"/>
  <c r="BR118" i="4"/>
  <c r="BS118" i="4"/>
  <c r="BT118" i="4"/>
  <c r="BU118" i="4"/>
  <c r="BV118" i="4"/>
  <c r="BW118" i="4"/>
  <c r="BM119" i="4"/>
  <c r="BN119" i="4"/>
  <c r="BO119" i="4"/>
  <c r="BP119" i="4"/>
  <c r="BR119" i="4"/>
  <c r="BS119" i="4"/>
  <c r="BT119" i="4"/>
  <c r="BU119" i="4"/>
  <c r="BV119" i="4"/>
  <c r="BW119" i="4"/>
  <c r="BM120" i="4"/>
  <c r="BN120" i="4"/>
  <c r="BO120" i="4"/>
  <c r="BP120" i="4"/>
  <c r="BQ120" i="4"/>
  <c r="BR120" i="4"/>
  <c r="BS120" i="4"/>
  <c r="BT120" i="4"/>
  <c r="BU120" i="4"/>
  <c r="BV120" i="4"/>
  <c r="BW120" i="4"/>
  <c r="BN121" i="4"/>
  <c r="BO121" i="4"/>
  <c r="BP121" i="4"/>
  <c r="BQ121" i="4"/>
  <c r="BR121" i="4"/>
  <c r="BT121" i="4"/>
  <c r="BU121" i="4"/>
  <c r="BV121" i="4"/>
  <c r="BW121" i="4"/>
  <c r="BM122" i="4"/>
  <c r="BN122" i="4"/>
  <c r="BO122" i="4"/>
  <c r="BP122" i="4"/>
  <c r="BQ122" i="4"/>
  <c r="BR122" i="4"/>
  <c r="BS122" i="4"/>
  <c r="BT122" i="4"/>
  <c r="BU122" i="4"/>
  <c r="BV122" i="4"/>
  <c r="BW122" i="4"/>
  <c r="BM123" i="4"/>
  <c r="BN123" i="4"/>
  <c r="BO123" i="4"/>
  <c r="BP123" i="4"/>
  <c r="BQ123" i="4"/>
  <c r="BR123" i="4"/>
  <c r="BS123" i="4"/>
  <c r="BT123" i="4"/>
  <c r="BU123" i="4"/>
  <c r="BV123" i="4"/>
  <c r="BW123" i="4"/>
  <c r="BM124" i="4"/>
  <c r="BN124" i="4"/>
  <c r="BP124" i="4"/>
  <c r="BQ124" i="4"/>
  <c r="BR124" i="4"/>
  <c r="BS124" i="4"/>
  <c r="BT124" i="4"/>
  <c r="BV124" i="4"/>
  <c r="BW124" i="4"/>
  <c r="BM125" i="4"/>
  <c r="BN125" i="4"/>
  <c r="BO125" i="4"/>
  <c r="BP125" i="4"/>
  <c r="BQ125" i="4"/>
  <c r="BR125" i="4"/>
  <c r="BS125" i="4"/>
  <c r="BT125" i="4"/>
  <c r="BU125" i="4"/>
  <c r="BV125" i="4"/>
  <c r="BW125" i="4"/>
  <c r="BM126" i="4"/>
  <c r="BN126" i="4"/>
  <c r="BO126" i="4"/>
  <c r="BP126" i="4"/>
  <c r="BQ126" i="4"/>
  <c r="BR126" i="4"/>
  <c r="BS126" i="4"/>
  <c r="BT126" i="4"/>
  <c r="BU126" i="4"/>
  <c r="BV126" i="4"/>
  <c r="BW126" i="4"/>
  <c r="BM127" i="4"/>
  <c r="BN127" i="4"/>
  <c r="BO127" i="4"/>
  <c r="BP127" i="4"/>
  <c r="BQ127" i="4"/>
  <c r="BR127" i="4"/>
  <c r="BS127" i="4"/>
  <c r="BT127" i="4"/>
  <c r="BU127" i="4"/>
  <c r="BV127" i="4"/>
  <c r="BW127" i="4"/>
  <c r="BM128" i="4"/>
  <c r="BN128" i="4"/>
  <c r="BO128" i="4"/>
  <c r="BP128" i="4"/>
  <c r="BQ128" i="4"/>
  <c r="BR128" i="4"/>
  <c r="BS128" i="4"/>
  <c r="BT128" i="4"/>
  <c r="BU128" i="4"/>
  <c r="BV128" i="4"/>
  <c r="BW128" i="4"/>
  <c r="BM129" i="4"/>
  <c r="BN129" i="4"/>
  <c r="BO129" i="4"/>
  <c r="BP129" i="4"/>
  <c r="BQ129" i="4"/>
  <c r="BR129" i="4"/>
  <c r="BS129" i="4"/>
  <c r="BT129" i="4"/>
  <c r="BU129" i="4"/>
  <c r="BV129" i="4"/>
  <c r="BW129" i="4"/>
  <c r="BM130" i="4"/>
  <c r="BN130" i="4"/>
  <c r="BO130" i="4"/>
  <c r="BP130" i="4"/>
  <c r="BQ130" i="4"/>
  <c r="BR130" i="4"/>
  <c r="BS130" i="4"/>
  <c r="BT130" i="4"/>
  <c r="BU130" i="4"/>
  <c r="BV130" i="4"/>
  <c r="BW130" i="4"/>
  <c r="BM131" i="4"/>
  <c r="BO131" i="4"/>
  <c r="BP131" i="4"/>
  <c r="BQ131" i="4"/>
  <c r="BS131" i="4"/>
  <c r="BT131" i="4"/>
  <c r="BU131" i="4"/>
  <c r="BV131" i="4"/>
  <c r="BW131" i="4"/>
  <c r="BM132" i="4"/>
  <c r="BN132" i="4"/>
  <c r="BO132" i="4"/>
  <c r="BP132" i="4"/>
  <c r="BQ132" i="4"/>
  <c r="BR132" i="4"/>
  <c r="BS132" i="4"/>
  <c r="BT132" i="4"/>
  <c r="BU132" i="4"/>
  <c r="BV132" i="4"/>
  <c r="BW132" i="4"/>
  <c r="BM133" i="4"/>
  <c r="BN133" i="4"/>
  <c r="BO133" i="4"/>
  <c r="BP133" i="4"/>
  <c r="BQ133" i="4"/>
  <c r="BR133" i="4"/>
  <c r="BS133" i="4"/>
  <c r="BT133" i="4"/>
  <c r="BU133" i="4"/>
  <c r="BV133" i="4"/>
  <c r="BW133" i="4"/>
  <c r="BM134" i="4"/>
  <c r="BN134" i="4"/>
  <c r="BO134" i="4"/>
  <c r="BP134" i="4"/>
  <c r="BQ134" i="4"/>
  <c r="BR134" i="4"/>
  <c r="BS134" i="4"/>
  <c r="BT134" i="4"/>
  <c r="BU134" i="4"/>
  <c r="BV134" i="4"/>
  <c r="BW134" i="4"/>
  <c r="BM135" i="4"/>
  <c r="BN135" i="4"/>
  <c r="BO135" i="4"/>
  <c r="BP135" i="4"/>
  <c r="BQ135" i="4"/>
  <c r="BR135" i="4"/>
  <c r="BS135" i="4"/>
  <c r="BT135" i="4"/>
  <c r="BU135" i="4"/>
  <c r="BV135" i="4"/>
  <c r="BW135" i="4"/>
  <c r="BM136" i="4"/>
  <c r="BN136" i="4"/>
  <c r="BO136" i="4"/>
  <c r="BP136" i="4"/>
  <c r="BQ136" i="4"/>
  <c r="BR136" i="4"/>
  <c r="BS136" i="4"/>
  <c r="BT136" i="4"/>
  <c r="BU136" i="4"/>
  <c r="BV136" i="4"/>
  <c r="BW136" i="4"/>
  <c r="BN137" i="4"/>
  <c r="BO137" i="4"/>
  <c r="BP137" i="4"/>
  <c r="BQ137" i="4"/>
  <c r="BR137" i="4"/>
  <c r="BS137" i="4"/>
  <c r="BT137" i="4"/>
  <c r="BU137" i="4"/>
  <c r="BV137" i="4"/>
  <c r="BW137" i="4"/>
  <c r="BM138" i="4"/>
  <c r="BN138" i="4"/>
  <c r="BO138" i="4"/>
  <c r="BP138" i="4"/>
  <c r="BQ138" i="4"/>
  <c r="BR138" i="4"/>
  <c r="BS138" i="4"/>
  <c r="BT138" i="4"/>
  <c r="BU138" i="4"/>
  <c r="BV138" i="4"/>
  <c r="BW138" i="4"/>
  <c r="BM139" i="4"/>
  <c r="BN139" i="4"/>
  <c r="BO139" i="4"/>
  <c r="BP139" i="4"/>
  <c r="BQ139" i="4"/>
  <c r="BR139" i="4"/>
  <c r="BS139" i="4"/>
  <c r="BT139" i="4"/>
  <c r="BU139" i="4"/>
  <c r="BV139" i="4"/>
  <c r="BW139" i="4"/>
  <c r="BM140" i="4"/>
  <c r="BN140" i="4"/>
  <c r="BO140" i="4"/>
  <c r="BP140" i="4"/>
  <c r="BQ140" i="4"/>
  <c r="BR140" i="4"/>
  <c r="BS140" i="4"/>
  <c r="BT140" i="4"/>
  <c r="BU140" i="4"/>
  <c r="BV140" i="4"/>
  <c r="BW140" i="4"/>
  <c r="BM141" i="4"/>
  <c r="BO141" i="4"/>
  <c r="BP141" i="4"/>
  <c r="BQ141" i="4"/>
  <c r="BR141" i="4"/>
  <c r="BS141" i="4"/>
  <c r="BT141" i="4"/>
  <c r="BU141" i="4"/>
  <c r="BV141" i="4"/>
  <c r="BW141" i="4"/>
  <c r="BM142" i="4"/>
  <c r="BN142" i="4"/>
  <c r="BO142" i="4"/>
  <c r="BP142" i="4"/>
  <c r="BQ142" i="4"/>
  <c r="BR142" i="4"/>
  <c r="BS142" i="4"/>
  <c r="BT142" i="4"/>
  <c r="BU142" i="4"/>
  <c r="BV142" i="4"/>
  <c r="BW142" i="4"/>
  <c r="BM143" i="4"/>
  <c r="BN143" i="4"/>
  <c r="BO143" i="4"/>
  <c r="BP143" i="4"/>
  <c r="BQ143" i="4"/>
  <c r="BR143" i="4"/>
  <c r="BS143" i="4"/>
  <c r="BT143" i="4"/>
  <c r="BU143" i="4"/>
  <c r="BV143" i="4"/>
  <c r="BW143" i="4"/>
  <c r="BN144" i="4"/>
  <c r="BO144" i="4"/>
  <c r="BP144" i="4"/>
  <c r="BQ144" i="4"/>
  <c r="BR144" i="4"/>
  <c r="BS144" i="4"/>
  <c r="BT144" i="4"/>
  <c r="BU144" i="4"/>
  <c r="BV144" i="4"/>
  <c r="BW144" i="4"/>
  <c r="BM145" i="4"/>
  <c r="BO145" i="4"/>
  <c r="BP145" i="4"/>
  <c r="BQ145" i="4"/>
  <c r="BR145" i="4"/>
  <c r="BS145" i="4"/>
  <c r="BT145" i="4"/>
  <c r="BU145" i="4"/>
  <c r="BV145" i="4"/>
  <c r="BW145" i="4"/>
  <c r="BM146" i="4"/>
  <c r="BN146" i="4"/>
  <c r="BP146" i="4"/>
  <c r="BQ146" i="4"/>
  <c r="BR146" i="4"/>
  <c r="BS146" i="4"/>
  <c r="BT146" i="4"/>
  <c r="BU146" i="4"/>
  <c r="BV146" i="4"/>
  <c r="BW146" i="4"/>
  <c r="BM147" i="4"/>
  <c r="BN147" i="4"/>
  <c r="BO147" i="4"/>
  <c r="BQ147" i="4"/>
  <c r="BR147" i="4"/>
  <c r="BS147" i="4"/>
  <c r="BT147" i="4"/>
  <c r="BU147" i="4"/>
  <c r="BV147" i="4"/>
  <c r="BW147" i="4"/>
  <c r="BM148" i="4"/>
  <c r="BN148" i="4"/>
  <c r="BO148" i="4"/>
  <c r="BP148" i="4"/>
  <c r="BR148" i="4"/>
  <c r="BS148" i="4"/>
  <c r="BT148" i="4"/>
  <c r="BU148" i="4"/>
  <c r="BV148" i="4"/>
  <c r="BW148" i="4"/>
  <c r="BN149" i="4"/>
  <c r="BO149" i="4"/>
  <c r="BP149" i="4"/>
  <c r="BQ149" i="4"/>
  <c r="BT149" i="4"/>
  <c r="BU149" i="4"/>
  <c r="BV149" i="4"/>
  <c r="BW149" i="4"/>
  <c r="BM150" i="4"/>
  <c r="BO150" i="4"/>
  <c r="BP150" i="4"/>
  <c r="BQ150" i="4"/>
  <c r="BR150" i="4"/>
  <c r="BT150" i="4"/>
  <c r="BU150" i="4"/>
  <c r="BV150" i="4"/>
  <c r="BW150" i="4"/>
  <c r="BM151" i="4"/>
  <c r="BN151" i="4"/>
  <c r="BO151" i="4"/>
  <c r="BP151" i="4"/>
  <c r="BQ151" i="4"/>
  <c r="BR151" i="4"/>
  <c r="BS151" i="4"/>
  <c r="BU151" i="4"/>
  <c r="BV151" i="4"/>
  <c r="BW151" i="4"/>
  <c r="BM152" i="4"/>
  <c r="BN152" i="4"/>
  <c r="BO152" i="4"/>
  <c r="BP152" i="4"/>
  <c r="BQ152" i="4"/>
  <c r="BS152" i="4"/>
  <c r="BT152" i="4"/>
  <c r="BV152" i="4"/>
  <c r="BW152" i="4"/>
  <c r="BM153" i="4"/>
  <c r="BN153" i="4"/>
  <c r="BO153" i="4"/>
  <c r="BP153" i="4"/>
  <c r="BQ153" i="4"/>
  <c r="BR153" i="4"/>
  <c r="BS153" i="4"/>
  <c r="BT153" i="4"/>
  <c r="BU153" i="4"/>
  <c r="BW153" i="4"/>
  <c r="BM154" i="4"/>
  <c r="BN154" i="4"/>
  <c r="BO154" i="4"/>
  <c r="BP154" i="4"/>
  <c r="BQ154" i="4"/>
  <c r="BR154" i="4"/>
  <c r="BS154" i="4"/>
  <c r="BT154" i="4"/>
  <c r="BU154" i="4"/>
  <c r="BV154" i="4"/>
  <c r="BN81" i="4"/>
  <c r="BO81" i="4"/>
  <c r="BP81" i="4"/>
  <c r="BQ81" i="4"/>
  <c r="BR81" i="4"/>
  <c r="BS81" i="4"/>
  <c r="BT81" i="4"/>
  <c r="BU81" i="4"/>
  <c r="BV81" i="4"/>
  <c r="BW81" i="4"/>
  <c r="BN78" i="4"/>
  <c r="BN160" i="28" s="1"/>
  <c r="BO78" i="4"/>
  <c r="BO160" i="28" s="1"/>
  <c r="BP78" i="4"/>
  <c r="BQ78" i="4"/>
  <c r="BR78" i="4"/>
  <c r="BS78" i="4"/>
  <c r="BT78" i="4"/>
  <c r="BU78" i="4"/>
  <c r="BV78" i="4"/>
  <c r="BW78" i="4"/>
  <c r="C150" i="4"/>
  <c r="D150" i="4"/>
  <c r="E150" i="4"/>
  <c r="F150" i="4"/>
  <c r="G150" i="4"/>
  <c r="H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I150" i="4"/>
  <c r="AJ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E150" i="4"/>
  <c r="BF150" i="4"/>
  <c r="BG150" i="4"/>
  <c r="BI150" i="4"/>
  <c r="BK150" i="4"/>
  <c r="BL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F152" i="4"/>
  <c r="BG152" i="4"/>
  <c r="BH152" i="4"/>
  <c r="BI152" i="4"/>
  <c r="BJ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N153" i="4"/>
  <c r="AO153" i="4"/>
  <c r="AP153" i="4"/>
  <c r="AQ153" i="4"/>
  <c r="AR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C154" i="4"/>
  <c r="D154" i="4"/>
  <c r="E154" i="4"/>
  <c r="F154" i="4"/>
  <c r="G154" i="4"/>
  <c r="H154" i="4"/>
  <c r="I154" i="4"/>
  <c r="L154" i="4"/>
  <c r="M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151" i="4"/>
  <c r="B152" i="4"/>
  <c r="B153" i="4"/>
  <c r="B154" i="4"/>
  <c r="BM78" i="4"/>
  <c r="BM160" i="28" s="1"/>
  <c r="BL78" i="4"/>
  <c r="BL160" i="28" s="1"/>
  <c r="BK78" i="4"/>
  <c r="BK160" i="28" s="1"/>
  <c r="BJ78" i="4"/>
  <c r="BJ160" i="28" s="1"/>
  <c r="BI78" i="4"/>
  <c r="BI160" i="28" s="1"/>
  <c r="BH78" i="4"/>
  <c r="BH160" i="28" s="1"/>
  <c r="BG78" i="4"/>
  <c r="BG160" i="28" s="1"/>
  <c r="BF78" i="4"/>
  <c r="BF160" i="28" s="1"/>
  <c r="BE78" i="4"/>
  <c r="BE160" i="28" s="1"/>
  <c r="BD78" i="4"/>
  <c r="BD160" i="28" s="1"/>
  <c r="BC78" i="4"/>
  <c r="BC160" i="28" s="1"/>
  <c r="BB78" i="4"/>
  <c r="BB160" i="28" s="1"/>
  <c r="BA78" i="4"/>
  <c r="BA160" i="28" s="1"/>
  <c r="AZ78" i="4"/>
  <c r="AZ160" i="28" s="1"/>
  <c r="AY78" i="4"/>
  <c r="AY160" i="28" s="1"/>
  <c r="AX78" i="4"/>
  <c r="AX160" i="28" s="1"/>
  <c r="AW78" i="4"/>
  <c r="AW160" i="28" s="1"/>
  <c r="AV78" i="4"/>
  <c r="AV160" i="28" s="1"/>
  <c r="AU78" i="4"/>
  <c r="AU160" i="28" s="1"/>
  <c r="AT78" i="4"/>
  <c r="AT160" i="28" s="1"/>
  <c r="AS78" i="4"/>
  <c r="AS160" i="28" s="1"/>
  <c r="AR78" i="4"/>
  <c r="AR160" i="28" s="1"/>
  <c r="AQ78" i="4"/>
  <c r="AQ160" i="28" s="1"/>
  <c r="AP78" i="4"/>
  <c r="AP160" i="28" s="1"/>
  <c r="AO78" i="4"/>
  <c r="AO160" i="28" s="1"/>
  <c r="AN78" i="4"/>
  <c r="AN160" i="28" s="1"/>
  <c r="AM78" i="4"/>
  <c r="AM160" i="28" s="1"/>
  <c r="AL78" i="4"/>
  <c r="AL160" i="28" s="1"/>
  <c r="AK78" i="4"/>
  <c r="AK160" i="28" s="1"/>
  <c r="AJ78" i="4"/>
  <c r="AJ160" i="28" s="1"/>
  <c r="AI78" i="4"/>
  <c r="AI160" i="28" s="1"/>
  <c r="AH78" i="4"/>
  <c r="AH160" i="28" s="1"/>
  <c r="AG78" i="4"/>
  <c r="AG160" i="28" s="1"/>
  <c r="AF78" i="4"/>
  <c r="AF160" i="28" s="1"/>
  <c r="AE78" i="4"/>
  <c r="AE160" i="28" s="1"/>
  <c r="AD78" i="4"/>
  <c r="AD160" i="28" s="1"/>
  <c r="AC78" i="4"/>
  <c r="AC160" i="28" s="1"/>
  <c r="AB78" i="4"/>
  <c r="AB160" i="28" s="1"/>
  <c r="AA78" i="4"/>
  <c r="AA160" i="28" s="1"/>
  <c r="Z78" i="4"/>
  <c r="Z160" i="28" s="1"/>
  <c r="Y78" i="4"/>
  <c r="Y160" i="28" s="1"/>
  <c r="X78" i="4"/>
  <c r="X160" i="28" s="1"/>
  <c r="W78" i="4"/>
  <c r="W160" i="28" s="1"/>
  <c r="V78" i="4"/>
  <c r="V160" i="28" s="1"/>
  <c r="U78" i="4"/>
  <c r="U160" i="28" s="1"/>
  <c r="T78" i="4"/>
  <c r="T160" i="28" s="1"/>
  <c r="S78" i="4"/>
  <c r="S160" i="28" s="1"/>
  <c r="R78" i="4"/>
  <c r="R160" i="28" s="1"/>
  <c r="Q78" i="4"/>
  <c r="Q160" i="28" s="1"/>
  <c r="P78" i="4"/>
  <c r="P160" i="28" s="1"/>
  <c r="O78" i="4"/>
  <c r="O160" i="28" s="1"/>
  <c r="N78" i="4"/>
  <c r="N160" i="28" s="1"/>
  <c r="M78" i="4"/>
  <c r="M160" i="28" s="1"/>
  <c r="L78" i="4"/>
  <c r="L160" i="28" s="1"/>
  <c r="K78" i="4"/>
  <c r="K160" i="28" s="1"/>
  <c r="J78" i="4"/>
  <c r="J160" i="28" s="1"/>
  <c r="I78" i="4"/>
  <c r="I160" i="28" s="1"/>
  <c r="H78" i="4"/>
  <c r="H160" i="28" s="1"/>
  <c r="G78" i="4"/>
  <c r="G160" i="28" s="1"/>
  <c r="F78" i="4"/>
  <c r="F160" i="28" s="1"/>
  <c r="E78" i="4"/>
  <c r="E160" i="28" s="1"/>
  <c r="D78" i="4"/>
  <c r="D160" i="28" s="1"/>
  <c r="C78" i="4"/>
  <c r="C160" i="28" s="1"/>
  <c r="B78" i="4"/>
  <c r="B160" i="28" s="1"/>
  <c r="A77" i="1" a="1"/>
  <c r="B77" i="1" s="1"/>
  <c r="G4" i="2" s="1"/>
  <c r="A76" i="1" a="1"/>
  <c r="D76" i="1" s="1"/>
  <c r="BV160" i="28" l="1"/>
  <c r="BV160" i="6"/>
  <c r="BV161" i="6" s="1"/>
  <c r="BR160" i="6"/>
  <c r="BR161" i="6" s="1"/>
  <c r="BR160" i="28"/>
  <c r="BU160" i="28"/>
  <c r="BU160" i="6"/>
  <c r="BU161" i="6" s="1"/>
  <c r="BQ160" i="6"/>
  <c r="BQ161" i="6" s="1"/>
  <c r="BQ160" i="28"/>
  <c r="BT160" i="28"/>
  <c r="BT160" i="6"/>
  <c r="BT161" i="6" s="1"/>
  <c r="BP160" i="28"/>
  <c r="BP160" i="6"/>
  <c r="BP161" i="6" s="1"/>
  <c r="BW160" i="6"/>
  <c r="BW161" i="6" s="1"/>
  <c r="BW160" i="28"/>
  <c r="BS160" i="6"/>
  <c r="BS161" i="6" s="1"/>
  <c r="BS160" i="28"/>
  <c r="E163" i="28"/>
  <c r="BR165" i="6"/>
  <c r="BR166" i="6" s="1"/>
  <c r="BS163" i="6"/>
  <c r="BU154" i="6"/>
  <c r="AK154" i="6"/>
  <c r="BU77" i="1"/>
  <c r="BZ4" i="2" s="1"/>
  <c r="BQ77" i="1"/>
  <c r="BV4" i="2" s="1"/>
  <c r="BM77" i="1"/>
  <c r="BR4" i="2" s="1"/>
  <c r="BI77" i="1"/>
  <c r="BN4" i="2" s="1"/>
  <c r="BE77" i="1"/>
  <c r="BJ4" i="2" s="1"/>
  <c r="BA77" i="1"/>
  <c r="BF4" i="2" s="1"/>
  <c r="AW77" i="1"/>
  <c r="BB4" i="2" s="1"/>
  <c r="AS77" i="1"/>
  <c r="AX4" i="2" s="1"/>
  <c r="AO77" i="1"/>
  <c r="AT4" i="2" s="1"/>
  <c r="AK77" i="1"/>
  <c r="AP4" i="2" s="1"/>
  <c r="AG77" i="1"/>
  <c r="AL4" i="2" s="1"/>
  <c r="AC77" i="1"/>
  <c r="AH4" i="2" s="1"/>
  <c r="Y77" i="1"/>
  <c r="AD4" i="2" s="1"/>
  <c r="U77" i="1"/>
  <c r="Z4" i="2" s="1"/>
  <c r="Q77" i="1"/>
  <c r="V4" i="2" s="1"/>
  <c r="M77" i="1"/>
  <c r="R4" i="2" s="1"/>
  <c r="I77" i="1"/>
  <c r="N4" i="2" s="1"/>
  <c r="E77" i="1"/>
  <c r="J4" i="2" s="1"/>
  <c r="A77" i="1"/>
  <c r="F4" i="2" s="1"/>
  <c r="BT77" i="1"/>
  <c r="BY4" i="2" s="1"/>
  <c r="BP77" i="1"/>
  <c r="BU4" i="2" s="1"/>
  <c r="BL77" i="1"/>
  <c r="BQ4" i="2" s="1"/>
  <c r="BH77" i="1"/>
  <c r="BM4" i="2" s="1"/>
  <c r="BD77" i="1"/>
  <c r="BI4" i="2" s="1"/>
  <c r="AZ77" i="1"/>
  <c r="BE4" i="2" s="1"/>
  <c r="AV77" i="1"/>
  <c r="BA4" i="2" s="1"/>
  <c r="AR77" i="1"/>
  <c r="AW4" i="2" s="1"/>
  <c r="AN77" i="1"/>
  <c r="AS4" i="2" s="1"/>
  <c r="AJ77" i="1"/>
  <c r="AO4" i="2" s="1"/>
  <c r="AF77" i="1"/>
  <c r="AK4" i="2" s="1"/>
  <c r="AB77" i="1"/>
  <c r="AG4" i="2" s="1"/>
  <c r="X77" i="1"/>
  <c r="AC4" i="2" s="1"/>
  <c r="T77" i="1"/>
  <c r="Y4" i="2" s="1"/>
  <c r="P77" i="1"/>
  <c r="U4" i="2" s="1"/>
  <c r="L77" i="1"/>
  <c r="Q4" i="2" s="1"/>
  <c r="H77" i="1"/>
  <c r="M4" i="2" s="1"/>
  <c r="D77" i="1"/>
  <c r="I4" i="2" s="1"/>
  <c r="BS77" i="1"/>
  <c r="BX4" i="2" s="1"/>
  <c r="BO77" i="1"/>
  <c r="BT4" i="2" s="1"/>
  <c r="BK77" i="1"/>
  <c r="BP4" i="2" s="1"/>
  <c r="BG77" i="1"/>
  <c r="BL4" i="2" s="1"/>
  <c r="BC77" i="1"/>
  <c r="BH4" i="2" s="1"/>
  <c r="AY77" i="1"/>
  <c r="BD4" i="2" s="1"/>
  <c r="AU77" i="1"/>
  <c r="AZ4" i="2" s="1"/>
  <c r="AQ77" i="1"/>
  <c r="AV4" i="2" s="1"/>
  <c r="AM77" i="1"/>
  <c r="AR4" i="2" s="1"/>
  <c r="AI77" i="1"/>
  <c r="AN4" i="2" s="1"/>
  <c r="AE77" i="1"/>
  <c r="AJ4" i="2" s="1"/>
  <c r="AA77" i="1"/>
  <c r="AF4" i="2" s="1"/>
  <c r="W77" i="1"/>
  <c r="AB4" i="2" s="1"/>
  <c r="S77" i="1"/>
  <c r="X4" i="2" s="1"/>
  <c r="O77" i="1"/>
  <c r="T4" i="2" s="1"/>
  <c r="K77" i="1"/>
  <c r="P4" i="2" s="1"/>
  <c r="G77" i="1"/>
  <c r="L4" i="2" s="1"/>
  <c r="C77" i="1"/>
  <c r="H4" i="2" s="1"/>
  <c r="BV77" i="1"/>
  <c r="CA4" i="2" s="1"/>
  <c r="BR77" i="1"/>
  <c r="BW4" i="2" s="1"/>
  <c r="BN77" i="1"/>
  <c r="BS4" i="2" s="1"/>
  <c r="BJ77" i="1"/>
  <c r="BO4" i="2" s="1"/>
  <c r="BF77" i="1"/>
  <c r="BK4" i="2" s="1"/>
  <c r="BB77" i="1"/>
  <c r="BG4" i="2" s="1"/>
  <c r="AX77" i="1"/>
  <c r="BC4" i="2" s="1"/>
  <c r="AT77" i="1"/>
  <c r="AY4" i="2" s="1"/>
  <c r="AP77" i="1"/>
  <c r="AU4" i="2" s="1"/>
  <c r="AL77" i="1"/>
  <c r="AQ4" i="2" s="1"/>
  <c r="AH77" i="1"/>
  <c r="AM4" i="2" s="1"/>
  <c r="AD77" i="1"/>
  <c r="AI4" i="2" s="1"/>
  <c r="Z77" i="1"/>
  <c r="AE4" i="2" s="1"/>
  <c r="V77" i="1"/>
  <c r="AA4" i="2" s="1"/>
  <c r="R77" i="1"/>
  <c r="W4" i="2" s="1"/>
  <c r="N77" i="1"/>
  <c r="S4" i="2" s="1"/>
  <c r="J77" i="1"/>
  <c r="O4" i="2" s="1"/>
  <c r="F77" i="1"/>
  <c r="K4" i="2" s="1"/>
  <c r="BS76" i="1"/>
  <c r="BO76" i="1"/>
  <c r="BK76" i="1"/>
  <c r="BG76" i="1"/>
  <c r="BC76" i="1"/>
  <c r="AY76" i="1"/>
  <c r="AU76" i="1"/>
  <c r="AQ76" i="1"/>
  <c r="AM76" i="1"/>
  <c r="AI76" i="1"/>
  <c r="AE76" i="1"/>
  <c r="AA76" i="1"/>
  <c r="W76" i="1"/>
  <c r="S76" i="1"/>
  <c r="O76" i="1"/>
  <c r="K76" i="1"/>
  <c r="G76" i="1"/>
  <c r="C76" i="1"/>
  <c r="BV76" i="1"/>
  <c r="BR76" i="1"/>
  <c r="BN76" i="1"/>
  <c r="BJ76" i="1"/>
  <c r="BF76" i="1"/>
  <c r="BB76" i="1"/>
  <c r="AX76" i="1"/>
  <c r="AT76" i="1"/>
  <c r="AP76" i="1"/>
  <c r="AL76" i="1"/>
  <c r="AH76" i="1"/>
  <c r="AD76" i="1"/>
  <c r="Z76" i="1"/>
  <c r="V76" i="1"/>
  <c r="R76" i="1"/>
  <c r="N76" i="1"/>
  <c r="J76" i="1"/>
  <c r="F76" i="1"/>
  <c r="B76" i="1"/>
  <c r="BU76" i="1"/>
  <c r="BQ76" i="1"/>
  <c r="BM76" i="1"/>
  <c r="BI76" i="1"/>
  <c r="BE76" i="1"/>
  <c r="BA76" i="1"/>
  <c r="AW76" i="1"/>
  <c r="AS76" i="1"/>
  <c r="AO76" i="1"/>
  <c r="AK76" i="1"/>
  <c r="AG76" i="1"/>
  <c r="AC76" i="1"/>
  <c r="Y76" i="1"/>
  <c r="U76" i="1"/>
  <c r="Q76" i="1"/>
  <c r="M76" i="1"/>
  <c r="I76" i="1"/>
  <c r="E76" i="1"/>
  <c r="A76" i="1"/>
  <c r="BT76" i="1"/>
  <c r="BP76" i="1"/>
  <c r="BL76" i="1"/>
  <c r="BH76" i="1"/>
  <c r="BD76" i="1"/>
  <c r="AZ76" i="1"/>
  <c r="AV76" i="1"/>
  <c r="AR76" i="1"/>
  <c r="AN76" i="1"/>
  <c r="AJ76" i="1"/>
  <c r="AF76" i="1"/>
  <c r="AB76" i="1"/>
  <c r="X76" i="1"/>
  <c r="T76" i="1"/>
  <c r="P76" i="1"/>
  <c r="L76" i="1"/>
  <c r="H76" i="1"/>
  <c r="A1" i="24" l="1"/>
  <c r="I2" i="24"/>
  <c r="Y2" i="24"/>
  <c r="AL2" i="24"/>
  <c r="BA2" i="24"/>
  <c r="BQ2" i="24"/>
  <c r="G3" i="24"/>
  <c r="T3" i="24"/>
  <c r="AJ3" i="24"/>
  <c r="AY3" i="24"/>
  <c r="BK3" i="24"/>
  <c r="E4" i="24"/>
  <c r="R4" i="24"/>
  <c r="AG4" i="24"/>
  <c r="AW4" i="24"/>
  <c r="BI4" i="24"/>
  <c r="BV4" i="24"/>
  <c r="P5" i="24"/>
  <c r="AD5" i="24"/>
  <c r="AL5" i="24"/>
  <c r="AU5" i="24"/>
  <c r="BB5" i="24"/>
  <c r="BI5" i="24"/>
  <c r="BQ5" i="24"/>
  <c r="H6" i="24"/>
  <c r="P6" i="24"/>
  <c r="W6" i="24"/>
  <c r="AC6" i="24"/>
  <c r="AK6" i="24"/>
  <c r="AR6" i="24"/>
  <c r="AY6" i="24"/>
  <c r="BG6" i="24"/>
  <c r="BM6" i="24"/>
  <c r="BT6" i="24"/>
  <c r="F7" i="24"/>
  <c r="M7" i="24"/>
  <c r="S7" i="24"/>
  <c r="AA7" i="24"/>
  <c r="AH7" i="24"/>
  <c r="AO7" i="24"/>
  <c r="AW7" i="24"/>
  <c r="BC7" i="24"/>
  <c r="BJ7" i="24"/>
  <c r="BR7" i="24"/>
  <c r="C8" i="24"/>
  <c r="I8" i="24"/>
  <c r="Q8" i="24"/>
  <c r="W8" i="24"/>
  <c r="AB8" i="24"/>
  <c r="AH8" i="24"/>
  <c r="AM8" i="24"/>
  <c r="AR8" i="24"/>
  <c r="AX8" i="24"/>
  <c r="BC8" i="24"/>
  <c r="BH8" i="24"/>
  <c r="BN8" i="24"/>
  <c r="BS8" i="24"/>
  <c r="B9" i="24"/>
  <c r="H9" i="24"/>
  <c r="L9" i="24"/>
  <c r="P9" i="24"/>
  <c r="T9" i="24"/>
  <c r="X9" i="24"/>
  <c r="AB9" i="24"/>
  <c r="AF9" i="24"/>
  <c r="AJ9" i="24"/>
  <c r="AN9" i="24"/>
  <c r="AR9" i="24"/>
  <c r="AV9" i="24"/>
  <c r="AZ9" i="24"/>
  <c r="BD9" i="24"/>
  <c r="BH9" i="24"/>
  <c r="BL9" i="24"/>
  <c r="BP9" i="24"/>
  <c r="BT9" i="24"/>
  <c r="B10" i="24"/>
  <c r="F10" i="24"/>
  <c r="J10" i="24"/>
  <c r="N10" i="24"/>
  <c r="R10" i="24"/>
  <c r="E2" i="24"/>
  <c r="U2" i="24"/>
  <c r="AO2" i="24"/>
  <c r="BI2" i="24"/>
  <c r="D3" i="24"/>
  <c r="AA3" i="24"/>
  <c r="AQ3" i="24"/>
  <c r="BH3" i="24"/>
  <c r="I4" i="24"/>
  <c r="Z4" i="24"/>
  <c r="AP4" i="24"/>
  <c r="BM4" i="24"/>
  <c r="H5" i="24"/>
  <c r="AA5" i="24"/>
  <c r="AP5" i="24"/>
  <c r="AX5" i="24"/>
  <c r="BG5" i="24"/>
  <c r="BR5" i="24"/>
  <c r="E6" i="24"/>
  <c r="M6" i="24"/>
  <c r="X6" i="24"/>
  <c r="AG6" i="24"/>
  <c r="AQ6" i="24"/>
  <c r="BA6" i="24"/>
  <c r="BI6" i="24"/>
  <c r="BS6" i="24"/>
  <c r="G7" i="24"/>
  <c r="Q7" i="24"/>
  <c r="Y7" i="24"/>
  <c r="AI7" i="24"/>
  <c r="AS7" i="24"/>
  <c r="BB7" i="24"/>
  <c r="BM7" i="24"/>
  <c r="BU7" i="24"/>
  <c r="H8" i="24"/>
  <c r="S8" i="24"/>
  <c r="Z8" i="24"/>
  <c r="AF8" i="24"/>
  <c r="AN8" i="24"/>
  <c r="AU8" i="24"/>
  <c r="BB8" i="24"/>
  <c r="BJ8" i="24"/>
  <c r="BP8" i="24"/>
  <c r="N9" i="24"/>
  <c r="S9" i="24"/>
  <c r="Y9" i="24"/>
  <c r="AD9" i="24"/>
  <c r="AI9" i="24"/>
  <c r="AO9" i="24"/>
  <c r="AT9" i="24"/>
  <c r="AY9" i="24"/>
  <c r="BE9" i="24"/>
  <c r="BJ9" i="24"/>
  <c r="BO9" i="24"/>
  <c r="BU9" i="24"/>
  <c r="D10" i="24"/>
  <c r="I10" i="24"/>
  <c r="O10" i="24"/>
  <c r="T10" i="24"/>
  <c r="X10" i="24"/>
  <c r="AB10" i="24"/>
  <c r="AF10" i="24"/>
  <c r="AJ10" i="24"/>
  <c r="AN10" i="24"/>
  <c r="AR10" i="24"/>
  <c r="AV10" i="24"/>
  <c r="AZ10" i="24"/>
  <c r="BD10" i="24"/>
  <c r="BH10" i="24"/>
  <c r="BL10" i="24"/>
  <c r="BP10" i="24"/>
  <c r="BT10" i="24"/>
  <c r="B11" i="24"/>
  <c r="F11" i="24"/>
  <c r="J11" i="24"/>
  <c r="N11" i="24"/>
  <c r="R11" i="24"/>
  <c r="V11" i="24"/>
  <c r="Z11" i="24"/>
  <c r="AD11" i="24"/>
  <c r="AH11" i="24"/>
  <c r="AL11" i="24"/>
  <c r="AP11" i="24"/>
  <c r="AT11" i="24"/>
  <c r="AX11" i="24"/>
  <c r="BB11" i="24"/>
  <c r="BF11" i="24"/>
  <c r="BJ11" i="24"/>
  <c r="BN11" i="24"/>
  <c r="BR11" i="24"/>
  <c r="BV11" i="24"/>
  <c r="D12" i="24"/>
  <c r="H12" i="24"/>
  <c r="L12" i="24"/>
  <c r="P12" i="24"/>
  <c r="T12" i="24"/>
  <c r="X12" i="24"/>
  <c r="AB12" i="24"/>
  <c r="AF12" i="24"/>
  <c r="AJ12" i="24"/>
  <c r="AN12" i="24"/>
  <c r="AR12" i="24"/>
  <c r="AV12" i="24"/>
  <c r="AZ12" i="24"/>
  <c r="BD12" i="24"/>
  <c r="BH12" i="24"/>
  <c r="BL12" i="24"/>
  <c r="BP12" i="24"/>
  <c r="BT12" i="24"/>
  <c r="B13" i="24"/>
  <c r="F13" i="24"/>
  <c r="J13" i="24"/>
  <c r="N13" i="24"/>
  <c r="R13" i="24"/>
  <c r="V13" i="24"/>
  <c r="Z13" i="24"/>
  <c r="AD13" i="24"/>
  <c r="AH13" i="24"/>
  <c r="AL13" i="24"/>
  <c r="AP13" i="24"/>
  <c r="AT13" i="24"/>
  <c r="AX13" i="24"/>
  <c r="BB13" i="24"/>
  <c r="BF13" i="24"/>
  <c r="BJ13" i="24"/>
  <c r="BN13" i="24"/>
  <c r="BR13" i="24"/>
  <c r="BV13" i="24"/>
  <c r="D14" i="24"/>
  <c r="H14" i="24"/>
  <c r="L14" i="24"/>
  <c r="P14" i="24"/>
  <c r="T14" i="24"/>
  <c r="X14" i="24"/>
  <c r="AB14" i="24"/>
  <c r="AF14" i="24"/>
  <c r="AJ14" i="24"/>
  <c r="AN14" i="24"/>
  <c r="AR14" i="24"/>
  <c r="AV14" i="24"/>
  <c r="AZ14" i="24"/>
  <c r="BD14" i="24"/>
  <c r="BH14" i="24"/>
  <c r="BL14" i="24"/>
  <c r="BP14" i="24"/>
  <c r="BT14" i="24"/>
  <c r="B15" i="24"/>
  <c r="F15" i="24"/>
  <c r="J15" i="24"/>
  <c r="N15" i="24"/>
  <c r="R15" i="24"/>
  <c r="V15" i="24"/>
  <c r="Z15" i="24"/>
  <c r="AD15" i="24"/>
  <c r="AH15" i="24"/>
  <c r="AL15" i="24"/>
  <c r="AP15" i="24"/>
  <c r="AT15" i="24"/>
  <c r="AX15" i="24"/>
  <c r="BB15" i="24"/>
  <c r="BF15" i="24"/>
  <c r="BJ15" i="24"/>
  <c r="BN15" i="24"/>
  <c r="BR15" i="24"/>
  <c r="BV15" i="24"/>
  <c r="F2" i="24"/>
  <c r="AD2" i="24"/>
  <c r="BE2" i="24"/>
  <c r="K3" i="24"/>
  <c r="AE3" i="24"/>
  <c r="BG3" i="24"/>
  <c r="J4" i="24"/>
  <c r="AK4" i="24"/>
  <c r="BF4" i="24"/>
  <c r="K5" i="24"/>
  <c r="AI5" i="24"/>
  <c r="AW5" i="24"/>
  <c r="BK5" i="24"/>
  <c r="BV5" i="24"/>
  <c r="L6" i="24"/>
  <c r="AA6" i="24"/>
  <c r="AM6" i="24"/>
  <c r="AW6" i="24"/>
  <c r="BL6" i="24"/>
  <c r="B7" i="24"/>
  <c r="N7" i="24"/>
  <c r="AC7" i="24"/>
  <c r="AM7" i="24"/>
  <c r="AY7" i="24"/>
  <c r="BN7" i="24"/>
  <c r="D8" i="24"/>
  <c r="O8" i="24"/>
  <c r="AA8" i="24"/>
  <c r="AJ8" i="24"/>
  <c r="AT8" i="24"/>
  <c r="BD8" i="24"/>
  <c r="BL8" i="24"/>
  <c r="BV8" i="24"/>
  <c r="J9" i="24"/>
  <c r="Q9" i="24"/>
  <c r="W9" i="24"/>
  <c r="AE9" i="24"/>
  <c r="AL9" i="24"/>
  <c r="AS9" i="24"/>
  <c r="BA9" i="24"/>
  <c r="BG9" i="24"/>
  <c r="BN9" i="24"/>
  <c r="BV9" i="24"/>
  <c r="G10" i="24"/>
  <c r="M10" i="24"/>
  <c r="U10" i="24"/>
  <c r="Z10" i="24"/>
  <c r="AE10" i="24"/>
  <c r="AK10" i="24"/>
  <c r="AP10" i="24"/>
  <c r="AU10" i="24"/>
  <c r="BA10" i="24"/>
  <c r="BF10" i="24"/>
  <c r="BK10" i="24"/>
  <c r="BQ10" i="24"/>
  <c r="BV10" i="24"/>
  <c r="E11" i="24"/>
  <c r="K11" i="24"/>
  <c r="P11" i="24"/>
  <c r="U11" i="24"/>
  <c r="AA11" i="24"/>
  <c r="AF11" i="24"/>
  <c r="AK11" i="24"/>
  <c r="AQ11" i="24"/>
  <c r="AV11" i="24"/>
  <c r="BA11" i="24"/>
  <c r="BG11" i="24"/>
  <c r="BL11" i="24"/>
  <c r="BQ11" i="24"/>
  <c r="F12" i="24"/>
  <c r="K12" i="24"/>
  <c r="Q12" i="24"/>
  <c r="V12" i="24"/>
  <c r="AA12" i="24"/>
  <c r="AG12" i="24"/>
  <c r="N2" i="24"/>
  <c r="AK2" i="24"/>
  <c r="BJ2" i="24"/>
  <c r="O3" i="24"/>
  <c r="AM3" i="24"/>
  <c r="BP3" i="24"/>
  <c r="Q4" i="24"/>
  <c r="AO4" i="24"/>
  <c r="BQ4" i="24"/>
  <c r="S5" i="24"/>
  <c r="AJ5" i="24"/>
  <c r="BA5" i="24"/>
  <c r="BM5" i="24"/>
  <c r="C6" i="24"/>
  <c r="Q6" i="24"/>
  <c r="AB6" i="24"/>
  <c r="AN6" i="24"/>
  <c r="BC6" i="24"/>
  <c r="BO6" i="24"/>
  <c r="C7" i="24"/>
  <c r="R7" i="24"/>
  <c r="AD7" i="24"/>
  <c r="AQ7" i="24"/>
  <c r="BE7" i="24"/>
  <c r="BO7" i="24"/>
  <c r="G8" i="24"/>
  <c r="T8" i="24"/>
  <c r="AD8" i="24"/>
  <c r="AL8" i="24"/>
  <c r="AV8" i="24"/>
  <c r="BF8" i="24"/>
  <c r="BO8" i="24"/>
  <c r="D9" i="24"/>
  <c r="K9" i="24"/>
  <c r="R9" i="24"/>
  <c r="Z9" i="24"/>
  <c r="AG9" i="24"/>
  <c r="AM9" i="24"/>
  <c r="AU9" i="24"/>
  <c r="BB9" i="24"/>
  <c r="BI9" i="24"/>
  <c r="BQ9" i="24"/>
  <c r="H10" i="24"/>
  <c r="P10" i="24"/>
  <c r="V10" i="24"/>
  <c r="AA10" i="24"/>
  <c r="AG10" i="24"/>
  <c r="AL10" i="24"/>
  <c r="AQ10" i="24"/>
  <c r="AW10" i="24"/>
  <c r="BB10" i="24"/>
  <c r="BG10" i="24"/>
  <c r="BM10" i="24"/>
  <c r="BR10" i="24"/>
  <c r="G11" i="24"/>
  <c r="L11" i="24"/>
  <c r="Q11" i="24"/>
  <c r="W11" i="24"/>
  <c r="AB11" i="24"/>
  <c r="AG11" i="24"/>
  <c r="AM11" i="24"/>
  <c r="AR11" i="24"/>
  <c r="AW11" i="24"/>
  <c r="BC11" i="24"/>
  <c r="BH11" i="24"/>
  <c r="BM11" i="24"/>
  <c r="BS11" i="24"/>
  <c r="B12" i="24"/>
  <c r="G12" i="24"/>
  <c r="M12" i="24"/>
  <c r="R12" i="24"/>
  <c r="W12" i="24"/>
  <c r="AC12" i="24"/>
  <c r="AH12" i="24"/>
  <c r="AM12" i="24"/>
  <c r="AS12" i="24"/>
  <c r="AX12" i="24"/>
  <c r="BC12" i="24"/>
  <c r="BI12" i="24"/>
  <c r="BN12" i="24"/>
  <c r="AC2" i="24"/>
  <c r="BU2" i="24"/>
  <c r="AZ3" i="24"/>
  <c r="AC4" i="24"/>
  <c r="G5" i="24"/>
  <c r="AS5" i="24"/>
  <c r="BS5" i="24"/>
  <c r="U6" i="24"/>
  <c r="AV6" i="24"/>
  <c r="W7" i="24"/>
  <c r="AX7" i="24"/>
  <c r="X8" i="24"/>
  <c r="AQ8" i="24"/>
  <c r="BK8" i="24"/>
  <c r="F9" i="24"/>
  <c r="V9" i="24"/>
  <c r="AK9" i="24"/>
  <c r="AX9" i="24"/>
  <c r="BM9" i="24"/>
  <c r="E10" i="24"/>
  <c r="S10" i="24"/>
  <c r="AD10" i="24"/>
  <c r="AO10" i="24"/>
  <c r="AY10" i="24"/>
  <c r="BJ10" i="24"/>
  <c r="BU10" i="24"/>
  <c r="I11" i="24"/>
  <c r="T11" i="24"/>
  <c r="AE11" i="24"/>
  <c r="AO11" i="24"/>
  <c r="AT2" i="24"/>
  <c r="S3" i="24"/>
  <c r="BS3" i="24"/>
  <c r="AX4" i="24"/>
  <c r="W5" i="24"/>
  <c r="BC5" i="24"/>
  <c r="G6" i="24"/>
  <c r="AF6" i="24"/>
  <c r="BD6" i="24"/>
  <c r="I7" i="24"/>
  <c r="AG7" i="24"/>
  <c r="BG7" i="24"/>
  <c r="L8" i="24"/>
  <c r="AE8" i="24"/>
  <c r="AY8" i="24"/>
  <c r="BR8" i="24"/>
  <c r="M9" i="24"/>
  <c r="AA9" i="24"/>
  <c r="AP9" i="24"/>
  <c r="BC9" i="24"/>
  <c r="BR9" i="24"/>
  <c r="K10" i="24"/>
  <c r="W10" i="24"/>
  <c r="AH10" i="24"/>
  <c r="AS10" i="24"/>
  <c r="BC10" i="24"/>
  <c r="BN10" i="24"/>
  <c r="C11" i="24"/>
  <c r="M11" i="24"/>
  <c r="X11" i="24"/>
  <c r="AI11" i="24"/>
  <c r="AS11" i="24"/>
  <c r="BD11" i="24"/>
  <c r="BO11" i="24"/>
  <c r="C12" i="24"/>
  <c r="N12" i="24"/>
  <c r="Y12" i="24"/>
  <c r="AI12" i="24"/>
  <c r="AP12" i="24"/>
  <c r="AW12" i="24"/>
  <c r="BE12" i="24"/>
  <c r="BK12" i="24"/>
  <c r="BR12" i="24"/>
  <c r="G13" i="24"/>
  <c r="L13" i="24"/>
  <c r="Q13" i="24"/>
  <c r="W13" i="24"/>
  <c r="AB13" i="24"/>
  <c r="AG13" i="24"/>
  <c r="AM13" i="24"/>
  <c r="AR13" i="24"/>
  <c r="AW13" i="24"/>
  <c r="BC13" i="24"/>
  <c r="BH13" i="24"/>
  <c r="BM13" i="24"/>
  <c r="BS13" i="24"/>
  <c r="B14" i="24"/>
  <c r="G14" i="24"/>
  <c r="M14" i="24"/>
  <c r="R14" i="24"/>
  <c r="W14" i="24"/>
  <c r="AC14" i="24"/>
  <c r="AH14" i="24"/>
  <c r="AM14" i="24"/>
  <c r="AS14" i="24"/>
  <c r="AX14" i="24"/>
  <c r="BC14" i="24"/>
  <c r="BI14" i="24"/>
  <c r="BN14" i="24"/>
  <c r="BS14" i="24"/>
  <c r="C15" i="24"/>
  <c r="H15" i="24"/>
  <c r="M15" i="24"/>
  <c r="S15" i="24"/>
  <c r="X15" i="24"/>
  <c r="AC15" i="24"/>
  <c r="AI15" i="24"/>
  <c r="AN15" i="24"/>
  <c r="AS15" i="24"/>
  <c r="AY15" i="24"/>
  <c r="BD15" i="24"/>
  <c r="BI15" i="24"/>
  <c r="AW2" i="24"/>
  <c r="AB3" i="24"/>
  <c r="BA4" i="24"/>
  <c r="AE5" i="24"/>
  <c r="BF5" i="24"/>
  <c r="K6" i="24"/>
  <c r="AI6" i="24"/>
  <c r="BH6" i="24"/>
  <c r="K7" i="24"/>
  <c r="AL7" i="24"/>
  <c r="BI7" i="24"/>
  <c r="M8" i="24"/>
  <c r="AI8" i="24"/>
  <c r="AZ8" i="24"/>
  <c r="BT8" i="24"/>
  <c r="O9" i="24"/>
  <c r="AC9" i="24"/>
  <c r="AQ9" i="24"/>
  <c r="BF9" i="24"/>
  <c r="BS9" i="24"/>
  <c r="L10" i="24"/>
  <c r="Y10" i="24"/>
  <c r="AI10" i="24"/>
  <c r="AT10" i="24"/>
  <c r="BE10" i="24"/>
  <c r="BO10" i="24"/>
  <c r="D11" i="24"/>
  <c r="O11" i="24"/>
  <c r="Y11" i="24"/>
  <c r="AJ11" i="24"/>
  <c r="AU11" i="24"/>
  <c r="BE11" i="24"/>
  <c r="BP11" i="24"/>
  <c r="E12" i="24"/>
  <c r="O12" i="24"/>
  <c r="Z12" i="24"/>
  <c r="AK12" i="24"/>
  <c r="AQ12" i="24"/>
  <c r="AY12" i="24"/>
  <c r="BF12" i="24"/>
  <c r="BM12" i="24"/>
  <c r="BS12" i="24"/>
  <c r="C13" i="24"/>
  <c r="H13" i="24"/>
  <c r="M13" i="24"/>
  <c r="S13" i="24"/>
  <c r="X13" i="24"/>
  <c r="AC13" i="24"/>
  <c r="AI13" i="24"/>
  <c r="AN13" i="24"/>
  <c r="AS13" i="24"/>
  <c r="AY13" i="24"/>
  <c r="BD13" i="24"/>
  <c r="BI13" i="24"/>
  <c r="BO13" i="24"/>
  <c r="BT13" i="24"/>
  <c r="C14" i="24"/>
  <c r="I14" i="24"/>
  <c r="N14" i="24"/>
  <c r="S14" i="24"/>
  <c r="Y14" i="24"/>
  <c r="AD14" i="24"/>
  <c r="AI14" i="24"/>
  <c r="AO14" i="24"/>
  <c r="AT14" i="24"/>
  <c r="AY14" i="24"/>
  <c r="BE14" i="24"/>
  <c r="BJ14" i="24"/>
  <c r="BO14" i="24"/>
  <c r="BU14" i="24"/>
  <c r="D15" i="24"/>
  <c r="I15" i="24"/>
  <c r="O15" i="24"/>
  <c r="T15" i="24"/>
  <c r="Y15" i="24"/>
  <c r="AE15" i="24"/>
  <c r="AJ15" i="24"/>
  <c r="AO15" i="24"/>
  <c r="AU15" i="24"/>
  <c r="AZ15" i="24"/>
  <c r="BE15" i="24"/>
  <c r="BK15" i="24"/>
  <c r="BP15" i="24"/>
  <c r="BU15" i="24"/>
  <c r="D16" i="24"/>
  <c r="H16" i="24"/>
  <c r="U4" i="24"/>
  <c r="S6" i="24"/>
  <c r="AT7" i="24"/>
  <c r="BG8" i="24"/>
  <c r="AW9" i="24"/>
  <c r="AC10" i="24"/>
  <c r="BS10" i="24"/>
  <c r="AN11" i="24"/>
  <c r="BK11" i="24"/>
  <c r="J12" i="24"/>
  <c r="AE12" i="24"/>
  <c r="AU12" i="24"/>
  <c r="BJ12" i="24"/>
  <c r="BV12" i="24"/>
  <c r="K13" i="24"/>
  <c r="U13" i="24"/>
  <c r="AF13" i="24"/>
  <c r="AQ13" i="24"/>
  <c r="BA13" i="24"/>
  <c r="BL13" i="24"/>
  <c r="K14" i="24"/>
  <c r="V14" i="24"/>
  <c r="AG14" i="24"/>
  <c r="AQ14" i="24"/>
  <c r="BB14" i="24"/>
  <c r="BM14" i="24"/>
  <c r="L15" i="24"/>
  <c r="W15" i="24"/>
  <c r="AG15" i="24"/>
  <c r="AR15" i="24"/>
  <c r="BC15" i="24"/>
  <c r="BM15" i="24"/>
  <c r="BT15" i="24"/>
  <c r="E16" i="24"/>
  <c r="J16" i="24"/>
  <c r="N16" i="24"/>
  <c r="R16" i="24"/>
  <c r="V16" i="24"/>
  <c r="Z16" i="24"/>
  <c r="AD16" i="24"/>
  <c r="AH16" i="24"/>
  <c r="AL16" i="24"/>
  <c r="AP16" i="24"/>
  <c r="AT16" i="24"/>
  <c r="AX16" i="24"/>
  <c r="BB16" i="24"/>
  <c r="BF16" i="24"/>
  <c r="BJ16" i="24"/>
  <c r="BN16" i="24"/>
  <c r="BR16" i="24"/>
  <c r="BV16" i="24"/>
  <c r="D17" i="24"/>
  <c r="H17" i="24"/>
  <c r="L17" i="24"/>
  <c r="P17" i="24"/>
  <c r="T17" i="24"/>
  <c r="X17" i="24"/>
  <c r="AB17" i="24"/>
  <c r="AF17" i="24"/>
  <c r="AJ17" i="24"/>
  <c r="AN17" i="24"/>
  <c r="AR17" i="24"/>
  <c r="AV17" i="24"/>
  <c r="AZ17" i="24"/>
  <c r="BD17" i="24"/>
  <c r="BH17" i="24"/>
  <c r="BL17" i="24"/>
  <c r="BP17" i="24"/>
  <c r="BT17" i="24"/>
  <c r="B18" i="24"/>
  <c r="F18" i="24"/>
  <c r="J18" i="24"/>
  <c r="N18" i="24"/>
  <c r="R18" i="24"/>
  <c r="V18" i="24"/>
  <c r="Z18" i="24"/>
  <c r="AD18" i="24"/>
  <c r="AH18" i="24"/>
  <c r="AL18" i="24"/>
  <c r="AP18" i="24"/>
  <c r="AT18" i="24"/>
  <c r="AX18" i="24"/>
  <c r="BB18" i="24"/>
  <c r="BF18" i="24"/>
  <c r="BJ18" i="24"/>
  <c r="BN18" i="24"/>
  <c r="BR18" i="24"/>
  <c r="BV18" i="24"/>
  <c r="D19" i="24"/>
  <c r="H19" i="24"/>
  <c r="L19" i="24"/>
  <c r="P19" i="24"/>
  <c r="T19" i="24"/>
  <c r="X19" i="24"/>
  <c r="AB19" i="24"/>
  <c r="AF19" i="24"/>
  <c r="AJ19" i="24"/>
  <c r="AN19" i="24"/>
  <c r="AR19" i="24"/>
  <c r="AV19" i="24"/>
  <c r="AZ19" i="24"/>
  <c r="BD19" i="24"/>
  <c r="BH19" i="24"/>
  <c r="BL19" i="24"/>
  <c r="BP19" i="24"/>
  <c r="BT19" i="24"/>
  <c r="B20" i="24"/>
  <c r="F20" i="24"/>
  <c r="J20" i="24"/>
  <c r="N20" i="24"/>
  <c r="R20" i="24"/>
  <c r="V20" i="24"/>
  <c r="Z20" i="24"/>
  <c r="AD20" i="24"/>
  <c r="AH20" i="24"/>
  <c r="AL20" i="24"/>
  <c r="AP20" i="24"/>
  <c r="AT20" i="24"/>
  <c r="AX20" i="24"/>
  <c r="BB20" i="24"/>
  <c r="BF20" i="24"/>
  <c r="BJ20" i="24"/>
  <c r="BN20" i="24"/>
  <c r="BR20" i="24"/>
  <c r="BV20" i="24"/>
  <c r="D21" i="24"/>
  <c r="H21" i="24"/>
  <c r="L21" i="24"/>
  <c r="P21" i="24"/>
  <c r="T21" i="24"/>
  <c r="X21" i="24"/>
  <c r="AB21" i="24"/>
  <c r="AF21" i="24"/>
  <c r="AJ21" i="24"/>
  <c r="AN21" i="24"/>
  <c r="AR21" i="24"/>
  <c r="AV21" i="24"/>
  <c r="AZ21" i="24"/>
  <c r="BD21" i="24"/>
  <c r="BH21" i="24"/>
  <c r="BL21" i="24"/>
  <c r="BP21" i="24"/>
  <c r="BT21" i="24"/>
  <c r="B22" i="24"/>
  <c r="F22" i="24"/>
  <c r="J22" i="24"/>
  <c r="N22" i="24"/>
  <c r="R22" i="24"/>
  <c r="V22" i="24"/>
  <c r="Z22" i="24"/>
  <c r="AD22" i="24"/>
  <c r="AH22" i="24"/>
  <c r="AL22" i="24"/>
  <c r="AP22" i="24"/>
  <c r="AT22" i="24"/>
  <c r="AX22" i="24"/>
  <c r="BB22" i="24"/>
  <c r="BF22" i="24"/>
  <c r="BJ22" i="24"/>
  <c r="BN22" i="24"/>
  <c r="BR22" i="24"/>
  <c r="BV22" i="24"/>
  <c r="D23" i="24"/>
  <c r="H23" i="24"/>
  <c r="L23" i="24"/>
  <c r="P23" i="24"/>
  <c r="T23" i="24"/>
  <c r="Q2" i="24"/>
  <c r="BU4" i="24"/>
  <c r="AS6" i="24"/>
  <c r="BS7" i="24"/>
  <c r="E9" i="24"/>
  <c r="BK9" i="24"/>
  <c r="AM10" i="24"/>
  <c r="H11" i="24"/>
  <c r="AY11" i="24"/>
  <c r="BT11" i="24"/>
  <c r="S12" i="24"/>
  <c r="AL12" i="24"/>
  <c r="BA12" i="24"/>
  <c r="BO12" i="24"/>
  <c r="D13" i="24"/>
  <c r="O13" i="24"/>
  <c r="Y13" i="24"/>
  <c r="AJ13" i="24"/>
  <c r="AU13" i="24"/>
  <c r="BE13" i="24"/>
  <c r="BP13" i="24"/>
  <c r="E14" i="24"/>
  <c r="O14" i="24"/>
  <c r="Z14" i="24"/>
  <c r="AK14" i="24"/>
  <c r="AU14" i="24"/>
  <c r="BF14" i="24"/>
  <c r="BQ14" i="24"/>
  <c r="E15" i="24"/>
  <c r="P15" i="24"/>
  <c r="AA15" i="24"/>
  <c r="AK15" i="24"/>
  <c r="AV15" i="24"/>
  <c r="BG15" i="24"/>
  <c r="BO15" i="24"/>
  <c r="F16" i="24"/>
  <c r="K16" i="24"/>
  <c r="O16" i="24"/>
  <c r="S16" i="24"/>
  <c r="W16" i="24"/>
  <c r="AA16" i="24"/>
  <c r="AE16" i="24"/>
  <c r="AI16" i="24"/>
  <c r="AM16" i="24"/>
  <c r="AQ16" i="24"/>
  <c r="AU16" i="24"/>
  <c r="AY16" i="24"/>
  <c r="BC16" i="24"/>
  <c r="BG16" i="24"/>
  <c r="BK16" i="24"/>
  <c r="BO16" i="24"/>
  <c r="BS16" i="24"/>
  <c r="E17" i="24"/>
  <c r="I17" i="24"/>
  <c r="M17" i="24"/>
  <c r="Q17" i="24"/>
  <c r="U17" i="24"/>
  <c r="Y17" i="24"/>
  <c r="AC17" i="24"/>
  <c r="AG17" i="24"/>
  <c r="AK17" i="24"/>
  <c r="AO17" i="24"/>
  <c r="AS17" i="24"/>
  <c r="AW17" i="24"/>
  <c r="BA17" i="24"/>
  <c r="BE17" i="24"/>
  <c r="BI17" i="24"/>
  <c r="BM17" i="24"/>
  <c r="BQ17" i="24"/>
  <c r="BU17" i="24"/>
  <c r="C18" i="24"/>
  <c r="G18" i="24"/>
  <c r="K18" i="24"/>
  <c r="O18" i="24"/>
  <c r="S18" i="24"/>
  <c r="W18" i="24"/>
  <c r="AA18" i="24"/>
  <c r="AE18" i="24"/>
  <c r="AI18" i="24"/>
  <c r="AM18" i="24"/>
  <c r="AQ18" i="24"/>
  <c r="AU18" i="24"/>
  <c r="AY18" i="24"/>
  <c r="BC18" i="24"/>
  <c r="BG18" i="24"/>
  <c r="BK18" i="24"/>
  <c r="BO18" i="24"/>
  <c r="BS18" i="24"/>
  <c r="E19" i="24"/>
  <c r="I19" i="24"/>
  <c r="M19" i="24"/>
  <c r="Q19" i="24"/>
  <c r="U19" i="24"/>
  <c r="Y19" i="24"/>
  <c r="AC19" i="24"/>
  <c r="AG19" i="24"/>
  <c r="AK19" i="24"/>
  <c r="AO19" i="24"/>
  <c r="AS19" i="24"/>
  <c r="AW19" i="24"/>
  <c r="BA19" i="24"/>
  <c r="BE19" i="24"/>
  <c r="BI19" i="24"/>
  <c r="BM19" i="24"/>
  <c r="BQ19" i="24"/>
  <c r="BU19" i="24"/>
  <c r="C20" i="24"/>
  <c r="G20" i="24"/>
  <c r="K20" i="24"/>
  <c r="O20" i="24"/>
  <c r="S20" i="24"/>
  <c r="W20" i="24"/>
  <c r="AA20" i="24"/>
  <c r="AE20" i="24"/>
  <c r="AI20" i="24"/>
  <c r="AM20" i="24"/>
  <c r="AQ20" i="24"/>
  <c r="AU20" i="24"/>
  <c r="AY20" i="24"/>
  <c r="BC20" i="24"/>
  <c r="BG20" i="24"/>
  <c r="BK20" i="24"/>
  <c r="BO20" i="24"/>
  <c r="BS20" i="24"/>
  <c r="E21" i="24"/>
  <c r="I21" i="24"/>
  <c r="M21" i="24"/>
  <c r="Q21" i="24"/>
  <c r="U21" i="24"/>
  <c r="Y21" i="24"/>
  <c r="AC21" i="24"/>
  <c r="AG21" i="24"/>
  <c r="AK21" i="24"/>
  <c r="AO21" i="24"/>
  <c r="AS21" i="24"/>
  <c r="AW21" i="24"/>
  <c r="BA21" i="24"/>
  <c r="BE21" i="24"/>
  <c r="BI21" i="24"/>
  <c r="BM21" i="24"/>
  <c r="BQ21" i="24"/>
  <c r="BU21" i="24"/>
  <c r="C22" i="24"/>
  <c r="G22" i="24"/>
  <c r="K22" i="24"/>
  <c r="O22" i="24"/>
  <c r="S22" i="24"/>
  <c r="W22" i="24"/>
  <c r="AA22" i="24"/>
  <c r="AE22" i="24"/>
  <c r="AI22" i="24"/>
  <c r="AM22" i="24"/>
  <c r="AQ22" i="24"/>
  <c r="AU22" i="24"/>
  <c r="AY22" i="24"/>
  <c r="BC22" i="24"/>
  <c r="BG22" i="24"/>
  <c r="BK22" i="24"/>
  <c r="BO22" i="24"/>
  <c r="BS22" i="24"/>
  <c r="E23" i="24"/>
  <c r="I23" i="24"/>
  <c r="M23" i="24"/>
  <c r="Q23" i="24"/>
  <c r="U23" i="24"/>
  <c r="BN5" i="24"/>
  <c r="AP8" i="24"/>
  <c r="Q10" i="24"/>
  <c r="AC11" i="24"/>
  <c r="I12" i="24"/>
  <c r="AT12" i="24"/>
  <c r="BU12" i="24"/>
  <c r="T13" i="24"/>
  <c r="AO13" i="24"/>
  <c r="BK13" i="24"/>
  <c r="J14" i="24"/>
  <c r="AE14" i="24"/>
  <c r="BA14" i="24"/>
  <c r="BV14" i="24"/>
  <c r="U15" i="24"/>
  <c r="AQ15" i="24"/>
  <c r="BL15" i="24"/>
  <c r="C16" i="24"/>
  <c r="M16" i="24"/>
  <c r="U16" i="24"/>
  <c r="AC16" i="24"/>
  <c r="AK16" i="24"/>
  <c r="AS16" i="24"/>
  <c r="BA16" i="24"/>
  <c r="BI16" i="24"/>
  <c r="BQ16" i="24"/>
  <c r="C17" i="24"/>
  <c r="K17" i="24"/>
  <c r="S17" i="24"/>
  <c r="AA17" i="24"/>
  <c r="AI17" i="24"/>
  <c r="AQ17" i="24"/>
  <c r="AY17" i="24"/>
  <c r="BG17" i="24"/>
  <c r="BO17" i="24"/>
  <c r="I18" i="24"/>
  <c r="Q18" i="24"/>
  <c r="Y18" i="24"/>
  <c r="AG18" i="24"/>
  <c r="AO18" i="24"/>
  <c r="AW18" i="24"/>
  <c r="BE18" i="24"/>
  <c r="BM18" i="24"/>
  <c r="BU18" i="24"/>
  <c r="G19" i="24"/>
  <c r="O19" i="24"/>
  <c r="W19" i="24"/>
  <c r="AE19" i="24"/>
  <c r="AM19" i="24"/>
  <c r="AU19" i="24"/>
  <c r="BC19" i="24"/>
  <c r="BK19" i="24"/>
  <c r="BS19" i="24"/>
  <c r="E20" i="24"/>
  <c r="M20" i="24"/>
  <c r="U20" i="24"/>
  <c r="AC20" i="24"/>
  <c r="AK20" i="24"/>
  <c r="AS20" i="24"/>
  <c r="BA20" i="24"/>
  <c r="BI20" i="24"/>
  <c r="BQ20" i="24"/>
  <c r="C21" i="24"/>
  <c r="K21" i="24"/>
  <c r="S21" i="24"/>
  <c r="AA21" i="24"/>
  <c r="AI21" i="24"/>
  <c r="AQ21" i="24"/>
  <c r="AY21" i="24"/>
  <c r="BG21" i="24"/>
  <c r="BO21" i="24"/>
  <c r="I22" i="24"/>
  <c r="Q22" i="24"/>
  <c r="Y22" i="24"/>
  <c r="AG22" i="24"/>
  <c r="AO22" i="24"/>
  <c r="AW22" i="24"/>
  <c r="BE22" i="24"/>
  <c r="BM22" i="24"/>
  <c r="BU22" i="24"/>
  <c r="G23" i="24"/>
  <c r="O23" i="24"/>
  <c r="W23" i="24"/>
  <c r="AA23" i="24"/>
  <c r="AE23" i="24"/>
  <c r="AI23" i="24"/>
  <c r="AM23" i="24"/>
  <c r="AQ23" i="24"/>
  <c r="AU23" i="24"/>
  <c r="AY23" i="24"/>
  <c r="BC23" i="24"/>
  <c r="BG23" i="24"/>
  <c r="BK23" i="24"/>
  <c r="BO23" i="24"/>
  <c r="BS23" i="24"/>
  <c r="E24" i="24"/>
  <c r="I24" i="24"/>
  <c r="M24" i="24"/>
  <c r="Q24" i="24"/>
  <c r="U24" i="24"/>
  <c r="Y24" i="24"/>
  <c r="AC24" i="24"/>
  <c r="AG24" i="24"/>
  <c r="AK24" i="24"/>
  <c r="AO24" i="24"/>
  <c r="AS24" i="24"/>
  <c r="AW24" i="24"/>
  <c r="BA24" i="24"/>
  <c r="BE24" i="24"/>
  <c r="BI24" i="24"/>
  <c r="BM24" i="24"/>
  <c r="BQ24" i="24"/>
  <c r="BU24" i="24"/>
  <c r="C25" i="24"/>
  <c r="G25" i="24"/>
  <c r="K25" i="24"/>
  <c r="O25" i="24"/>
  <c r="S25" i="24"/>
  <c r="W25" i="24"/>
  <c r="AA25" i="24"/>
  <c r="AE25" i="24"/>
  <c r="AI25" i="24"/>
  <c r="AM25" i="24"/>
  <c r="AQ25" i="24"/>
  <c r="AU25" i="24"/>
  <c r="AY25" i="24"/>
  <c r="BC25" i="24"/>
  <c r="BG25" i="24"/>
  <c r="BK25" i="24"/>
  <c r="BO25" i="24"/>
  <c r="BS25" i="24"/>
  <c r="E26" i="24"/>
  <c r="I26" i="24"/>
  <c r="M26" i="24"/>
  <c r="Q26" i="24"/>
  <c r="U26" i="24"/>
  <c r="Y26" i="24"/>
  <c r="AC26" i="24"/>
  <c r="AG26" i="24"/>
  <c r="AK26" i="24"/>
  <c r="AO26" i="24"/>
  <c r="AS26" i="24"/>
  <c r="AW26" i="24"/>
  <c r="BA26" i="24"/>
  <c r="BE26" i="24"/>
  <c r="BI26" i="24"/>
  <c r="BM26" i="24"/>
  <c r="BQ26" i="24"/>
  <c r="BU26" i="24"/>
  <c r="C27" i="24"/>
  <c r="G27" i="24"/>
  <c r="K27" i="24"/>
  <c r="O27" i="24"/>
  <c r="S27" i="24"/>
  <c r="W27" i="24"/>
  <c r="AA27" i="24"/>
  <c r="AE27" i="24"/>
  <c r="AI27" i="24"/>
  <c r="AM27" i="24"/>
  <c r="AQ27" i="24"/>
  <c r="AU27" i="24"/>
  <c r="AY27" i="24"/>
  <c r="BC27" i="24"/>
  <c r="BG27" i="24"/>
  <c r="BK27" i="24"/>
  <c r="BO27" i="24"/>
  <c r="BS27" i="24"/>
  <c r="E28" i="24"/>
  <c r="I28" i="24"/>
  <c r="M28" i="24"/>
  <c r="Q28" i="24"/>
  <c r="U28" i="24"/>
  <c r="Y28" i="24"/>
  <c r="AC28" i="24"/>
  <c r="AG28" i="24"/>
  <c r="AK28" i="24"/>
  <c r="AO28" i="24"/>
  <c r="AS28" i="24"/>
  <c r="AW28" i="24"/>
  <c r="BA28" i="24"/>
  <c r="BE28" i="24"/>
  <c r="BI28" i="24"/>
  <c r="BM28" i="24"/>
  <c r="BQ28" i="24"/>
  <c r="BU28" i="24"/>
  <c r="C29" i="24"/>
  <c r="G29" i="24"/>
  <c r="K29" i="24"/>
  <c r="O29" i="24"/>
  <c r="S29" i="24"/>
  <c r="W29" i="24"/>
  <c r="AA29" i="24"/>
  <c r="AE29" i="24"/>
  <c r="AI29" i="24"/>
  <c r="AM29" i="24"/>
  <c r="AQ29" i="24"/>
  <c r="AU29" i="24"/>
  <c r="AY29" i="24"/>
  <c r="BC29" i="24"/>
  <c r="BG29" i="24"/>
  <c r="BK29" i="24"/>
  <c r="BO29" i="24"/>
  <c r="BS29" i="24"/>
  <c r="E30" i="24"/>
  <c r="I30" i="24"/>
  <c r="M30" i="24"/>
  <c r="Q30" i="24"/>
  <c r="U30" i="24"/>
  <c r="Y30" i="24"/>
  <c r="AC30" i="24"/>
  <c r="AG30" i="24"/>
  <c r="AK30" i="24"/>
  <c r="AO30" i="24"/>
  <c r="AS30" i="24"/>
  <c r="AW30" i="24"/>
  <c r="BA30" i="24"/>
  <c r="BE30" i="24"/>
  <c r="BI30" i="24"/>
  <c r="BM30" i="24"/>
  <c r="BQ30" i="24"/>
  <c r="BU30" i="24"/>
  <c r="C31" i="24"/>
  <c r="G31" i="24"/>
  <c r="K31" i="24"/>
  <c r="O31" i="24"/>
  <c r="S31" i="24"/>
  <c r="W31" i="24"/>
  <c r="AA31" i="24"/>
  <c r="AE31" i="24"/>
  <c r="AI31" i="24"/>
  <c r="AM31" i="24"/>
  <c r="AQ31" i="24"/>
  <c r="AU31" i="24"/>
  <c r="AY31" i="24"/>
  <c r="BC31" i="24"/>
  <c r="BG31" i="24"/>
  <c r="BK31" i="24"/>
  <c r="BO31" i="24"/>
  <c r="BS31" i="24"/>
  <c r="E32" i="24"/>
  <c r="I32" i="24"/>
  <c r="M32" i="24"/>
  <c r="Q32" i="24"/>
  <c r="U32" i="24"/>
  <c r="Y32" i="24"/>
  <c r="AC32" i="24"/>
  <c r="AG32" i="24"/>
  <c r="AK32" i="24"/>
  <c r="AO32" i="24"/>
  <c r="AS32" i="24"/>
  <c r="AW32" i="24"/>
  <c r="BA32" i="24"/>
  <c r="BE32" i="24"/>
  <c r="BI32" i="24"/>
  <c r="BM32" i="24"/>
  <c r="BQ32" i="24"/>
  <c r="BU32" i="24"/>
  <c r="C33" i="24"/>
  <c r="G33" i="24"/>
  <c r="K33" i="24"/>
  <c r="O33" i="24"/>
  <c r="S33" i="24"/>
  <c r="W33" i="24"/>
  <c r="AA33" i="24"/>
  <c r="AE33" i="24"/>
  <c r="AI33" i="24"/>
  <c r="AM33" i="24"/>
  <c r="AQ33" i="24"/>
  <c r="AU33" i="24"/>
  <c r="AY33" i="24"/>
  <c r="BC33" i="24"/>
  <c r="BG33" i="24"/>
  <c r="BK33" i="24"/>
  <c r="BO33" i="24"/>
  <c r="BS33" i="24"/>
  <c r="E34" i="24"/>
  <c r="I34" i="24"/>
  <c r="M34" i="24"/>
  <c r="Q34" i="24"/>
  <c r="U34" i="24"/>
  <c r="Y34" i="24"/>
  <c r="AC34" i="24"/>
  <c r="AG34" i="24"/>
  <c r="AK34" i="24"/>
  <c r="AO34" i="24"/>
  <c r="AS34" i="24"/>
  <c r="AW34" i="24"/>
  <c r="BA34" i="24"/>
  <c r="BE34" i="24"/>
  <c r="BI34" i="24"/>
  <c r="BM34" i="24"/>
  <c r="BQ34" i="24"/>
  <c r="BU34" i="24"/>
  <c r="C35" i="24"/>
  <c r="G35" i="24"/>
  <c r="K35" i="24"/>
  <c r="O35" i="24"/>
  <c r="S35" i="24"/>
  <c r="W35" i="24"/>
  <c r="AA35" i="24"/>
  <c r="AE35" i="24"/>
  <c r="AI35" i="24"/>
  <c r="AM35" i="24"/>
  <c r="AQ35" i="24"/>
  <c r="AU35" i="24"/>
  <c r="AY35" i="24"/>
  <c r="BC35" i="24"/>
  <c r="BG35" i="24"/>
  <c r="BK35" i="24"/>
  <c r="BO35" i="24"/>
  <c r="BS35" i="24"/>
  <c r="E36" i="24"/>
  <c r="I36" i="24"/>
  <c r="M36" i="24"/>
  <c r="Q36" i="24"/>
  <c r="U36" i="24"/>
  <c r="Y36" i="24"/>
  <c r="AC36" i="24"/>
  <c r="AG36" i="24"/>
  <c r="AK36" i="24"/>
  <c r="AO36" i="24"/>
  <c r="AS36" i="24"/>
  <c r="AW36" i="24"/>
  <c r="BA36" i="24"/>
  <c r="BE36" i="24"/>
  <c r="BI36" i="24"/>
  <c r="BM36" i="24"/>
  <c r="BQ36" i="24"/>
  <c r="BU36" i="24"/>
  <c r="C37" i="24"/>
  <c r="G37" i="24"/>
  <c r="BR2" i="24"/>
  <c r="BQ6" i="24"/>
  <c r="U9" i="24"/>
  <c r="AX10" i="24"/>
  <c r="AZ11" i="24"/>
  <c r="U12" i="24"/>
  <c r="AU3" i="24"/>
  <c r="V7" i="24"/>
  <c r="AH9" i="24"/>
  <c r="BI10" i="24"/>
  <c r="BI11" i="24"/>
  <c r="AD12" i="24"/>
  <c r="BG12" i="24"/>
  <c r="I13" i="24"/>
  <c r="AE13" i="24"/>
  <c r="AZ13" i="24"/>
  <c r="BU13" i="24"/>
  <c r="U14" i="24"/>
  <c r="AP14" i="24"/>
  <c r="BK14" i="24"/>
  <c r="K15" i="24"/>
  <c r="AF15" i="24"/>
  <c r="BA15" i="24"/>
  <c r="BS15" i="24"/>
  <c r="I16" i="24"/>
  <c r="Q16" i="24"/>
  <c r="Y16" i="24"/>
  <c r="AG16" i="24"/>
  <c r="AO16" i="24"/>
  <c r="AW16" i="24"/>
  <c r="BE16" i="24"/>
  <c r="BM16" i="24"/>
  <c r="BU16" i="24"/>
  <c r="G17" i="24"/>
  <c r="O17" i="24"/>
  <c r="W17" i="24"/>
  <c r="AE17" i="24"/>
  <c r="AM17" i="24"/>
  <c r="AU17" i="24"/>
  <c r="BC17" i="24"/>
  <c r="BK17" i="24"/>
  <c r="BS17" i="24"/>
  <c r="E18" i="24"/>
  <c r="M18" i="24"/>
  <c r="U18" i="24"/>
  <c r="AC18" i="24"/>
  <c r="AK18" i="24"/>
  <c r="AS18" i="24"/>
  <c r="BA18" i="24"/>
  <c r="BI18" i="24"/>
  <c r="BQ18" i="24"/>
  <c r="C19" i="24"/>
  <c r="K19" i="24"/>
  <c r="S19" i="24"/>
  <c r="AA19" i="24"/>
  <c r="AI19" i="24"/>
  <c r="AQ19" i="24"/>
  <c r="AY19" i="24"/>
  <c r="BG19" i="24"/>
  <c r="BO19" i="24"/>
  <c r="I20" i="24"/>
  <c r="Q20" i="24"/>
  <c r="Y20" i="24"/>
  <c r="AG20" i="24"/>
  <c r="AO20" i="24"/>
  <c r="AW20" i="24"/>
  <c r="BE20" i="24"/>
  <c r="BM20" i="24"/>
  <c r="BU20" i="24"/>
  <c r="G21" i="24"/>
  <c r="O21" i="24"/>
  <c r="W21" i="24"/>
  <c r="AE21" i="24"/>
  <c r="AM21" i="24"/>
  <c r="AU21" i="24"/>
  <c r="BC21" i="24"/>
  <c r="BK21" i="24"/>
  <c r="BS21" i="24"/>
  <c r="E22" i="24"/>
  <c r="M22" i="24"/>
  <c r="U22" i="24"/>
  <c r="AC22" i="24"/>
  <c r="AK22" i="24"/>
  <c r="AS22" i="24"/>
  <c r="BA22" i="24"/>
  <c r="BI22" i="24"/>
  <c r="BQ22" i="24"/>
  <c r="C23" i="24"/>
  <c r="K23" i="24"/>
  <c r="S23" i="24"/>
  <c r="Y23" i="24"/>
  <c r="AC23" i="24"/>
  <c r="AG23" i="24"/>
  <c r="AK23" i="24"/>
  <c r="AO23" i="24"/>
  <c r="AS23" i="24"/>
  <c r="AW23" i="24"/>
  <c r="BA23" i="24"/>
  <c r="BE23" i="24"/>
  <c r="BI23" i="24"/>
  <c r="BM23" i="24"/>
  <c r="BQ23" i="24"/>
  <c r="BU23" i="24"/>
  <c r="C24" i="24"/>
  <c r="G24" i="24"/>
  <c r="K24" i="24"/>
  <c r="O24" i="24"/>
  <c r="S24" i="24"/>
  <c r="W24" i="24"/>
  <c r="AA24" i="24"/>
  <c r="AE24" i="24"/>
  <c r="AI24" i="24"/>
  <c r="AM24" i="24"/>
  <c r="AQ24" i="24"/>
  <c r="AU24" i="24"/>
  <c r="AY24" i="24"/>
  <c r="BC24" i="24"/>
  <c r="BG24" i="24"/>
  <c r="BK24" i="24"/>
  <c r="BO24" i="24"/>
  <c r="BS24" i="24"/>
  <c r="E25" i="24"/>
  <c r="I25" i="24"/>
  <c r="M25" i="24"/>
  <c r="Q25" i="24"/>
  <c r="U25" i="24"/>
  <c r="Y25" i="24"/>
  <c r="AC25" i="24"/>
  <c r="AG25" i="24"/>
  <c r="AK25" i="24"/>
  <c r="AO25" i="24"/>
  <c r="AS25" i="24"/>
  <c r="AW25" i="24"/>
  <c r="BA25" i="24"/>
  <c r="BE25" i="24"/>
  <c r="BI25" i="24"/>
  <c r="BM25" i="24"/>
  <c r="BQ25" i="24"/>
  <c r="BU25" i="24"/>
  <c r="C26" i="24"/>
  <c r="G26" i="24"/>
  <c r="K26" i="24"/>
  <c r="O26" i="24"/>
  <c r="S26" i="24"/>
  <c r="W26" i="24"/>
  <c r="AA26" i="24"/>
  <c r="AE26" i="24"/>
  <c r="AI26" i="24"/>
  <c r="AM26" i="24"/>
  <c r="AQ26" i="24"/>
  <c r="AU26" i="24"/>
  <c r="AY26" i="24"/>
  <c r="BC26" i="24"/>
  <c r="BG26" i="24"/>
  <c r="BK26" i="24"/>
  <c r="BO26" i="24"/>
  <c r="BS26" i="24"/>
  <c r="E27" i="24"/>
  <c r="I27" i="24"/>
  <c r="M27" i="24"/>
  <c r="Q27" i="24"/>
  <c r="U27" i="24"/>
  <c r="Y27" i="24"/>
  <c r="AC27" i="24"/>
  <c r="AG27" i="24"/>
  <c r="AK27" i="24"/>
  <c r="AO27" i="24"/>
  <c r="AS27" i="24"/>
  <c r="AW27" i="24"/>
  <c r="BA27" i="24"/>
  <c r="BE27" i="24"/>
  <c r="BI27" i="24"/>
  <c r="BM27" i="24"/>
  <c r="BQ27" i="24"/>
  <c r="BU27" i="24"/>
  <c r="C28" i="24"/>
  <c r="G28" i="24"/>
  <c r="K28" i="24"/>
  <c r="O28" i="24"/>
  <c r="S28" i="24"/>
  <c r="W28" i="24"/>
  <c r="AA28" i="24"/>
  <c r="AE28" i="24"/>
  <c r="AI28" i="24"/>
  <c r="AM28" i="24"/>
  <c r="AQ28" i="24"/>
  <c r="AU28" i="24"/>
  <c r="AY28" i="24"/>
  <c r="BC28" i="24"/>
  <c r="BG28" i="24"/>
  <c r="BK28" i="24"/>
  <c r="BO28" i="24"/>
  <c r="BS28" i="24"/>
  <c r="E29" i="24"/>
  <c r="I29" i="24"/>
  <c r="M29" i="24"/>
  <c r="Q29" i="24"/>
  <c r="U29" i="24"/>
  <c r="Y29" i="24"/>
  <c r="AC29" i="24"/>
  <c r="AG29" i="24"/>
  <c r="AK29" i="24"/>
  <c r="AO29" i="24"/>
  <c r="AS29" i="24"/>
  <c r="AW29" i="24"/>
  <c r="BA29" i="24"/>
  <c r="BE29" i="24"/>
  <c r="BI29" i="24"/>
  <c r="BM29" i="24"/>
  <c r="BQ29" i="24"/>
  <c r="BU29" i="24"/>
  <c r="C30" i="24"/>
  <c r="G30" i="24"/>
  <c r="K30" i="24"/>
  <c r="O30" i="24"/>
  <c r="S30" i="24"/>
  <c r="W30" i="24"/>
  <c r="AA30" i="24"/>
  <c r="AE30" i="24"/>
  <c r="AI30" i="24"/>
  <c r="AM30" i="24"/>
  <c r="AQ30" i="24"/>
  <c r="AU30" i="24"/>
  <c r="AY30" i="24"/>
  <c r="BC30" i="24"/>
  <c r="BG30" i="24"/>
  <c r="BK30" i="24"/>
  <c r="BO30" i="24"/>
  <c r="BS30" i="24"/>
  <c r="E31" i="24"/>
  <c r="I31" i="24"/>
  <c r="M31" i="24"/>
  <c r="Q31" i="24"/>
  <c r="U31" i="24"/>
  <c r="Y31" i="24"/>
  <c r="AC31" i="24"/>
  <c r="AG31" i="24"/>
  <c r="AK31" i="24"/>
  <c r="AO31" i="24"/>
  <c r="AS31" i="24"/>
  <c r="AW31" i="24"/>
  <c r="BA31" i="24"/>
  <c r="BE31" i="24"/>
  <c r="BI31" i="24"/>
  <c r="BM31" i="24"/>
  <c r="BQ31" i="24"/>
  <c r="BU31" i="24"/>
  <c r="C32" i="24"/>
  <c r="G32" i="24"/>
  <c r="K32" i="24"/>
  <c r="O32" i="24"/>
  <c r="S32" i="24"/>
  <c r="W32" i="24"/>
  <c r="AA32" i="24"/>
  <c r="AE32" i="24"/>
  <c r="AI32" i="24"/>
  <c r="AM32" i="24"/>
  <c r="AQ32" i="24"/>
  <c r="AU32" i="24"/>
  <c r="AY32" i="24"/>
  <c r="BC32" i="24"/>
  <c r="BG32" i="24"/>
  <c r="BK32" i="24"/>
  <c r="BO32" i="24"/>
  <c r="BS32" i="24"/>
  <c r="E33" i="24"/>
  <c r="I33" i="24"/>
  <c r="M33" i="24"/>
  <c r="Q33" i="24"/>
  <c r="U33" i="24"/>
  <c r="Y33" i="24"/>
  <c r="AC33" i="24"/>
  <c r="AG33" i="24"/>
  <c r="AK33" i="24"/>
  <c r="AO33" i="24"/>
  <c r="AS33" i="24"/>
  <c r="AW33" i="24"/>
  <c r="BA33" i="24"/>
  <c r="BE33" i="24"/>
  <c r="BI33" i="24"/>
  <c r="BM33" i="24"/>
  <c r="BQ33" i="24"/>
  <c r="BU33" i="24"/>
  <c r="C34" i="24"/>
  <c r="G34" i="24"/>
  <c r="K34" i="24"/>
  <c r="O34" i="24"/>
  <c r="S34" i="24"/>
  <c r="W34" i="24"/>
  <c r="AA34" i="24"/>
  <c r="AE34" i="24"/>
  <c r="AI34" i="24"/>
  <c r="AM34" i="24"/>
  <c r="AQ34" i="24"/>
  <c r="AU34" i="24"/>
  <c r="AY34" i="24"/>
  <c r="BC34" i="24"/>
  <c r="BG34" i="24"/>
  <c r="BK34" i="24"/>
  <c r="BO34" i="24"/>
  <c r="BS34" i="24"/>
  <c r="E35" i="24"/>
  <c r="I35" i="24"/>
  <c r="M35" i="24"/>
  <c r="Q35" i="24"/>
  <c r="U35" i="24"/>
  <c r="Y35" i="24"/>
  <c r="AC35" i="24"/>
  <c r="AG35" i="24"/>
  <c r="AK35" i="24"/>
  <c r="AO35" i="24"/>
  <c r="AS35" i="24"/>
  <c r="AW35" i="24"/>
  <c r="BA35" i="24"/>
  <c r="BE35" i="24"/>
  <c r="BI35" i="24"/>
  <c r="BM35" i="24"/>
  <c r="BQ35" i="24"/>
  <c r="BU35" i="24"/>
  <c r="C36" i="24"/>
  <c r="G36" i="24"/>
  <c r="K36" i="24"/>
  <c r="O36" i="24"/>
  <c r="S36" i="24"/>
  <c r="W36" i="24"/>
  <c r="AA36" i="24"/>
  <c r="AE36" i="24"/>
  <c r="AI36" i="24"/>
  <c r="AM36" i="24"/>
  <c r="AQ36" i="24"/>
  <c r="AU36" i="24"/>
  <c r="AY36" i="24"/>
  <c r="BC36" i="24"/>
  <c r="BG36" i="24"/>
  <c r="BK36" i="24"/>
  <c r="BO36" i="24"/>
  <c r="BS36" i="24"/>
  <c r="E37" i="24"/>
  <c r="I37" i="24"/>
  <c r="AQ5" i="24"/>
  <c r="BU11" i="24"/>
  <c r="E13" i="24"/>
  <c r="AV13" i="24"/>
  <c r="Q14" i="24"/>
  <c r="BG14" i="24"/>
  <c r="AB15" i="24"/>
  <c r="BQ15" i="24"/>
  <c r="P16" i="24"/>
  <c r="AF16" i="24"/>
  <c r="AV16" i="24"/>
  <c r="BL16" i="24"/>
  <c r="F17" i="24"/>
  <c r="V17" i="24"/>
  <c r="AL17" i="24"/>
  <c r="BB17" i="24"/>
  <c r="BR17" i="24"/>
  <c r="L18" i="24"/>
  <c r="AB18" i="24"/>
  <c r="AR18" i="24"/>
  <c r="BH18" i="24"/>
  <c r="B19" i="24"/>
  <c r="R19" i="24"/>
  <c r="AH19" i="24"/>
  <c r="AX19" i="24"/>
  <c r="BN19" i="24"/>
  <c r="H20" i="24"/>
  <c r="X20" i="24"/>
  <c r="AN20" i="24"/>
  <c r="BD20" i="24"/>
  <c r="BT20" i="24"/>
  <c r="N21" i="24"/>
  <c r="AD21" i="24"/>
  <c r="AT21" i="24"/>
  <c r="BJ21" i="24"/>
  <c r="D22" i="24"/>
  <c r="T22" i="24"/>
  <c r="AJ22" i="24"/>
  <c r="AZ22" i="24"/>
  <c r="BP22" i="24"/>
  <c r="J23" i="24"/>
  <c r="X23" i="24"/>
  <c r="AF23" i="24"/>
  <c r="AN23" i="24"/>
  <c r="AV23" i="24"/>
  <c r="BD23" i="24"/>
  <c r="BL23" i="24"/>
  <c r="BT23" i="24"/>
  <c r="F24" i="24"/>
  <c r="N24" i="24"/>
  <c r="V24" i="24"/>
  <c r="AD24" i="24"/>
  <c r="AL24" i="24"/>
  <c r="AT24" i="24"/>
  <c r="BB24" i="24"/>
  <c r="BJ24" i="24"/>
  <c r="BR24" i="24"/>
  <c r="D25" i="24"/>
  <c r="L25" i="24"/>
  <c r="T25" i="24"/>
  <c r="AB25" i="24"/>
  <c r="AJ25" i="24"/>
  <c r="AR25" i="24"/>
  <c r="AZ25" i="24"/>
  <c r="BH25" i="24"/>
  <c r="BP25" i="24"/>
  <c r="B26" i="24"/>
  <c r="J26" i="24"/>
  <c r="R26" i="24"/>
  <c r="Z26" i="24"/>
  <c r="AH26" i="24"/>
  <c r="AP26" i="24"/>
  <c r="AX26" i="24"/>
  <c r="BF26" i="24"/>
  <c r="BN26" i="24"/>
  <c r="BV26" i="24"/>
  <c r="H27" i="24"/>
  <c r="P27" i="24"/>
  <c r="X27" i="24"/>
  <c r="AF27" i="24"/>
  <c r="AN27" i="24"/>
  <c r="AV27" i="24"/>
  <c r="BD27" i="24"/>
  <c r="BL27" i="24"/>
  <c r="BT27" i="24"/>
  <c r="F28" i="24"/>
  <c r="N28" i="24"/>
  <c r="V28" i="24"/>
  <c r="AD28" i="24"/>
  <c r="AL28" i="24"/>
  <c r="AT28" i="24"/>
  <c r="BB28" i="24"/>
  <c r="BJ28" i="24"/>
  <c r="BR28" i="24"/>
  <c r="D29" i="24"/>
  <c r="L29" i="24"/>
  <c r="T29" i="24"/>
  <c r="AB29" i="24"/>
  <c r="AJ29" i="24"/>
  <c r="AR29" i="24"/>
  <c r="AZ29" i="24"/>
  <c r="BH29" i="24"/>
  <c r="BP29" i="24"/>
  <c r="B30" i="24"/>
  <c r="J30" i="24"/>
  <c r="R30" i="24"/>
  <c r="Z30" i="24"/>
  <c r="AH30" i="24"/>
  <c r="AP30" i="24"/>
  <c r="AX30" i="24"/>
  <c r="BF30" i="24"/>
  <c r="BN30" i="24"/>
  <c r="BV30" i="24"/>
  <c r="H31" i="24"/>
  <c r="P31" i="24"/>
  <c r="X31" i="24"/>
  <c r="AF31" i="24"/>
  <c r="AN31" i="24"/>
  <c r="AV31" i="24"/>
  <c r="BD31" i="24"/>
  <c r="BL31" i="24"/>
  <c r="BT31" i="24"/>
  <c r="F32" i="24"/>
  <c r="N32" i="24"/>
  <c r="V32" i="24"/>
  <c r="AD32" i="24"/>
  <c r="AL32" i="24"/>
  <c r="AT32" i="24"/>
  <c r="BB32" i="24"/>
  <c r="BJ32" i="24"/>
  <c r="BR32" i="24"/>
  <c r="D33" i="24"/>
  <c r="L33" i="24"/>
  <c r="T33" i="24"/>
  <c r="AB33" i="24"/>
  <c r="AJ33" i="24"/>
  <c r="AR33" i="24"/>
  <c r="AZ33" i="24"/>
  <c r="BH33" i="24"/>
  <c r="BP33" i="24"/>
  <c r="B34" i="24"/>
  <c r="J34" i="24"/>
  <c r="R34" i="24"/>
  <c r="Z34" i="24"/>
  <c r="AH34" i="24"/>
  <c r="AP34" i="24"/>
  <c r="AX34" i="24"/>
  <c r="BF34" i="24"/>
  <c r="BN34" i="24"/>
  <c r="BV34" i="24"/>
  <c r="H35" i="24"/>
  <c r="P35" i="24"/>
  <c r="X35" i="24"/>
  <c r="AF35" i="24"/>
  <c r="AN35" i="24"/>
  <c r="AV35" i="24"/>
  <c r="BD35" i="24"/>
  <c r="BL35" i="24"/>
  <c r="BT35" i="24"/>
  <c r="F36" i="24"/>
  <c r="N36" i="24"/>
  <c r="V36" i="24"/>
  <c r="AD36" i="24"/>
  <c r="AL36" i="24"/>
  <c r="AT36" i="24"/>
  <c r="BB36" i="24"/>
  <c r="BJ36" i="24"/>
  <c r="BR36" i="24"/>
  <c r="D37" i="24"/>
  <c r="K37" i="24"/>
  <c r="V8" i="24"/>
  <c r="AO12" i="24"/>
  <c r="P13" i="24"/>
  <c r="BG13" i="24"/>
  <c r="AA14" i="24"/>
  <c r="BR14" i="24"/>
  <c r="AM15" i="24"/>
  <c r="B16" i="24"/>
  <c r="T16" i="24"/>
  <c r="AJ16" i="24"/>
  <c r="AZ16" i="24"/>
  <c r="BP16" i="24"/>
  <c r="J17" i="24"/>
  <c r="Z17" i="24"/>
  <c r="AP17" i="24"/>
  <c r="BF17" i="24"/>
  <c r="BV17" i="24"/>
  <c r="P18" i="24"/>
  <c r="AF18" i="24"/>
  <c r="AV18" i="24"/>
  <c r="BL18" i="24"/>
  <c r="F19" i="24"/>
  <c r="V19" i="24"/>
  <c r="AL19" i="24"/>
  <c r="BB19" i="24"/>
  <c r="BR19" i="24"/>
  <c r="L20" i="24"/>
  <c r="AB20" i="24"/>
  <c r="AR20" i="24"/>
  <c r="BH20" i="24"/>
  <c r="B21" i="24"/>
  <c r="R21" i="24"/>
  <c r="AH21" i="24"/>
  <c r="AX21" i="24"/>
  <c r="BN21" i="24"/>
  <c r="H22" i="24"/>
  <c r="X22" i="24"/>
  <c r="AN22" i="24"/>
  <c r="BD22" i="24"/>
  <c r="BT22" i="24"/>
  <c r="N23" i="24"/>
  <c r="Z23" i="24"/>
  <c r="AH23" i="24"/>
  <c r="AP23" i="24"/>
  <c r="AX23" i="24"/>
  <c r="BF23" i="24"/>
  <c r="BN23" i="24"/>
  <c r="BV23" i="24"/>
  <c r="H24" i="24"/>
  <c r="P24" i="24"/>
  <c r="X24" i="24"/>
  <c r="AF24" i="24"/>
  <c r="AN24" i="24"/>
  <c r="AV24" i="24"/>
  <c r="BD24" i="24"/>
  <c r="BL24" i="24"/>
  <c r="BT24" i="24"/>
  <c r="F25" i="24"/>
  <c r="N25" i="24"/>
  <c r="V25" i="24"/>
  <c r="AD25" i="24"/>
  <c r="AL25" i="24"/>
  <c r="AT25" i="24"/>
  <c r="BB25" i="24"/>
  <c r="BJ25" i="24"/>
  <c r="BR25" i="24"/>
  <c r="D26" i="24"/>
  <c r="L26" i="24"/>
  <c r="T26" i="24"/>
  <c r="AB26" i="24"/>
  <c r="AJ26" i="24"/>
  <c r="AR26" i="24"/>
  <c r="AZ26" i="24"/>
  <c r="BH26" i="24"/>
  <c r="BP26" i="24"/>
  <c r="B27" i="24"/>
  <c r="J27" i="24"/>
  <c r="R27" i="24"/>
  <c r="Z27" i="24"/>
  <c r="AH27" i="24"/>
  <c r="AP27" i="24"/>
  <c r="AX27" i="24"/>
  <c r="BF27" i="24"/>
  <c r="BN27" i="24"/>
  <c r="BV27" i="24"/>
  <c r="H28" i="24"/>
  <c r="P28" i="24"/>
  <c r="X28" i="24"/>
  <c r="AF28" i="24"/>
  <c r="AN28" i="24"/>
  <c r="AV28" i="24"/>
  <c r="BD28" i="24"/>
  <c r="BL28" i="24"/>
  <c r="BT28" i="24"/>
  <c r="F29" i="24"/>
  <c r="N29" i="24"/>
  <c r="V29" i="24"/>
  <c r="AD29" i="24"/>
  <c r="AL29" i="24"/>
  <c r="AT29" i="24"/>
  <c r="BB29" i="24"/>
  <c r="BJ29" i="24"/>
  <c r="BR29" i="24"/>
  <c r="D30" i="24"/>
  <c r="L30" i="24"/>
  <c r="T30" i="24"/>
  <c r="AB30" i="24"/>
  <c r="AJ30" i="24"/>
  <c r="AR30" i="24"/>
  <c r="AZ30" i="24"/>
  <c r="BH30" i="24"/>
  <c r="BP30" i="24"/>
  <c r="B31" i="24"/>
  <c r="J31" i="24"/>
  <c r="R31" i="24"/>
  <c r="Z31" i="24"/>
  <c r="AH31" i="24"/>
  <c r="AP31" i="24"/>
  <c r="AX31" i="24"/>
  <c r="BF31" i="24"/>
  <c r="BN31" i="24"/>
  <c r="BV31" i="24"/>
  <c r="H32" i="24"/>
  <c r="P32" i="24"/>
  <c r="X32" i="24"/>
  <c r="AF32" i="24"/>
  <c r="AN32" i="24"/>
  <c r="AV32" i="24"/>
  <c r="BD32" i="24"/>
  <c r="BL32" i="24"/>
  <c r="BT32" i="24"/>
  <c r="F33" i="24"/>
  <c r="N33" i="24"/>
  <c r="V33" i="24"/>
  <c r="AD33" i="24"/>
  <c r="AL33" i="24"/>
  <c r="AT33" i="24"/>
  <c r="BB33" i="24"/>
  <c r="BJ33" i="24"/>
  <c r="BR33" i="24"/>
  <c r="D34" i="24"/>
  <c r="L34" i="24"/>
  <c r="T34" i="24"/>
  <c r="AB34" i="24"/>
  <c r="AJ34" i="24"/>
  <c r="AR34" i="24"/>
  <c r="AZ34" i="24"/>
  <c r="BH34" i="24"/>
  <c r="BP34" i="24"/>
  <c r="B35" i="24"/>
  <c r="J35" i="24"/>
  <c r="R35" i="24"/>
  <c r="Z35" i="24"/>
  <c r="AH35" i="24"/>
  <c r="AP35" i="24"/>
  <c r="AX35" i="24"/>
  <c r="BF35" i="24"/>
  <c r="BN35" i="24"/>
  <c r="BV35" i="24"/>
  <c r="BQ12" i="24"/>
  <c r="F14" i="24"/>
  <c r="Q15" i="24"/>
  <c r="L16" i="24"/>
  <c r="AR16" i="24"/>
  <c r="B17" i="24"/>
  <c r="AH17" i="24"/>
  <c r="BN17" i="24"/>
  <c r="X18" i="24"/>
  <c r="BD18" i="24"/>
  <c r="N19" i="24"/>
  <c r="AT19" i="24"/>
  <c r="D20" i="24"/>
  <c r="AJ20" i="24"/>
  <c r="BP20" i="24"/>
  <c r="Z21" i="24"/>
  <c r="BF21" i="24"/>
  <c r="P22" i="24"/>
  <c r="AV22" i="24"/>
  <c r="F23" i="24"/>
  <c r="AD23" i="24"/>
  <c r="AT23" i="24"/>
  <c r="BJ23" i="24"/>
  <c r="D24" i="24"/>
  <c r="T24" i="24"/>
  <c r="AJ24" i="24"/>
  <c r="AZ24" i="24"/>
  <c r="BP24" i="24"/>
  <c r="J25" i="24"/>
  <c r="Z25" i="24"/>
  <c r="AP25" i="24"/>
  <c r="BF25" i="24"/>
  <c r="BV25" i="24"/>
  <c r="P26" i="24"/>
  <c r="AF26" i="24"/>
  <c r="AV26" i="24"/>
  <c r="BL26" i="24"/>
  <c r="F27" i="24"/>
  <c r="V27" i="24"/>
  <c r="AL27" i="24"/>
  <c r="BB27" i="24"/>
  <c r="BR27" i="24"/>
  <c r="C10" i="24"/>
  <c r="AA13" i="24"/>
  <c r="AL14" i="24"/>
  <c r="AW15" i="24"/>
  <c r="X16" i="24"/>
  <c r="BD16" i="24"/>
  <c r="N17" i="24"/>
  <c r="AT17" i="24"/>
  <c r="D18" i="24"/>
  <c r="AJ18" i="24"/>
  <c r="BP18" i="24"/>
  <c r="Z19" i="24"/>
  <c r="BF19" i="24"/>
  <c r="P20" i="24"/>
  <c r="AV20" i="24"/>
  <c r="F21" i="24"/>
  <c r="AL21" i="24"/>
  <c r="BR21" i="24"/>
  <c r="AB22" i="24"/>
  <c r="BH22" i="24"/>
  <c r="R23" i="24"/>
  <c r="AJ23" i="24"/>
  <c r="AZ23" i="24"/>
  <c r="BP23" i="24"/>
  <c r="J24" i="24"/>
  <c r="Z24" i="24"/>
  <c r="AP24" i="24"/>
  <c r="BF24" i="24"/>
  <c r="BV24" i="24"/>
  <c r="P25" i="24"/>
  <c r="AF25" i="24"/>
  <c r="AV25" i="24"/>
  <c r="BL25" i="24"/>
  <c r="F26" i="24"/>
  <c r="V26" i="24"/>
  <c r="AL26" i="24"/>
  <c r="BB26" i="24"/>
  <c r="BR26" i="24"/>
  <c r="L27" i="24"/>
  <c r="AB27" i="24"/>
  <c r="AR27" i="24"/>
  <c r="BH27" i="24"/>
  <c r="B28" i="24"/>
  <c r="R28" i="24"/>
  <c r="AH28" i="24"/>
  <c r="AX28" i="24"/>
  <c r="BN28" i="24"/>
  <c r="H29" i="24"/>
  <c r="X29" i="24"/>
  <c r="AN29" i="24"/>
  <c r="BD29" i="24"/>
  <c r="BT29" i="24"/>
  <c r="N30" i="24"/>
  <c r="AD30" i="24"/>
  <c r="AT30" i="24"/>
  <c r="BJ30" i="24"/>
  <c r="D31" i="24"/>
  <c r="T31" i="24"/>
  <c r="AJ31" i="24"/>
  <c r="AZ31" i="24"/>
  <c r="BP31" i="24"/>
  <c r="J32" i="24"/>
  <c r="Z32" i="24"/>
  <c r="AP32" i="24"/>
  <c r="BF32" i="24"/>
  <c r="BV32" i="24"/>
  <c r="P33" i="24"/>
  <c r="AF33" i="24"/>
  <c r="AV33" i="24"/>
  <c r="BL33" i="24"/>
  <c r="F34" i="24"/>
  <c r="V34" i="24"/>
  <c r="AL34" i="24"/>
  <c r="BB34" i="24"/>
  <c r="BR34" i="24"/>
  <c r="L35" i="24"/>
  <c r="AB35" i="24"/>
  <c r="AR35" i="24"/>
  <c r="BH35" i="24"/>
  <c r="B36" i="24"/>
  <c r="L36" i="24"/>
  <c r="X36" i="24"/>
  <c r="AH36" i="24"/>
  <c r="AR36" i="24"/>
  <c r="BD36" i="24"/>
  <c r="BN36" i="24"/>
  <c r="B37" i="24"/>
  <c r="L37" i="24"/>
  <c r="P37" i="24"/>
  <c r="T37" i="24"/>
  <c r="X37" i="24"/>
  <c r="AB37" i="24"/>
  <c r="AF37" i="24"/>
  <c r="AJ37" i="24"/>
  <c r="AN37" i="24"/>
  <c r="AR37" i="24"/>
  <c r="AV37" i="24"/>
  <c r="AZ37" i="24"/>
  <c r="BD37" i="24"/>
  <c r="BH37" i="24"/>
  <c r="BL37" i="24"/>
  <c r="BP37" i="24"/>
  <c r="BT37" i="24"/>
  <c r="B38" i="24"/>
  <c r="F38" i="24"/>
  <c r="J38" i="24"/>
  <c r="N38" i="24"/>
  <c r="R38" i="24"/>
  <c r="V38" i="24"/>
  <c r="Z38" i="24"/>
  <c r="AD38" i="24"/>
  <c r="AH38" i="24"/>
  <c r="AL38" i="24"/>
  <c r="AP38" i="24"/>
  <c r="AT38" i="24"/>
  <c r="AX38" i="24"/>
  <c r="BB38" i="24"/>
  <c r="BF38" i="24"/>
  <c r="BJ38" i="24"/>
  <c r="BN38" i="24"/>
  <c r="BR38" i="24"/>
  <c r="BV38" i="24"/>
  <c r="D39" i="24"/>
  <c r="H39" i="24"/>
  <c r="L39" i="24"/>
  <c r="P39" i="24"/>
  <c r="T39" i="24"/>
  <c r="X39" i="24"/>
  <c r="AB39" i="24"/>
  <c r="AF39" i="24"/>
  <c r="AJ39" i="24"/>
  <c r="AN39" i="24"/>
  <c r="AR39" i="24"/>
  <c r="AV39" i="24"/>
  <c r="AZ39" i="24"/>
  <c r="BD39" i="24"/>
  <c r="BH39" i="24"/>
  <c r="BL39" i="24"/>
  <c r="BP39" i="24"/>
  <c r="BT39" i="24"/>
  <c r="B40" i="24"/>
  <c r="F40" i="24"/>
  <c r="J40" i="24"/>
  <c r="N40" i="24"/>
  <c r="R40" i="24"/>
  <c r="V40" i="24"/>
  <c r="Z40" i="24"/>
  <c r="AD40" i="24"/>
  <c r="AH40" i="24"/>
  <c r="AL40" i="24"/>
  <c r="AP40" i="24"/>
  <c r="AT40" i="24"/>
  <c r="AX40" i="24"/>
  <c r="BB40" i="24"/>
  <c r="BF40" i="24"/>
  <c r="BJ40" i="24"/>
  <c r="BN40" i="24"/>
  <c r="BR40" i="24"/>
  <c r="BV40" i="24"/>
  <c r="D41" i="24"/>
  <c r="H41" i="24"/>
  <c r="L41" i="24"/>
  <c r="P41" i="24"/>
  <c r="T41" i="24"/>
  <c r="X41" i="24"/>
  <c r="AB41" i="24"/>
  <c r="AF41" i="24"/>
  <c r="AJ41" i="24"/>
  <c r="AN41" i="24"/>
  <c r="AR41" i="24"/>
  <c r="AV41" i="24"/>
  <c r="AZ41" i="24"/>
  <c r="BD41" i="24"/>
  <c r="BH41" i="24"/>
  <c r="BL41" i="24"/>
  <c r="BP41" i="24"/>
  <c r="BT41" i="24"/>
  <c r="B42" i="24"/>
  <c r="F42" i="24"/>
  <c r="J42" i="24"/>
  <c r="N42" i="24"/>
  <c r="R42" i="24"/>
  <c r="V42" i="24"/>
  <c r="Z42" i="24"/>
  <c r="AD42" i="24"/>
  <c r="AH42" i="24"/>
  <c r="AL42" i="24"/>
  <c r="AP42" i="24"/>
  <c r="AT42" i="24"/>
  <c r="AX42" i="24"/>
  <c r="BB42" i="24"/>
  <c r="BF42" i="24"/>
  <c r="BJ42" i="24"/>
  <c r="BN42" i="24"/>
  <c r="BR42" i="24"/>
  <c r="BV42" i="24"/>
  <c r="D43" i="24"/>
  <c r="H43" i="24"/>
  <c r="L43" i="24"/>
  <c r="P43" i="24"/>
  <c r="T43" i="24"/>
  <c r="X43" i="24"/>
  <c r="AB43" i="24"/>
  <c r="AF43" i="24"/>
  <c r="AJ43" i="24"/>
  <c r="AN43" i="24"/>
  <c r="AR43" i="24"/>
  <c r="AV43" i="24"/>
  <c r="AZ43" i="24"/>
  <c r="BD43" i="24"/>
  <c r="BH43" i="24"/>
  <c r="BL43" i="24"/>
  <c r="BP43" i="24"/>
  <c r="BT43" i="24"/>
  <c r="B44" i="24"/>
  <c r="F44" i="24"/>
  <c r="J44" i="24"/>
  <c r="N44" i="24"/>
  <c r="R44" i="24"/>
  <c r="V44" i="24"/>
  <c r="Z44" i="24"/>
  <c r="AD44" i="24"/>
  <c r="AH44" i="24"/>
  <c r="AL44" i="24"/>
  <c r="AP44" i="24"/>
  <c r="AT44" i="24"/>
  <c r="AX44" i="24"/>
  <c r="BB44" i="24"/>
  <c r="BF44" i="24"/>
  <c r="BJ44" i="24"/>
  <c r="BN44" i="24"/>
  <c r="BR44" i="24"/>
  <c r="BV44" i="24"/>
  <c r="D45" i="24"/>
  <c r="H45" i="24"/>
  <c r="L45" i="24"/>
  <c r="P45" i="24"/>
  <c r="T45" i="24"/>
  <c r="X45" i="24"/>
  <c r="AB45" i="24"/>
  <c r="AF45" i="24"/>
  <c r="AJ45" i="24"/>
  <c r="AN45" i="24"/>
  <c r="AR45" i="24"/>
  <c r="AV45" i="24"/>
  <c r="AZ45" i="24"/>
  <c r="BD45" i="24"/>
  <c r="BH45" i="24"/>
  <c r="BL45" i="24"/>
  <c r="BP45" i="24"/>
  <c r="BT45" i="24"/>
  <c r="B46" i="24"/>
  <c r="F46" i="24"/>
  <c r="J46" i="24"/>
  <c r="N46" i="24"/>
  <c r="R46" i="24"/>
  <c r="V46" i="24"/>
  <c r="Z46" i="24"/>
  <c r="AD46" i="24"/>
  <c r="AH46" i="24"/>
  <c r="AL46" i="24"/>
  <c r="AP46" i="24"/>
  <c r="AT46" i="24"/>
  <c r="AX46" i="24"/>
  <c r="BB46" i="24"/>
  <c r="BF46" i="24"/>
  <c r="BJ46" i="24"/>
  <c r="BN46" i="24"/>
  <c r="BR46" i="24"/>
  <c r="BV46" i="24"/>
  <c r="D47" i="24"/>
  <c r="H47" i="24"/>
  <c r="L47" i="24"/>
  <c r="P47" i="24"/>
  <c r="T47" i="24"/>
  <c r="X47" i="24"/>
  <c r="AB47" i="24"/>
  <c r="AF47" i="24"/>
  <c r="AJ47" i="24"/>
  <c r="AN47" i="24"/>
  <c r="AR47" i="24"/>
  <c r="AV47" i="24"/>
  <c r="AZ47" i="24"/>
  <c r="BD47" i="24"/>
  <c r="BH47" i="24"/>
  <c r="BL47" i="24"/>
  <c r="BP47" i="24"/>
  <c r="BT47" i="24"/>
  <c r="B48" i="24"/>
  <c r="F48" i="24"/>
  <c r="J48" i="24"/>
  <c r="N48" i="24"/>
  <c r="R48" i="24"/>
  <c r="V48" i="24"/>
  <c r="Z48" i="24"/>
  <c r="AD48" i="24"/>
  <c r="AH48" i="24"/>
  <c r="AL48" i="24"/>
  <c r="AP48" i="24"/>
  <c r="AT48" i="24"/>
  <c r="AX48" i="24"/>
  <c r="BB48" i="24"/>
  <c r="BF48" i="24"/>
  <c r="BJ48" i="24"/>
  <c r="BN48" i="24"/>
  <c r="BR48" i="24"/>
  <c r="BV48" i="24"/>
  <c r="D49" i="24"/>
  <c r="H49" i="24"/>
  <c r="L49" i="24"/>
  <c r="P49" i="24"/>
  <c r="T49" i="24"/>
  <c r="X49" i="24"/>
  <c r="AB49" i="24"/>
  <c r="AF49" i="24"/>
  <c r="AJ49" i="24"/>
  <c r="AN49" i="24"/>
  <c r="AR49" i="24"/>
  <c r="AV49" i="24"/>
  <c r="AZ49" i="24"/>
  <c r="BD49" i="24"/>
  <c r="BH49" i="24"/>
  <c r="BL49" i="24"/>
  <c r="BP49" i="24"/>
  <c r="BT49" i="24"/>
  <c r="B50" i="24"/>
  <c r="F50" i="24"/>
  <c r="J50" i="24"/>
  <c r="N50" i="24"/>
  <c r="R50" i="24"/>
  <c r="V50" i="24"/>
  <c r="Z50" i="24"/>
  <c r="AD50" i="24"/>
  <c r="AH50" i="24"/>
  <c r="AL50" i="24"/>
  <c r="AP50" i="24"/>
  <c r="AT50" i="24"/>
  <c r="AX50" i="24"/>
  <c r="BB50" i="24"/>
  <c r="BF50" i="24"/>
  <c r="BJ50" i="24"/>
  <c r="BQ13" i="24"/>
  <c r="G16" i="24"/>
  <c r="BT16" i="24"/>
  <c r="BJ17" i="24"/>
  <c r="AZ18" i="24"/>
  <c r="AP19" i="24"/>
  <c r="AF20" i="24"/>
  <c r="V21" i="24"/>
  <c r="L22" i="24"/>
  <c r="B23" i="24"/>
  <c r="AR23" i="24"/>
  <c r="B24" i="24"/>
  <c r="AH24" i="24"/>
  <c r="BN24" i="24"/>
  <c r="X25" i="24"/>
  <c r="BD25" i="24"/>
  <c r="N26" i="24"/>
  <c r="AT26" i="24"/>
  <c r="D27" i="24"/>
  <c r="AJ27" i="24"/>
  <c r="BP27" i="24"/>
  <c r="T28" i="24"/>
  <c r="AP28" i="24"/>
  <c r="BH28" i="24"/>
  <c r="J29" i="24"/>
  <c r="AF29" i="24"/>
  <c r="AX29" i="24"/>
  <c r="BV29" i="24"/>
  <c r="V30" i="24"/>
  <c r="AN30" i="24"/>
  <c r="BL30" i="24"/>
  <c r="L31" i="24"/>
  <c r="AD31" i="24"/>
  <c r="BB31" i="24"/>
  <c r="B32" i="24"/>
  <c r="T32" i="24"/>
  <c r="AR32" i="24"/>
  <c r="BN32" i="24"/>
  <c r="J33" i="24"/>
  <c r="AH33" i="24"/>
  <c r="BD33" i="24"/>
  <c r="BV33" i="24"/>
  <c r="X34" i="24"/>
  <c r="AT34" i="24"/>
  <c r="BL34" i="24"/>
  <c r="N35" i="24"/>
  <c r="AJ35" i="24"/>
  <c r="BB35" i="24"/>
  <c r="D36" i="24"/>
  <c r="R36" i="24"/>
  <c r="AF36" i="24"/>
  <c r="AV36" i="24"/>
  <c r="BH36" i="24"/>
  <c r="BV36" i="24"/>
  <c r="M37" i="24"/>
  <c r="R37" i="24"/>
  <c r="W37" i="24"/>
  <c r="AC37" i="24"/>
  <c r="AH37" i="24"/>
  <c r="AM37" i="24"/>
  <c r="AS37" i="24"/>
  <c r="AX37" i="24"/>
  <c r="BC37" i="24"/>
  <c r="BI37" i="24"/>
  <c r="BN37" i="24"/>
  <c r="BS37" i="24"/>
  <c r="C38" i="24"/>
  <c r="H38" i="24"/>
  <c r="M38" i="24"/>
  <c r="S38" i="24"/>
  <c r="X38" i="24"/>
  <c r="AC38" i="24"/>
  <c r="AI38" i="24"/>
  <c r="AN38" i="24"/>
  <c r="AS38" i="24"/>
  <c r="AY38" i="24"/>
  <c r="BD38" i="24"/>
  <c r="BI38" i="24"/>
  <c r="BO38" i="24"/>
  <c r="BT38" i="24"/>
  <c r="C39" i="24"/>
  <c r="I39" i="24"/>
  <c r="N39" i="24"/>
  <c r="S39" i="24"/>
  <c r="Y39" i="24"/>
  <c r="AD39" i="24"/>
  <c r="AI39" i="24"/>
  <c r="AO39" i="24"/>
  <c r="AT39" i="24"/>
  <c r="AY39" i="24"/>
  <c r="BE39" i="24"/>
  <c r="BJ39" i="24"/>
  <c r="BO39" i="24"/>
  <c r="BU39" i="24"/>
  <c r="D40" i="24"/>
  <c r="I40" i="24"/>
  <c r="O40" i="24"/>
  <c r="T40" i="24"/>
  <c r="Y40" i="24"/>
  <c r="AE40" i="24"/>
  <c r="AJ40" i="24"/>
  <c r="AO40" i="24"/>
  <c r="AU40" i="24"/>
  <c r="AZ40" i="24"/>
  <c r="BE40" i="24"/>
  <c r="BK40" i="24"/>
  <c r="BP40" i="24"/>
  <c r="BU40" i="24"/>
  <c r="E41" i="24"/>
  <c r="J41" i="24"/>
  <c r="O41" i="24"/>
  <c r="U41" i="24"/>
  <c r="Z41" i="24"/>
  <c r="AE41" i="24"/>
  <c r="AK41" i="24"/>
  <c r="AP41" i="24"/>
  <c r="AU41" i="24"/>
  <c r="BA41" i="24"/>
  <c r="BF41" i="24"/>
  <c r="BK41" i="24"/>
  <c r="BQ41" i="24"/>
  <c r="BV41" i="24"/>
  <c r="E42" i="24"/>
  <c r="K42" i="24"/>
  <c r="P42" i="24"/>
  <c r="U42" i="24"/>
  <c r="AA42" i="24"/>
  <c r="AF42" i="24"/>
  <c r="AK42" i="24"/>
  <c r="AQ42" i="24"/>
  <c r="AV42" i="24"/>
  <c r="BA42" i="24"/>
  <c r="BG42" i="24"/>
  <c r="BL42" i="24"/>
  <c r="BQ42" i="24"/>
  <c r="F43" i="24"/>
  <c r="K43" i="24"/>
  <c r="Q43" i="24"/>
  <c r="V43" i="24"/>
  <c r="AA43" i="24"/>
  <c r="AG43" i="24"/>
  <c r="AL43" i="24"/>
  <c r="AQ43" i="24"/>
  <c r="AW43" i="24"/>
  <c r="BB43" i="24"/>
  <c r="BG43" i="24"/>
  <c r="BM43" i="24"/>
  <c r="BR43" i="24"/>
  <c r="G44" i="24"/>
  <c r="L44" i="24"/>
  <c r="Q44" i="24"/>
  <c r="W44" i="24"/>
  <c r="AB44" i="24"/>
  <c r="AG44" i="24"/>
  <c r="AM44" i="24"/>
  <c r="AR44" i="24"/>
  <c r="AW44" i="24"/>
  <c r="BC44" i="24"/>
  <c r="BH44" i="24"/>
  <c r="BM44" i="24"/>
  <c r="BS44" i="24"/>
  <c r="B45" i="24"/>
  <c r="G45" i="24"/>
  <c r="M45" i="24"/>
  <c r="R45" i="24"/>
  <c r="W45" i="24"/>
  <c r="AC45" i="24"/>
  <c r="AH45" i="24"/>
  <c r="AM45" i="24"/>
  <c r="AS45" i="24"/>
  <c r="AX45" i="24"/>
  <c r="BC45" i="24"/>
  <c r="BI45" i="24"/>
  <c r="BN45" i="24"/>
  <c r="BS45" i="24"/>
  <c r="C46" i="24"/>
  <c r="H46" i="24"/>
  <c r="M46" i="24"/>
  <c r="S46" i="24"/>
  <c r="X46" i="24"/>
  <c r="AC46" i="24"/>
  <c r="AI46" i="24"/>
  <c r="AN46" i="24"/>
  <c r="AS46" i="24"/>
  <c r="AY46" i="24"/>
  <c r="BD46" i="24"/>
  <c r="BI46" i="24"/>
  <c r="BO46" i="24"/>
  <c r="BT46" i="24"/>
  <c r="C47" i="24"/>
  <c r="I47" i="24"/>
  <c r="N47" i="24"/>
  <c r="S47" i="24"/>
  <c r="Y47" i="24"/>
  <c r="AD47" i="24"/>
  <c r="AI47" i="24"/>
  <c r="AO47" i="24"/>
  <c r="AT47" i="24"/>
  <c r="AY47" i="24"/>
  <c r="BE47" i="24"/>
  <c r="BJ47" i="24"/>
  <c r="BO47" i="24"/>
  <c r="BU47" i="24"/>
  <c r="D48" i="24"/>
  <c r="I48" i="24"/>
  <c r="O48" i="24"/>
  <c r="T48" i="24"/>
  <c r="Y48" i="24"/>
  <c r="AE48" i="24"/>
  <c r="AJ48" i="24"/>
  <c r="AO48" i="24"/>
  <c r="AU48" i="24"/>
  <c r="AZ48" i="24"/>
  <c r="BE48" i="24"/>
  <c r="BK48" i="24"/>
  <c r="BP48" i="24"/>
  <c r="BU48" i="24"/>
  <c r="E49" i="24"/>
  <c r="J49" i="24"/>
  <c r="O49" i="24"/>
  <c r="U49" i="24"/>
  <c r="Z49" i="24"/>
  <c r="AE49" i="24"/>
  <c r="AK49" i="24"/>
  <c r="AP49" i="24"/>
  <c r="AU49" i="24"/>
  <c r="BA49" i="24"/>
  <c r="BF49" i="24"/>
  <c r="BK49" i="24"/>
  <c r="BQ49" i="24"/>
  <c r="BV49" i="24"/>
  <c r="E50" i="24"/>
  <c r="K50" i="24"/>
  <c r="P50" i="24"/>
  <c r="U50" i="24"/>
  <c r="AA50" i="24"/>
  <c r="AF50" i="24"/>
  <c r="AK50" i="24"/>
  <c r="AQ50" i="24"/>
  <c r="AV50" i="24"/>
  <c r="BA50" i="24"/>
  <c r="BG50" i="24"/>
  <c r="BL50" i="24"/>
  <c r="BP50" i="24"/>
  <c r="BT50" i="24"/>
  <c r="B51" i="24"/>
  <c r="F51" i="24"/>
  <c r="J51" i="24"/>
  <c r="N51" i="24"/>
  <c r="R51" i="24"/>
  <c r="V51" i="24"/>
  <c r="Z51" i="24"/>
  <c r="AD51" i="24"/>
  <c r="AH51" i="24"/>
  <c r="AL51" i="24"/>
  <c r="AP51" i="24"/>
  <c r="AT51" i="24"/>
  <c r="AX51" i="24"/>
  <c r="BB51" i="24"/>
  <c r="BF51" i="24"/>
  <c r="BJ51" i="24"/>
  <c r="BN51" i="24"/>
  <c r="BR51" i="24"/>
  <c r="BV51" i="24"/>
  <c r="D52" i="24"/>
  <c r="H52" i="24"/>
  <c r="L52" i="24"/>
  <c r="P52" i="24"/>
  <c r="T52" i="24"/>
  <c r="X52" i="24"/>
  <c r="AB52" i="24"/>
  <c r="AF52" i="24"/>
  <c r="AJ52" i="24"/>
  <c r="AN52" i="24"/>
  <c r="AR52" i="24"/>
  <c r="AV52" i="24"/>
  <c r="AZ52" i="24"/>
  <c r="BD52" i="24"/>
  <c r="BH52" i="24"/>
  <c r="BL52" i="24"/>
  <c r="BP52" i="24"/>
  <c r="BT52" i="24"/>
  <c r="B53" i="24"/>
  <c r="F53" i="24"/>
  <c r="J53" i="24"/>
  <c r="N53" i="24"/>
  <c r="R53" i="24"/>
  <c r="V53" i="24"/>
  <c r="Z53" i="24"/>
  <c r="AD53" i="24"/>
  <c r="AH53" i="24"/>
  <c r="AL53" i="24"/>
  <c r="AP53" i="24"/>
  <c r="AT53" i="24"/>
  <c r="AX53" i="24"/>
  <c r="BB53" i="24"/>
  <c r="BF53" i="24"/>
  <c r="BJ53" i="24"/>
  <c r="BN53" i="24"/>
  <c r="BR53" i="24"/>
  <c r="BV53" i="24"/>
  <c r="D54" i="24"/>
  <c r="H54" i="24"/>
  <c r="L54" i="24"/>
  <c r="P54" i="24"/>
  <c r="T54" i="24"/>
  <c r="X54" i="24"/>
  <c r="AB54" i="24"/>
  <c r="AF54" i="24"/>
  <c r="AJ54" i="24"/>
  <c r="AN54" i="24"/>
  <c r="AR54" i="24"/>
  <c r="AV54" i="24"/>
  <c r="AZ54" i="24"/>
  <c r="BD54" i="24"/>
  <c r="BH54" i="24"/>
  <c r="BL54" i="24"/>
  <c r="BP54" i="24"/>
  <c r="BT54" i="24"/>
  <c r="B55" i="24"/>
  <c r="F55" i="24"/>
  <c r="J55" i="24"/>
  <c r="N55" i="24"/>
  <c r="R55" i="24"/>
  <c r="V55" i="24"/>
  <c r="Z55" i="24"/>
  <c r="AD55" i="24"/>
  <c r="AH55" i="24"/>
  <c r="AL55" i="24"/>
  <c r="AP55" i="24"/>
  <c r="AT55" i="24"/>
  <c r="AX55" i="24"/>
  <c r="BB55" i="24"/>
  <c r="BF55" i="24"/>
  <c r="BJ55" i="24"/>
  <c r="BN55" i="24"/>
  <c r="BR55" i="24"/>
  <c r="BV55" i="24"/>
  <c r="D56" i="24"/>
  <c r="S11" i="24"/>
  <c r="AW14" i="24"/>
  <c r="AB16" i="24"/>
  <c r="R17" i="24"/>
  <c r="H18" i="24"/>
  <c r="BT18" i="24"/>
  <c r="BJ19" i="24"/>
  <c r="AZ20" i="24"/>
  <c r="AP21" i="24"/>
  <c r="AF22" i="24"/>
  <c r="V23" i="24"/>
  <c r="BB23" i="24"/>
  <c r="L24" i="24"/>
  <c r="AR24" i="24"/>
  <c r="B25" i="24"/>
  <c r="AH25" i="24"/>
  <c r="BN25" i="24"/>
  <c r="X26" i="24"/>
  <c r="BD26" i="24"/>
  <c r="N27" i="24"/>
  <c r="AT27" i="24"/>
  <c r="D28" i="24"/>
  <c r="Z28" i="24"/>
  <c r="AR28" i="24"/>
  <c r="BP28" i="24"/>
  <c r="P29" i="24"/>
  <c r="AH29" i="24"/>
  <c r="BF29" i="24"/>
  <c r="F30" i="24"/>
  <c r="X30" i="24"/>
  <c r="AV30" i="24"/>
  <c r="BR30" i="24"/>
  <c r="N31" i="24"/>
  <c r="AL31" i="24"/>
  <c r="BH31" i="24"/>
  <c r="D32" i="24"/>
  <c r="AB32" i="24"/>
  <c r="AX32" i="24"/>
  <c r="BP32" i="24"/>
  <c r="R33" i="24"/>
  <c r="AN33" i="24"/>
  <c r="BF33" i="24"/>
  <c r="H34" i="24"/>
  <c r="AD34" i="24"/>
  <c r="AV34" i="24"/>
  <c r="BT34" i="24"/>
  <c r="T35" i="24"/>
  <c r="AL35" i="24"/>
  <c r="BJ35" i="24"/>
  <c r="H36" i="24"/>
  <c r="T36" i="24"/>
  <c r="AJ36" i="24"/>
  <c r="AX36" i="24"/>
  <c r="BL36" i="24"/>
  <c r="F37" i="24"/>
  <c r="N37" i="24"/>
  <c r="S37" i="24"/>
  <c r="Y37" i="24"/>
  <c r="AD37" i="24"/>
  <c r="AI37" i="24"/>
  <c r="AO37" i="24"/>
  <c r="AT37" i="24"/>
  <c r="AY37" i="24"/>
  <c r="BE37" i="24"/>
  <c r="BJ37" i="24"/>
  <c r="BO37" i="24"/>
  <c r="BU37" i="24"/>
  <c r="D38" i="24"/>
  <c r="I38" i="24"/>
  <c r="O38" i="24"/>
  <c r="T38" i="24"/>
  <c r="Y38" i="24"/>
  <c r="AE38" i="24"/>
  <c r="AJ38" i="24"/>
  <c r="AO38" i="24"/>
  <c r="AU38" i="24"/>
  <c r="AZ38" i="24"/>
  <c r="BE38" i="24"/>
  <c r="BK38" i="24"/>
  <c r="BP38" i="24"/>
  <c r="BU38" i="24"/>
  <c r="E39" i="24"/>
  <c r="J39" i="24"/>
  <c r="O39" i="24"/>
  <c r="U39" i="24"/>
  <c r="Z39" i="24"/>
  <c r="AE39" i="24"/>
  <c r="AK39" i="24"/>
  <c r="AP39" i="24"/>
  <c r="AU39" i="24"/>
  <c r="BA39" i="24"/>
  <c r="BF39" i="24"/>
  <c r="BK39" i="24"/>
  <c r="BQ39" i="24"/>
  <c r="BV39" i="24"/>
  <c r="E40" i="24"/>
  <c r="K40" i="24"/>
  <c r="P40" i="24"/>
  <c r="U40" i="24"/>
  <c r="AA40" i="24"/>
  <c r="AF40" i="24"/>
  <c r="AK40" i="24"/>
  <c r="AQ40" i="24"/>
  <c r="AV40" i="24"/>
  <c r="BA40" i="24"/>
  <c r="BG40" i="24"/>
  <c r="BL40" i="24"/>
  <c r="BQ40" i="24"/>
  <c r="F41" i="24"/>
  <c r="K41" i="24"/>
  <c r="Q41" i="24"/>
  <c r="V41" i="24"/>
  <c r="AA41" i="24"/>
  <c r="AG41" i="24"/>
  <c r="AL41" i="24"/>
  <c r="AQ41" i="24"/>
  <c r="AW41" i="24"/>
  <c r="BB41" i="24"/>
  <c r="BG41" i="24"/>
  <c r="BM41" i="24"/>
  <c r="BR41" i="24"/>
  <c r="G42" i="24"/>
  <c r="L42" i="24"/>
  <c r="Q42" i="24"/>
  <c r="W42" i="24"/>
  <c r="AB42" i="24"/>
  <c r="AG42" i="24"/>
  <c r="AM42" i="24"/>
  <c r="AR42" i="24"/>
  <c r="AW42" i="24"/>
  <c r="BC42" i="24"/>
  <c r="BH42" i="24"/>
  <c r="BM42" i="24"/>
  <c r="BS42" i="24"/>
  <c r="B43" i="24"/>
  <c r="G43" i="24"/>
  <c r="M43" i="24"/>
  <c r="R43" i="24"/>
  <c r="W43" i="24"/>
  <c r="AC43" i="24"/>
  <c r="AH43" i="24"/>
  <c r="AM43" i="24"/>
  <c r="AS43" i="24"/>
  <c r="AX43" i="24"/>
  <c r="BC43" i="24"/>
  <c r="BI43" i="24"/>
  <c r="BN43" i="24"/>
  <c r="BS43" i="24"/>
  <c r="C44" i="24"/>
  <c r="H44" i="24"/>
  <c r="M44" i="24"/>
  <c r="S44" i="24"/>
  <c r="X44" i="24"/>
  <c r="AC44" i="24"/>
  <c r="AI44" i="24"/>
  <c r="AN44" i="24"/>
  <c r="AS44" i="24"/>
  <c r="AY44" i="24"/>
  <c r="BD44" i="24"/>
  <c r="BI44" i="24"/>
  <c r="BO44" i="24"/>
  <c r="BT44" i="24"/>
  <c r="C45" i="24"/>
  <c r="I45" i="24"/>
  <c r="N45" i="24"/>
  <c r="S45" i="24"/>
  <c r="Y45" i="24"/>
  <c r="AD45" i="24"/>
  <c r="AI45" i="24"/>
  <c r="AO45" i="24"/>
  <c r="AT45" i="24"/>
  <c r="AY45" i="24"/>
  <c r="BE45" i="24"/>
  <c r="BJ45" i="24"/>
  <c r="BO45" i="24"/>
  <c r="BU45" i="24"/>
  <c r="D46" i="24"/>
  <c r="I46" i="24"/>
  <c r="O46" i="24"/>
  <c r="T46" i="24"/>
  <c r="Y46" i="24"/>
  <c r="AE46" i="24"/>
  <c r="AJ46" i="24"/>
  <c r="AO46" i="24"/>
  <c r="AU46" i="24"/>
  <c r="AZ46" i="24"/>
  <c r="BE46" i="24"/>
  <c r="BK46" i="24"/>
  <c r="BP46" i="24"/>
  <c r="BU46" i="24"/>
  <c r="E47" i="24"/>
  <c r="J47" i="24"/>
  <c r="O47" i="24"/>
  <c r="U47" i="24"/>
  <c r="Z47" i="24"/>
  <c r="AE47" i="24"/>
  <c r="AK47" i="24"/>
  <c r="AP47" i="24"/>
  <c r="AU47" i="24"/>
  <c r="BA47" i="24"/>
  <c r="BF47" i="24"/>
  <c r="BK47" i="24"/>
  <c r="BQ47" i="24"/>
  <c r="BV47" i="24"/>
  <c r="E48" i="24"/>
  <c r="K48" i="24"/>
  <c r="P48" i="24"/>
  <c r="U48" i="24"/>
  <c r="AA48" i="24"/>
  <c r="AF48" i="24"/>
  <c r="AK48" i="24"/>
  <c r="AQ48" i="24"/>
  <c r="AV48" i="24"/>
  <c r="BA48" i="24"/>
  <c r="BG48" i="24"/>
  <c r="BL48" i="24"/>
  <c r="BQ48" i="24"/>
  <c r="F49" i="24"/>
  <c r="K49" i="24"/>
  <c r="Q49" i="24"/>
  <c r="V49" i="24"/>
  <c r="AA49" i="24"/>
  <c r="AG49" i="24"/>
  <c r="AL49" i="24"/>
  <c r="AQ49" i="24"/>
  <c r="AW49" i="24"/>
  <c r="BB49" i="24"/>
  <c r="BG49" i="24"/>
  <c r="BM49" i="24"/>
  <c r="BR49" i="24"/>
  <c r="G50" i="24"/>
  <c r="L50" i="24"/>
  <c r="Q50" i="24"/>
  <c r="W50" i="24"/>
  <c r="AB50" i="24"/>
  <c r="AG50" i="24"/>
  <c r="AM50" i="24"/>
  <c r="AR50" i="24"/>
  <c r="AW50" i="24"/>
  <c r="BC50" i="24"/>
  <c r="BH50" i="24"/>
  <c r="BM50" i="24"/>
  <c r="BQ50" i="24"/>
  <c r="BU50" i="24"/>
  <c r="C51" i="24"/>
  <c r="G51" i="24"/>
  <c r="K51" i="24"/>
  <c r="O51" i="24"/>
  <c r="S51" i="24"/>
  <c r="W51" i="24"/>
  <c r="AA51" i="24"/>
  <c r="AE51" i="24"/>
  <c r="AI51" i="24"/>
  <c r="AM51" i="24"/>
  <c r="AQ51" i="24"/>
  <c r="AU51" i="24"/>
  <c r="AY51" i="24"/>
  <c r="BC51" i="24"/>
  <c r="BG51" i="24"/>
  <c r="BK51" i="24"/>
  <c r="BO51" i="24"/>
  <c r="BS51" i="24"/>
  <c r="E52" i="24"/>
  <c r="I52" i="24"/>
  <c r="M52" i="24"/>
  <c r="Q52" i="24"/>
  <c r="U52" i="24"/>
  <c r="Y52" i="24"/>
  <c r="AC52" i="24"/>
  <c r="AG52" i="24"/>
  <c r="AK52" i="24"/>
  <c r="AO52" i="24"/>
  <c r="AS52" i="24"/>
  <c r="AW52" i="24"/>
  <c r="BA52" i="24"/>
  <c r="BE52" i="24"/>
  <c r="BI52" i="24"/>
  <c r="BM52" i="24"/>
  <c r="BQ52" i="24"/>
  <c r="BU52" i="24"/>
  <c r="C53" i="24"/>
  <c r="G53" i="24"/>
  <c r="K53" i="24"/>
  <c r="O53" i="24"/>
  <c r="S53" i="24"/>
  <c r="W53" i="24"/>
  <c r="AA53" i="24"/>
  <c r="AE53" i="24"/>
  <c r="AI53" i="24"/>
  <c r="AM53" i="24"/>
  <c r="AQ53" i="24"/>
  <c r="AU53" i="24"/>
  <c r="AY53" i="24"/>
  <c r="BC53" i="24"/>
  <c r="BG53" i="24"/>
  <c r="BK53" i="24"/>
  <c r="BO53" i="24"/>
  <c r="BS53" i="24"/>
  <c r="E54" i="24"/>
  <c r="I54" i="24"/>
  <c r="M54" i="24"/>
  <c r="Q54" i="24"/>
  <c r="U54" i="24"/>
  <c r="Y54" i="24"/>
  <c r="AC54" i="24"/>
  <c r="AG54" i="24"/>
  <c r="AK54" i="24"/>
  <c r="AO54" i="24"/>
  <c r="AS54" i="24"/>
  <c r="AW54" i="24"/>
  <c r="BA54" i="24"/>
  <c r="BE54" i="24"/>
  <c r="BI54" i="24"/>
  <c r="BM54" i="24"/>
  <c r="BQ54" i="24"/>
  <c r="BU54" i="24"/>
  <c r="C55" i="24"/>
  <c r="G55" i="24"/>
  <c r="K55" i="24"/>
  <c r="O55" i="24"/>
  <c r="S55" i="24"/>
  <c r="W55" i="24"/>
  <c r="AA55" i="24"/>
  <c r="AE55" i="24"/>
  <c r="AI55" i="24"/>
  <c r="AM55" i="24"/>
  <c r="AQ55" i="24"/>
  <c r="AU55" i="24"/>
  <c r="AY55" i="24"/>
  <c r="BC55" i="24"/>
  <c r="BG55" i="24"/>
  <c r="BK55" i="24"/>
  <c r="BO55" i="24"/>
  <c r="BS55" i="24"/>
  <c r="E56" i="24"/>
  <c r="I56" i="24"/>
  <c r="M56" i="24"/>
  <c r="Q56" i="24"/>
  <c r="U56" i="24"/>
  <c r="Y56" i="24"/>
  <c r="AC56" i="24"/>
  <c r="AG56" i="24"/>
  <c r="AK56" i="24"/>
  <c r="AO56" i="24"/>
  <c r="AS56" i="24"/>
  <c r="AW56" i="24"/>
  <c r="BA56" i="24"/>
  <c r="BE56" i="24"/>
  <c r="BI56" i="24"/>
  <c r="BM56" i="24"/>
  <c r="BQ56" i="24"/>
  <c r="BU56" i="24"/>
  <c r="C57" i="24"/>
  <c r="G57" i="24"/>
  <c r="K57" i="24"/>
  <c r="O57" i="24"/>
  <c r="S57" i="24"/>
  <c r="W57" i="24"/>
  <c r="AA57" i="24"/>
  <c r="AE57" i="24"/>
  <c r="AI57" i="24"/>
  <c r="AM57" i="24"/>
  <c r="AQ57" i="24"/>
  <c r="AU57" i="24"/>
  <c r="AY57" i="24"/>
  <c r="BC57" i="24"/>
  <c r="BG57" i="24"/>
  <c r="BK57" i="24"/>
  <c r="BO57" i="24"/>
  <c r="BS57" i="24"/>
  <c r="E58" i="24"/>
  <c r="I58" i="24"/>
  <c r="M58" i="24"/>
  <c r="Q58" i="24"/>
  <c r="U58" i="24"/>
  <c r="Y58" i="24"/>
  <c r="AC58" i="24"/>
  <c r="AG58" i="24"/>
  <c r="AK58" i="24"/>
  <c r="AO58" i="24"/>
  <c r="AS58" i="24"/>
  <c r="AW58" i="24"/>
  <c r="BA58" i="24"/>
  <c r="BE58" i="24"/>
  <c r="BI58" i="24"/>
  <c r="BM58" i="24"/>
  <c r="BQ58" i="24"/>
  <c r="BU58" i="24"/>
  <c r="C59" i="24"/>
  <c r="G59" i="24"/>
  <c r="K59" i="24"/>
  <c r="O59" i="24"/>
  <c r="S59" i="24"/>
  <c r="W59" i="24"/>
  <c r="AA59" i="24"/>
  <c r="AE59" i="24"/>
  <c r="AI59" i="24"/>
  <c r="AM59" i="24"/>
  <c r="AQ59" i="24"/>
  <c r="AU59" i="24"/>
  <c r="AY59" i="24"/>
  <c r="BC59" i="24"/>
  <c r="BG59" i="24"/>
  <c r="BK59" i="24"/>
  <c r="BO59" i="24"/>
  <c r="BS59" i="24"/>
  <c r="E60" i="24"/>
  <c r="I60" i="24"/>
  <c r="M60" i="24"/>
  <c r="Q60" i="24"/>
  <c r="U60" i="24"/>
  <c r="Y60" i="24"/>
  <c r="AC60" i="24"/>
  <c r="AG60" i="24"/>
  <c r="AK60" i="24"/>
  <c r="AO60" i="24"/>
  <c r="AS60" i="24"/>
  <c r="AW60" i="24"/>
  <c r="BA60" i="24"/>
  <c r="BE60" i="24"/>
  <c r="BI60" i="24"/>
  <c r="BM60" i="24"/>
  <c r="BQ60" i="24"/>
  <c r="BU60" i="24"/>
  <c r="C61" i="24"/>
  <c r="G61" i="24"/>
  <c r="K61" i="24"/>
  <c r="O61" i="24"/>
  <c r="S61" i="24"/>
  <c r="W61" i="24"/>
  <c r="AA61" i="24"/>
  <c r="AE61" i="24"/>
  <c r="AI61" i="24"/>
  <c r="AM61" i="24"/>
  <c r="AQ61" i="24"/>
  <c r="AU61" i="24"/>
  <c r="AY61" i="24"/>
  <c r="BC61" i="24"/>
  <c r="BG61" i="24"/>
  <c r="BK61" i="24"/>
  <c r="BO61" i="24"/>
  <c r="BS61" i="24"/>
  <c r="E62" i="24"/>
  <c r="I62" i="24"/>
  <c r="M62" i="24"/>
  <c r="Q62" i="24"/>
  <c r="U62" i="24"/>
  <c r="Y62" i="24"/>
  <c r="AC62" i="24"/>
  <c r="AG62" i="24"/>
  <c r="AK62" i="24"/>
  <c r="AO62" i="24"/>
  <c r="AS62" i="24"/>
  <c r="AW62" i="24"/>
  <c r="BA62" i="24"/>
  <c r="BE62" i="24"/>
  <c r="BI62" i="24"/>
  <c r="BM62" i="24"/>
  <c r="BQ62" i="24"/>
  <c r="BU62" i="24"/>
  <c r="C63" i="24"/>
  <c r="G63" i="24"/>
  <c r="K63" i="24"/>
  <c r="O63" i="24"/>
  <c r="S63" i="24"/>
  <c r="W63" i="24"/>
  <c r="AA63" i="24"/>
  <c r="AE63" i="24"/>
  <c r="AI63" i="24"/>
  <c r="AM63" i="24"/>
  <c r="AQ63" i="24"/>
  <c r="AU63" i="24"/>
  <c r="AY63" i="24"/>
  <c r="BC63" i="24"/>
  <c r="BG63" i="24"/>
  <c r="BK63" i="24"/>
  <c r="BO63" i="24"/>
  <c r="BS63" i="24"/>
  <c r="E64" i="24"/>
  <c r="I64" i="24"/>
  <c r="M64" i="24"/>
  <c r="Q64" i="24"/>
  <c r="U64" i="24"/>
  <c r="Y64" i="24"/>
  <c r="AC64" i="24"/>
  <c r="AG64" i="24"/>
  <c r="AK64" i="24"/>
  <c r="AO64" i="24"/>
  <c r="AS64" i="24"/>
  <c r="AW64" i="24"/>
  <c r="BA64" i="24"/>
  <c r="BE64" i="24"/>
  <c r="BI64" i="24"/>
  <c r="BM64" i="24"/>
  <c r="BQ64" i="24"/>
  <c r="BU64" i="24"/>
  <c r="C65" i="24"/>
  <c r="G65" i="24"/>
  <c r="K65" i="24"/>
  <c r="O65" i="24"/>
  <c r="S65" i="24"/>
  <c r="W65" i="24"/>
  <c r="AA65" i="24"/>
  <c r="AE65" i="24"/>
  <c r="AI65" i="24"/>
  <c r="AM65" i="24"/>
  <c r="AQ65" i="24"/>
  <c r="AU65" i="24"/>
  <c r="AY65" i="24"/>
  <c r="BC65" i="24"/>
  <c r="BG65" i="24"/>
  <c r="BK65" i="24"/>
  <c r="BO65" i="24"/>
  <c r="BS65" i="24"/>
  <c r="E66" i="24"/>
  <c r="I66" i="24"/>
  <c r="M66" i="24"/>
  <c r="Q66" i="24"/>
  <c r="U66" i="24"/>
  <c r="Y66" i="24"/>
  <c r="AC66" i="24"/>
  <c r="AG66" i="24"/>
  <c r="AK66" i="24"/>
  <c r="AO66" i="24"/>
  <c r="BH15" i="24"/>
  <c r="AX17" i="24"/>
  <c r="AD19" i="24"/>
  <c r="J21" i="24"/>
  <c r="BL22" i="24"/>
  <c r="BR23" i="24"/>
  <c r="BH24" i="24"/>
  <c r="AX25" i="24"/>
  <c r="AN26" i="24"/>
  <c r="AD27" i="24"/>
  <c r="L28" i="24"/>
  <c r="BF28" i="24"/>
  <c r="Z29" i="24"/>
  <c r="BN29" i="24"/>
  <c r="AL30" i="24"/>
  <c r="F31" i="24"/>
  <c r="AT31" i="24"/>
  <c r="R32" i="24"/>
  <c r="BH32" i="24"/>
  <c r="Z33" i="24"/>
  <c r="BT33" i="24"/>
  <c r="AN34" i="24"/>
  <c r="F35" i="24"/>
  <c r="AZ35" i="24"/>
  <c r="P36" i="24"/>
  <c r="AP36" i="24"/>
  <c r="BT36" i="24"/>
  <c r="Q37" i="24"/>
  <c r="AA37" i="24"/>
  <c r="AL37" i="24"/>
  <c r="AW37" i="24"/>
  <c r="BG37" i="24"/>
  <c r="BR37" i="24"/>
  <c r="G38" i="24"/>
  <c r="Q38" i="24"/>
  <c r="AB38" i="24"/>
  <c r="AM38" i="24"/>
  <c r="AW38" i="24"/>
  <c r="BH38" i="24"/>
  <c r="BS38" i="24"/>
  <c r="G39" i="24"/>
  <c r="R39" i="24"/>
  <c r="AC39" i="24"/>
  <c r="AM39" i="24"/>
  <c r="AX39" i="24"/>
  <c r="BI39" i="24"/>
  <c r="BS39" i="24"/>
  <c r="H40" i="24"/>
  <c r="S40" i="24"/>
  <c r="AC40" i="24"/>
  <c r="AN40" i="24"/>
  <c r="AY40" i="24"/>
  <c r="BI40" i="24"/>
  <c r="BT40" i="24"/>
  <c r="I41" i="24"/>
  <c r="S41" i="24"/>
  <c r="AD41" i="24"/>
  <c r="AO41" i="24"/>
  <c r="AY41" i="24"/>
  <c r="BJ41" i="24"/>
  <c r="BU41" i="24"/>
  <c r="I42" i="24"/>
  <c r="T42" i="24"/>
  <c r="AE42" i="24"/>
  <c r="AO42" i="24"/>
  <c r="AZ42" i="24"/>
  <c r="BK42" i="24"/>
  <c r="BU42" i="24"/>
  <c r="J43" i="24"/>
  <c r="U43" i="24"/>
  <c r="AE43" i="24"/>
  <c r="AP43" i="24"/>
  <c r="BA43" i="24"/>
  <c r="BK43" i="24"/>
  <c r="BV43" i="24"/>
  <c r="K44" i="24"/>
  <c r="U44" i="24"/>
  <c r="AF44" i="24"/>
  <c r="AQ44" i="24"/>
  <c r="BA44" i="24"/>
  <c r="BL44" i="24"/>
  <c r="K45" i="24"/>
  <c r="V45" i="24"/>
  <c r="AG45" i="24"/>
  <c r="AQ45" i="24"/>
  <c r="BB45" i="24"/>
  <c r="BM45" i="24"/>
  <c r="L46" i="24"/>
  <c r="W46" i="24"/>
  <c r="AG46" i="24"/>
  <c r="AR46" i="24"/>
  <c r="BC46" i="24"/>
  <c r="BM46" i="24"/>
  <c r="B47" i="24"/>
  <c r="M47" i="24"/>
  <c r="W47" i="24"/>
  <c r="AH47" i="24"/>
  <c r="AS47" i="24"/>
  <c r="BC47" i="24"/>
  <c r="BN47" i="24"/>
  <c r="C48" i="24"/>
  <c r="M48" i="24"/>
  <c r="X48" i="24"/>
  <c r="AI48" i="24"/>
  <c r="AS48" i="24"/>
  <c r="BD48" i="24"/>
  <c r="BO48" i="24"/>
  <c r="C49" i="24"/>
  <c r="N49" i="24"/>
  <c r="Y49" i="24"/>
  <c r="AI49" i="24"/>
  <c r="AT49" i="24"/>
  <c r="BE49" i="24"/>
  <c r="BO49" i="24"/>
  <c r="D50" i="24"/>
  <c r="O50" i="24"/>
  <c r="Y50" i="24"/>
  <c r="AJ50" i="24"/>
  <c r="AU50" i="24"/>
  <c r="BE50" i="24"/>
  <c r="BO50" i="24"/>
  <c r="I51" i="24"/>
  <c r="Q51" i="24"/>
  <c r="Y51" i="24"/>
  <c r="AG51" i="24"/>
  <c r="AO51" i="24"/>
  <c r="AW51" i="24"/>
  <c r="BE51" i="24"/>
  <c r="BM51" i="24"/>
  <c r="BU51" i="24"/>
  <c r="G52" i="24"/>
  <c r="O52" i="24"/>
  <c r="W52" i="24"/>
  <c r="AE52" i="24"/>
  <c r="AM52" i="24"/>
  <c r="AU52" i="24"/>
  <c r="BC52" i="24"/>
  <c r="BK52" i="24"/>
  <c r="BS52" i="24"/>
  <c r="E53" i="24"/>
  <c r="M53" i="24"/>
  <c r="U53" i="24"/>
  <c r="AC53" i="24"/>
  <c r="AK53" i="24"/>
  <c r="AS53" i="24"/>
  <c r="BA53" i="24"/>
  <c r="BI53" i="24"/>
  <c r="BQ53" i="24"/>
  <c r="C54" i="24"/>
  <c r="K54" i="24"/>
  <c r="S54" i="24"/>
  <c r="AA54" i="24"/>
  <c r="AI54" i="24"/>
  <c r="AQ54" i="24"/>
  <c r="AY54" i="24"/>
  <c r="BG54" i="24"/>
  <c r="BO54" i="24"/>
  <c r="I55" i="24"/>
  <c r="Q55" i="24"/>
  <c r="Y55" i="24"/>
  <c r="AG55" i="24"/>
  <c r="AO55" i="24"/>
  <c r="AW55" i="24"/>
  <c r="BE55" i="24"/>
  <c r="BM55" i="24"/>
  <c r="BU55" i="24"/>
  <c r="G56" i="24"/>
  <c r="L56" i="24"/>
  <c r="R56" i="24"/>
  <c r="W56" i="24"/>
  <c r="AB56" i="24"/>
  <c r="AH56" i="24"/>
  <c r="AM56" i="24"/>
  <c r="AR56" i="24"/>
  <c r="AX56" i="24"/>
  <c r="BC56" i="24"/>
  <c r="BH56" i="24"/>
  <c r="BN56" i="24"/>
  <c r="BS56" i="24"/>
  <c r="B57" i="24"/>
  <c r="H57" i="24"/>
  <c r="M57" i="24"/>
  <c r="R57" i="24"/>
  <c r="X57" i="24"/>
  <c r="AC57" i="24"/>
  <c r="AH57" i="24"/>
  <c r="AN57" i="24"/>
  <c r="AS57" i="24"/>
  <c r="AX57" i="24"/>
  <c r="BD57" i="24"/>
  <c r="BI57" i="24"/>
  <c r="BN57" i="24"/>
  <c r="BT57" i="24"/>
  <c r="C58" i="24"/>
  <c r="H58" i="24"/>
  <c r="N58" i="24"/>
  <c r="S58" i="24"/>
  <c r="X58" i="24"/>
  <c r="AD58" i="24"/>
  <c r="AI58" i="24"/>
  <c r="AN58" i="24"/>
  <c r="AT58" i="24"/>
  <c r="AY58" i="24"/>
  <c r="BD58" i="24"/>
  <c r="BJ58" i="24"/>
  <c r="BO58" i="24"/>
  <c r="BT58" i="24"/>
  <c r="D59" i="24"/>
  <c r="I59" i="24"/>
  <c r="N59" i="24"/>
  <c r="T59" i="24"/>
  <c r="Y59" i="24"/>
  <c r="AD59" i="24"/>
  <c r="AJ59" i="24"/>
  <c r="AO59" i="24"/>
  <c r="AT59" i="24"/>
  <c r="AZ59" i="24"/>
  <c r="BE59" i="24"/>
  <c r="BJ59" i="24"/>
  <c r="BP59" i="24"/>
  <c r="BU59" i="24"/>
  <c r="D60" i="24"/>
  <c r="J60" i="24"/>
  <c r="O60" i="24"/>
  <c r="T60" i="24"/>
  <c r="Z60" i="24"/>
  <c r="AE60" i="24"/>
  <c r="AJ60" i="24"/>
  <c r="AP60" i="24"/>
  <c r="AU60" i="24"/>
  <c r="AZ60" i="24"/>
  <c r="BF60" i="24"/>
  <c r="BK60" i="24"/>
  <c r="BP60" i="24"/>
  <c r="BV60" i="24"/>
  <c r="E61" i="24"/>
  <c r="J61" i="24"/>
  <c r="P61" i="24"/>
  <c r="U61" i="24"/>
  <c r="Z61" i="24"/>
  <c r="AF61" i="24"/>
  <c r="AK61" i="24"/>
  <c r="AP61" i="24"/>
  <c r="AV61" i="24"/>
  <c r="BA61" i="24"/>
  <c r="BF61" i="24"/>
  <c r="BL61" i="24"/>
  <c r="BQ61" i="24"/>
  <c r="BV61" i="24"/>
  <c r="F62" i="24"/>
  <c r="K62" i="24"/>
  <c r="P62" i="24"/>
  <c r="V62" i="24"/>
  <c r="AA62" i="24"/>
  <c r="AF62" i="24"/>
  <c r="AL62" i="24"/>
  <c r="AQ62" i="24"/>
  <c r="AV62" i="24"/>
  <c r="BB62" i="24"/>
  <c r="BG62" i="24"/>
  <c r="BL62" i="24"/>
  <c r="BR62" i="24"/>
  <c r="F63" i="24"/>
  <c r="L63" i="24"/>
  <c r="Q63" i="24"/>
  <c r="V63" i="24"/>
  <c r="AB63" i="24"/>
  <c r="AG63" i="24"/>
  <c r="AL63" i="24"/>
  <c r="AR63" i="24"/>
  <c r="AW63" i="24"/>
  <c r="BB63" i="24"/>
  <c r="BH63" i="24"/>
  <c r="BM63" i="24"/>
  <c r="BR63" i="24"/>
  <c r="B64" i="24"/>
  <c r="G64" i="24"/>
  <c r="L64" i="24"/>
  <c r="R64" i="24"/>
  <c r="W64" i="24"/>
  <c r="AB64" i="24"/>
  <c r="AH64" i="24"/>
  <c r="AM64" i="24"/>
  <c r="AR64" i="24"/>
  <c r="AX64" i="24"/>
  <c r="BC64" i="24"/>
  <c r="BH64" i="24"/>
  <c r="BN64" i="24"/>
  <c r="BS64" i="24"/>
  <c r="B65" i="24"/>
  <c r="H65" i="24"/>
  <c r="M65" i="24"/>
  <c r="R65" i="24"/>
  <c r="X65" i="24"/>
  <c r="AC65" i="24"/>
  <c r="AH65" i="24"/>
  <c r="AN65" i="24"/>
  <c r="AS65" i="24"/>
  <c r="AX65" i="24"/>
  <c r="BD65" i="24"/>
  <c r="BI65" i="24"/>
  <c r="BN65" i="24"/>
  <c r="BT65" i="24"/>
  <c r="C66" i="24"/>
  <c r="H66" i="24"/>
  <c r="N66" i="24"/>
  <c r="S66" i="24"/>
  <c r="X66" i="24"/>
  <c r="AD66" i="24"/>
  <c r="AI66" i="24"/>
  <c r="AN66" i="24"/>
  <c r="AS66" i="24"/>
  <c r="AW66" i="24"/>
  <c r="BA66" i="24"/>
  <c r="BE66" i="24"/>
  <c r="BI66" i="24"/>
  <c r="BM66" i="24"/>
  <c r="BQ66" i="24"/>
  <c r="BU66" i="24"/>
  <c r="C67" i="24"/>
  <c r="G67" i="24"/>
  <c r="K67" i="24"/>
  <c r="O67" i="24"/>
  <c r="S67" i="24"/>
  <c r="W67" i="24"/>
  <c r="AA67" i="24"/>
  <c r="AE67" i="24"/>
  <c r="AI67" i="24"/>
  <c r="AM67" i="24"/>
  <c r="AQ67" i="24"/>
  <c r="AU67" i="24"/>
  <c r="AY67" i="24"/>
  <c r="BC67" i="24"/>
  <c r="BG67" i="24"/>
  <c r="BK67" i="24"/>
  <c r="BO67" i="24"/>
  <c r="BS67" i="24"/>
  <c r="E68" i="24"/>
  <c r="I68" i="24"/>
  <c r="M68" i="24"/>
  <c r="Q68" i="24"/>
  <c r="U68" i="24"/>
  <c r="Y68" i="24"/>
  <c r="AC68" i="24"/>
  <c r="AG68" i="24"/>
  <c r="AK68" i="24"/>
  <c r="AO68" i="24"/>
  <c r="AS68" i="24"/>
  <c r="AW68" i="24"/>
  <c r="BA68" i="24"/>
  <c r="BE68" i="24"/>
  <c r="BI68" i="24"/>
  <c r="BM68" i="24"/>
  <c r="BQ68" i="24"/>
  <c r="BU68" i="24"/>
  <c r="C69" i="24"/>
  <c r="G69" i="24"/>
  <c r="K69" i="24"/>
  <c r="O69" i="24"/>
  <c r="S69" i="24"/>
  <c r="W69" i="24"/>
  <c r="AA69" i="24"/>
  <c r="AE69" i="24"/>
  <c r="AI69" i="24"/>
  <c r="AM69" i="24"/>
  <c r="AQ69" i="24"/>
  <c r="AU69" i="24"/>
  <c r="AY69" i="24"/>
  <c r="BC69" i="24"/>
  <c r="BG69" i="24"/>
  <c r="BK69" i="24"/>
  <c r="BO69" i="24"/>
  <c r="BS69" i="24"/>
  <c r="E70" i="24"/>
  <c r="I70" i="24"/>
  <c r="M70" i="24"/>
  <c r="Q70" i="24"/>
  <c r="U70" i="24"/>
  <c r="Y70" i="24"/>
  <c r="AC70" i="24"/>
  <c r="AG70" i="24"/>
  <c r="AK70" i="24"/>
  <c r="AO70" i="24"/>
  <c r="AS70" i="24"/>
  <c r="AW70" i="24"/>
  <c r="BA70" i="24"/>
  <c r="BE70" i="24"/>
  <c r="BI70" i="24"/>
  <c r="BM70" i="24"/>
  <c r="BQ70" i="24"/>
  <c r="BU70" i="24"/>
  <c r="C71" i="24"/>
  <c r="G71" i="24"/>
  <c r="K71" i="24"/>
  <c r="O71" i="24"/>
  <c r="S71" i="24"/>
  <c r="W71" i="24"/>
  <c r="AA71" i="24"/>
  <c r="AE71" i="24"/>
  <c r="AI71" i="24"/>
  <c r="AM71" i="24"/>
  <c r="AQ71" i="24"/>
  <c r="AU71" i="24"/>
  <c r="AY71" i="24"/>
  <c r="BC71" i="24"/>
  <c r="BG71" i="24"/>
  <c r="BK71" i="24"/>
  <c r="BO71" i="24"/>
  <c r="BS71" i="24"/>
  <c r="E72" i="24"/>
  <c r="I72" i="24"/>
  <c r="M72" i="24"/>
  <c r="Q72" i="24"/>
  <c r="U72" i="24"/>
  <c r="Y72" i="24"/>
  <c r="AC72" i="24"/>
  <c r="AG72" i="24"/>
  <c r="AK72" i="24"/>
  <c r="AO72" i="24"/>
  <c r="AS72" i="24"/>
  <c r="AW72" i="24"/>
  <c r="BA72" i="24"/>
  <c r="BE72" i="24"/>
  <c r="BI72" i="24"/>
  <c r="BM72" i="24"/>
  <c r="BQ72" i="24"/>
  <c r="BU72" i="24"/>
  <c r="C73" i="24"/>
  <c r="G73" i="24"/>
  <c r="K73" i="24"/>
  <c r="O73" i="24"/>
  <c r="S73" i="24"/>
  <c r="W73" i="24"/>
  <c r="AA73" i="24"/>
  <c r="AE73" i="24"/>
  <c r="AI73" i="24"/>
  <c r="AM73" i="24"/>
  <c r="AQ73" i="24"/>
  <c r="AU73" i="24"/>
  <c r="AY73" i="24"/>
  <c r="BC73" i="24"/>
  <c r="BG73" i="24"/>
  <c r="BK73" i="24"/>
  <c r="BO73" i="24"/>
  <c r="BS73" i="24"/>
  <c r="E74" i="24"/>
  <c r="I74" i="24"/>
  <c r="M74" i="24"/>
  <c r="Q74" i="24"/>
  <c r="U74" i="24"/>
  <c r="Y74" i="24"/>
  <c r="AC74" i="24"/>
  <c r="AG74" i="24"/>
  <c r="AK74" i="24"/>
  <c r="AO74" i="24"/>
  <c r="AS74" i="24"/>
  <c r="AW74" i="24"/>
  <c r="BA74" i="24"/>
  <c r="BE74" i="24"/>
  <c r="BI74" i="24"/>
  <c r="BM74" i="24"/>
  <c r="BQ74" i="24"/>
  <c r="BU74" i="24"/>
  <c r="BB12" i="24"/>
  <c r="AN16" i="24"/>
  <c r="T18" i="24"/>
  <c r="BV19" i="24"/>
  <c r="BB21" i="24"/>
  <c r="AB23" i="24"/>
  <c r="R24" i="24"/>
  <c r="H25" i="24"/>
  <c r="BT25" i="24"/>
  <c r="BJ26" i="24"/>
  <c r="AZ27" i="24"/>
  <c r="AB28" i="24"/>
  <c r="BV28" i="24"/>
  <c r="AP29" i="24"/>
  <c r="H30" i="24"/>
  <c r="BB30" i="24"/>
  <c r="V31" i="24"/>
  <c r="BJ31" i="24"/>
  <c r="AH32" i="24"/>
  <c r="B33" i="24"/>
  <c r="AP33" i="24"/>
  <c r="N34" i="24"/>
  <c r="BD34" i="24"/>
  <c r="V35" i="24"/>
  <c r="BP35" i="24"/>
  <c r="Z36" i="24"/>
  <c r="AZ36" i="24"/>
  <c r="H37" i="24"/>
  <c r="U37" i="24"/>
  <c r="AE37" i="24"/>
  <c r="AP37" i="24"/>
  <c r="BA37" i="24"/>
  <c r="BK37" i="24"/>
  <c r="BV37" i="24"/>
  <c r="K38" i="24"/>
  <c r="U38" i="24"/>
  <c r="AF38" i="24"/>
  <c r="AQ38" i="24"/>
  <c r="BA38" i="24"/>
  <c r="BL38" i="24"/>
  <c r="K39" i="24"/>
  <c r="V39" i="24"/>
  <c r="AG39" i="24"/>
  <c r="AQ39" i="24"/>
  <c r="BB39" i="24"/>
  <c r="BM39" i="24"/>
  <c r="L40" i="24"/>
  <c r="W40" i="24"/>
  <c r="AG40" i="24"/>
  <c r="AR40" i="24"/>
  <c r="BC40" i="24"/>
  <c r="BM40" i="24"/>
  <c r="B41" i="24"/>
  <c r="M41" i="24"/>
  <c r="W41" i="24"/>
  <c r="AH41" i="24"/>
  <c r="AS41" i="24"/>
  <c r="BC41" i="24"/>
  <c r="BN41" i="24"/>
  <c r="C42" i="24"/>
  <c r="M42" i="24"/>
  <c r="X42" i="24"/>
  <c r="AI42" i="24"/>
  <c r="AS42" i="24"/>
  <c r="BD42" i="24"/>
  <c r="BO42" i="24"/>
  <c r="C43" i="24"/>
  <c r="N43" i="24"/>
  <c r="Y43" i="24"/>
  <c r="AI43" i="24"/>
  <c r="AT43" i="24"/>
  <c r="BE43" i="24"/>
  <c r="BO43" i="24"/>
  <c r="D44" i="24"/>
  <c r="O44" i="24"/>
  <c r="Y44" i="24"/>
  <c r="AJ44" i="24"/>
  <c r="AU44" i="24"/>
  <c r="BE44" i="24"/>
  <c r="BP44" i="24"/>
  <c r="E45" i="24"/>
  <c r="O45" i="24"/>
  <c r="Z45" i="24"/>
  <c r="AK45" i="24"/>
  <c r="AU45" i="24"/>
  <c r="BF45" i="24"/>
  <c r="BQ45" i="24"/>
  <c r="E46" i="24"/>
  <c r="P46" i="24"/>
  <c r="AA46" i="24"/>
  <c r="AK46" i="24"/>
  <c r="AV46" i="24"/>
  <c r="BG46" i="24"/>
  <c r="BQ46" i="24"/>
  <c r="F47" i="24"/>
  <c r="Q47" i="24"/>
  <c r="AA47" i="24"/>
  <c r="AL47" i="24"/>
  <c r="AW47" i="24"/>
  <c r="BG47" i="24"/>
  <c r="BR47" i="24"/>
  <c r="G48" i="24"/>
  <c r="Q48" i="24"/>
  <c r="AB48" i="24"/>
  <c r="AM48" i="24"/>
  <c r="AW48" i="24"/>
  <c r="BH48" i="24"/>
  <c r="BS48" i="24"/>
  <c r="G49" i="24"/>
  <c r="R49" i="24"/>
  <c r="AC49" i="24"/>
  <c r="AM49" i="24"/>
  <c r="AX49" i="24"/>
  <c r="BI49" i="24"/>
  <c r="BS49" i="24"/>
  <c r="H50" i="24"/>
  <c r="S50" i="24"/>
  <c r="AC50" i="24"/>
  <c r="AN50" i="24"/>
  <c r="AD17" i="24"/>
  <c r="BL20" i="24"/>
  <c r="BH23" i="24"/>
  <c r="AN25" i="24"/>
  <c r="T27" i="24"/>
  <c r="AZ28" i="24"/>
  <c r="BL29" i="24"/>
  <c r="BT30" i="24"/>
  <c r="L32" i="24"/>
  <c r="X33" i="24"/>
  <c r="AF34" i="24"/>
  <c r="AT35" i="24"/>
  <c r="AN36" i="24"/>
  <c r="O37" i="24"/>
  <c r="AK37" i="24"/>
  <c r="BF37" i="24"/>
  <c r="E38" i="24"/>
  <c r="AA38" i="24"/>
  <c r="AV38" i="24"/>
  <c r="BQ38" i="24"/>
  <c r="Q39" i="24"/>
  <c r="AL39" i="24"/>
  <c r="BG39" i="24"/>
  <c r="G40" i="24"/>
  <c r="AB40" i="24"/>
  <c r="AW40" i="24"/>
  <c r="BS40" i="24"/>
  <c r="R41" i="24"/>
  <c r="AM41" i="24"/>
  <c r="BI41" i="24"/>
  <c r="H42" i="24"/>
  <c r="AC42" i="24"/>
  <c r="AY42" i="24"/>
  <c r="BT42" i="24"/>
  <c r="S43" i="24"/>
  <c r="AO43" i="24"/>
  <c r="BJ43" i="24"/>
  <c r="I44" i="24"/>
  <c r="AE44" i="24"/>
  <c r="AZ44" i="24"/>
  <c r="BU44" i="24"/>
  <c r="U45" i="24"/>
  <c r="AP45" i="24"/>
  <c r="BK45" i="24"/>
  <c r="K46" i="24"/>
  <c r="AF46" i="24"/>
  <c r="BA46" i="24"/>
  <c r="V47" i="24"/>
  <c r="AQ47" i="24"/>
  <c r="BM47" i="24"/>
  <c r="L48" i="24"/>
  <c r="AG48" i="24"/>
  <c r="BC48" i="24"/>
  <c r="B49" i="24"/>
  <c r="W49" i="24"/>
  <c r="AS49" i="24"/>
  <c r="BN49" i="24"/>
  <c r="M50" i="24"/>
  <c r="AI50" i="24"/>
  <c r="AZ50" i="24"/>
  <c r="BN50" i="24"/>
  <c r="D51" i="24"/>
  <c r="M51" i="24"/>
  <c r="X51" i="24"/>
  <c r="AJ51" i="24"/>
  <c r="AS51" i="24"/>
  <c r="BD51" i="24"/>
  <c r="BP51" i="24"/>
  <c r="C52" i="24"/>
  <c r="N52" i="24"/>
  <c r="Z52" i="24"/>
  <c r="AI52" i="24"/>
  <c r="AT52" i="24"/>
  <c r="BF52" i="24"/>
  <c r="BO52" i="24"/>
  <c r="D53" i="24"/>
  <c r="P53" i="24"/>
  <c r="Y53" i="24"/>
  <c r="AJ53" i="24"/>
  <c r="AV53" i="24"/>
  <c r="BE53" i="24"/>
  <c r="BP53" i="24"/>
  <c r="F54" i="24"/>
  <c r="O54" i="24"/>
  <c r="Z54" i="24"/>
  <c r="AL54" i="24"/>
  <c r="AU54" i="24"/>
  <c r="BF54" i="24"/>
  <c r="BR54" i="24"/>
  <c r="E55" i="24"/>
  <c r="P55" i="24"/>
  <c r="AB55" i="24"/>
  <c r="AK55" i="24"/>
  <c r="AV55" i="24"/>
  <c r="BH55" i="24"/>
  <c r="BQ55" i="24"/>
  <c r="F56" i="24"/>
  <c r="N56" i="24"/>
  <c r="T56" i="24"/>
  <c r="AA56" i="24"/>
  <c r="AI56" i="24"/>
  <c r="AP56" i="24"/>
  <c r="AV56" i="24"/>
  <c r="BD56" i="24"/>
  <c r="BK56" i="24"/>
  <c r="BR56" i="24"/>
  <c r="D57" i="24"/>
  <c r="J57" i="24"/>
  <c r="Q57" i="24"/>
  <c r="Y57" i="24"/>
  <c r="AF57" i="24"/>
  <c r="AL57" i="24"/>
  <c r="AT57" i="24"/>
  <c r="BA57" i="24"/>
  <c r="BH57" i="24"/>
  <c r="BP57" i="24"/>
  <c r="BV57" i="24"/>
  <c r="G58" i="24"/>
  <c r="O58" i="24"/>
  <c r="V58" i="24"/>
  <c r="AB58" i="24"/>
  <c r="AJ58" i="24"/>
  <c r="AQ58" i="24"/>
  <c r="AX58" i="24"/>
  <c r="BF58" i="24"/>
  <c r="BL58" i="24"/>
  <c r="BS58" i="24"/>
  <c r="E59" i="24"/>
  <c r="L59" i="24"/>
  <c r="R59" i="24"/>
  <c r="Z59" i="24"/>
  <c r="AG59" i="24"/>
  <c r="AN59" i="24"/>
  <c r="AV59" i="24"/>
  <c r="BB59" i="24"/>
  <c r="BI59" i="24"/>
  <c r="BQ59" i="24"/>
  <c r="B60" i="24"/>
  <c r="H60" i="24"/>
  <c r="P60" i="24"/>
  <c r="W60" i="24"/>
  <c r="AD60" i="24"/>
  <c r="AL60" i="24"/>
  <c r="AR60" i="24"/>
  <c r="AY60" i="24"/>
  <c r="BG60" i="24"/>
  <c r="BN60" i="24"/>
  <c r="BT60" i="24"/>
  <c r="F61" i="24"/>
  <c r="M61" i="24"/>
  <c r="T61" i="24"/>
  <c r="AB61" i="24"/>
  <c r="AH61" i="24"/>
  <c r="AO61" i="24"/>
  <c r="AW61" i="24"/>
  <c r="BD61" i="24"/>
  <c r="BJ61" i="24"/>
  <c r="BR61" i="24"/>
  <c r="C62" i="24"/>
  <c r="J62" i="24"/>
  <c r="R62" i="24"/>
  <c r="X62" i="24"/>
  <c r="AE62" i="24"/>
  <c r="AM62" i="24"/>
  <c r="AT62" i="24"/>
  <c r="AZ62" i="24"/>
  <c r="BH62" i="24"/>
  <c r="BO62" i="24"/>
  <c r="BV62" i="24"/>
  <c r="H63" i="24"/>
  <c r="N63" i="24"/>
  <c r="U63" i="24"/>
  <c r="AC63" i="24"/>
  <c r="AJ63" i="24"/>
  <c r="AP63" i="24"/>
  <c r="AX63" i="24"/>
  <c r="BE63" i="24"/>
  <c r="BL63" i="24"/>
  <c r="BT63" i="24"/>
  <c r="D64" i="24"/>
  <c r="K64" i="24"/>
  <c r="S64" i="24"/>
  <c r="Z64" i="24"/>
  <c r="AF64" i="24"/>
  <c r="AN64" i="24"/>
  <c r="AU64" i="24"/>
  <c r="BB64" i="24"/>
  <c r="BJ64" i="24"/>
  <c r="BP64" i="24"/>
  <c r="I65" i="24"/>
  <c r="P65" i="24"/>
  <c r="V65" i="24"/>
  <c r="AD65" i="24"/>
  <c r="AK65" i="24"/>
  <c r="AR65" i="24"/>
  <c r="AZ65" i="24"/>
  <c r="BF65" i="24"/>
  <c r="BM65" i="24"/>
  <c r="BU65" i="24"/>
  <c r="F66" i="24"/>
  <c r="L66" i="24"/>
  <c r="T66" i="24"/>
  <c r="AA66" i="24"/>
  <c r="AH66" i="24"/>
  <c r="AP66" i="24"/>
  <c r="AU66" i="24"/>
  <c r="AZ66" i="24"/>
  <c r="BF66" i="24"/>
  <c r="BK66" i="24"/>
  <c r="BP66" i="24"/>
  <c r="BV66" i="24"/>
  <c r="E67" i="24"/>
  <c r="J67" i="24"/>
  <c r="P67" i="24"/>
  <c r="U67" i="24"/>
  <c r="Z67" i="24"/>
  <c r="AF67" i="24"/>
  <c r="AK67" i="24"/>
  <c r="AP67" i="24"/>
  <c r="AV67" i="24"/>
  <c r="BA67" i="24"/>
  <c r="BF67" i="24"/>
  <c r="BL67" i="24"/>
  <c r="BQ67" i="24"/>
  <c r="BV67" i="24"/>
  <c r="F68" i="24"/>
  <c r="K68" i="24"/>
  <c r="P68" i="24"/>
  <c r="V68" i="24"/>
  <c r="AA68" i="24"/>
  <c r="AF68" i="24"/>
  <c r="AL68" i="24"/>
  <c r="AQ68" i="24"/>
  <c r="AV68" i="24"/>
  <c r="BB68" i="24"/>
  <c r="BG68" i="24"/>
  <c r="BL68" i="24"/>
  <c r="BR68" i="24"/>
  <c r="F69" i="24"/>
  <c r="L69" i="24"/>
  <c r="Q69" i="24"/>
  <c r="V69" i="24"/>
  <c r="AB69" i="24"/>
  <c r="AG69" i="24"/>
  <c r="AL69" i="24"/>
  <c r="AR69" i="24"/>
  <c r="AW69" i="24"/>
  <c r="BB69" i="24"/>
  <c r="BH69" i="24"/>
  <c r="BM69" i="24"/>
  <c r="BR69" i="24"/>
  <c r="B70" i="24"/>
  <c r="G70" i="24"/>
  <c r="L70" i="24"/>
  <c r="R70" i="24"/>
  <c r="W70" i="24"/>
  <c r="AB70" i="24"/>
  <c r="AH70" i="24"/>
  <c r="AM70" i="24"/>
  <c r="AR70" i="24"/>
  <c r="AX70" i="24"/>
  <c r="BC70" i="24"/>
  <c r="BH70" i="24"/>
  <c r="BN70" i="24"/>
  <c r="BS70" i="24"/>
  <c r="B71" i="24"/>
  <c r="H71" i="24"/>
  <c r="M71" i="24"/>
  <c r="R71" i="24"/>
  <c r="X71" i="24"/>
  <c r="AC71" i="24"/>
  <c r="AH71" i="24"/>
  <c r="AN71" i="24"/>
  <c r="AS71" i="24"/>
  <c r="AX71" i="24"/>
  <c r="BD71" i="24"/>
  <c r="BI71" i="24"/>
  <c r="BN71" i="24"/>
  <c r="BT71" i="24"/>
  <c r="C72" i="24"/>
  <c r="H72" i="24"/>
  <c r="N72" i="24"/>
  <c r="S72" i="24"/>
  <c r="X72" i="24"/>
  <c r="AD72" i="24"/>
  <c r="AI72" i="24"/>
  <c r="AN72" i="24"/>
  <c r="AT72" i="24"/>
  <c r="AY72" i="24"/>
  <c r="BD72" i="24"/>
  <c r="BJ72" i="24"/>
  <c r="BO72" i="24"/>
  <c r="BT72" i="24"/>
  <c r="D73" i="24"/>
  <c r="I73" i="24"/>
  <c r="N73" i="24"/>
  <c r="T73" i="24"/>
  <c r="Y73" i="24"/>
  <c r="AD73" i="24"/>
  <c r="AJ73" i="24"/>
  <c r="AO73" i="24"/>
  <c r="AT73" i="24"/>
  <c r="AZ73" i="24"/>
  <c r="BE73" i="24"/>
  <c r="BJ73" i="24"/>
  <c r="BP73" i="24"/>
  <c r="BU73" i="24"/>
  <c r="D74" i="24"/>
  <c r="J74" i="24"/>
  <c r="O74" i="24"/>
  <c r="T74" i="24"/>
  <c r="Z74" i="24"/>
  <c r="AE74" i="24"/>
  <c r="AJ74" i="24"/>
  <c r="AP74" i="24"/>
  <c r="AU74" i="24"/>
  <c r="AZ74" i="24"/>
  <c r="BF74" i="24"/>
  <c r="BK74" i="24"/>
  <c r="BP74" i="24"/>
  <c r="BV74" i="24"/>
  <c r="AK13" i="24"/>
  <c r="AN18" i="24"/>
  <c r="BV21" i="24"/>
  <c r="AB24" i="24"/>
  <c r="H26" i="24"/>
  <c r="BJ27" i="24"/>
  <c r="B29" i="24"/>
  <c r="P30" i="24"/>
  <c r="AB31" i="24"/>
  <c r="AJ32" i="24"/>
  <c r="AX33" i="24"/>
  <c r="BJ34" i="24"/>
  <c r="BR35" i="24"/>
  <c r="BF36" i="24"/>
  <c r="V37" i="24"/>
  <c r="AQ37" i="24"/>
  <c r="BM37" i="24"/>
  <c r="L38" i="24"/>
  <c r="AG38" i="24"/>
  <c r="BC38" i="24"/>
  <c r="B39" i="24"/>
  <c r="W39" i="24"/>
  <c r="AS39" i="24"/>
  <c r="BN39" i="24"/>
  <c r="M40" i="24"/>
  <c r="AI40" i="24"/>
  <c r="BD40" i="24"/>
  <c r="C41" i="24"/>
  <c r="Y41" i="24"/>
  <c r="AT41" i="24"/>
  <c r="BO41" i="24"/>
  <c r="O42" i="24"/>
  <c r="AJ42" i="24"/>
  <c r="BE42" i="24"/>
  <c r="E43" i="24"/>
  <c r="Z43" i="24"/>
  <c r="AU43" i="24"/>
  <c r="BQ43" i="24"/>
  <c r="P44" i="24"/>
  <c r="AK44" i="24"/>
  <c r="BG44" i="24"/>
  <c r="F45" i="24"/>
  <c r="AA45" i="24"/>
  <c r="AW45" i="24"/>
  <c r="BR45" i="24"/>
  <c r="Q46" i="24"/>
  <c r="AM46" i="24"/>
  <c r="BH46" i="24"/>
  <c r="G47" i="24"/>
  <c r="AC47" i="24"/>
  <c r="AX47" i="24"/>
  <c r="BS47" i="24"/>
  <c r="S48" i="24"/>
  <c r="AN48" i="24"/>
  <c r="BI48" i="24"/>
  <c r="I49" i="24"/>
  <c r="AD49" i="24"/>
  <c r="AY49" i="24"/>
  <c r="BU49" i="24"/>
  <c r="T50" i="24"/>
  <c r="AO50" i="24"/>
  <c r="BD50" i="24"/>
  <c r="BR50" i="24"/>
  <c r="E51" i="24"/>
  <c r="P51" i="24"/>
  <c r="AB51" i="24"/>
  <c r="AK51" i="24"/>
  <c r="AV51" i="24"/>
  <c r="BH51" i="24"/>
  <c r="BQ51" i="24"/>
  <c r="F52" i="24"/>
  <c r="R52" i="24"/>
  <c r="AA52" i="24"/>
  <c r="AL52" i="24"/>
  <c r="AX52" i="24"/>
  <c r="BG52" i="24"/>
  <c r="BR52" i="24"/>
  <c r="H53" i="24"/>
  <c r="Q53" i="24"/>
  <c r="AB53" i="24"/>
  <c r="AN53" i="24"/>
  <c r="AW53" i="24"/>
  <c r="BH53" i="24"/>
  <c r="BT53" i="24"/>
  <c r="G54" i="24"/>
  <c r="R54" i="24"/>
  <c r="AD54" i="24"/>
  <c r="AM54" i="24"/>
  <c r="AX54" i="24"/>
  <c r="BJ54" i="24"/>
  <c r="BS54" i="24"/>
  <c r="H55" i="24"/>
  <c r="T55" i="24"/>
  <c r="AC55" i="24"/>
  <c r="AN55" i="24"/>
  <c r="AZ55" i="24"/>
  <c r="BI55" i="24"/>
  <c r="BT55" i="24"/>
  <c r="H56" i="24"/>
  <c r="O56" i="24"/>
  <c r="V56" i="24"/>
  <c r="AD56" i="24"/>
  <c r="AJ56" i="24"/>
  <c r="AQ56" i="24"/>
  <c r="AY56" i="24"/>
  <c r="BF56" i="24"/>
  <c r="BL56" i="24"/>
  <c r="BT56" i="24"/>
  <c r="E57" i="24"/>
  <c r="L57" i="24"/>
  <c r="T57" i="24"/>
  <c r="Z57" i="24"/>
  <c r="AG57" i="24"/>
  <c r="AO57" i="24"/>
  <c r="AV57" i="24"/>
  <c r="BB57" i="24"/>
  <c r="BJ57" i="24"/>
  <c r="BQ57" i="24"/>
  <c r="B58" i="24"/>
  <c r="J58" i="24"/>
  <c r="P58" i="24"/>
  <c r="W58" i="24"/>
  <c r="AE58" i="24"/>
  <c r="AL58" i="24"/>
  <c r="AR58" i="24"/>
  <c r="AZ58" i="24"/>
  <c r="BG58" i="24"/>
  <c r="BN58" i="24"/>
  <c r="BV58" i="24"/>
  <c r="F59" i="24"/>
  <c r="M59" i="24"/>
  <c r="U59" i="24"/>
  <c r="AB59" i="24"/>
  <c r="AH59" i="24"/>
  <c r="AP59" i="24"/>
  <c r="AW59" i="24"/>
  <c r="BD59" i="24"/>
  <c r="BL59" i="24"/>
  <c r="BR59" i="24"/>
  <c r="C60" i="24"/>
  <c r="K60" i="24"/>
  <c r="R60" i="24"/>
  <c r="X60" i="24"/>
  <c r="AF60" i="24"/>
  <c r="AM60" i="24"/>
  <c r="AT60" i="24"/>
  <c r="BB60" i="24"/>
  <c r="BH60" i="24"/>
  <c r="BO60" i="24"/>
  <c r="H61" i="24"/>
  <c r="N61" i="24"/>
  <c r="V61" i="24"/>
  <c r="AC61" i="24"/>
  <c r="AJ61" i="24"/>
  <c r="AR61" i="24"/>
  <c r="AX61" i="24"/>
  <c r="BE61" i="24"/>
  <c r="BM61" i="24"/>
  <c r="BT61" i="24"/>
  <c r="D62" i="24"/>
  <c r="L62" i="24"/>
  <c r="S62" i="24"/>
  <c r="Z62" i="24"/>
  <c r="AH62" i="24"/>
  <c r="AN62" i="24"/>
  <c r="AU62" i="24"/>
  <c r="BC62" i="24"/>
  <c r="BJ62" i="24"/>
  <c r="BP62" i="24"/>
  <c r="B63" i="24"/>
  <c r="I63" i="24"/>
  <c r="P63" i="24"/>
  <c r="X63" i="24"/>
  <c r="AD63" i="24"/>
  <c r="AK63" i="24"/>
  <c r="AS63" i="24"/>
  <c r="AZ63" i="24"/>
  <c r="BF63" i="24"/>
  <c r="BN63" i="24"/>
  <c r="BU63" i="24"/>
  <c r="F64" i="24"/>
  <c r="N64" i="24"/>
  <c r="T64" i="24"/>
  <c r="AA64" i="24"/>
  <c r="AI64" i="24"/>
  <c r="AP64" i="24"/>
  <c r="AV64" i="24"/>
  <c r="BD64" i="24"/>
  <c r="BK64" i="24"/>
  <c r="BR64" i="24"/>
  <c r="D65" i="24"/>
  <c r="J65" i="24"/>
  <c r="Q65" i="24"/>
  <c r="Y65" i="24"/>
  <c r="AF65" i="24"/>
  <c r="AL65" i="24"/>
  <c r="AT65" i="24"/>
  <c r="BA65" i="24"/>
  <c r="BH65" i="24"/>
  <c r="BP65" i="24"/>
  <c r="BV65" i="24"/>
  <c r="G66" i="24"/>
  <c r="O66" i="24"/>
  <c r="V66" i="24"/>
  <c r="AB66" i="24"/>
  <c r="AJ66" i="24"/>
  <c r="AQ66" i="24"/>
  <c r="AV66" i="24"/>
  <c r="BB66" i="24"/>
  <c r="BG66" i="24"/>
  <c r="BL66" i="24"/>
  <c r="BR66" i="24"/>
  <c r="F67" i="24"/>
  <c r="L67" i="24"/>
  <c r="Q67" i="24"/>
  <c r="V67" i="24"/>
  <c r="AB67" i="24"/>
  <c r="AG67" i="24"/>
  <c r="AL67" i="24"/>
  <c r="AR67" i="24"/>
  <c r="AW67" i="24"/>
  <c r="BB67" i="24"/>
  <c r="BH67" i="24"/>
  <c r="BM67" i="24"/>
  <c r="BR67" i="24"/>
  <c r="B68" i="24"/>
  <c r="G68" i="24"/>
  <c r="L68" i="24"/>
  <c r="R68" i="24"/>
  <c r="W68" i="24"/>
  <c r="AB68" i="24"/>
  <c r="AH68" i="24"/>
  <c r="AM68" i="24"/>
  <c r="AR68" i="24"/>
  <c r="AX68" i="24"/>
  <c r="BC68" i="24"/>
  <c r="BH68" i="24"/>
  <c r="BN68" i="24"/>
  <c r="BS68" i="24"/>
  <c r="T20" i="24"/>
  <c r="R25" i="24"/>
  <c r="AJ28" i="24"/>
  <c r="BD30" i="24"/>
  <c r="H33" i="24"/>
  <c r="AD35" i="24"/>
  <c r="J37" i="24"/>
  <c r="BB37" i="24"/>
  <c r="W38" i="24"/>
  <c r="BM38" i="24"/>
  <c r="AH39" i="24"/>
  <c r="C40" i="24"/>
  <c r="AS40" i="24"/>
  <c r="N41" i="24"/>
  <c r="BE41" i="24"/>
  <c r="Y42" i="24"/>
  <c r="BP42" i="24"/>
  <c r="AK43" i="24"/>
  <c r="E44" i="24"/>
  <c r="AV44" i="24"/>
  <c r="Q45" i="24"/>
  <c r="BG45" i="24"/>
  <c r="AB46" i="24"/>
  <c r="BS46" i="24"/>
  <c r="AM47" i="24"/>
  <c r="H48" i="24"/>
  <c r="AY48" i="24"/>
  <c r="S49" i="24"/>
  <c r="BJ49" i="24"/>
  <c r="AE50" i="24"/>
  <c r="BK50" i="24"/>
  <c r="L51" i="24"/>
  <c r="AF51" i="24"/>
  <c r="BA51" i="24"/>
  <c r="B52" i="24"/>
  <c r="V52" i="24"/>
  <c r="AQ52" i="24"/>
  <c r="BN52" i="24"/>
  <c r="L53" i="24"/>
  <c r="AG53" i="24"/>
  <c r="BD53" i="24"/>
  <c r="B54" i="24"/>
  <c r="W54" i="24"/>
  <c r="AT54" i="24"/>
  <c r="BN54" i="24"/>
  <c r="M55" i="24"/>
  <c r="AJ55" i="24"/>
  <c r="BD55" i="24"/>
  <c r="C56" i="24"/>
  <c r="S56" i="24"/>
  <c r="AF56" i="24"/>
  <c r="AU56" i="24"/>
  <c r="BJ56" i="24"/>
  <c r="P57" i="24"/>
  <c r="AD57" i="24"/>
  <c r="AR57" i="24"/>
  <c r="BF57" i="24"/>
  <c r="BU57" i="24"/>
  <c r="L58" i="24"/>
  <c r="AA58" i="24"/>
  <c r="AP58" i="24"/>
  <c r="BC58" i="24"/>
  <c r="BR58" i="24"/>
  <c r="J59" i="24"/>
  <c r="X59" i="24"/>
  <c r="AL59" i="24"/>
  <c r="BA59" i="24"/>
  <c r="BN59" i="24"/>
  <c r="G60" i="24"/>
  <c r="V60" i="24"/>
  <c r="AI60" i="24"/>
  <c r="AX60" i="24"/>
  <c r="BL60" i="24"/>
  <c r="D61" i="24"/>
  <c r="R61" i="24"/>
  <c r="AG61" i="24"/>
  <c r="AT61" i="24"/>
  <c r="BI61" i="24"/>
  <c r="B62" i="24"/>
  <c r="O62" i="24"/>
  <c r="AD62" i="24"/>
  <c r="AR62" i="24"/>
  <c r="BF62" i="24"/>
  <c r="BT62" i="24"/>
  <c r="M63" i="24"/>
  <c r="Z63" i="24"/>
  <c r="AO63" i="24"/>
  <c r="BD63" i="24"/>
  <c r="BQ63" i="24"/>
  <c r="J64" i="24"/>
  <c r="X64" i="24"/>
  <c r="AL64" i="24"/>
  <c r="AZ64" i="24"/>
  <c r="BO64" i="24"/>
  <c r="F65" i="24"/>
  <c r="U65" i="24"/>
  <c r="AJ65" i="24"/>
  <c r="AW65" i="24"/>
  <c r="BL65" i="24"/>
  <c r="D66" i="24"/>
  <c r="R66" i="24"/>
  <c r="AF66" i="24"/>
  <c r="AT66" i="24"/>
  <c r="BD66" i="24"/>
  <c r="BO66" i="24"/>
  <c r="D67" i="24"/>
  <c r="N67" i="24"/>
  <c r="Y67" i="24"/>
  <c r="AJ67" i="24"/>
  <c r="AT67" i="24"/>
  <c r="BE67" i="24"/>
  <c r="BP67" i="24"/>
  <c r="D68" i="24"/>
  <c r="O68" i="24"/>
  <c r="Z68" i="24"/>
  <c r="AJ68" i="24"/>
  <c r="AU68" i="24"/>
  <c r="BF68" i="24"/>
  <c r="BP68" i="24"/>
  <c r="D69" i="24"/>
  <c r="J69" i="24"/>
  <c r="R69" i="24"/>
  <c r="Y69" i="24"/>
  <c r="AF69" i="24"/>
  <c r="AN69" i="24"/>
  <c r="AT69" i="24"/>
  <c r="BA69" i="24"/>
  <c r="BI69" i="24"/>
  <c r="BP69" i="24"/>
  <c r="BV69" i="24"/>
  <c r="H70" i="24"/>
  <c r="O70" i="24"/>
  <c r="V70" i="24"/>
  <c r="AD70" i="24"/>
  <c r="AJ70" i="24"/>
  <c r="AQ70" i="24"/>
  <c r="AY70" i="24"/>
  <c r="BF70" i="24"/>
  <c r="BL70" i="24"/>
  <c r="BT70" i="24"/>
  <c r="E71" i="24"/>
  <c r="L71" i="24"/>
  <c r="T71" i="24"/>
  <c r="Z71" i="24"/>
  <c r="AG71" i="24"/>
  <c r="AO71" i="24"/>
  <c r="AV71" i="24"/>
  <c r="BB71" i="24"/>
  <c r="BJ71" i="24"/>
  <c r="BQ71" i="24"/>
  <c r="B72" i="24"/>
  <c r="J72" i="24"/>
  <c r="P72" i="24"/>
  <c r="W72" i="24"/>
  <c r="AE72" i="24"/>
  <c r="AL72" i="24"/>
  <c r="AR72" i="24"/>
  <c r="AZ72" i="24"/>
  <c r="BG72" i="24"/>
  <c r="BN72" i="24"/>
  <c r="BV72" i="24"/>
  <c r="F73" i="24"/>
  <c r="M73" i="24"/>
  <c r="U73" i="24"/>
  <c r="AB73" i="24"/>
  <c r="AH73" i="24"/>
  <c r="AP73" i="24"/>
  <c r="AW73" i="24"/>
  <c r="BD73" i="24"/>
  <c r="BL73" i="24"/>
  <c r="BR73" i="24"/>
  <c r="C74" i="24"/>
  <c r="K74" i="24"/>
  <c r="R74" i="24"/>
  <c r="X74" i="24"/>
  <c r="AF74" i="24"/>
  <c r="AM74" i="24"/>
  <c r="AT74" i="24"/>
  <c r="BB74" i="24"/>
  <c r="BH74" i="24"/>
  <c r="BO74" i="24"/>
  <c r="G15" i="24"/>
  <c r="AR22" i="24"/>
  <c r="AD26" i="24"/>
  <c r="R29" i="24"/>
  <c r="AR31" i="24"/>
  <c r="BN33" i="24"/>
  <c r="J36" i="24"/>
  <c r="Z37" i="24"/>
  <c r="BQ37" i="24"/>
  <c r="AK38" i="24"/>
  <c r="F39" i="24"/>
  <c r="AW39" i="24"/>
  <c r="Q40" i="24"/>
  <c r="BH40" i="24"/>
  <c r="AC41" i="24"/>
  <c r="BS41" i="24"/>
  <c r="AN42" i="24"/>
  <c r="I43" i="24"/>
  <c r="AY43" i="24"/>
  <c r="T44" i="24"/>
  <c r="BK44" i="24"/>
  <c r="AE45" i="24"/>
  <c r="BV45" i="24"/>
  <c r="AQ46" i="24"/>
  <c r="K47" i="24"/>
  <c r="BB47" i="24"/>
  <c r="W48" i="24"/>
  <c r="BM48" i="24"/>
  <c r="AH49" i="24"/>
  <c r="C50" i="24"/>
  <c r="AS50" i="24"/>
  <c r="BS50" i="24"/>
  <c r="T51" i="24"/>
  <c r="AN51" i="24"/>
  <c r="BI51" i="24"/>
  <c r="J52" i="24"/>
  <c r="AD52" i="24"/>
  <c r="AY52" i="24"/>
  <c r="BV52" i="24"/>
  <c r="T53" i="24"/>
  <c r="AO53" i="24"/>
  <c r="BL53" i="24"/>
  <c r="J54" i="24"/>
  <c r="AE54" i="24"/>
  <c r="BB54" i="24"/>
  <c r="BV54" i="24"/>
  <c r="U55" i="24"/>
  <c r="AR55" i="24"/>
  <c r="BL55" i="24"/>
  <c r="J56" i="24"/>
  <c r="X56" i="24"/>
  <c r="AL56" i="24"/>
  <c r="AZ56" i="24"/>
  <c r="BO56" i="24"/>
  <c r="F57" i="24"/>
  <c r="U57" i="24"/>
  <c r="AJ57" i="24"/>
  <c r="AW57" i="24"/>
  <c r="BL57" i="24"/>
  <c r="D58" i="24"/>
  <c r="R58" i="24"/>
  <c r="AF58" i="24"/>
  <c r="AU58" i="24"/>
  <c r="BH58" i="24"/>
  <c r="P59" i="24"/>
  <c r="AC59" i="24"/>
  <c r="AR59" i="24"/>
  <c r="BF59" i="24"/>
  <c r="BT59" i="24"/>
  <c r="L60" i="24"/>
  <c r="AA60" i="24"/>
  <c r="AN60" i="24"/>
  <c r="BC60" i="24"/>
  <c r="BR60" i="24"/>
  <c r="I61" i="24"/>
  <c r="X61" i="24"/>
  <c r="AL61" i="24"/>
  <c r="AZ61" i="24"/>
  <c r="BN61" i="24"/>
  <c r="G62" i="24"/>
  <c r="T62" i="24"/>
  <c r="AI62" i="24"/>
  <c r="AX62" i="24"/>
  <c r="BK62" i="24"/>
  <c r="D63" i="24"/>
  <c r="R63" i="24"/>
  <c r="AF63" i="24"/>
  <c r="AT63" i="24"/>
  <c r="BI63" i="24"/>
  <c r="BV63" i="24"/>
  <c r="O64" i="24"/>
  <c r="AD64" i="24"/>
  <c r="AQ64" i="24"/>
  <c r="BF64" i="24"/>
  <c r="BT64" i="24"/>
  <c r="L65" i="24"/>
  <c r="Z65" i="24"/>
  <c r="AO65" i="24"/>
  <c r="BB65" i="24"/>
  <c r="BQ65" i="24"/>
  <c r="J66" i="24"/>
  <c r="W66" i="24"/>
  <c r="AL66" i="24"/>
  <c r="AX66" i="24"/>
  <c r="BH66" i="24"/>
  <c r="BS66" i="24"/>
  <c r="H67" i="24"/>
  <c r="R67" i="24"/>
  <c r="AC67" i="24"/>
  <c r="AN67" i="24"/>
  <c r="AX67" i="24"/>
  <c r="BI67" i="24"/>
  <c r="BT67" i="24"/>
  <c r="H68" i="24"/>
  <c r="S68" i="24"/>
  <c r="AD68" i="24"/>
  <c r="AN68" i="24"/>
  <c r="AY68" i="24"/>
  <c r="BJ68" i="24"/>
  <c r="BT68" i="24"/>
  <c r="E69" i="24"/>
  <c r="M69" i="24"/>
  <c r="T69" i="24"/>
  <c r="Z69" i="24"/>
  <c r="AH69" i="24"/>
  <c r="AO69" i="24"/>
  <c r="AV69" i="24"/>
  <c r="BD69" i="24"/>
  <c r="BJ69" i="24"/>
  <c r="BQ69" i="24"/>
  <c r="C70" i="24"/>
  <c r="J70" i="24"/>
  <c r="P70" i="24"/>
  <c r="X70" i="24"/>
  <c r="AE70" i="24"/>
  <c r="AL70" i="24"/>
  <c r="AT70" i="24"/>
  <c r="AZ70" i="24"/>
  <c r="BG70" i="24"/>
  <c r="BO70" i="24"/>
  <c r="BV70" i="24"/>
  <c r="F71" i="24"/>
  <c r="N71" i="24"/>
  <c r="U71" i="24"/>
  <c r="AB71" i="24"/>
  <c r="AJ71" i="24"/>
  <c r="AP71" i="24"/>
  <c r="AW71" i="24"/>
  <c r="BE71" i="24"/>
  <c r="BL71" i="24"/>
  <c r="BR71" i="24"/>
  <c r="D72" i="24"/>
  <c r="K72" i="24"/>
  <c r="R72" i="24"/>
  <c r="Z72" i="24"/>
  <c r="AF72" i="24"/>
  <c r="AM72" i="24"/>
  <c r="AU72" i="24"/>
  <c r="BB72" i="24"/>
  <c r="BH72" i="24"/>
  <c r="BP72" i="24"/>
  <c r="H73" i="24"/>
  <c r="P73" i="24"/>
  <c r="V73" i="24"/>
  <c r="AC73" i="24"/>
  <c r="AK73" i="24"/>
  <c r="AR73" i="24"/>
  <c r="AX73" i="24"/>
  <c r="BF73" i="24"/>
  <c r="BM73" i="24"/>
  <c r="BT73" i="24"/>
  <c r="F74" i="24"/>
  <c r="L74" i="24"/>
  <c r="S74" i="24"/>
  <c r="AA74" i="24"/>
  <c r="AH74" i="24"/>
  <c r="AN74" i="24"/>
  <c r="AV74" i="24"/>
  <c r="BC74" i="24"/>
  <c r="BJ74" i="24"/>
  <c r="BR74" i="24"/>
  <c r="AX24" i="24"/>
  <c r="AF30" i="24"/>
  <c r="D35" i="24"/>
  <c r="AU37" i="24"/>
  <c r="BG38" i="24"/>
  <c r="BR39" i="24"/>
  <c r="G41" i="24"/>
  <c r="S42" i="24"/>
  <c r="AD43" i="24"/>
  <c r="AO44" i="24"/>
  <c r="BA45" i="24"/>
  <c r="BL46" i="24"/>
  <c r="M49" i="24"/>
  <c r="X50" i="24"/>
  <c r="H51" i="24"/>
  <c r="AZ51" i="24"/>
  <c r="S52" i="24"/>
  <c r="BJ52" i="24"/>
  <c r="AF53" i="24"/>
  <c r="BU53" i="24"/>
  <c r="AP54" i="24"/>
  <c r="L55" i="24"/>
  <c r="BA55" i="24"/>
  <c r="P56" i="24"/>
  <c r="AT56" i="24"/>
  <c r="BV56" i="24"/>
  <c r="AB57" i="24"/>
  <c r="BE57" i="24"/>
  <c r="K58" i="24"/>
  <c r="AM58" i="24"/>
  <c r="BP58" i="24"/>
  <c r="V59" i="24"/>
  <c r="AX59" i="24"/>
  <c r="F60" i="24"/>
  <c r="AH60" i="24"/>
  <c r="BJ60" i="24"/>
  <c r="Q61" i="24"/>
  <c r="AS61" i="24"/>
  <c r="BU61" i="24"/>
  <c r="AB62" i="24"/>
  <c r="BD62" i="24"/>
  <c r="J63" i="24"/>
  <c r="BH16" i="24"/>
  <c r="BT26" i="24"/>
  <c r="BR31" i="24"/>
  <c r="AB36" i="24"/>
  <c r="M39" i="24"/>
  <c r="X40" i="24"/>
  <c r="AI41" i="24"/>
  <c r="AU42" i="24"/>
  <c r="BF43" i="24"/>
  <c r="BQ44" i="24"/>
  <c r="G46" i="24"/>
  <c r="R47" i="24"/>
  <c r="AC48" i="24"/>
  <c r="AO49" i="24"/>
  <c r="AY50" i="24"/>
  <c r="U51" i="24"/>
  <c r="BL51" i="24"/>
  <c r="AH52" i="24"/>
  <c r="AR53" i="24"/>
  <c r="N54" i="24"/>
  <c r="BC54" i="24"/>
  <c r="X55" i="24"/>
  <c r="BP55" i="24"/>
  <c r="Z56" i="24"/>
  <c r="BB56" i="24"/>
  <c r="I57" i="24"/>
  <c r="AK57" i="24"/>
  <c r="BM57" i="24"/>
  <c r="T58" i="24"/>
  <c r="AV58" i="24"/>
  <c r="B59" i="24"/>
  <c r="AF59" i="24"/>
  <c r="BH59" i="24"/>
  <c r="N60" i="24"/>
  <c r="AQ60" i="24"/>
  <c r="BS60" i="24"/>
  <c r="Y61" i="24"/>
  <c r="BB61" i="24"/>
  <c r="H62" i="24"/>
  <c r="AJ62" i="24"/>
  <c r="BN62" i="24"/>
  <c r="T63" i="24"/>
  <c r="AL23" i="24"/>
  <c r="AV29" i="24"/>
  <c r="P34" i="24"/>
  <c r="AG37" i="24"/>
  <c r="AR38" i="24"/>
  <c r="BC39" i="24"/>
  <c r="BO40" i="24"/>
  <c r="D42" i="24"/>
  <c r="O43" i="24"/>
  <c r="AA44" i="24"/>
  <c r="AL45" i="24"/>
  <c r="AW46" i="24"/>
  <c r="BI47" i="24"/>
  <c r="BT48" i="24"/>
  <c r="I50" i="24"/>
  <c r="BV50" i="24"/>
  <c r="AR51" i="24"/>
  <c r="K52" i="24"/>
  <c r="BB52" i="24"/>
  <c r="X53" i="24"/>
  <c r="BM53" i="24"/>
  <c r="AH54" i="24"/>
  <c r="D55" i="24"/>
  <c r="AS55" i="24"/>
  <c r="K56" i="24"/>
  <c r="AN56" i="24"/>
  <c r="BP56" i="24"/>
  <c r="V57" i="24"/>
  <c r="AZ57" i="24"/>
  <c r="F58" i="24"/>
  <c r="AH58" i="24"/>
  <c r="BK58" i="24"/>
  <c r="Q59" i="24"/>
  <c r="AS59" i="24"/>
  <c r="BV59" i="24"/>
  <c r="AB60" i="24"/>
  <c r="BD60" i="24"/>
  <c r="L61" i="24"/>
  <c r="AN61" i="24"/>
  <c r="BP61" i="24"/>
  <c r="W62" i="24"/>
  <c r="AY62" i="24"/>
  <c r="E63" i="24"/>
  <c r="AH63" i="24"/>
  <c r="BJ63" i="24"/>
  <c r="P64" i="24"/>
  <c r="AT64" i="24"/>
  <c r="BV64" i="24"/>
  <c r="AB65" i="24"/>
  <c r="BE65" i="24"/>
  <c r="K66" i="24"/>
  <c r="AM66" i="24"/>
  <c r="BJ66" i="24"/>
  <c r="I67" i="24"/>
  <c r="AD67" i="24"/>
  <c r="AZ67" i="24"/>
  <c r="BU67" i="24"/>
  <c r="T68" i="24"/>
  <c r="AP68" i="24"/>
  <c r="BK68" i="24"/>
  <c r="H69" i="24"/>
  <c r="U69" i="24"/>
  <c r="AJ69" i="24"/>
  <c r="AX69" i="24"/>
  <c r="BL69" i="24"/>
  <c r="D70" i="24"/>
  <c r="S70" i="24"/>
  <c r="AF70" i="24"/>
  <c r="AU70" i="24"/>
  <c r="BJ70" i="24"/>
  <c r="P71" i="24"/>
  <c r="AD71" i="24"/>
  <c r="AR71" i="24"/>
  <c r="BF71" i="24"/>
  <c r="BU71" i="24"/>
  <c r="L72" i="24"/>
  <c r="AA72" i="24"/>
  <c r="AP72" i="24"/>
  <c r="BC72" i="24"/>
  <c r="BR72" i="24"/>
  <c r="J73" i="24"/>
  <c r="X73" i="24"/>
  <c r="AL73" i="24"/>
  <c r="BA73" i="24"/>
  <c r="BP36" i="24"/>
  <c r="AX41" i="24"/>
  <c r="U46" i="24"/>
  <c r="BI50" i="24"/>
  <c r="I53" i="24"/>
  <c r="AF55" i="24"/>
  <c r="N57" i="24"/>
  <c r="BB58" i="24"/>
  <c r="S60" i="24"/>
  <c r="BH61" i="24"/>
  <c r="Y63" i="24"/>
  <c r="BP63" i="24"/>
  <c r="AE64" i="24"/>
  <c r="BL64" i="24"/>
  <c r="AG65" i="24"/>
  <c r="BR65" i="24"/>
  <c r="AE66" i="24"/>
  <c r="BN66" i="24"/>
  <c r="T67" i="24"/>
  <c r="AS67" i="24"/>
  <c r="C68" i="24"/>
  <c r="AE68" i="24"/>
  <c r="BD68" i="24"/>
  <c r="I69" i="24"/>
  <c r="AC69" i="24"/>
  <c r="AS69" i="24"/>
  <c r="BN69" i="24"/>
  <c r="K70" i="24"/>
  <c r="AA70" i="24"/>
  <c r="AV70" i="24"/>
  <c r="BP70" i="24"/>
  <c r="J71" i="24"/>
  <c r="AF71" i="24"/>
  <c r="AZ71" i="24"/>
  <c r="BP71" i="24"/>
  <c r="O72" i="24"/>
  <c r="AH72" i="24"/>
  <c r="AX72" i="24"/>
  <c r="BS72" i="24"/>
  <c r="Q73" i="24"/>
  <c r="AG73" i="24"/>
  <c r="BB73" i="24"/>
  <c r="BQ73" i="24"/>
  <c r="H74" i="24"/>
  <c r="W74" i="24"/>
  <c r="AL74" i="24"/>
  <c r="AY74" i="24"/>
  <c r="BN74" i="24"/>
  <c r="J19" i="24"/>
  <c r="P38" i="24"/>
  <c r="BI42" i="24"/>
  <c r="AG47" i="24"/>
  <c r="AC51" i="24"/>
  <c r="AZ53" i="24"/>
  <c r="B56" i="24"/>
  <c r="AP57" i="24"/>
  <c r="H59" i="24"/>
  <c r="AV60" i="24"/>
  <c r="N62" i="24"/>
  <c r="AN63" i="24"/>
  <c r="C64" i="24"/>
  <c r="AJ64" i="24"/>
  <c r="E65" i="24"/>
  <c r="AP65" i="24"/>
  <c r="B66" i="24"/>
  <c r="AR66" i="24"/>
  <c r="BT66" i="24"/>
  <c r="X67" i="24"/>
  <c r="BD67" i="24"/>
  <c r="J68" i="24"/>
  <c r="AI68" i="24"/>
  <c r="BO68" i="24"/>
  <c r="N69" i="24"/>
  <c r="AD69" i="24"/>
  <c r="AZ69" i="24"/>
  <c r="BT69" i="24"/>
  <c r="N70" i="24"/>
  <c r="AI70" i="24"/>
  <c r="BB70" i="24"/>
  <c r="BR70" i="24"/>
  <c r="Q71" i="24"/>
  <c r="AK71" i="24"/>
  <c r="BA71" i="24"/>
  <c r="BV71" i="24"/>
  <c r="T72" i="24"/>
  <c r="AJ72" i="24"/>
  <c r="BF72" i="24"/>
  <c r="B73" i="24"/>
  <c r="R73" i="24"/>
  <c r="AN73" i="24"/>
  <c r="BH73" i="24"/>
  <c r="BV73" i="24"/>
  <c r="N74" i="24"/>
  <c r="AB74" i="24"/>
  <c r="AQ74" i="24"/>
  <c r="BD74" i="24"/>
  <c r="BS74" i="24"/>
  <c r="J28" i="24"/>
  <c r="AA39" i="24"/>
  <c r="BU43" i="24"/>
  <c r="AR48" i="24"/>
  <c r="BT51" i="24"/>
  <c r="V54" i="24"/>
  <c r="AE56" i="24"/>
  <c r="BR57" i="24"/>
  <c r="AK59" i="24"/>
  <c r="B61" i="24"/>
  <c r="AP62" i="24"/>
  <c r="AV63" i="24"/>
  <c r="H64" i="24"/>
  <c r="AY64" i="24"/>
  <c r="N65" i="24"/>
  <c r="AV65" i="24"/>
  <c r="P66" i="24"/>
  <c r="AY66" i="24"/>
  <c r="B67" i="24"/>
  <c r="AH67" i="24"/>
  <c r="BJ67" i="24"/>
  <c r="N68" i="24"/>
  <c r="AT68" i="24"/>
  <c r="BV68" i="24"/>
  <c r="P69" i="24"/>
  <c r="AK69" i="24"/>
  <c r="BE69" i="24"/>
  <c r="BU69" i="24"/>
  <c r="T70" i="24"/>
  <c r="AN70" i="24"/>
  <c r="BD70" i="24"/>
  <c r="D71" i="24"/>
  <c r="V71" i="24"/>
  <c r="AL71" i="24"/>
  <c r="BH71" i="24"/>
  <c r="F72" i="24"/>
  <c r="V72" i="24"/>
  <c r="AQ72" i="24"/>
  <c r="BK72" i="24"/>
  <c r="E73" i="24"/>
  <c r="Z73" i="24"/>
  <c r="AS73" i="24"/>
  <c r="BI73" i="24"/>
  <c r="B74" i="24"/>
  <c r="P74" i="24"/>
  <c r="AD74" i="24"/>
  <c r="AR74" i="24"/>
  <c r="BG74" i="24"/>
  <c r="BT74" i="24"/>
  <c r="AZ32" i="24"/>
  <c r="AM40" i="24"/>
  <c r="J45" i="24"/>
  <c r="BC49" i="24"/>
  <c r="AP52" i="24"/>
  <c r="BK54" i="24"/>
  <c r="BG56" i="24"/>
  <c r="Z58" i="24"/>
  <c r="BM59" i="24"/>
  <c r="AD61" i="24"/>
  <c r="BS62" i="24"/>
  <c r="BA63" i="24"/>
  <c r="V64" i="24"/>
  <c r="BG64" i="24"/>
  <c r="T65" i="24"/>
  <c r="BJ65" i="24"/>
  <c r="Z66" i="24"/>
  <c r="BC66" i="24"/>
  <c r="M67" i="24"/>
  <c r="AO67" i="24"/>
  <c r="BN67" i="24"/>
  <c r="X68" i="24"/>
  <c r="AZ68" i="24"/>
  <c r="B69" i="24"/>
  <c r="X69" i="24"/>
  <c r="AP69" i="24"/>
  <c r="BF69" i="24"/>
  <c r="F70" i="24"/>
  <c r="Z70" i="24"/>
  <c r="AP70" i="24"/>
  <c r="BK70" i="24"/>
  <c r="I71" i="24"/>
  <c r="Y71" i="24"/>
  <c r="AT71" i="24"/>
  <c r="BM71" i="24"/>
  <c r="G72" i="24"/>
  <c r="AB72" i="24"/>
  <c r="AV72" i="24"/>
  <c r="BL72" i="24"/>
  <c r="L73" i="24"/>
  <c r="AF73" i="24"/>
  <c r="AV73" i="24"/>
  <c r="BN73" i="24"/>
  <c r="G74" i="24"/>
  <c r="V74" i="24"/>
  <c r="AI74" i="24"/>
  <c r="AX74" i="24"/>
  <c r="BL74" i="24"/>
  <c r="BU8" i="24"/>
  <c r="BE8" i="24"/>
  <c r="AO8" i="24"/>
  <c r="Y8" i="24"/>
  <c r="E8" i="24"/>
  <c r="BF7" i="24"/>
  <c r="AK7" i="24"/>
  <c r="O7" i="24"/>
  <c r="BP6" i="24"/>
  <c r="AU6" i="24"/>
  <c r="Y6" i="24"/>
  <c r="D6" i="24"/>
  <c r="BE5" i="24"/>
  <c r="AF5" i="24"/>
  <c r="BN4" i="24"/>
  <c r="Y4" i="24"/>
  <c r="BC3" i="24"/>
  <c r="L3" i="24"/>
  <c r="AS2" i="24"/>
  <c r="N8" i="24"/>
  <c r="BT7" i="24"/>
  <c r="BD7" i="24"/>
  <c r="AN7" i="24"/>
  <c r="X7" i="24"/>
  <c r="H7" i="24"/>
  <c r="BN6" i="24"/>
  <c r="AX6" i="24"/>
  <c r="AH6" i="24"/>
  <c r="R6" i="24"/>
  <c r="B6" i="24"/>
  <c r="BH5" i="24"/>
  <c r="AR5" i="24"/>
  <c r="T5" i="24"/>
  <c r="BJ4" i="24"/>
  <c r="AD4" i="24"/>
  <c r="BT3" i="24"/>
  <c r="AN3" i="24"/>
  <c r="H3" i="24"/>
  <c r="AX2" i="24"/>
  <c r="R2" i="24"/>
  <c r="V5" i="24"/>
  <c r="F5" i="24"/>
  <c r="BL4" i="24"/>
  <c r="AV4" i="24"/>
  <c r="AF4" i="24"/>
  <c r="P4" i="24"/>
  <c r="BV3" i="24"/>
  <c r="BF3" i="24"/>
  <c r="AP3" i="24"/>
  <c r="Z3" i="24"/>
  <c r="J3" i="24"/>
  <c r="BP2" i="24"/>
  <c r="AZ2" i="24"/>
  <c r="AJ2" i="24"/>
  <c r="T2" i="24"/>
  <c r="D2" i="24"/>
  <c r="AO5" i="24"/>
  <c r="Y5" i="24"/>
  <c r="I5" i="24"/>
  <c r="BO4" i="24"/>
  <c r="AY4" i="24"/>
  <c r="AI4" i="24"/>
  <c r="S4" i="24"/>
  <c r="C4" i="24"/>
  <c r="BI3" i="24"/>
  <c r="AS3" i="24"/>
  <c r="AC3" i="24"/>
  <c r="M3" i="24"/>
  <c r="BS2" i="24"/>
  <c r="BC2" i="24"/>
  <c r="AM2" i="24"/>
  <c r="W2" i="24"/>
  <c r="G2" i="24"/>
  <c r="AG8" i="24"/>
  <c r="Z7" i="24"/>
  <c r="BO5" i="24"/>
  <c r="AI3" i="24"/>
  <c r="AV7" i="24"/>
  <c r="P7" i="24"/>
  <c r="AP6" i="24"/>
  <c r="AZ5" i="24"/>
  <c r="AT4" i="24"/>
  <c r="X3" i="24"/>
  <c r="B2" i="24"/>
  <c r="BD4" i="24"/>
  <c r="X4" i="24"/>
  <c r="BN3" i="24"/>
  <c r="R3" i="24"/>
  <c r="BH2" i="24"/>
  <c r="L2" i="24"/>
  <c r="AG5" i="24"/>
  <c r="BG4" i="24"/>
  <c r="BQ3" i="24"/>
  <c r="E3" i="24"/>
  <c r="AU2" i="24"/>
  <c r="BQ8" i="24"/>
  <c r="BA8" i="24"/>
  <c r="AK8" i="24"/>
  <c r="U8" i="24"/>
  <c r="BV7" i="24"/>
  <c r="BA7" i="24"/>
  <c r="AE7" i="24"/>
  <c r="J7" i="24"/>
  <c r="BK6" i="24"/>
  <c r="AO6" i="24"/>
  <c r="T6" i="24"/>
  <c r="BU5" i="24"/>
  <c r="AY5" i="24"/>
  <c r="X5" i="24"/>
  <c r="BE4" i="24"/>
  <c r="M4" i="24"/>
  <c r="AR3" i="24"/>
  <c r="C3" i="24"/>
  <c r="AG2" i="24"/>
  <c r="J8" i="24"/>
  <c r="BP7" i="24"/>
  <c r="AZ7" i="24"/>
  <c r="AJ7" i="24"/>
  <c r="T7" i="24"/>
  <c r="D7" i="24"/>
  <c r="BJ6" i="24"/>
  <c r="AT6" i="24"/>
  <c r="AD6" i="24"/>
  <c r="N6" i="24"/>
  <c r="BT5" i="24"/>
  <c r="BD5" i="24"/>
  <c r="AM5" i="24"/>
  <c r="L5" i="24"/>
  <c r="BB4" i="24"/>
  <c r="V4" i="24"/>
  <c r="BL3" i="24"/>
  <c r="AF3" i="24"/>
  <c r="BV2" i="24"/>
  <c r="AP2" i="24"/>
  <c r="J2" i="24"/>
  <c r="R5" i="24"/>
  <c r="B5" i="24"/>
  <c r="BH4" i="24"/>
  <c r="AR4" i="24"/>
  <c r="AB4" i="24"/>
  <c r="L4" i="24"/>
  <c r="BR3" i="24"/>
  <c r="BB3" i="24"/>
  <c r="AL3" i="24"/>
  <c r="V3" i="24"/>
  <c r="F3" i="24"/>
  <c r="BL2" i="24"/>
  <c r="AV2" i="24"/>
  <c r="AF2" i="24"/>
  <c r="P2" i="24"/>
  <c r="AK5" i="24"/>
  <c r="U5" i="24"/>
  <c r="E5" i="24"/>
  <c r="BK4" i="24"/>
  <c r="AU4" i="24"/>
  <c r="AE4" i="24"/>
  <c r="O4" i="24"/>
  <c r="BU3" i="24"/>
  <c r="BE3" i="24"/>
  <c r="AO3" i="24"/>
  <c r="Y3" i="24"/>
  <c r="I3" i="24"/>
  <c r="BO2" i="24"/>
  <c r="AY2" i="24"/>
  <c r="AI2" i="24"/>
  <c r="S2" i="24"/>
  <c r="C2" i="24"/>
  <c r="G9" i="24"/>
  <c r="BM8" i="24"/>
  <c r="AW8" i="24"/>
  <c r="P8" i="24"/>
  <c r="AU7" i="24"/>
  <c r="E7" i="24"/>
  <c r="BE6" i="24"/>
  <c r="O6" i="24"/>
  <c r="AT5" i="24"/>
  <c r="O5" i="24"/>
  <c r="B4" i="24"/>
  <c r="BM2" i="24"/>
  <c r="F8" i="24"/>
  <c r="AF7" i="24"/>
  <c r="BF6" i="24"/>
  <c r="J6" i="24"/>
  <c r="AH5" i="24"/>
  <c r="BD3" i="24"/>
  <c r="AH2" i="24"/>
  <c r="N5" i="24"/>
  <c r="AN4" i="24"/>
  <c r="AX3" i="24"/>
  <c r="AR2" i="24"/>
  <c r="Q5" i="24"/>
  <c r="AQ4" i="24"/>
  <c r="K4" i="24"/>
  <c r="AK3" i="24"/>
  <c r="BK2" i="24"/>
  <c r="O2" i="24"/>
  <c r="C9" i="24"/>
  <c r="BI8" i="24"/>
  <c r="AS8" i="24"/>
  <c r="AC8" i="24"/>
  <c r="K8" i="24"/>
  <c r="BK7" i="24"/>
  <c r="AP7" i="24"/>
  <c r="U7" i="24"/>
  <c r="BU6" i="24"/>
  <c r="AZ6" i="24"/>
  <c r="AE6" i="24"/>
  <c r="I6" i="24"/>
  <c r="BJ5" i="24"/>
  <c r="AN5" i="24"/>
  <c r="C5" i="24"/>
  <c r="AH4" i="24"/>
  <c r="BO3" i="24"/>
  <c r="W3" i="24"/>
  <c r="BB2" i="24"/>
  <c r="M2" i="24"/>
  <c r="R8" i="24"/>
  <c r="B8" i="24"/>
  <c r="BH7" i="24"/>
  <c r="AR7" i="24"/>
  <c r="AB7" i="24"/>
  <c r="L7" i="24"/>
  <c r="BR6" i="24"/>
  <c r="BB6" i="24"/>
  <c r="AL6" i="24"/>
  <c r="V6" i="24"/>
  <c r="F6" i="24"/>
  <c r="BL5" i="24"/>
  <c r="AV5" i="24"/>
  <c r="AB5" i="24"/>
  <c r="BR4" i="24"/>
  <c r="AL4" i="24"/>
  <c r="F4" i="24"/>
  <c r="AV3" i="24"/>
  <c r="P3" i="24"/>
  <c r="BF2" i="24"/>
  <c r="Z2" i="24"/>
  <c r="Z5" i="24"/>
  <c r="J5" i="24"/>
  <c r="BP4" i="24"/>
  <c r="AZ4" i="24"/>
  <c r="AJ4" i="24"/>
  <c r="T4" i="24"/>
  <c r="D4" i="24"/>
  <c r="BJ3" i="24"/>
  <c r="AT3" i="24"/>
  <c r="AD3" i="24"/>
  <c r="N3" i="24"/>
  <c r="BT2" i="24"/>
  <c r="BD2" i="24"/>
  <c r="AN2" i="24"/>
  <c r="X2" i="24"/>
  <c r="H2" i="24"/>
  <c r="AC5" i="24"/>
  <c r="M5" i="24"/>
  <c r="BS4" i="24"/>
  <c r="BC4" i="24"/>
  <c r="AM4" i="24"/>
  <c r="W4" i="24"/>
  <c r="G4" i="24"/>
  <c r="BM3" i="24"/>
  <c r="AW3" i="24"/>
  <c r="AG3" i="24"/>
  <c r="Q3" i="24"/>
  <c r="BG2" i="24"/>
  <c r="AQ2" i="24"/>
  <c r="AA2" i="24"/>
  <c r="K2" i="24"/>
  <c r="BQ7" i="24"/>
  <c r="AJ6" i="24"/>
  <c r="AS4" i="24"/>
  <c r="V2" i="24"/>
  <c r="BL7" i="24"/>
  <c r="BV6" i="24"/>
  <c r="Z6" i="24"/>
  <c r="BP5" i="24"/>
  <c r="D5" i="24"/>
  <c r="N4" i="24"/>
  <c r="BN2" i="24"/>
  <c r="BT4" i="24"/>
  <c r="H4" i="24"/>
  <c r="AH3" i="24"/>
  <c r="B3" i="24"/>
  <c r="AB2" i="24"/>
  <c r="AA4" i="24"/>
  <c r="BA3" i="24"/>
  <c r="U3" i="24"/>
  <c r="AE2" i="24"/>
  <c r="F163" i="28"/>
  <c r="BT163" i="6"/>
  <c r="BS165" i="6"/>
  <c r="BS166" i="6" s="1"/>
  <c r="BT154" i="6"/>
  <c r="BW154" i="6"/>
  <c r="BP154" i="6"/>
  <c r="BR154" i="6"/>
  <c r="C2" i="2" a="1"/>
  <c r="F4" i="3"/>
  <c r="BS154" i="6"/>
  <c r="BV154" i="6"/>
  <c r="CD2" i="4"/>
  <c r="F1" i="24" l="1"/>
  <c r="F75" i="23"/>
  <c r="BW3" i="23"/>
  <c r="A3" i="24"/>
  <c r="BW1" i="23"/>
  <c r="B1" i="24"/>
  <c r="B75" i="23"/>
  <c r="BF75" i="23"/>
  <c r="BF1" i="24"/>
  <c r="AL1" i="24"/>
  <c r="AL75" i="23"/>
  <c r="Q75" i="23"/>
  <c r="Q1" i="24"/>
  <c r="BJ1" i="24"/>
  <c r="BJ75" i="23"/>
  <c r="I1" i="24"/>
  <c r="I75" i="23"/>
  <c r="BB75" i="23"/>
  <c r="BB1" i="24"/>
  <c r="AK1" i="24"/>
  <c r="AK75" i="23"/>
  <c r="R75" i="23"/>
  <c r="R1" i="24"/>
  <c r="D75" i="23"/>
  <c r="D1" i="24"/>
  <c r="AQ1" i="24"/>
  <c r="AQ75" i="23"/>
  <c r="V1" i="24"/>
  <c r="V75" i="23"/>
  <c r="AC75" i="23"/>
  <c r="AC1" i="24"/>
  <c r="J1" i="24"/>
  <c r="J75" i="23"/>
  <c r="BV1" i="24"/>
  <c r="BV75" i="23"/>
  <c r="T75" i="23"/>
  <c r="T1" i="24"/>
  <c r="BL1" i="24"/>
  <c r="BL75" i="23"/>
  <c r="AO1" i="24"/>
  <c r="AO75" i="23"/>
  <c r="AG1" i="24"/>
  <c r="AG75" i="23"/>
  <c r="N75" i="23"/>
  <c r="N1" i="24"/>
  <c r="AB75" i="23"/>
  <c r="AB1" i="24"/>
  <c r="A75" i="23"/>
  <c r="A2" i="24"/>
  <c r="BW2" i="23"/>
  <c r="BW71" i="23"/>
  <c r="A71" i="24"/>
  <c r="BW59" i="23"/>
  <c r="A59" i="24"/>
  <c r="BW47" i="23"/>
  <c r="A47" i="24"/>
  <c r="BW39" i="23"/>
  <c r="A39" i="24"/>
  <c r="A72" i="24"/>
  <c r="BW72" i="23"/>
  <c r="BW55" i="23"/>
  <c r="A55" i="24"/>
  <c r="A46" i="24"/>
  <c r="BW46" i="23"/>
  <c r="A64" i="24"/>
  <c r="BW64" i="23"/>
  <c r="A56" i="24"/>
  <c r="BW56" i="23"/>
  <c r="A41" i="24"/>
  <c r="BW41" i="23"/>
  <c r="A44" i="24"/>
  <c r="BW44" i="23"/>
  <c r="A37" i="24"/>
  <c r="BW37" i="23"/>
  <c r="A29" i="24"/>
  <c r="BW29" i="23"/>
  <c r="BW20" i="23"/>
  <c r="A20" i="24"/>
  <c r="BW30" i="23"/>
  <c r="A30" i="24"/>
  <c r="A22" i="24"/>
  <c r="BW22" i="23"/>
  <c r="BW19" i="23"/>
  <c r="A19" i="24"/>
  <c r="BW15" i="23"/>
  <c r="A15" i="24"/>
  <c r="AU1" i="24"/>
  <c r="AU75" i="23"/>
  <c r="BT1" i="24"/>
  <c r="BT75" i="23"/>
  <c r="H1" i="24"/>
  <c r="H75" i="23"/>
  <c r="AM1" i="24"/>
  <c r="AM75" i="23"/>
  <c r="AN1" i="24"/>
  <c r="AN75" i="23"/>
  <c r="U75" i="23"/>
  <c r="U1" i="24"/>
  <c r="BN1" i="24"/>
  <c r="BN75" i="23"/>
  <c r="M1" i="24"/>
  <c r="M75" i="23"/>
  <c r="W75" i="23"/>
  <c r="W1" i="24"/>
  <c r="AF1" i="24"/>
  <c r="AF75" i="23"/>
  <c r="A53" i="24"/>
  <c r="BW53" i="23"/>
  <c r="A69" i="24"/>
  <c r="BW69" i="23"/>
  <c r="A74" i="24"/>
  <c r="BW74" i="23"/>
  <c r="BE75" i="23"/>
  <c r="BE1" i="24"/>
  <c r="BA1" i="24"/>
  <c r="BA75" i="23"/>
  <c r="AH1" i="24"/>
  <c r="AH75" i="23"/>
  <c r="AJ1" i="24"/>
  <c r="AJ75" i="23"/>
  <c r="Y75" i="23"/>
  <c r="Y1" i="24"/>
  <c r="BR1" i="24"/>
  <c r="BR75" i="23"/>
  <c r="AS1" i="24"/>
  <c r="AS75" i="23"/>
  <c r="Z75" i="23"/>
  <c r="Z1" i="24"/>
  <c r="AZ1" i="24"/>
  <c r="AZ75" i="23"/>
  <c r="BU1" i="24"/>
  <c r="BU75" i="23"/>
  <c r="AW1" i="24"/>
  <c r="AW75" i="23"/>
  <c r="AD1" i="24"/>
  <c r="AD75" i="23"/>
  <c r="BH1" i="24"/>
  <c r="BH75" i="23"/>
  <c r="BW48" i="23"/>
  <c r="A48" i="24"/>
  <c r="A57" i="24"/>
  <c r="BW57" i="23"/>
  <c r="A65" i="24"/>
  <c r="BW65" i="23"/>
  <c r="A40" i="24"/>
  <c r="BW40" i="23"/>
  <c r="BW70" i="23"/>
  <c r="A70" i="24"/>
  <c r="BW51" i="23"/>
  <c r="A51" i="24"/>
  <c r="A62" i="24"/>
  <c r="BW62" i="23"/>
  <c r="A54" i="24"/>
  <c r="BW54" i="23"/>
  <c r="A49" i="24"/>
  <c r="BW49" i="23"/>
  <c r="BW35" i="23"/>
  <c r="A35" i="24"/>
  <c r="BW27" i="23"/>
  <c r="A27" i="24"/>
  <c r="A36" i="24"/>
  <c r="BW36" i="23"/>
  <c r="A28" i="24"/>
  <c r="BW28" i="23"/>
  <c r="A18" i="24"/>
  <c r="BW18" i="23"/>
  <c r="A17" i="24"/>
  <c r="BW17" i="23"/>
  <c r="A4" i="24"/>
  <c r="BW4" i="23"/>
  <c r="X1" i="24"/>
  <c r="X75" i="23"/>
  <c r="A13" i="24"/>
  <c r="BW13" i="23"/>
  <c r="BO1" i="24"/>
  <c r="BO75" i="23"/>
  <c r="A7" i="24"/>
  <c r="BW7" i="23"/>
  <c r="AY1" i="24"/>
  <c r="AY75" i="23"/>
  <c r="S1" i="24"/>
  <c r="S75" i="23"/>
  <c r="AA1" i="24"/>
  <c r="AA75" i="23"/>
  <c r="BW5" i="23"/>
  <c r="A5" i="24"/>
  <c r="AR75" i="23"/>
  <c r="AR1" i="24"/>
  <c r="E1" i="24"/>
  <c r="E75" i="23"/>
  <c r="BQ1" i="24"/>
  <c r="BQ75" i="23"/>
  <c r="AX1" i="24"/>
  <c r="AX75" i="23"/>
  <c r="BP75" i="23"/>
  <c r="BP1" i="24"/>
  <c r="L1" i="24"/>
  <c r="L75" i="23"/>
  <c r="BC75" i="23"/>
  <c r="BC1" i="24"/>
  <c r="BI75" i="23"/>
  <c r="BI1" i="24"/>
  <c r="AP1" i="24"/>
  <c r="AP75" i="23"/>
  <c r="C75" i="23"/>
  <c r="C1" i="24"/>
  <c r="K1" i="24"/>
  <c r="K75" i="23"/>
  <c r="BM1" i="24"/>
  <c r="BM75" i="23"/>
  <c r="AT75" i="23"/>
  <c r="AT1" i="24"/>
  <c r="A38" i="24"/>
  <c r="BW38" i="23"/>
  <c r="A73" i="24"/>
  <c r="BW73" i="23"/>
  <c r="BW67" i="23"/>
  <c r="A67" i="24"/>
  <c r="A61" i="24"/>
  <c r="BW61" i="23"/>
  <c r="BW68" i="23"/>
  <c r="A68" i="24"/>
  <c r="BW63" i="23"/>
  <c r="A63" i="24"/>
  <c r="A60" i="24"/>
  <c r="BW60" i="23"/>
  <c r="BW52" i="23"/>
  <c r="A52" i="24"/>
  <c r="A42" i="24"/>
  <c r="BW42" i="23"/>
  <c r="BW43" i="23"/>
  <c r="A43" i="24"/>
  <c r="A33" i="24"/>
  <c r="BW33" i="23"/>
  <c r="BW25" i="23"/>
  <c r="A25" i="24"/>
  <c r="A34" i="24"/>
  <c r="BW34" i="23"/>
  <c r="A26" i="24"/>
  <c r="BW26" i="23"/>
  <c r="BW23" i="23"/>
  <c r="A23" i="24"/>
  <c r="P1" i="24"/>
  <c r="P75" i="23"/>
  <c r="A8" i="24"/>
  <c r="BW8" i="23"/>
  <c r="BW11" i="23"/>
  <c r="A11" i="24"/>
  <c r="BK1" i="24"/>
  <c r="BK75" i="23"/>
  <c r="AE1" i="24"/>
  <c r="AE75" i="23"/>
  <c r="A6" i="24"/>
  <c r="BW6" i="23"/>
  <c r="BS1" i="24"/>
  <c r="BS75" i="23"/>
  <c r="O1" i="24"/>
  <c r="O75" i="23"/>
  <c r="A45" i="24"/>
  <c r="BW45" i="23"/>
  <c r="A66" i="24"/>
  <c r="BW66" i="23"/>
  <c r="A58" i="24"/>
  <c r="BW58" i="23"/>
  <c r="A50" i="24"/>
  <c r="BW50" i="23"/>
  <c r="BW31" i="23"/>
  <c r="A31" i="24"/>
  <c r="A32" i="24"/>
  <c r="BW32" i="23"/>
  <c r="A24" i="24"/>
  <c r="BW24" i="23"/>
  <c r="A21" i="24"/>
  <c r="BW21" i="23"/>
  <c r="A16" i="24"/>
  <c r="BW16" i="23"/>
  <c r="A14" i="24"/>
  <c r="BW14" i="23"/>
  <c r="AV1" i="24"/>
  <c r="AV75" i="23"/>
  <c r="A10" i="24"/>
  <c r="BW10" i="23"/>
  <c r="AI1" i="24"/>
  <c r="AI75" i="23"/>
  <c r="A12" i="24"/>
  <c r="BW12" i="23"/>
  <c r="G1" i="24"/>
  <c r="G75" i="23"/>
  <c r="A9" i="24"/>
  <c r="BW9" i="23"/>
  <c r="BG1" i="24"/>
  <c r="BG75" i="23"/>
  <c r="BD1" i="24"/>
  <c r="BD75" i="23"/>
  <c r="G163" i="28"/>
  <c r="BT165" i="6"/>
  <c r="BT166" i="6" s="1"/>
  <c r="BU163" i="6"/>
  <c r="C3" i="2"/>
  <c r="C62" i="2"/>
  <c r="C46" i="2"/>
  <c r="C30" i="2"/>
  <c r="C14" i="2"/>
  <c r="C73" i="2"/>
  <c r="C57" i="2"/>
  <c r="C41" i="2"/>
  <c r="C25" i="2"/>
  <c r="C9" i="2"/>
  <c r="C64" i="2"/>
  <c r="C48" i="2"/>
  <c r="C32" i="2"/>
  <c r="C16" i="2"/>
  <c r="C75" i="2"/>
  <c r="D75" i="2" s="1"/>
  <c r="C59" i="2"/>
  <c r="C43" i="2"/>
  <c r="C27" i="2"/>
  <c r="C11" i="2"/>
  <c r="C74" i="2"/>
  <c r="D74" i="2" s="1"/>
  <c r="C58" i="2"/>
  <c r="C42" i="2"/>
  <c r="C26" i="2"/>
  <c r="C10" i="2"/>
  <c r="C69" i="2"/>
  <c r="C53" i="2"/>
  <c r="C37" i="2"/>
  <c r="C21" i="2"/>
  <c r="C5" i="2"/>
  <c r="C60" i="2"/>
  <c r="C44" i="2"/>
  <c r="C28" i="2"/>
  <c r="C12" i="2"/>
  <c r="C71" i="2"/>
  <c r="C55" i="2"/>
  <c r="C39" i="2"/>
  <c r="C23" i="2"/>
  <c r="C7" i="2"/>
  <c r="C70" i="2"/>
  <c r="C54" i="2"/>
  <c r="C38" i="2"/>
  <c r="C22" i="2"/>
  <c r="C6" i="2"/>
  <c r="C65" i="2"/>
  <c r="C49" i="2"/>
  <c r="C33" i="2"/>
  <c r="C17" i="2"/>
  <c r="C72" i="2"/>
  <c r="C56" i="2"/>
  <c r="C40" i="2"/>
  <c r="C24" i="2"/>
  <c r="C8" i="2"/>
  <c r="C67" i="2"/>
  <c r="C51" i="2"/>
  <c r="C35" i="2"/>
  <c r="C19" i="2"/>
  <c r="C66" i="2"/>
  <c r="C50" i="2"/>
  <c r="C34" i="2"/>
  <c r="C18" i="2"/>
  <c r="C2" i="2"/>
  <c r="C61" i="2"/>
  <c r="C45" i="2"/>
  <c r="C29" i="2"/>
  <c r="C13" i="2"/>
  <c r="C68" i="2"/>
  <c r="C52" i="2"/>
  <c r="C36" i="2"/>
  <c r="C20" i="2"/>
  <c r="C4" i="2"/>
  <c r="C63" i="2"/>
  <c r="C47" i="2"/>
  <c r="C31" i="2"/>
  <c r="C15" i="2"/>
  <c r="CD62" i="4"/>
  <c r="CD23" i="4"/>
  <c r="CD44" i="4"/>
  <c r="CD30" i="4"/>
  <c r="CD7" i="4"/>
  <c r="CD73" i="4"/>
  <c r="CD39" i="4"/>
  <c r="CD21" i="4"/>
  <c r="CD14" i="4"/>
  <c r="CD68" i="4"/>
  <c r="CD71" i="4"/>
  <c r="CD46" i="4"/>
  <c r="CD55" i="4"/>
  <c r="CD72" i="4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" i="15"/>
  <c r="B2" i="25" l="1" a="1"/>
  <c r="H163" i="28"/>
  <c r="BU165" i="6"/>
  <c r="BU166" i="6" s="1"/>
  <c r="BV163" i="6"/>
  <c r="CD45" i="4"/>
  <c r="CD20" i="4"/>
  <c r="CD49" i="4"/>
  <c r="CD32" i="4"/>
  <c r="CD17" i="4"/>
  <c r="CD67" i="4"/>
  <c r="CD3" i="4"/>
  <c r="CD58" i="4"/>
  <c r="CD56" i="4"/>
  <c r="CD47" i="4"/>
  <c r="CD25" i="4"/>
  <c r="CD38" i="4"/>
  <c r="CD53" i="4"/>
  <c r="CD24" i="4"/>
  <c r="CD27" i="4"/>
  <c r="CD40" i="4"/>
  <c r="CD18" i="4"/>
  <c r="CD69" i="4"/>
  <c r="CD36" i="4"/>
  <c r="CD35" i="4"/>
  <c r="CD60" i="4"/>
  <c r="CD26" i="4"/>
  <c r="CD33" i="4"/>
  <c r="CD12" i="4"/>
  <c r="CD15" i="4"/>
  <c r="CD70" i="4"/>
  <c r="CD6" i="4"/>
  <c r="CD9" i="4"/>
  <c r="CD59" i="4"/>
  <c r="CD57" i="4"/>
  <c r="CD50" i="4"/>
  <c r="CD64" i="4"/>
  <c r="CD51" i="4"/>
  <c r="CD37" i="4"/>
  <c r="CD42" i="4"/>
  <c r="CD61" i="4"/>
  <c r="CD28" i="4"/>
  <c r="CD31" i="4"/>
  <c r="CD52" i="4"/>
  <c r="CD22" i="4"/>
  <c r="CD29" i="4"/>
  <c r="CD4" i="4"/>
  <c r="CD11" i="4"/>
  <c r="CD66" i="4"/>
  <c r="CD41" i="4"/>
  <c r="CD16" i="4"/>
  <c r="CD19" i="4"/>
  <c r="CD8" i="4"/>
  <c r="CD10" i="4"/>
  <c r="CD13" i="4"/>
  <c r="CD63" i="4"/>
  <c r="CD65" i="4"/>
  <c r="CD54" i="4"/>
  <c r="CD48" i="4"/>
  <c r="CD43" i="4"/>
  <c r="CD5" i="4"/>
  <c r="CD34" i="4"/>
  <c r="BO289" i="6"/>
  <c r="BL289" i="6"/>
  <c r="BK289" i="6"/>
  <c r="BG289" i="6"/>
  <c r="BD289" i="6"/>
  <c r="BC289" i="6"/>
  <c r="AY289" i="6"/>
  <c r="AV289" i="6"/>
  <c r="AU289" i="6"/>
  <c r="AR289" i="6"/>
  <c r="AQ289" i="6"/>
  <c r="AM289" i="6"/>
  <c r="AJ289" i="6"/>
  <c r="AI289" i="6"/>
  <c r="AF289" i="6"/>
  <c r="AD289" i="6"/>
  <c r="AA289" i="6"/>
  <c r="Z289" i="6"/>
  <c r="W289" i="6"/>
  <c r="V289" i="6"/>
  <c r="S289" i="6"/>
  <c r="R289" i="6"/>
  <c r="O289" i="6"/>
  <c r="N289" i="6"/>
  <c r="K289" i="6"/>
  <c r="J289" i="6"/>
  <c r="G289" i="6"/>
  <c r="F289" i="6"/>
  <c r="C289" i="6"/>
  <c r="B289" i="6"/>
  <c r="BO288" i="6"/>
  <c r="BK288" i="6"/>
  <c r="BG288" i="6"/>
  <c r="BF288" i="6"/>
  <c r="BC288" i="6"/>
  <c r="BB288" i="6"/>
  <c r="AY288" i="6"/>
  <c r="AX288" i="6"/>
  <c r="AU288" i="6"/>
  <c r="AT288" i="6"/>
  <c r="AQ288" i="6"/>
  <c r="AP288" i="6"/>
  <c r="AM288" i="6"/>
  <c r="AL288" i="6"/>
  <c r="AG288" i="6"/>
  <c r="AD288" i="6"/>
  <c r="AC288" i="6"/>
  <c r="Z288" i="6"/>
  <c r="Y288" i="6"/>
  <c r="V288" i="6"/>
  <c r="U288" i="6"/>
  <c r="R288" i="6"/>
  <c r="Q288" i="6"/>
  <c r="N288" i="6"/>
  <c r="M288" i="6"/>
  <c r="F288" i="6"/>
  <c r="E288" i="6"/>
  <c r="B150" i="4"/>
  <c r="B288" i="6" s="1"/>
  <c r="BN287" i="6"/>
  <c r="BL149" i="4"/>
  <c r="BJ149" i="4"/>
  <c r="BJ287" i="6" s="1"/>
  <c r="BI149" i="4"/>
  <c r="BI287" i="6" s="1"/>
  <c r="BH149" i="4"/>
  <c r="BG149" i="4"/>
  <c r="BF149" i="4"/>
  <c r="BD149" i="4"/>
  <c r="BC149" i="4"/>
  <c r="BC287" i="6" s="1"/>
  <c r="BB149" i="4"/>
  <c r="BB287" i="6" s="1"/>
  <c r="AZ149" i="4"/>
  <c r="AY149" i="4"/>
  <c r="AY287" i="6" s="1"/>
  <c r="AX149" i="4"/>
  <c r="AX287" i="6" s="1"/>
  <c r="AW149" i="4"/>
  <c r="AW287" i="6" s="1"/>
  <c r="AT149" i="4"/>
  <c r="AT287" i="6" s="1"/>
  <c r="AS149" i="4"/>
  <c r="AS287" i="6" s="1"/>
  <c r="AQ149" i="4"/>
  <c r="AO149" i="4"/>
  <c r="AO287" i="6" s="1"/>
  <c r="AN149" i="4"/>
  <c r="AN287" i="6" s="1"/>
  <c r="AL149" i="4"/>
  <c r="AK149" i="4"/>
  <c r="AK287" i="6" s="1"/>
  <c r="AJ149" i="4"/>
  <c r="AH149" i="4"/>
  <c r="AH287" i="6" s="1"/>
  <c r="AG149" i="4"/>
  <c r="AF149" i="4"/>
  <c r="AF287" i="6" s="1"/>
  <c r="AD149" i="4"/>
  <c r="AD287" i="6" s="1"/>
  <c r="AC149" i="4"/>
  <c r="AC287" i="6" s="1"/>
  <c r="AB149" i="4"/>
  <c r="AA149" i="4"/>
  <c r="AA287" i="6" s="1"/>
  <c r="Z149" i="4"/>
  <c r="Z287" i="6" s="1"/>
  <c r="Y149" i="4"/>
  <c r="Y287" i="6" s="1"/>
  <c r="X149" i="4"/>
  <c r="W149" i="4"/>
  <c r="W287" i="6" s="1"/>
  <c r="V149" i="4"/>
  <c r="V287" i="6" s="1"/>
  <c r="U149" i="4"/>
  <c r="U287" i="6" s="1"/>
  <c r="T149" i="4"/>
  <c r="S149" i="4"/>
  <c r="S287" i="6" s="1"/>
  <c r="R149" i="4"/>
  <c r="R287" i="6" s="1"/>
  <c r="Q149" i="4"/>
  <c r="Q287" i="6" s="1"/>
  <c r="P149" i="4"/>
  <c r="O149" i="4"/>
  <c r="O287" i="6" s="1"/>
  <c r="N149" i="4"/>
  <c r="N287" i="6" s="1"/>
  <c r="M149" i="4"/>
  <c r="M287" i="6" s="1"/>
  <c r="L149" i="4"/>
  <c r="K149" i="4"/>
  <c r="K287" i="6" s="1"/>
  <c r="J149" i="4"/>
  <c r="J287" i="6" s="1"/>
  <c r="I149" i="4"/>
  <c r="I287" i="6" s="1"/>
  <c r="H149" i="4"/>
  <c r="G149" i="4"/>
  <c r="G287" i="6" s="1"/>
  <c r="F149" i="4"/>
  <c r="F287" i="6" s="1"/>
  <c r="D149" i="4"/>
  <c r="C149" i="4"/>
  <c r="C287" i="6" s="1"/>
  <c r="B149" i="4"/>
  <c r="BN286" i="6"/>
  <c r="BM286" i="6"/>
  <c r="BL148" i="4"/>
  <c r="BK148" i="4"/>
  <c r="BJ148" i="4"/>
  <c r="BJ286" i="6" s="1"/>
  <c r="BI148" i="4"/>
  <c r="BI286" i="6" s="1"/>
  <c r="BG148" i="4"/>
  <c r="BF148" i="4"/>
  <c r="BF286" i="6" s="1"/>
  <c r="BE148" i="4"/>
  <c r="BE286" i="6" s="1"/>
  <c r="BD148" i="4"/>
  <c r="BC148" i="4"/>
  <c r="BA148" i="4"/>
  <c r="BA286" i="6" s="1"/>
  <c r="AZ148" i="4"/>
  <c r="AX148" i="4"/>
  <c r="AX286" i="6" s="1"/>
  <c r="AW148" i="4"/>
  <c r="AW286" i="6" s="1"/>
  <c r="AV148" i="4"/>
  <c r="AU148" i="4"/>
  <c r="AT148" i="4"/>
  <c r="AT286" i="6" s="1"/>
  <c r="AR148" i="4"/>
  <c r="AQ148" i="4"/>
  <c r="AP148" i="4"/>
  <c r="AP286" i="6" s="1"/>
  <c r="AO148" i="4"/>
  <c r="AO286" i="6" s="1"/>
  <c r="AN148" i="4"/>
  <c r="AK148" i="4"/>
  <c r="AK286" i="6" s="1"/>
  <c r="AJ148" i="4"/>
  <c r="AJ286" i="6" s="1"/>
  <c r="AH148" i="4"/>
  <c r="AG148" i="4"/>
  <c r="AF148" i="4"/>
  <c r="AF286" i="6" s="1"/>
  <c r="AD148" i="4"/>
  <c r="AD286" i="6" s="1"/>
  <c r="AC148" i="4"/>
  <c r="AB148" i="4"/>
  <c r="AA148" i="4"/>
  <c r="AA286" i="6" s="1"/>
  <c r="Z148" i="4"/>
  <c r="Z286" i="6" s="1"/>
  <c r="Y148" i="4"/>
  <c r="X148" i="4"/>
  <c r="W148" i="4"/>
  <c r="V148" i="4"/>
  <c r="V286" i="6" s="1"/>
  <c r="U148" i="4"/>
  <c r="T148" i="4"/>
  <c r="S148" i="4"/>
  <c r="S286" i="6" s="1"/>
  <c r="R148" i="4"/>
  <c r="R286" i="6" s="1"/>
  <c r="Q148" i="4"/>
  <c r="M148" i="4"/>
  <c r="J148" i="4"/>
  <c r="J286" i="6" s="1"/>
  <c r="I148" i="4"/>
  <c r="H148" i="4"/>
  <c r="G148" i="4"/>
  <c r="G286" i="6" s="1"/>
  <c r="F148" i="4"/>
  <c r="F286" i="6" s="1"/>
  <c r="E148" i="4"/>
  <c r="D148" i="4"/>
  <c r="C148" i="4"/>
  <c r="C286" i="6" s="1"/>
  <c r="B148" i="4"/>
  <c r="B286" i="6" s="1"/>
  <c r="BO285" i="6"/>
  <c r="BN285" i="6"/>
  <c r="BL147" i="4"/>
  <c r="BK147" i="4"/>
  <c r="BK285" i="6" s="1"/>
  <c r="BJ147" i="4"/>
  <c r="BJ285" i="6" s="1"/>
  <c r="BI147" i="4"/>
  <c r="BH147" i="4"/>
  <c r="BG147" i="4"/>
  <c r="BG285" i="6" s="1"/>
  <c r="BF147" i="4"/>
  <c r="BF285" i="6" s="1"/>
  <c r="BE147" i="4"/>
  <c r="BD147" i="4"/>
  <c r="BC147" i="4"/>
  <c r="BC285" i="6" s="1"/>
  <c r="BA147" i="4"/>
  <c r="AZ147" i="4"/>
  <c r="AY147" i="4"/>
  <c r="AY285" i="6" s="1"/>
  <c r="AX147" i="4"/>
  <c r="AX285" i="6" s="1"/>
  <c r="AW147" i="4"/>
  <c r="AU147" i="4"/>
  <c r="AU285" i="6" s="1"/>
  <c r="AT147" i="4"/>
  <c r="AT285" i="6" s="1"/>
  <c r="AS147" i="4"/>
  <c r="AR147" i="4"/>
  <c r="AQ147" i="4"/>
  <c r="AQ285" i="6" s="1"/>
  <c r="AP147" i="4"/>
  <c r="AP285" i="6" s="1"/>
  <c r="AO147" i="4"/>
  <c r="AN147" i="4"/>
  <c r="AM147" i="4"/>
  <c r="AM285" i="6" s="1"/>
  <c r="AL147" i="4"/>
  <c r="AL285" i="6" s="1"/>
  <c r="AK147" i="4"/>
  <c r="AJ147" i="4"/>
  <c r="AI147" i="4"/>
  <c r="AI285" i="6" s="1"/>
  <c r="AH147" i="4"/>
  <c r="AH285" i="6" s="1"/>
  <c r="AG147" i="4"/>
  <c r="AF147" i="4"/>
  <c r="AE147" i="4"/>
  <c r="AE285" i="6" s="1"/>
  <c r="AD147" i="4"/>
  <c r="AD285" i="6" s="1"/>
  <c r="AC147" i="4"/>
  <c r="AB147" i="4"/>
  <c r="AA147" i="4"/>
  <c r="AA285" i="6" s="1"/>
  <c r="Z147" i="4"/>
  <c r="Z285" i="6" s="1"/>
  <c r="Y147" i="4"/>
  <c r="X147" i="4"/>
  <c r="W147" i="4"/>
  <c r="W285" i="6" s="1"/>
  <c r="V147" i="4"/>
  <c r="V285" i="6" s="1"/>
  <c r="U147" i="4"/>
  <c r="T147" i="4"/>
  <c r="S147" i="4"/>
  <c r="S285" i="6" s="1"/>
  <c r="R147" i="4"/>
  <c r="R285" i="6" s="1"/>
  <c r="Q147" i="4"/>
  <c r="P147" i="4"/>
  <c r="O147" i="4"/>
  <c r="O285" i="6" s="1"/>
  <c r="N147" i="4"/>
  <c r="N285" i="6" s="1"/>
  <c r="M147" i="4"/>
  <c r="L147" i="4"/>
  <c r="K147" i="4"/>
  <c r="K285" i="6" s="1"/>
  <c r="J147" i="4"/>
  <c r="J285" i="6" s="1"/>
  <c r="I147" i="4"/>
  <c r="H147" i="4"/>
  <c r="F147" i="4"/>
  <c r="F285" i="6" s="1"/>
  <c r="E147" i="4"/>
  <c r="E285" i="6" s="1"/>
  <c r="D147" i="4"/>
  <c r="C147" i="4"/>
  <c r="B147" i="4"/>
  <c r="B285" i="6" s="1"/>
  <c r="BN284" i="6"/>
  <c r="BM284" i="6"/>
  <c r="BL146" i="4"/>
  <c r="BL284" i="6" s="1"/>
  <c r="BK146" i="4"/>
  <c r="BJ146" i="4"/>
  <c r="BJ284" i="6" s="1"/>
  <c r="BI146" i="4"/>
  <c r="BI284" i="6" s="1"/>
  <c r="BH146" i="4"/>
  <c r="BH284" i="6" s="1"/>
  <c r="BG146" i="4"/>
  <c r="BF146" i="4"/>
  <c r="BE146" i="4"/>
  <c r="BE284" i="6" s="1"/>
  <c r="BD146" i="4"/>
  <c r="BC146" i="4"/>
  <c r="BB146" i="4"/>
  <c r="BB284" i="6" s="1"/>
  <c r="BA146" i="4"/>
  <c r="BA284" i="6" s="1"/>
  <c r="AZ146" i="4"/>
  <c r="AY146" i="4"/>
  <c r="AX146" i="4"/>
  <c r="AX284" i="6" s="1"/>
  <c r="AW146" i="4"/>
  <c r="AW284" i="6" s="1"/>
  <c r="AV146" i="4"/>
  <c r="AU146" i="4"/>
  <c r="AT146" i="4"/>
  <c r="AT284" i="6" s="1"/>
  <c r="AS146" i="4"/>
  <c r="AS284" i="6" s="1"/>
  <c r="AR146" i="4"/>
  <c r="AQ146" i="4"/>
  <c r="AP146" i="4"/>
  <c r="AP284" i="6" s="1"/>
  <c r="AO146" i="4"/>
  <c r="AO284" i="6" s="1"/>
  <c r="AN146" i="4"/>
  <c r="AM146" i="4"/>
  <c r="AL146" i="4"/>
  <c r="AL284" i="6" s="1"/>
  <c r="AK146" i="4"/>
  <c r="AK284" i="6" s="1"/>
  <c r="AJ146" i="4"/>
  <c r="AI146" i="4"/>
  <c r="AH146" i="4"/>
  <c r="AH284" i="6" s="1"/>
  <c r="AG146" i="4"/>
  <c r="AG284" i="6" s="1"/>
  <c r="AF146" i="4"/>
  <c r="AE146" i="4"/>
  <c r="AD146" i="4"/>
  <c r="AD284" i="6" s="1"/>
  <c r="AC146" i="4"/>
  <c r="AC284" i="6" s="1"/>
  <c r="AB146" i="4"/>
  <c r="AA146" i="4"/>
  <c r="Z146" i="4"/>
  <c r="Z284" i="6" s="1"/>
  <c r="Y146" i="4"/>
  <c r="Y284" i="6" s="1"/>
  <c r="X146" i="4"/>
  <c r="W146" i="4"/>
  <c r="V146" i="4"/>
  <c r="V284" i="6" s="1"/>
  <c r="U146" i="4"/>
  <c r="U284" i="6" s="1"/>
  <c r="T146" i="4"/>
  <c r="S146" i="4"/>
  <c r="R146" i="4"/>
  <c r="R284" i="6" s="1"/>
  <c r="Q146" i="4"/>
  <c r="Q284" i="6" s="1"/>
  <c r="P146" i="4"/>
  <c r="O146" i="4"/>
  <c r="M146" i="4"/>
  <c r="L146" i="4"/>
  <c r="L284" i="6" s="1"/>
  <c r="K146" i="4"/>
  <c r="K284" i="6" s="1"/>
  <c r="I146" i="4"/>
  <c r="H146" i="4"/>
  <c r="H284" i="6" s="1"/>
  <c r="G146" i="4"/>
  <c r="G284" i="6" s="1"/>
  <c r="F146" i="4"/>
  <c r="F284" i="6" s="1"/>
  <c r="E146" i="4"/>
  <c r="D146" i="4"/>
  <c r="D284" i="6" s="1"/>
  <c r="C146" i="4"/>
  <c r="C284" i="6" s="1"/>
  <c r="B146" i="4"/>
  <c r="B284" i="6" s="1"/>
  <c r="BM283" i="6"/>
  <c r="BL145" i="4"/>
  <c r="BL283" i="6" s="1"/>
  <c r="BK145" i="4"/>
  <c r="BK283" i="6" s="1"/>
  <c r="BJ145" i="4"/>
  <c r="BI145" i="4"/>
  <c r="BI283" i="6" s="1"/>
  <c r="BH145" i="4"/>
  <c r="BG145" i="4"/>
  <c r="BG283" i="6" s="1"/>
  <c r="BF145" i="4"/>
  <c r="BE145" i="4"/>
  <c r="BE283" i="6" s="1"/>
  <c r="BD145" i="4"/>
  <c r="BD283" i="6" s="1"/>
  <c r="BC145" i="4"/>
  <c r="BC283" i="6" s="1"/>
  <c r="BB145" i="4"/>
  <c r="BA145" i="4"/>
  <c r="BA283" i="6" s="1"/>
  <c r="AZ145" i="4"/>
  <c r="AZ283" i="6" s="1"/>
  <c r="AY145" i="4"/>
  <c r="AY283" i="6" s="1"/>
  <c r="AX145" i="4"/>
  <c r="AW145" i="4"/>
  <c r="AW283" i="6" s="1"/>
  <c r="AV145" i="4"/>
  <c r="AV283" i="6" s="1"/>
  <c r="AU145" i="4"/>
  <c r="AU283" i="6" s="1"/>
  <c r="AT145" i="4"/>
  <c r="AS145" i="4"/>
  <c r="AS283" i="6" s="1"/>
  <c r="AR145" i="4"/>
  <c r="AR283" i="6" s="1"/>
  <c r="AQ145" i="4"/>
  <c r="AQ283" i="6" s="1"/>
  <c r="AP145" i="4"/>
  <c r="AO145" i="4"/>
  <c r="AO283" i="6" s="1"/>
  <c r="AN145" i="4"/>
  <c r="AN283" i="6" s="1"/>
  <c r="AM145" i="4"/>
  <c r="AM283" i="6" s="1"/>
  <c r="AK145" i="4"/>
  <c r="AJ145" i="4"/>
  <c r="AJ283" i="6" s="1"/>
  <c r="AI145" i="4"/>
  <c r="AI283" i="6" s="1"/>
  <c r="AH145" i="4"/>
  <c r="AH283" i="6" s="1"/>
  <c r="AG145" i="4"/>
  <c r="AF145" i="4"/>
  <c r="AF283" i="6" s="1"/>
  <c r="AE145" i="4"/>
  <c r="AE283" i="6" s="1"/>
  <c r="AD145" i="4"/>
  <c r="AD283" i="6" s="1"/>
  <c r="AC145" i="4"/>
  <c r="AB145" i="4"/>
  <c r="AB283" i="6" s="1"/>
  <c r="AA145" i="4"/>
  <c r="AA283" i="6" s="1"/>
  <c r="Z145" i="4"/>
  <c r="Z283" i="6" s="1"/>
  <c r="Y145" i="4"/>
  <c r="X145" i="4"/>
  <c r="X283" i="6" s="1"/>
  <c r="W145" i="4"/>
  <c r="W283" i="6" s="1"/>
  <c r="V145" i="4"/>
  <c r="V283" i="6" s="1"/>
  <c r="U145" i="4"/>
  <c r="T145" i="4"/>
  <c r="T283" i="6" s="1"/>
  <c r="S145" i="4"/>
  <c r="S283" i="6" s="1"/>
  <c r="R145" i="4"/>
  <c r="R283" i="6" s="1"/>
  <c r="O145" i="4"/>
  <c r="O283" i="6" s="1"/>
  <c r="N145" i="4"/>
  <c r="N283" i="6" s="1"/>
  <c r="M145" i="4"/>
  <c r="L145" i="4"/>
  <c r="L283" i="6" s="1"/>
  <c r="K145" i="4"/>
  <c r="K283" i="6" s="1"/>
  <c r="J145" i="4"/>
  <c r="J283" i="6" s="1"/>
  <c r="I145" i="4"/>
  <c r="H145" i="4"/>
  <c r="H283" i="6" s="1"/>
  <c r="G145" i="4"/>
  <c r="G283" i="6" s="1"/>
  <c r="F145" i="4"/>
  <c r="F283" i="6" s="1"/>
  <c r="E145" i="4"/>
  <c r="D145" i="4"/>
  <c r="D283" i="6" s="1"/>
  <c r="C145" i="4"/>
  <c r="C283" i="6" s="1"/>
  <c r="B145" i="4"/>
  <c r="B283" i="6" s="1"/>
  <c r="BO282" i="6"/>
  <c r="BL144" i="4"/>
  <c r="BJ144" i="4"/>
  <c r="BJ282" i="6" s="1"/>
  <c r="BI144" i="4"/>
  <c r="BI282" i="6" s="1"/>
  <c r="BH144" i="4"/>
  <c r="BG144" i="4"/>
  <c r="BF144" i="4"/>
  <c r="BF282" i="6" s="1"/>
  <c r="BE144" i="4"/>
  <c r="BE282" i="6" s="1"/>
  <c r="BC144" i="4"/>
  <c r="BB144" i="4"/>
  <c r="BB282" i="6" s="1"/>
  <c r="BA144" i="4"/>
  <c r="BA282" i="6" s="1"/>
  <c r="AZ144" i="4"/>
  <c r="AZ282" i="6" s="1"/>
  <c r="AY144" i="4"/>
  <c r="AX144" i="4"/>
  <c r="AX282" i="6" s="1"/>
  <c r="AW144" i="4"/>
  <c r="AW282" i="6" s="1"/>
  <c r="AV144" i="4"/>
  <c r="AV282" i="6" s="1"/>
  <c r="AU144" i="4"/>
  <c r="AT144" i="4"/>
  <c r="AT282" i="6" s="1"/>
  <c r="AS144" i="4"/>
  <c r="AS282" i="6" s="1"/>
  <c r="AR144" i="4"/>
  <c r="AR282" i="6" s="1"/>
  <c r="AQ144" i="4"/>
  <c r="AP144" i="4"/>
  <c r="AP282" i="6" s="1"/>
  <c r="AO144" i="4"/>
  <c r="AO282" i="6" s="1"/>
  <c r="AN144" i="4"/>
  <c r="AN282" i="6" s="1"/>
  <c r="AM144" i="4"/>
  <c r="AK144" i="4"/>
  <c r="AJ144" i="4"/>
  <c r="AJ282" i="6" s="1"/>
  <c r="AI144" i="4"/>
  <c r="AI282" i="6" s="1"/>
  <c r="AH144" i="4"/>
  <c r="AH282" i="6" s="1"/>
  <c r="AG144" i="4"/>
  <c r="AF144" i="4"/>
  <c r="AF282" i="6" s="1"/>
  <c r="AE144" i="4"/>
  <c r="AE282" i="6" s="1"/>
  <c r="AD144" i="4"/>
  <c r="AD282" i="6" s="1"/>
  <c r="AC144" i="4"/>
  <c r="AB144" i="4"/>
  <c r="AB282" i="6" s="1"/>
  <c r="AA144" i="4"/>
  <c r="AA282" i="6" s="1"/>
  <c r="Z144" i="4"/>
  <c r="Z282" i="6" s="1"/>
  <c r="Y144" i="4"/>
  <c r="X144" i="4"/>
  <c r="X282" i="6" s="1"/>
  <c r="W144" i="4"/>
  <c r="W282" i="6" s="1"/>
  <c r="V144" i="4"/>
  <c r="V282" i="6" s="1"/>
  <c r="Q144" i="4"/>
  <c r="P144" i="4"/>
  <c r="P282" i="6" s="1"/>
  <c r="O144" i="4"/>
  <c r="O282" i="6" s="1"/>
  <c r="N144" i="4"/>
  <c r="N282" i="6" s="1"/>
  <c r="M144" i="4"/>
  <c r="L144" i="4"/>
  <c r="L282" i="6" s="1"/>
  <c r="K144" i="4"/>
  <c r="K282" i="6" s="1"/>
  <c r="J144" i="4"/>
  <c r="J282" i="6" s="1"/>
  <c r="I144" i="4"/>
  <c r="H144" i="4"/>
  <c r="H282" i="6" s="1"/>
  <c r="G144" i="4"/>
  <c r="G282" i="6" s="1"/>
  <c r="F144" i="4"/>
  <c r="F282" i="6" s="1"/>
  <c r="E144" i="4"/>
  <c r="D144" i="4"/>
  <c r="D282" i="6" s="1"/>
  <c r="C144" i="4"/>
  <c r="C282" i="6" s="1"/>
  <c r="B144" i="4"/>
  <c r="B282" i="6" s="1"/>
  <c r="BM281" i="6"/>
  <c r="BJ143" i="4"/>
  <c r="BJ281" i="6" s="1"/>
  <c r="BI143" i="4"/>
  <c r="BH143" i="4"/>
  <c r="BF143" i="4"/>
  <c r="BF281" i="6" s="1"/>
  <c r="BE143" i="4"/>
  <c r="BE281" i="6" s="1"/>
  <c r="BD143" i="4"/>
  <c r="BB143" i="4"/>
  <c r="BA143" i="4"/>
  <c r="BA281" i="6" s="1"/>
  <c r="AZ143" i="4"/>
  <c r="AZ281" i="6" s="1"/>
  <c r="AY143" i="4"/>
  <c r="AX143" i="4"/>
  <c r="AW143" i="4"/>
  <c r="AW281" i="6" s="1"/>
  <c r="AV143" i="4"/>
  <c r="AV281" i="6" s="1"/>
  <c r="AU143" i="4"/>
  <c r="AT143" i="4"/>
  <c r="AS143" i="4"/>
  <c r="AS281" i="6" s="1"/>
  <c r="AR143" i="4"/>
  <c r="AR281" i="6" s="1"/>
  <c r="AQ143" i="4"/>
  <c r="AP143" i="4"/>
  <c r="AO143" i="4"/>
  <c r="AO281" i="6" s="1"/>
  <c r="AN143" i="4"/>
  <c r="AN281" i="6" s="1"/>
  <c r="AM143" i="4"/>
  <c r="AL143" i="4"/>
  <c r="AK143" i="4"/>
  <c r="AK281" i="6" s="1"/>
  <c r="AI143" i="4"/>
  <c r="AI281" i="6" s="1"/>
  <c r="AH143" i="4"/>
  <c r="AF143" i="4"/>
  <c r="AE143" i="4"/>
  <c r="AE281" i="6" s="1"/>
  <c r="AD143" i="4"/>
  <c r="AD281" i="6" s="1"/>
  <c r="AB143" i="4"/>
  <c r="AA143" i="4"/>
  <c r="Z143" i="4"/>
  <c r="Z281" i="6" s="1"/>
  <c r="Y143" i="4"/>
  <c r="Y281" i="6" s="1"/>
  <c r="X143" i="4"/>
  <c r="V143" i="4"/>
  <c r="U143" i="4"/>
  <c r="U281" i="6" s="1"/>
  <c r="R143" i="4"/>
  <c r="Q143" i="4"/>
  <c r="Q281" i="6" s="1"/>
  <c r="P143" i="4"/>
  <c r="P281" i="6" s="1"/>
  <c r="O143" i="4"/>
  <c r="N143" i="4"/>
  <c r="M143" i="4"/>
  <c r="M281" i="6" s="1"/>
  <c r="L143" i="4"/>
  <c r="L281" i="6" s="1"/>
  <c r="K143" i="4"/>
  <c r="J143" i="4"/>
  <c r="H143" i="4"/>
  <c r="H281" i="6" s="1"/>
  <c r="G143" i="4"/>
  <c r="G281" i="6" s="1"/>
  <c r="F143" i="4"/>
  <c r="D143" i="4"/>
  <c r="C143" i="4"/>
  <c r="C281" i="6" s="1"/>
  <c r="B143" i="4"/>
  <c r="B281" i="6" s="1"/>
  <c r="BO280" i="6"/>
  <c r="BN280" i="6"/>
  <c r="BJ142" i="4"/>
  <c r="BI142" i="4"/>
  <c r="BI280" i="6" s="1"/>
  <c r="BH142" i="4"/>
  <c r="BH280" i="6" s="1"/>
  <c r="BG142" i="4"/>
  <c r="BG280" i="6" s="1"/>
  <c r="BF142" i="4"/>
  <c r="BE142" i="4"/>
  <c r="BE280" i="6" s="1"/>
  <c r="BC142" i="4"/>
  <c r="BC280" i="6" s="1"/>
  <c r="BB142" i="4"/>
  <c r="BB280" i="6" s="1"/>
  <c r="AY142" i="4"/>
  <c r="AY280" i="6" s="1"/>
  <c r="AX142" i="4"/>
  <c r="AX280" i="6" s="1"/>
  <c r="AW142" i="4"/>
  <c r="AV142" i="4"/>
  <c r="AV280" i="6" s="1"/>
  <c r="AR142" i="4"/>
  <c r="AR280" i="6" s="1"/>
  <c r="AQ142" i="4"/>
  <c r="AP142" i="4"/>
  <c r="AP280" i="6" s="1"/>
  <c r="AM142" i="4"/>
  <c r="AM280" i="6" s="1"/>
  <c r="AL142" i="4"/>
  <c r="AK142" i="4"/>
  <c r="AK280" i="6" s="1"/>
  <c r="AI142" i="4"/>
  <c r="AI280" i="6" s="1"/>
  <c r="AH142" i="4"/>
  <c r="AG142" i="4"/>
  <c r="AG280" i="6" s="1"/>
  <c r="AF142" i="4"/>
  <c r="AF280" i="6" s="1"/>
  <c r="AE142" i="4"/>
  <c r="AE280" i="6" s="1"/>
  <c r="AD142" i="4"/>
  <c r="AC142" i="4"/>
  <c r="AC280" i="6" s="1"/>
  <c r="AB142" i="4"/>
  <c r="AB280" i="6" s="1"/>
  <c r="AA142" i="4"/>
  <c r="AA280" i="6" s="1"/>
  <c r="Z142" i="4"/>
  <c r="Y142" i="4"/>
  <c r="Y280" i="6" s="1"/>
  <c r="X142" i="4"/>
  <c r="X280" i="6" s="1"/>
  <c r="W142" i="4"/>
  <c r="W280" i="6" s="1"/>
  <c r="V142" i="4"/>
  <c r="U142" i="4"/>
  <c r="U280" i="6" s="1"/>
  <c r="T142" i="4"/>
  <c r="T280" i="6" s="1"/>
  <c r="S142" i="4"/>
  <c r="S280" i="6" s="1"/>
  <c r="R142" i="4"/>
  <c r="O142" i="4"/>
  <c r="O280" i="6" s="1"/>
  <c r="N142" i="4"/>
  <c r="M142" i="4"/>
  <c r="M280" i="6" s="1"/>
  <c r="L142" i="4"/>
  <c r="L280" i="6" s="1"/>
  <c r="K142" i="4"/>
  <c r="K280" i="6" s="1"/>
  <c r="J142" i="4"/>
  <c r="I142" i="4"/>
  <c r="I280" i="6" s="1"/>
  <c r="H142" i="4"/>
  <c r="H280" i="6" s="1"/>
  <c r="G142" i="4"/>
  <c r="G280" i="6" s="1"/>
  <c r="F142" i="4"/>
  <c r="D142" i="4"/>
  <c r="D280" i="6" s="1"/>
  <c r="B142" i="4"/>
  <c r="B280" i="6" s="1"/>
  <c r="BM279" i="6"/>
  <c r="BL141" i="4"/>
  <c r="BL279" i="6" s="1"/>
  <c r="BK141" i="4"/>
  <c r="BI141" i="4"/>
  <c r="BI279" i="6" s="1"/>
  <c r="BG141" i="4"/>
  <c r="BG279" i="6" s="1"/>
  <c r="BF141" i="4"/>
  <c r="BE141" i="4"/>
  <c r="BE279" i="6" s="1"/>
  <c r="BD141" i="4"/>
  <c r="BD279" i="6" s="1"/>
  <c r="BC141" i="4"/>
  <c r="BC279" i="6" s="1"/>
  <c r="BB141" i="4"/>
  <c r="AZ141" i="4"/>
  <c r="AZ279" i="6" s="1"/>
  <c r="AY141" i="4"/>
  <c r="AY279" i="6" s="1"/>
  <c r="AX141" i="4"/>
  <c r="AX279" i="6" s="1"/>
  <c r="AW141" i="4"/>
  <c r="AU141" i="4"/>
  <c r="AU279" i="6" s="1"/>
  <c r="AT141" i="4"/>
  <c r="AT279" i="6" s="1"/>
  <c r="AS141" i="4"/>
  <c r="AQ141" i="4"/>
  <c r="AQ279" i="6" s="1"/>
  <c r="AO141" i="4"/>
  <c r="AO279" i="6" s="1"/>
  <c r="AN141" i="4"/>
  <c r="AM141" i="4"/>
  <c r="AM279" i="6" s="1"/>
  <c r="AL141" i="4"/>
  <c r="AL279" i="6" s="1"/>
  <c r="AK141" i="4"/>
  <c r="AK279" i="6" s="1"/>
  <c r="AJ141" i="4"/>
  <c r="AG141" i="4"/>
  <c r="AG279" i="6" s="1"/>
  <c r="AF141" i="4"/>
  <c r="AF279" i="6" s="1"/>
  <c r="AE141" i="4"/>
  <c r="AE279" i="6" s="1"/>
  <c r="AD141" i="4"/>
  <c r="AC141" i="4"/>
  <c r="AC279" i="6" s="1"/>
  <c r="AB141" i="4"/>
  <c r="AB279" i="6" s="1"/>
  <c r="AA141" i="4"/>
  <c r="AA279" i="6" s="1"/>
  <c r="Z141" i="4"/>
  <c r="Y141" i="4"/>
  <c r="Y279" i="6" s="1"/>
  <c r="X141" i="4"/>
  <c r="W141" i="4"/>
  <c r="W279" i="6" s="1"/>
  <c r="V141" i="4"/>
  <c r="U141" i="4"/>
  <c r="U279" i="6" s="1"/>
  <c r="T141" i="4"/>
  <c r="T279" i="6" s="1"/>
  <c r="S141" i="4"/>
  <c r="S279" i="6" s="1"/>
  <c r="R141" i="4"/>
  <c r="Q141" i="4"/>
  <c r="Q279" i="6" s="1"/>
  <c r="P141" i="4"/>
  <c r="P279" i="6" s="1"/>
  <c r="M141" i="4"/>
  <c r="M279" i="6" s="1"/>
  <c r="L141" i="4"/>
  <c r="H141" i="4"/>
  <c r="H279" i="6" s="1"/>
  <c r="G141" i="4"/>
  <c r="F141" i="4"/>
  <c r="F279" i="6" s="1"/>
  <c r="E141" i="4"/>
  <c r="E279" i="6" s="1"/>
  <c r="D141" i="4"/>
  <c r="D279" i="6" s="1"/>
  <c r="B141" i="4"/>
  <c r="BN278" i="6"/>
  <c r="BM278" i="6"/>
  <c r="BL140" i="4"/>
  <c r="BL278" i="6" s="1"/>
  <c r="BJ140" i="4"/>
  <c r="BJ278" i="6" s="1"/>
  <c r="BH140" i="4"/>
  <c r="BH278" i="6" s="1"/>
  <c r="BG140" i="4"/>
  <c r="BG278" i="6" s="1"/>
  <c r="BF140" i="4"/>
  <c r="BD140" i="4"/>
  <c r="BD278" i="6" s="1"/>
  <c r="BC140" i="4"/>
  <c r="BC278" i="6" s="1"/>
  <c r="BB140" i="4"/>
  <c r="BA140" i="4"/>
  <c r="AZ140" i="4"/>
  <c r="AZ278" i="6" s="1"/>
  <c r="AY140" i="4"/>
  <c r="AY278" i="6" s="1"/>
  <c r="AX140" i="4"/>
  <c r="AW140" i="4"/>
  <c r="AV140" i="4"/>
  <c r="AV278" i="6" s="1"/>
  <c r="AT140" i="4"/>
  <c r="AT278" i="6" s="1"/>
  <c r="AS140" i="4"/>
  <c r="AR140" i="4"/>
  <c r="AQ140" i="4"/>
  <c r="AQ278" i="6" s="1"/>
  <c r="AP140" i="4"/>
  <c r="AP278" i="6" s="1"/>
  <c r="AO140" i="4"/>
  <c r="AM140" i="4"/>
  <c r="AM278" i="6" s="1"/>
  <c r="AL140" i="4"/>
  <c r="AL278" i="6" s="1"/>
  <c r="AK140" i="4"/>
  <c r="AI140" i="4"/>
  <c r="AI278" i="6" s="1"/>
  <c r="AH140" i="4"/>
  <c r="AH278" i="6" s="1"/>
  <c r="AG140" i="4"/>
  <c r="AF140" i="4"/>
  <c r="AE140" i="4"/>
  <c r="AE278" i="6" s="1"/>
  <c r="AD140" i="4"/>
  <c r="AD278" i="6" s="1"/>
  <c r="AC140" i="4"/>
  <c r="AB140" i="4"/>
  <c r="AA140" i="4"/>
  <c r="AA278" i="6" s="1"/>
  <c r="Z140" i="4"/>
  <c r="Z278" i="6" s="1"/>
  <c r="Y140" i="4"/>
  <c r="X140" i="4"/>
  <c r="W140" i="4"/>
  <c r="W278" i="6" s="1"/>
  <c r="V140" i="4"/>
  <c r="V278" i="6" s="1"/>
  <c r="U140" i="4"/>
  <c r="T140" i="4"/>
  <c r="S140" i="4"/>
  <c r="S278" i="6" s="1"/>
  <c r="R140" i="4"/>
  <c r="R278" i="6" s="1"/>
  <c r="Q140" i="4"/>
  <c r="P140" i="4"/>
  <c r="O140" i="4"/>
  <c r="O278" i="6" s="1"/>
  <c r="N140" i="4"/>
  <c r="N278" i="6" s="1"/>
  <c r="M140" i="4"/>
  <c r="L140" i="4"/>
  <c r="K140" i="4"/>
  <c r="K278" i="6" s="1"/>
  <c r="J140" i="4"/>
  <c r="J278" i="6" s="1"/>
  <c r="I140" i="4"/>
  <c r="H140" i="4"/>
  <c r="F140" i="4"/>
  <c r="F278" i="6" s="1"/>
  <c r="E140" i="4"/>
  <c r="E278" i="6" s="1"/>
  <c r="D140" i="4"/>
  <c r="B140" i="4"/>
  <c r="B278" i="6" s="1"/>
  <c r="BO277" i="6"/>
  <c r="BN277" i="6"/>
  <c r="BK139" i="4"/>
  <c r="BK277" i="6" s="1"/>
  <c r="BJ139" i="4"/>
  <c r="BJ277" i="6" s="1"/>
  <c r="BI139" i="4"/>
  <c r="BG139" i="4"/>
  <c r="BG277" i="6" s="1"/>
  <c r="BE139" i="4"/>
  <c r="BE277" i="6" s="1"/>
  <c r="BB139" i="4"/>
  <c r="BB277" i="6" s="1"/>
  <c r="BA139" i="4"/>
  <c r="BA277" i="6" s="1"/>
  <c r="AZ139" i="4"/>
  <c r="AY139" i="4"/>
  <c r="AY277" i="6" s="1"/>
  <c r="AV139" i="4"/>
  <c r="AU139" i="4"/>
  <c r="AU277" i="6" s="1"/>
  <c r="AT139" i="4"/>
  <c r="AT277" i="6" s="1"/>
  <c r="AS139" i="4"/>
  <c r="AS277" i="6" s="1"/>
  <c r="AR139" i="4"/>
  <c r="AQ139" i="4"/>
  <c r="AQ277" i="6" s="1"/>
  <c r="AP139" i="4"/>
  <c r="AP277" i="6" s="1"/>
  <c r="AO139" i="4"/>
  <c r="AO277" i="6" s="1"/>
  <c r="AM139" i="4"/>
  <c r="AM277" i="6" s="1"/>
  <c r="AL139" i="4"/>
  <c r="AL277" i="6" s="1"/>
  <c r="AK139" i="4"/>
  <c r="AK277" i="6" s="1"/>
  <c r="AI139" i="4"/>
  <c r="AI277" i="6" s="1"/>
  <c r="AH139" i="4"/>
  <c r="AH277" i="6" s="1"/>
  <c r="AG139" i="4"/>
  <c r="AG277" i="6" s="1"/>
  <c r="AF139" i="4"/>
  <c r="AE139" i="4"/>
  <c r="AE277" i="6" s="1"/>
  <c r="AD139" i="4"/>
  <c r="AD277" i="6" s="1"/>
  <c r="AC139" i="4"/>
  <c r="AC277" i="6" s="1"/>
  <c r="AB139" i="4"/>
  <c r="AA139" i="4"/>
  <c r="AA277" i="6" s="1"/>
  <c r="Z139" i="4"/>
  <c r="Z277" i="6" s="1"/>
  <c r="Y139" i="4"/>
  <c r="Y277" i="6" s="1"/>
  <c r="X139" i="4"/>
  <c r="W139" i="4"/>
  <c r="W277" i="6" s="1"/>
  <c r="V139" i="4"/>
  <c r="V277" i="6" s="1"/>
  <c r="R139" i="4"/>
  <c r="R277" i="6" s="1"/>
  <c r="Q139" i="4"/>
  <c r="Q277" i="6" s="1"/>
  <c r="P139" i="4"/>
  <c r="O139" i="4"/>
  <c r="O277" i="6" s="1"/>
  <c r="N139" i="4"/>
  <c r="N277" i="6" s="1"/>
  <c r="M139" i="4"/>
  <c r="M277" i="6" s="1"/>
  <c r="L139" i="4"/>
  <c r="K139" i="4"/>
  <c r="K277" i="6" s="1"/>
  <c r="J139" i="4"/>
  <c r="J277" i="6" s="1"/>
  <c r="H139" i="4"/>
  <c r="H277" i="6" s="1"/>
  <c r="G139" i="4"/>
  <c r="E139" i="4"/>
  <c r="D139" i="4"/>
  <c r="D277" i="6" s="1"/>
  <c r="C139" i="4"/>
  <c r="C277" i="6" s="1"/>
  <c r="B139" i="4"/>
  <c r="BM276" i="6"/>
  <c r="BK138" i="4"/>
  <c r="BK276" i="6" s="1"/>
  <c r="BJ138" i="4"/>
  <c r="BI138" i="4"/>
  <c r="BF138" i="4"/>
  <c r="BF276" i="6" s="1"/>
  <c r="BE138" i="4"/>
  <c r="BD138" i="4"/>
  <c r="BD276" i="6" s="1"/>
  <c r="BA138" i="4"/>
  <c r="BA276" i="6" s="1"/>
  <c r="AZ138" i="4"/>
  <c r="AY138" i="4"/>
  <c r="AX138" i="4"/>
  <c r="AX276" i="6" s="1"/>
  <c r="AV138" i="4"/>
  <c r="AU138" i="4"/>
  <c r="AT138" i="4"/>
  <c r="AT276" i="6" s="1"/>
  <c r="AR138" i="4"/>
  <c r="AR276" i="6" s="1"/>
  <c r="AQ138" i="4"/>
  <c r="AP138" i="4"/>
  <c r="AO138" i="4"/>
  <c r="AO276" i="6" s="1"/>
  <c r="AN138" i="4"/>
  <c r="AN276" i="6" s="1"/>
  <c r="AM138" i="4"/>
  <c r="AL138" i="4"/>
  <c r="AK138" i="4"/>
  <c r="AK276" i="6" s="1"/>
  <c r="AJ138" i="4"/>
  <c r="AJ276" i="6" s="1"/>
  <c r="AI138" i="4"/>
  <c r="AH138" i="4"/>
  <c r="AG138" i="4"/>
  <c r="AG276" i="6" s="1"/>
  <c r="AF138" i="4"/>
  <c r="AF276" i="6" s="1"/>
  <c r="AE138" i="4"/>
  <c r="AD138" i="4"/>
  <c r="AC138" i="4"/>
  <c r="AC276" i="6" s="1"/>
  <c r="AB138" i="4"/>
  <c r="AB276" i="6" s="1"/>
  <c r="AA138" i="4"/>
  <c r="Z138" i="4"/>
  <c r="Y138" i="4"/>
  <c r="Y276" i="6" s="1"/>
  <c r="X138" i="4"/>
  <c r="X276" i="6" s="1"/>
  <c r="W138" i="4"/>
  <c r="V138" i="4"/>
  <c r="U138" i="4"/>
  <c r="U276" i="6" s="1"/>
  <c r="T138" i="4"/>
  <c r="T276" i="6" s="1"/>
  <c r="S138" i="4"/>
  <c r="R138" i="4"/>
  <c r="Q138" i="4"/>
  <c r="Q276" i="6" s="1"/>
  <c r="O138" i="4"/>
  <c r="O276" i="6" s="1"/>
  <c r="N138" i="4"/>
  <c r="M138" i="4"/>
  <c r="L138" i="4"/>
  <c r="L276" i="6" s="1"/>
  <c r="K138" i="4"/>
  <c r="K276" i="6" s="1"/>
  <c r="J138" i="4"/>
  <c r="I138" i="4"/>
  <c r="H138" i="4"/>
  <c r="H276" i="6" s="1"/>
  <c r="G138" i="4"/>
  <c r="G276" i="6" s="1"/>
  <c r="F138" i="4"/>
  <c r="D138" i="4"/>
  <c r="C138" i="4"/>
  <c r="C276" i="6" s="1"/>
  <c r="B138" i="4"/>
  <c r="B276" i="6" s="1"/>
  <c r="BO275" i="6"/>
  <c r="BN275" i="6"/>
  <c r="BL137" i="4"/>
  <c r="BL275" i="6" s="1"/>
  <c r="BK137" i="4"/>
  <c r="BK275" i="6" s="1"/>
  <c r="BJ137" i="4"/>
  <c r="BJ275" i="6" s="1"/>
  <c r="BI137" i="4"/>
  <c r="BH137" i="4"/>
  <c r="BH275" i="6" s="1"/>
  <c r="BE137" i="4"/>
  <c r="BE275" i="6" s="1"/>
  <c r="BD137" i="4"/>
  <c r="BC137" i="4"/>
  <c r="BC275" i="6" s="1"/>
  <c r="BB137" i="4"/>
  <c r="BA137" i="4"/>
  <c r="BA275" i="6" s="1"/>
  <c r="AZ137" i="4"/>
  <c r="AX137" i="4"/>
  <c r="AX275" i="6" s="1"/>
  <c r="AW137" i="4"/>
  <c r="AW275" i="6" s="1"/>
  <c r="AV137" i="4"/>
  <c r="AV275" i="6" s="1"/>
  <c r="AU137" i="4"/>
  <c r="AT137" i="4"/>
  <c r="AT275" i="6" s="1"/>
  <c r="AS137" i="4"/>
  <c r="AS275" i="6" s="1"/>
  <c r="AR137" i="4"/>
  <c r="AR275" i="6" s="1"/>
  <c r="AQ137" i="4"/>
  <c r="AP137" i="4"/>
  <c r="AP275" i="6" s="1"/>
  <c r="AO137" i="4"/>
  <c r="AO275" i="6" s="1"/>
  <c r="AN137" i="4"/>
  <c r="AN275" i="6" s="1"/>
  <c r="AM137" i="4"/>
  <c r="AL137" i="4"/>
  <c r="AL275" i="6" s="1"/>
  <c r="AK137" i="4"/>
  <c r="AJ137" i="4"/>
  <c r="AJ275" i="6" s="1"/>
  <c r="AI137" i="4"/>
  <c r="AH137" i="4"/>
  <c r="AH275" i="6" s="1"/>
  <c r="AG137" i="4"/>
  <c r="AG275" i="6" s="1"/>
  <c r="AF137" i="4"/>
  <c r="AF275" i="6" s="1"/>
  <c r="AE137" i="4"/>
  <c r="AD137" i="4"/>
  <c r="AD275" i="6" s="1"/>
  <c r="AC137" i="4"/>
  <c r="AC275" i="6" s="1"/>
  <c r="AB137" i="4"/>
  <c r="AB275" i="6" s="1"/>
  <c r="AA137" i="4"/>
  <c r="Z137" i="4"/>
  <c r="Z275" i="6" s="1"/>
  <c r="Y137" i="4"/>
  <c r="Y275" i="6" s="1"/>
  <c r="X137" i="4"/>
  <c r="X275" i="6" s="1"/>
  <c r="W137" i="4"/>
  <c r="V137" i="4"/>
  <c r="V275" i="6" s="1"/>
  <c r="Q137" i="4"/>
  <c r="Q275" i="6" s="1"/>
  <c r="P137" i="4"/>
  <c r="O137" i="4"/>
  <c r="O275" i="6" s="1"/>
  <c r="N137" i="4"/>
  <c r="N275" i="6" s="1"/>
  <c r="M137" i="4"/>
  <c r="M275" i="6" s="1"/>
  <c r="L137" i="4"/>
  <c r="K137" i="4"/>
  <c r="K275" i="6" s="1"/>
  <c r="J137" i="4"/>
  <c r="J275" i="6" s="1"/>
  <c r="I137" i="4"/>
  <c r="I275" i="6" s="1"/>
  <c r="H137" i="4"/>
  <c r="G137" i="4"/>
  <c r="G275" i="6" s="1"/>
  <c r="F137" i="4"/>
  <c r="F275" i="6" s="1"/>
  <c r="E137" i="4"/>
  <c r="E275" i="6" s="1"/>
  <c r="D137" i="4"/>
  <c r="C137" i="4"/>
  <c r="C275" i="6" s="1"/>
  <c r="B137" i="4"/>
  <c r="BO274" i="6"/>
  <c r="BM274" i="6"/>
  <c r="BL136" i="4"/>
  <c r="BL274" i="6" s="1"/>
  <c r="BK136" i="4"/>
  <c r="BK274" i="6" s="1"/>
  <c r="BJ136" i="4"/>
  <c r="BI136" i="4"/>
  <c r="BI274" i="6" s="1"/>
  <c r="BH136" i="4"/>
  <c r="BH274" i="6" s="1"/>
  <c r="BG136" i="4"/>
  <c r="BG274" i="6" s="1"/>
  <c r="BF136" i="4"/>
  <c r="BD136" i="4"/>
  <c r="BD274" i="6" s="1"/>
  <c r="BC136" i="4"/>
  <c r="BC274" i="6" s="1"/>
  <c r="BB136" i="4"/>
  <c r="BB274" i="6" s="1"/>
  <c r="AZ136" i="4"/>
  <c r="AY136" i="4"/>
  <c r="AY274" i="6" s="1"/>
  <c r="AX136" i="4"/>
  <c r="AW136" i="4"/>
  <c r="AW274" i="6" s="1"/>
  <c r="AV136" i="4"/>
  <c r="AU136" i="4"/>
  <c r="AU274" i="6" s="1"/>
  <c r="AT136" i="4"/>
  <c r="AT274" i="6" s="1"/>
  <c r="AS136" i="4"/>
  <c r="AS274" i="6" s="1"/>
  <c r="AR136" i="4"/>
  <c r="AQ136" i="4"/>
  <c r="AQ274" i="6" s="1"/>
  <c r="AP136" i="4"/>
  <c r="AP274" i="6" s="1"/>
  <c r="AO136" i="4"/>
  <c r="AO274" i="6" s="1"/>
  <c r="AN136" i="4"/>
  <c r="AM136" i="4"/>
  <c r="AM274" i="6" s="1"/>
  <c r="AL136" i="4"/>
  <c r="AK136" i="4"/>
  <c r="AK274" i="6" s="1"/>
  <c r="AJ136" i="4"/>
  <c r="AI136" i="4"/>
  <c r="AI274" i="6" s="1"/>
  <c r="AH136" i="4"/>
  <c r="AH274" i="6" s="1"/>
  <c r="AG136" i="4"/>
  <c r="AG274" i="6" s="1"/>
  <c r="AF136" i="4"/>
  <c r="AE136" i="4"/>
  <c r="AE274" i="6" s="1"/>
  <c r="AD136" i="4"/>
  <c r="AD274" i="6" s="1"/>
  <c r="AC136" i="4"/>
  <c r="AC274" i="6" s="1"/>
  <c r="AB136" i="4"/>
  <c r="AA136" i="4"/>
  <c r="AA274" i="6" s="1"/>
  <c r="Z136" i="4"/>
  <c r="Z274" i="6" s="1"/>
  <c r="Y136" i="4"/>
  <c r="Y274" i="6" s="1"/>
  <c r="X136" i="4"/>
  <c r="W136" i="4"/>
  <c r="W274" i="6" s="1"/>
  <c r="V136" i="4"/>
  <c r="V274" i="6" s="1"/>
  <c r="U136" i="4"/>
  <c r="U274" i="6" s="1"/>
  <c r="T136" i="4"/>
  <c r="R136" i="4"/>
  <c r="R274" i="6" s="1"/>
  <c r="Q136" i="4"/>
  <c r="Q274" i="6" s="1"/>
  <c r="P136" i="4"/>
  <c r="P274" i="6" s="1"/>
  <c r="O136" i="4"/>
  <c r="N136" i="4"/>
  <c r="N274" i="6" s="1"/>
  <c r="M136" i="4"/>
  <c r="M274" i="6" s="1"/>
  <c r="L136" i="4"/>
  <c r="L274" i="6" s="1"/>
  <c r="K136" i="4"/>
  <c r="J136" i="4"/>
  <c r="J274" i="6" s="1"/>
  <c r="I136" i="4"/>
  <c r="I274" i="6" s="1"/>
  <c r="H136" i="4"/>
  <c r="H274" i="6" s="1"/>
  <c r="G136" i="4"/>
  <c r="F136" i="4"/>
  <c r="F274" i="6" s="1"/>
  <c r="E136" i="4"/>
  <c r="E274" i="6" s="1"/>
  <c r="D136" i="4"/>
  <c r="D274" i="6" s="1"/>
  <c r="C136" i="4"/>
  <c r="B136" i="4"/>
  <c r="B274" i="6" s="1"/>
  <c r="BN273" i="6"/>
  <c r="BL135" i="4"/>
  <c r="BL273" i="6" s="1"/>
  <c r="BJ135" i="4"/>
  <c r="BI135" i="4"/>
  <c r="BH135" i="4"/>
  <c r="BH273" i="6" s="1"/>
  <c r="BF135" i="4"/>
  <c r="BE135" i="4"/>
  <c r="AZ135" i="4"/>
  <c r="AY135" i="4"/>
  <c r="AX135" i="4"/>
  <c r="AX273" i="6" s="1"/>
  <c r="AV135" i="4"/>
  <c r="AU135" i="4"/>
  <c r="AR135" i="4"/>
  <c r="AR273" i="6" s="1"/>
  <c r="AQ135" i="4"/>
  <c r="AQ273" i="6" s="1"/>
  <c r="AP135" i="4"/>
  <c r="AO135" i="4"/>
  <c r="AN135" i="4"/>
  <c r="AN273" i="6" s="1"/>
  <c r="AM135" i="4"/>
  <c r="AM273" i="6" s="1"/>
  <c r="AL135" i="4"/>
  <c r="AK135" i="4"/>
  <c r="AJ135" i="4"/>
  <c r="AJ273" i="6" s="1"/>
  <c r="AH135" i="4"/>
  <c r="AH273" i="6" s="1"/>
  <c r="AG135" i="4"/>
  <c r="AF135" i="4"/>
  <c r="AE135" i="4"/>
  <c r="AE273" i="6" s="1"/>
  <c r="AD135" i="4"/>
  <c r="AD273" i="6" s="1"/>
  <c r="AC135" i="4"/>
  <c r="AB135" i="4"/>
  <c r="AA135" i="4"/>
  <c r="AA273" i="6" s="1"/>
  <c r="Z135" i="4"/>
  <c r="Z273" i="6" s="1"/>
  <c r="Y135" i="4"/>
  <c r="X135" i="4"/>
  <c r="W135" i="4"/>
  <c r="W273" i="6" s="1"/>
  <c r="V135" i="4"/>
  <c r="V273" i="6" s="1"/>
  <c r="U135" i="4"/>
  <c r="T135" i="4"/>
  <c r="S135" i="4"/>
  <c r="S273" i="6" s="1"/>
  <c r="R135" i="4"/>
  <c r="R273" i="6" s="1"/>
  <c r="M135" i="4"/>
  <c r="M273" i="6" s="1"/>
  <c r="L135" i="4"/>
  <c r="L273" i="6" s="1"/>
  <c r="I135" i="4"/>
  <c r="I273" i="6" s="1"/>
  <c r="H135" i="4"/>
  <c r="H273" i="6" s="1"/>
  <c r="G135" i="4"/>
  <c r="F135" i="4"/>
  <c r="E135" i="4"/>
  <c r="E273" i="6" s="1"/>
  <c r="D135" i="4"/>
  <c r="D273" i="6" s="1"/>
  <c r="B135" i="4"/>
  <c r="BM272" i="6"/>
  <c r="BK134" i="4"/>
  <c r="BK272" i="6" s="1"/>
  <c r="BJ134" i="4"/>
  <c r="BI134" i="4"/>
  <c r="BH134" i="4"/>
  <c r="BH272" i="6" s="1"/>
  <c r="BF134" i="4"/>
  <c r="BF272" i="6" s="1"/>
  <c r="BE134" i="4"/>
  <c r="BD134" i="4"/>
  <c r="BB134" i="4"/>
  <c r="BB272" i="6" s="1"/>
  <c r="BA134" i="4"/>
  <c r="BA272" i="6" s="1"/>
  <c r="AZ134" i="4"/>
  <c r="AZ272" i="6" s="1"/>
  <c r="AY134" i="4"/>
  <c r="AY272" i="6" s="1"/>
  <c r="AX134" i="4"/>
  <c r="AX272" i="6" s="1"/>
  <c r="AW134" i="4"/>
  <c r="AW272" i="6" s="1"/>
  <c r="AV134" i="4"/>
  <c r="AV272" i="6" s="1"/>
  <c r="AU134" i="4"/>
  <c r="AT134" i="4"/>
  <c r="AT272" i="6" s="1"/>
  <c r="AR134" i="4"/>
  <c r="AR272" i="6" s="1"/>
  <c r="AQ134" i="4"/>
  <c r="AP134" i="4"/>
  <c r="AN134" i="4"/>
  <c r="AN272" i="6" s="1"/>
  <c r="AM134" i="4"/>
  <c r="AM272" i="6" s="1"/>
  <c r="AL134" i="4"/>
  <c r="AK134" i="4"/>
  <c r="AJ134" i="4"/>
  <c r="AJ272" i="6" s="1"/>
  <c r="AI134" i="4"/>
  <c r="AI272" i="6" s="1"/>
  <c r="AH134" i="4"/>
  <c r="AG134" i="4"/>
  <c r="AF134" i="4"/>
  <c r="AF272" i="6" s="1"/>
  <c r="AE134" i="4"/>
  <c r="AE272" i="6" s="1"/>
  <c r="AD134" i="4"/>
  <c r="AC134" i="4"/>
  <c r="AB134" i="4"/>
  <c r="AB272" i="6" s="1"/>
  <c r="Z134" i="4"/>
  <c r="Z272" i="6" s="1"/>
  <c r="Y134" i="4"/>
  <c r="X134" i="4"/>
  <c r="W134" i="4"/>
  <c r="W272" i="6" s="1"/>
  <c r="V134" i="4"/>
  <c r="V272" i="6" s="1"/>
  <c r="U134" i="4"/>
  <c r="T134" i="4"/>
  <c r="S134" i="4"/>
  <c r="R134" i="4"/>
  <c r="R272" i="6" s="1"/>
  <c r="Q134" i="4"/>
  <c r="P134" i="4"/>
  <c r="P272" i="6" s="1"/>
  <c r="M134" i="4"/>
  <c r="K134" i="4"/>
  <c r="J134" i="4"/>
  <c r="J272" i="6" s="1"/>
  <c r="H134" i="4"/>
  <c r="H272" i="6" s="1"/>
  <c r="G134" i="4"/>
  <c r="F134" i="4"/>
  <c r="F272" i="6" s="1"/>
  <c r="D134" i="4"/>
  <c r="D272" i="6" s="1"/>
  <c r="C134" i="4"/>
  <c r="C272" i="6" s="1"/>
  <c r="B134" i="4"/>
  <c r="BO271" i="6"/>
  <c r="BM271" i="6"/>
  <c r="BL133" i="4"/>
  <c r="BL271" i="6" s="1"/>
  <c r="BK133" i="4"/>
  <c r="BK271" i="6" s="1"/>
  <c r="BJ133" i="4"/>
  <c r="BI133" i="4"/>
  <c r="BI271" i="6" s="1"/>
  <c r="BH133" i="4"/>
  <c r="BH271" i="6" s="1"/>
  <c r="BG133" i="4"/>
  <c r="BG271" i="6" s="1"/>
  <c r="BF133" i="4"/>
  <c r="BC133" i="4"/>
  <c r="BC271" i="6" s="1"/>
  <c r="BA133" i="4"/>
  <c r="BA271" i="6" s="1"/>
  <c r="AZ133" i="4"/>
  <c r="AX133" i="4"/>
  <c r="AX271" i="6" s="1"/>
  <c r="AW133" i="4"/>
  <c r="AW271" i="6" s="1"/>
  <c r="AV133" i="4"/>
  <c r="AU133" i="4"/>
  <c r="AU271" i="6" s="1"/>
  <c r="AT133" i="4"/>
  <c r="AT271" i="6" s="1"/>
  <c r="AS133" i="4"/>
  <c r="AS271" i="6" s="1"/>
  <c r="AR133" i="4"/>
  <c r="AQ133" i="4"/>
  <c r="AQ271" i="6" s="1"/>
  <c r="AP133" i="4"/>
  <c r="AP271" i="6" s="1"/>
  <c r="AO133" i="4"/>
  <c r="AO271" i="6" s="1"/>
  <c r="AN133" i="4"/>
  <c r="AM133" i="4"/>
  <c r="AM271" i="6" s="1"/>
  <c r="AL133" i="4"/>
  <c r="AL271" i="6" s="1"/>
  <c r="AK133" i="4"/>
  <c r="AK271" i="6" s="1"/>
  <c r="AJ133" i="4"/>
  <c r="AH133" i="4"/>
  <c r="AH271" i="6" s="1"/>
  <c r="AG133" i="4"/>
  <c r="AG271" i="6" s="1"/>
  <c r="AF133" i="4"/>
  <c r="AF271" i="6" s="1"/>
  <c r="AE133" i="4"/>
  <c r="AD133" i="4"/>
  <c r="AD271" i="6" s="1"/>
  <c r="AC133" i="4"/>
  <c r="AC271" i="6" s="1"/>
  <c r="AB133" i="4"/>
  <c r="AB271" i="6" s="1"/>
  <c r="AA133" i="4"/>
  <c r="Z133" i="4"/>
  <c r="Z271" i="6" s="1"/>
  <c r="Y133" i="4"/>
  <c r="Y271" i="6" s="1"/>
  <c r="X133" i="4"/>
  <c r="X271" i="6" s="1"/>
  <c r="W133" i="4"/>
  <c r="T133" i="4"/>
  <c r="T271" i="6" s="1"/>
  <c r="S133" i="4"/>
  <c r="R133" i="4"/>
  <c r="R271" i="6" s="1"/>
  <c r="Q133" i="4"/>
  <c r="Q271" i="6" s="1"/>
  <c r="P133" i="4"/>
  <c r="P271" i="6" s="1"/>
  <c r="O133" i="4"/>
  <c r="N133" i="4"/>
  <c r="N271" i="6" s="1"/>
  <c r="M133" i="4"/>
  <c r="M271" i="6" s="1"/>
  <c r="L133" i="4"/>
  <c r="L271" i="6" s="1"/>
  <c r="K133" i="4"/>
  <c r="J133" i="4"/>
  <c r="J271" i="6" s="1"/>
  <c r="I133" i="4"/>
  <c r="I271" i="6" s="1"/>
  <c r="H133" i="4"/>
  <c r="H271" i="6" s="1"/>
  <c r="G133" i="4"/>
  <c r="F133" i="4"/>
  <c r="F271" i="6" s="1"/>
  <c r="E133" i="4"/>
  <c r="E271" i="6" s="1"/>
  <c r="D133" i="4"/>
  <c r="D271" i="6" s="1"/>
  <c r="B133" i="4"/>
  <c r="BO270" i="6"/>
  <c r="BN270" i="6"/>
  <c r="BM270" i="6"/>
  <c r="BL132" i="4"/>
  <c r="BK132" i="4"/>
  <c r="BK270" i="6" s="1"/>
  <c r="BI132" i="4"/>
  <c r="BI270" i="6" s="1"/>
  <c r="BH132" i="4"/>
  <c r="BH270" i="6" s="1"/>
  <c r="BG132" i="4"/>
  <c r="BF132" i="4"/>
  <c r="BF270" i="6" s="1"/>
  <c r="BD132" i="4"/>
  <c r="BD270" i="6" s="1"/>
  <c r="BC132" i="4"/>
  <c r="BC270" i="6" s="1"/>
  <c r="BB132" i="4"/>
  <c r="AY132" i="4"/>
  <c r="AY270" i="6" s="1"/>
  <c r="AX132" i="4"/>
  <c r="AX270" i="6" s="1"/>
  <c r="AU132" i="4"/>
  <c r="AU270" i="6" s="1"/>
  <c r="AS132" i="4"/>
  <c r="AS270" i="6" s="1"/>
  <c r="AR132" i="4"/>
  <c r="AR270" i="6" s="1"/>
  <c r="AQ132" i="4"/>
  <c r="AQ270" i="6" s="1"/>
  <c r="AP132" i="4"/>
  <c r="AO132" i="4"/>
  <c r="AO270" i="6" s="1"/>
  <c r="AN132" i="4"/>
  <c r="AN270" i="6" s="1"/>
  <c r="AM132" i="4"/>
  <c r="AM270" i="6" s="1"/>
  <c r="AL132" i="4"/>
  <c r="AK132" i="4"/>
  <c r="AK270" i="6" s="1"/>
  <c r="AJ132" i="4"/>
  <c r="AJ270" i="6" s="1"/>
  <c r="AH132" i="4"/>
  <c r="AH270" i="6" s="1"/>
  <c r="AG132" i="4"/>
  <c r="AF132" i="4"/>
  <c r="AF270" i="6" s="1"/>
  <c r="AE132" i="4"/>
  <c r="AE270" i="6" s="1"/>
  <c r="AD132" i="4"/>
  <c r="AD270" i="6" s="1"/>
  <c r="AC132" i="4"/>
  <c r="AB132" i="4"/>
  <c r="AB270" i="6" s="1"/>
  <c r="AA132" i="4"/>
  <c r="AA270" i="6" s="1"/>
  <c r="Z132" i="4"/>
  <c r="Z270" i="6" s="1"/>
  <c r="Y132" i="4"/>
  <c r="X132" i="4"/>
  <c r="X270" i="6" s="1"/>
  <c r="W132" i="4"/>
  <c r="W270" i="6" s="1"/>
  <c r="V132" i="4"/>
  <c r="V270" i="6" s="1"/>
  <c r="U132" i="4"/>
  <c r="R132" i="4"/>
  <c r="R270" i="6" s="1"/>
  <c r="Q132" i="4"/>
  <c r="P132" i="4"/>
  <c r="P270" i="6" s="1"/>
  <c r="O132" i="4"/>
  <c r="M132" i="4"/>
  <c r="M270" i="6" s="1"/>
  <c r="L132" i="4"/>
  <c r="L270" i="6" s="1"/>
  <c r="K132" i="4"/>
  <c r="K270" i="6" s="1"/>
  <c r="J132" i="4"/>
  <c r="I132" i="4"/>
  <c r="I270" i="6" s="1"/>
  <c r="H132" i="4"/>
  <c r="H270" i="6" s="1"/>
  <c r="G132" i="4"/>
  <c r="G270" i="6" s="1"/>
  <c r="F132" i="4"/>
  <c r="E132" i="4"/>
  <c r="E270" i="6" s="1"/>
  <c r="D132" i="4"/>
  <c r="C132" i="4"/>
  <c r="C270" i="6" s="1"/>
  <c r="BO269" i="6"/>
  <c r="BK131" i="4"/>
  <c r="BK269" i="6" s="1"/>
  <c r="BJ131" i="4"/>
  <c r="BI131" i="4"/>
  <c r="BG131" i="4"/>
  <c r="BG269" i="6" s="1"/>
  <c r="BF131" i="4"/>
  <c r="BE131" i="4"/>
  <c r="BD131" i="4"/>
  <c r="BD269" i="6" s="1"/>
  <c r="BC131" i="4"/>
  <c r="BC269" i="6" s="1"/>
  <c r="BB131" i="4"/>
  <c r="AY131" i="4"/>
  <c r="AX131" i="4"/>
  <c r="AX269" i="6" s="1"/>
  <c r="AU131" i="4"/>
  <c r="AU269" i="6" s="1"/>
  <c r="AT131" i="4"/>
  <c r="AS131" i="4"/>
  <c r="AR131" i="4"/>
  <c r="AR269" i="6" s="1"/>
  <c r="AQ131" i="4"/>
  <c r="AQ269" i="6" s="1"/>
  <c r="AP131" i="4"/>
  <c r="AO131" i="4"/>
  <c r="AN131" i="4"/>
  <c r="AN269" i="6" s="1"/>
  <c r="AM131" i="4"/>
  <c r="AM269" i="6" s="1"/>
  <c r="AL131" i="4"/>
  <c r="AK131" i="4"/>
  <c r="AJ131" i="4"/>
  <c r="AJ269" i="6" s="1"/>
  <c r="AI131" i="4"/>
  <c r="AI269" i="6" s="1"/>
  <c r="AH131" i="4"/>
  <c r="AG131" i="4"/>
  <c r="AF131" i="4"/>
  <c r="AF269" i="6" s="1"/>
  <c r="AE131" i="4"/>
  <c r="AE269" i="6" s="1"/>
  <c r="AD131" i="4"/>
  <c r="AC131" i="4"/>
  <c r="AB131" i="4"/>
  <c r="AB269" i="6" s="1"/>
  <c r="AA131" i="4"/>
  <c r="AA269" i="6" s="1"/>
  <c r="Z131" i="4"/>
  <c r="Y131" i="4"/>
  <c r="X131" i="4"/>
  <c r="X269" i="6" s="1"/>
  <c r="W131" i="4"/>
  <c r="W269" i="6" s="1"/>
  <c r="V131" i="4"/>
  <c r="U131" i="4"/>
  <c r="T131" i="4"/>
  <c r="T269" i="6" s="1"/>
  <c r="S131" i="4"/>
  <c r="S269" i="6" s="1"/>
  <c r="R131" i="4"/>
  <c r="O131" i="4"/>
  <c r="O269" i="6" s="1"/>
  <c r="M131" i="4"/>
  <c r="L131" i="4"/>
  <c r="K131" i="4"/>
  <c r="K269" i="6" s="1"/>
  <c r="J131" i="4"/>
  <c r="J269" i="6" s="1"/>
  <c r="I131" i="4"/>
  <c r="H131" i="4"/>
  <c r="G131" i="4"/>
  <c r="G269" i="6" s="1"/>
  <c r="F131" i="4"/>
  <c r="F269" i="6" s="1"/>
  <c r="E131" i="4"/>
  <c r="D131" i="4"/>
  <c r="C131" i="4"/>
  <c r="C269" i="6" s="1"/>
  <c r="B131" i="4"/>
  <c r="B269" i="6" s="1"/>
  <c r="BO268" i="6"/>
  <c r="BM268" i="6"/>
  <c r="BL130" i="4"/>
  <c r="BL268" i="6" s="1"/>
  <c r="BK130" i="4"/>
  <c r="BK268" i="6" s="1"/>
  <c r="BJ130" i="4"/>
  <c r="BI130" i="4"/>
  <c r="BI268" i="6" s="1"/>
  <c r="BH130" i="4"/>
  <c r="BH268" i="6" s="1"/>
  <c r="BG130" i="4"/>
  <c r="BG268" i="6" s="1"/>
  <c r="BE130" i="4"/>
  <c r="BD130" i="4"/>
  <c r="BD268" i="6" s="1"/>
  <c r="BC130" i="4"/>
  <c r="BC268" i="6" s="1"/>
  <c r="BB130" i="4"/>
  <c r="BB268" i="6" s="1"/>
  <c r="BA130" i="4"/>
  <c r="AZ130" i="4"/>
  <c r="AZ268" i="6" s="1"/>
  <c r="AX130" i="4"/>
  <c r="AX268" i="6" s="1"/>
  <c r="AW130" i="4"/>
  <c r="AW268" i="6" s="1"/>
  <c r="AV130" i="4"/>
  <c r="AV268" i="6" s="1"/>
  <c r="AU130" i="4"/>
  <c r="AS130" i="4"/>
  <c r="AS268" i="6" s="1"/>
  <c r="AR130" i="4"/>
  <c r="AR268" i="6" s="1"/>
  <c r="AQ130" i="4"/>
  <c r="AQ268" i="6" s="1"/>
  <c r="AP130" i="4"/>
  <c r="AP268" i="6" s="1"/>
  <c r="AO130" i="4"/>
  <c r="AO268" i="6" s="1"/>
  <c r="AM130" i="4"/>
  <c r="AL130" i="4"/>
  <c r="AL268" i="6" s="1"/>
  <c r="AK130" i="4"/>
  <c r="AK268" i="6" s="1"/>
  <c r="AI130" i="4"/>
  <c r="AI268" i="6" s="1"/>
  <c r="AH130" i="4"/>
  <c r="AH268" i="6" s="1"/>
  <c r="AG130" i="4"/>
  <c r="AG268" i="6" s="1"/>
  <c r="AE130" i="4"/>
  <c r="AD130" i="4"/>
  <c r="AD268" i="6" s="1"/>
  <c r="AC130" i="4"/>
  <c r="AC268" i="6" s="1"/>
  <c r="AB130" i="4"/>
  <c r="AB268" i="6" s="1"/>
  <c r="AA130" i="4"/>
  <c r="Z130" i="4"/>
  <c r="Z268" i="6" s="1"/>
  <c r="Y130" i="4"/>
  <c r="Y268" i="6" s="1"/>
  <c r="X130" i="4"/>
  <c r="X268" i="6" s="1"/>
  <c r="W130" i="4"/>
  <c r="V130" i="4"/>
  <c r="V268" i="6" s="1"/>
  <c r="U130" i="4"/>
  <c r="U268" i="6" s="1"/>
  <c r="R130" i="4"/>
  <c r="R268" i="6" s="1"/>
  <c r="Q130" i="4"/>
  <c r="P130" i="4"/>
  <c r="P268" i="6" s="1"/>
  <c r="O130" i="4"/>
  <c r="O268" i="6" s="1"/>
  <c r="N130" i="4"/>
  <c r="N268" i="6" s="1"/>
  <c r="M130" i="4"/>
  <c r="J130" i="4"/>
  <c r="J268" i="6" s="1"/>
  <c r="I130" i="4"/>
  <c r="H130" i="4"/>
  <c r="H268" i="6" s="1"/>
  <c r="G130" i="4"/>
  <c r="G268" i="6" s="1"/>
  <c r="F130" i="4"/>
  <c r="F268" i="6" s="1"/>
  <c r="E130" i="4"/>
  <c r="D130" i="4"/>
  <c r="D268" i="6" s="1"/>
  <c r="C130" i="4"/>
  <c r="C268" i="6" s="1"/>
  <c r="B130" i="4"/>
  <c r="B268" i="6" s="1"/>
  <c r="BO267" i="6"/>
  <c r="BM267" i="6"/>
  <c r="BL129" i="4"/>
  <c r="BL267" i="6" s="1"/>
  <c r="BK129" i="4"/>
  <c r="BK267" i="6" s="1"/>
  <c r="BJ129" i="4"/>
  <c r="BI129" i="4"/>
  <c r="BI267" i="6" s="1"/>
  <c r="BH129" i="4"/>
  <c r="BH267" i="6" s="1"/>
  <c r="BG129" i="4"/>
  <c r="BG267" i="6" s="1"/>
  <c r="BF129" i="4"/>
  <c r="BE129" i="4"/>
  <c r="BE267" i="6" s="1"/>
  <c r="BD129" i="4"/>
  <c r="BD267" i="6" s="1"/>
  <c r="BC129" i="4"/>
  <c r="BC267" i="6" s="1"/>
  <c r="BB129" i="4"/>
  <c r="BA129" i="4"/>
  <c r="BA267" i="6" s="1"/>
  <c r="AZ129" i="4"/>
  <c r="AZ267" i="6" s="1"/>
  <c r="AY129" i="4"/>
  <c r="AY267" i="6" s="1"/>
  <c r="AW129" i="4"/>
  <c r="AV129" i="4"/>
  <c r="AV267" i="6" s="1"/>
  <c r="AT129" i="4"/>
  <c r="AT267" i="6" s="1"/>
  <c r="AS129" i="4"/>
  <c r="AS267" i="6" s="1"/>
  <c r="AR129" i="4"/>
  <c r="AQ129" i="4"/>
  <c r="AQ267" i="6" s="1"/>
  <c r="AP129" i="4"/>
  <c r="AP267" i="6" s="1"/>
  <c r="AO129" i="4"/>
  <c r="AO267" i="6" s="1"/>
  <c r="AN129" i="4"/>
  <c r="AM129" i="4"/>
  <c r="AM267" i="6" s="1"/>
  <c r="AL129" i="4"/>
  <c r="AL267" i="6" s="1"/>
  <c r="AK129" i="4"/>
  <c r="AK267" i="6" s="1"/>
  <c r="AJ129" i="4"/>
  <c r="AI129" i="4"/>
  <c r="AI267" i="6" s="1"/>
  <c r="AH129" i="4"/>
  <c r="AH267" i="6" s="1"/>
  <c r="AG129" i="4"/>
  <c r="AG267" i="6" s="1"/>
  <c r="AF129" i="4"/>
  <c r="AE129" i="4"/>
  <c r="AE267" i="6" s="1"/>
  <c r="AD129" i="4"/>
  <c r="AD267" i="6" s="1"/>
  <c r="AC129" i="4"/>
  <c r="AC267" i="6" s="1"/>
  <c r="AB129" i="4"/>
  <c r="AA129" i="4"/>
  <c r="Z129" i="4"/>
  <c r="Z267" i="6" s="1"/>
  <c r="Y129" i="4"/>
  <c r="Y267" i="6" s="1"/>
  <c r="X129" i="4"/>
  <c r="W129" i="4"/>
  <c r="W267" i="6" s="1"/>
  <c r="V129" i="4"/>
  <c r="V267" i="6" s="1"/>
  <c r="U129" i="4"/>
  <c r="U267" i="6" s="1"/>
  <c r="T129" i="4"/>
  <c r="S129" i="4"/>
  <c r="R129" i="4"/>
  <c r="R267" i="6" s="1"/>
  <c r="Q129" i="4"/>
  <c r="Q267" i="6" s="1"/>
  <c r="P129" i="4"/>
  <c r="O129" i="4"/>
  <c r="O267" i="6" s="1"/>
  <c r="N129" i="4"/>
  <c r="N267" i="6" s="1"/>
  <c r="M129" i="4"/>
  <c r="M267" i="6" s="1"/>
  <c r="L129" i="4"/>
  <c r="K129" i="4"/>
  <c r="J129" i="4"/>
  <c r="J267" i="6" s="1"/>
  <c r="I129" i="4"/>
  <c r="I267" i="6" s="1"/>
  <c r="H129" i="4"/>
  <c r="F129" i="4"/>
  <c r="F267" i="6" s="1"/>
  <c r="E129" i="4"/>
  <c r="E267" i="6" s="1"/>
  <c r="D129" i="4"/>
  <c r="D267" i="6" s="1"/>
  <c r="C129" i="4"/>
  <c r="B129" i="4"/>
  <c r="BN266" i="6"/>
  <c r="BM266" i="6"/>
  <c r="BL128" i="4"/>
  <c r="BL266" i="6" s="1"/>
  <c r="BK128" i="4"/>
  <c r="BJ128" i="4"/>
  <c r="BJ266" i="6" s="1"/>
  <c r="BI128" i="4"/>
  <c r="BI266" i="6" s="1"/>
  <c r="BH128" i="4"/>
  <c r="BH266" i="6" s="1"/>
  <c r="BG128" i="4"/>
  <c r="BF128" i="4"/>
  <c r="BF266" i="6" s="1"/>
  <c r="BE128" i="4"/>
  <c r="BE266" i="6" s="1"/>
  <c r="BD128" i="4"/>
  <c r="BD266" i="6" s="1"/>
  <c r="BC128" i="4"/>
  <c r="BB128" i="4"/>
  <c r="BB266" i="6" s="1"/>
  <c r="AY128" i="4"/>
  <c r="AY266" i="6" s="1"/>
  <c r="AU128" i="4"/>
  <c r="AT128" i="4"/>
  <c r="AT266" i="6" s="1"/>
  <c r="AS128" i="4"/>
  <c r="AS266" i="6" s="1"/>
  <c r="AQ128" i="4"/>
  <c r="AO128" i="4"/>
  <c r="AO266" i="6" s="1"/>
  <c r="AN128" i="4"/>
  <c r="AM128" i="4"/>
  <c r="AL128" i="4"/>
  <c r="AL266" i="6" s="1"/>
  <c r="AK128" i="4"/>
  <c r="AK266" i="6" s="1"/>
  <c r="AJ128" i="4"/>
  <c r="AJ266" i="6" s="1"/>
  <c r="AI128" i="4"/>
  <c r="AH128" i="4"/>
  <c r="AH266" i="6" s="1"/>
  <c r="AG128" i="4"/>
  <c r="AG266" i="6" s="1"/>
  <c r="AF128" i="4"/>
  <c r="AF266" i="6" s="1"/>
  <c r="AE128" i="4"/>
  <c r="AD128" i="4"/>
  <c r="AD266" i="6" s="1"/>
  <c r="AC128" i="4"/>
  <c r="AC266" i="6" s="1"/>
  <c r="AB128" i="4"/>
  <c r="AB266" i="6" s="1"/>
  <c r="AA128" i="4"/>
  <c r="Z128" i="4"/>
  <c r="Z266" i="6" s="1"/>
  <c r="Y128" i="4"/>
  <c r="Y266" i="6" s="1"/>
  <c r="X128" i="4"/>
  <c r="X266" i="6" s="1"/>
  <c r="W128" i="4"/>
  <c r="V128" i="4"/>
  <c r="V266" i="6" s="1"/>
  <c r="U128" i="4"/>
  <c r="U266" i="6" s="1"/>
  <c r="T128" i="4"/>
  <c r="T266" i="6" s="1"/>
  <c r="S128" i="4"/>
  <c r="R128" i="4"/>
  <c r="R266" i="6" s="1"/>
  <c r="Q128" i="4"/>
  <c r="Q266" i="6" s="1"/>
  <c r="P128" i="4"/>
  <c r="P266" i="6" s="1"/>
  <c r="O128" i="4"/>
  <c r="M128" i="4"/>
  <c r="M266" i="6" s="1"/>
  <c r="L128" i="4"/>
  <c r="L266" i="6" s="1"/>
  <c r="K128" i="4"/>
  <c r="K266" i="6" s="1"/>
  <c r="H128" i="4"/>
  <c r="G128" i="4"/>
  <c r="G266" i="6" s="1"/>
  <c r="F128" i="4"/>
  <c r="F266" i="6" s="1"/>
  <c r="E128" i="4"/>
  <c r="D128" i="4"/>
  <c r="D266" i="6" s="1"/>
  <c r="C128" i="4"/>
  <c r="C266" i="6" s="1"/>
  <c r="B128" i="4"/>
  <c r="B266" i="6" s="1"/>
  <c r="BO265" i="6"/>
  <c r="BM265" i="6"/>
  <c r="BL127" i="4"/>
  <c r="BL265" i="6" s="1"/>
  <c r="BK127" i="4"/>
  <c r="BK265" i="6" s="1"/>
  <c r="BJ127" i="4"/>
  <c r="BJ265" i="6" s="1"/>
  <c r="BI127" i="4"/>
  <c r="BI265" i="6" s="1"/>
  <c r="BH127" i="4"/>
  <c r="BH265" i="6" s="1"/>
  <c r="BG127" i="4"/>
  <c r="BG265" i="6" s="1"/>
  <c r="BF127" i="4"/>
  <c r="BF265" i="6" s="1"/>
  <c r="BE127" i="4"/>
  <c r="BE265" i="6" s="1"/>
  <c r="BD127" i="4"/>
  <c r="BD265" i="6" s="1"/>
  <c r="BC127" i="4"/>
  <c r="BC265" i="6" s="1"/>
  <c r="BB127" i="4"/>
  <c r="BB265" i="6" s="1"/>
  <c r="AY127" i="4"/>
  <c r="AY265" i="6" s="1"/>
  <c r="AX127" i="4"/>
  <c r="AX265" i="6" s="1"/>
  <c r="AU127" i="4"/>
  <c r="AU265" i="6" s="1"/>
  <c r="AT127" i="4"/>
  <c r="AT265" i="6" s="1"/>
  <c r="AS127" i="4"/>
  <c r="AS265" i="6" s="1"/>
  <c r="AR127" i="4"/>
  <c r="AR265" i="6" s="1"/>
  <c r="AQ127" i="4"/>
  <c r="AQ265" i="6" s="1"/>
  <c r="AO127" i="4"/>
  <c r="AO265" i="6" s="1"/>
  <c r="AN127" i="4"/>
  <c r="AN265" i="6" s="1"/>
  <c r="AM127" i="4"/>
  <c r="AM265" i="6" s="1"/>
  <c r="AL127" i="4"/>
  <c r="AL265" i="6" s="1"/>
  <c r="AJ127" i="4"/>
  <c r="AJ265" i="6" s="1"/>
  <c r="AI127" i="4"/>
  <c r="AI265" i="6" s="1"/>
  <c r="AG127" i="4"/>
  <c r="AG265" i="6" s="1"/>
  <c r="AF127" i="4"/>
  <c r="AF265" i="6" s="1"/>
  <c r="AD127" i="4"/>
  <c r="AD265" i="6" s="1"/>
  <c r="AC127" i="4"/>
  <c r="AC265" i="6" s="1"/>
  <c r="AB127" i="4"/>
  <c r="AB265" i="6" s="1"/>
  <c r="AA127" i="4"/>
  <c r="AA265" i="6" s="1"/>
  <c r="Z127" i="4"/>
  <c r="Z265" i="6" s="1"/>
  <c r="Y127" i="4"/>
  <c r="Y265" i="6" s="1"/>
  <c r="X127" i="4"/>
  <c r="X265" i="6" s="1"/>
  <c r="W127" i="4"/>
  <c r="W265" i="6" s="1"/>
  <c r="V127" i="4"/>
  <c r="V265" i="6" s="1"/>
  <c r="U127" i="4"/>
  <c r="U265" i="6" s="1"/>
  <c r="T127" i="4"/>
  <c r="T265" i="6" s="1"/>
  <c r="S127" i="4"/>
  <c r="S265" i="6" s="1"/>
  <c r="R127" i="4"/>
  <c r="Q127" i="4"/>
  <c r="Q265" i="6" s="1"/>
  <c r="P127" i="4"/>
  <c r="P265" i="6" s="1"/>
  <c r="O127" i="4"/>
  <c r="O265" i="6" s="1"/>
  <c r="M127" i="4"/>
  <c r="M265" i="6" s="1"/>
  <c r="L127" i="4"/>
  <c r="L265" i="6" s="1"/>
  <c r="K127" i="4"/>
  <c r="K265" i="6" s="1"/>
  <c r="I127" i="4"/>
  <c r="H127" i="4"/>
  <c r="H265" i="6" s="1"/>
  <c r="G127" i="4"/>
  <c r="G265" i="6" s="1"/>
  <c r="F127" i="4"/>
  <c r="F265" i="6" s="1"/>
  <c r="D127" i="4"/>
  <c r="D265" i="6" s="1"/>
  <c r="C127" i="4"/>
  <c r="C265" i="6" s="1"/>
  <c r="B127" i="4"/>
  <c r="B265" i="6" s="1"/>
  <c r="BO264" i="6"/>
  <c r="BN264" i="6"/>
  <c r="BL126" i="4"/>
  <c r="BL264" i="6" s="1"/>
  <c r="BK126" i="4"/>
  <c r="BK264" i="6" s="1"/>
  <c r="BJ126" i="4"/>
  <c r="BJ264" i="6" s="1"/>
  <c r="BH126" i="4"/>
  <c r="BG126" i="4"/>
  <c r="BG264" i="6" s="1"/>
  <c r="BF126" i="4"/>
  <c r="BF264" i="6" s="1"/>
  <c r="BE126" i="4"/>
  <c r="BE264" i="6" s="1"/>
  <c r="BD126" i="4"/>
  <c r="BC126" i="4"/>
  <c r="BC264" i="6" s="1"/>
  <c r="BB126" i="4"/>
  <c r="BB264" i="6" s="1"/>
  <c r="BA126" i="4"/>
  <c r="BA264" i="6" s="1"/>
  <c r="AZ126" i="4"/>
  <c r="AW126" i="4"/>
  <c r="AW264" i="6" s="1"/>
  <c r="AV126" i="4"/>
  <c r="AV264" i="6" s="1"/>
  <c r="AT126" i="4"/>
  <c r="AR126" i="4"/>
  <c r="AR264" i="6" s="1"/>
  <c r="AQ126" i="4"/>
  <c r="AQ264" i="6" s="1"/>
  <c r="AP126" i="4"/>
  <c r="AO126" i="4"/>
  <c r="AO264" i="6" s="1"/>
  <c r="AN126" i="4"/>
  <c r="AN264" i="6" s="1"/>
  <c r="AM126" i="4"/>
  <c r="AM264" i="6" s="1"/>
  <c r="AL126" i="4"/>
  <c r="AK126" i="4"/>
  <c r="AK264" i="6" s="1"/>
  <c r="AJ126" i="4"/>
  <c r="AJ264" i="6" s="1"/>
  <c r="AI126" i="4"/>
  <c r="AI264" i="6" s="1"/>
  <c r="AH126" i="4"/>
  <c r="AG126" i="4"/>
  <c r="AG264" i="6" s="1"/>
  <c r="AF126" i="4"/>
  <c r="AF264" i="6" s="1"/>
  <c r="AE126" i="4"/>
  <c r="AE264" i="6" s="1"/>
  <c r="AD126" i="4"/>
  <c r="AC126" i="4"/>
  <c r="AC264" i="6" s="1"/>
  <c r="AB126" i="4"/>
  <c r="AB264" i="6" s="1"/>
  <c r="AA126" i="4"/>
  <c r="AA264" i="6" s="1"/>
  <c r="Z126" i="4"/>
  <c r="Y126" i="4"/>
  <c r="Y264" i="6" s="1"/>
  <c r="X126" i="4"/>
  <c r="X264" i="6" s="1"/>
  <c r="W126" i="4"/>
  <c r="W264" i="6" s="1"/>
  <c r="V126" i="4"/>
  <c r="T126" i="4"/>
  <c r="T264" i="6" s="1"/>
  <c r="S126" i="4"/>
  <c r="S264" i="6" s="1"/>
  <c r="R126" i="4"/>
  <c r="R264" i="6" s="1"/>
  <c r="Q126" i="4"/>
  <c r="P126" i="4"/>
  <c r="P264" i="6" s="1"/>
  <c r="O126" i="4"/>
  <c r="O264" i="6" s="1"/>
  <c r="N126" i="4"/>
  <c r="N264" i="6" s="1"/>
  <c r="M126" i="4"/>
  <c r="L126" i="4"/>
  <c r="L264" i="6" s="1"/>
  <c r="K126" i="4"/>
  <c r="K264" i="6" s="1"/>
  <c r="J126" i="4"/>
  <c r="J264" i="6" s="1"/>
  <c r="I126" i="4"/>
  <c r="F126" i="4"/>
  <c r="F264" i="6" s="1"/>
  <c r="E126" i="4"/>
  <c r="E264" i="6" s="1"/>
  <c r="D126" i="4"/>
  <c r="D264" i="6" s="1"/>
  <c r="C126" i="4"/>
  <c r="B126" i="4"/>
  <c r="B264" i="6" s="1"/>
  <c r="BO263" i="6"/>
  <c r="BN263" i="6"/>
  <c r="BL125" i="4"/>
  <c r="BJ125" i="4"/>
  <c r="BJ263" i="6" s="1"/>
  <c r="BI125" i="4"/>
  <c r="BI263" i="6" s="1"/>
  <c r="BH125" i="4"/>
  <c r="BG125" i="4"/>
  <c r="BG263" i="6" s="1"/>
  <c r="BF125" i="4"/>
  <c r="BF263" i="6" s="1"/>
  <c r="BE125" i="4"/>
  <c r="BE263" i="6" s="1"/>
  <c r="BC125" i="4"/>
  <c r="BB125" i="4"/>
  <c r="BB263" i="6" s="1"/>
  <c r="BA125" i="4"/>
  <c r="BA263" i="6" s="1"/>
  <c r="AZ125" i="4"/>
  <c r="AZ263" i="6" s="1"/>
  <c r="AY125" i="4"/>
  <c r="AX125" i="4"/>
  <c r="AX263" i="6" s="1"/>
  <c r="AW125" i="4"/>
  <c r="AW263" i="6" s="1"/>
  <c r="AV125" i="4"/>
  <c r="AV263" i="6" s="1"/>
  <c r="AU125" i="4"/>
  <c r="AR125" i="4"/>
  <c r="AQ125" i="4"/>
  <c r="AQ263" i="6" s="1"/>
  <c r="AP125" i="4"/>
  <c r="AP263" i="6" s="1"/>
  <c r="AO125" i="4"/>
  <c r="AN125" i="4"/>
  <c r="AN263" i="6" s="1"/>
  <c r="AM125" i="4"/>
  <c r="AM263" i="6" s="1"/>
  <c r="AL125" i="4"/>
  <c r="AL263" i="6" s="1"/>
  <c r="AK125" i="4"/>
  <c r="AJ125" i="4"/>
  <c r="AJ263" i="6" s="1"/>
  <c r="AH125" i="4"/>
  <c r="AH263" i="6" s="1"/>
  <c r="AG125" i="4"/>
  <c r="AE125" i="4"/>
  <c r="AE263" i="6" s="1"/>
  <c r="AD125" i="4"/>
  <c r="AD263" i="6" s="1"/>
  <c r="AC125" i="4"/>
  <c r="AB125" i="4"/>
  <c r="AA125" i="4"/>
  <c r="AA263" i="6" s="1"/>
  <c r="Z125" i="4"/>
  <c r="Z263" i="6" s="1"/>
  <c r="Y125" i="4"/>
  <c r="X125" i="4"/>
  <c r="X263" i="6" s="1"/>
  <c r="W125" i="4"/>
  <c r="W263" i="6" s="1"/>
  <c r="V125" i="4"/>
  <c r="V263" i="6" s="1"/>
  <c r="U125" i="4"/>
  <c r="T125" i="4"/>
  <c r="T263" i="6" s="1"/>
  <c r="S125" i="4"/>
  <c r="R125" i="4"/>
  <c r="R263" i="6" s="1"/>
  <c r="Q125" i="4"/>
  <c r="P125" i="4"/>
  <c r="O125" i="4"/>
  <c r="O263" i="6" s="1"/>
  <c r="N125" i="4"/>
  <c r="N263" i="6" s="1"/>
  <c r="M125" i="4"/>
  <c r="L125" i="4"/>
  <c r="K125" i="4"/>
  <c r="K263" i="6" s="1"/>
  <c r="J125" i="4"/>
  <c r="J263" i="6" s="1"/>
  <c r="I125" i="4"/>
  <c r="H125" i="4"/>
  <c r="G125" i="4"/>
  <c r="F125" i="4"/>
  <c r="F263" i="6" s="1"/>
  <c r="E125" i="4"/>
  <c r="D125" i="4"/>
  <c r="D263" i="6" s="1"/>
  <c r="C125" i="4"/>
  <c r="C263" i="6" s="1"/>
  <c r="B125" i="4"/>
  <c r="B263" i="6" s="1"/>
  <c r="BN262" i="6"/>
  <c r="BL124" i="4"/>
  <c r="BL262" i="6" s="1"/>
  <c r="BJ124" i="4"/>
  <c r="BJ262" i="6" s="1"/>
  <c r="BI124" i="4"/>
  <c r="BI262" i="6" s="1"/>
  <c r="BH124" i="4"/>
  <c r="BF124" i="4"/>
  <c r="BF262" i="6" s="1"/>
  <c r="BE124" i="4"/>
  <c r="BE262" i="6" s="1"/>
  <c r="BB124" i="4"/>
  <c r="BB262" i="6" s="1"/>
  <c r="BA124" i="4"/>
  <c r="AZ124" i="4"/>
  <c r="AZ262" i="6" s="1"/>
  <c r="AY124" i="4"/>
  <c r="AY262" i="6" s="1"/>
  <c r="AX124" i="4"/>
  <c r="AX262" i="6" s="1"/>
  <c r="AW124" i="4"/>
  <c r="AU124" i="4"/>
  <c r="AU262" i="6" s="1"/>
  <c r="AR124" i="4"/>
  <c r="AR262" i="6" s="1"/>
  <c r="AQ124" i="4"/>
  <c r="AO124" i="4"/>
  <c r="AO262" i="6" s="1"/>
  <c r="AN124" i="4"/>
  <c r="AN262" i="6" s="1"/>
  <c r="AM124" i="4"/>
  <c r="AL124" i="4"/>
  <c r="AL262" i="6" s="1"/>
  <c r="AK124" i="4"/>
  <c r="AK262" i="6" s="1"/>
  <c r="AJ124" i="4"/>
  <c r="AJ262" i="6" s="1"/>
  <c r="AI124" i="4"/>
  <c r="AG124" i="4"/>
  <c r="AG262" i="6" s="1"/>
  <c r="AF124" i="4"/>
  <c r="AF262" i="6" s="1"/>
  <c r="AD124" i="4"/>
  <c r="AD262" i="6" s="1"/>
  <c r="AC124" i="4"/>
  <c r="AC262" i="6" s="1"/>
  <c r="AB124" i="4"/>
  <c r="AB262" i="6" s="1"/>
  <c r="AA124" i="4"/>
  <c r="Z124" i="4"/>
  <c r="Z262" i="6" s="1"/>
  <c r="Y124" i="4"/>
  <c r="Y262" i="6" s="1"/>
  <c r="X124" i="4"/>
  <c r="X262" i="6" s="1"/>
  <c r="W124" i="4"/>
  <c r="V124" i="4"/>
  <c r="V262" i="6" s="1"/>
  <c r="U124" i="4"/>
  <c r="U262" i="6" s="1"/>
  <c r="T124" i="4"/>
  <c r="T262" i="6" s="1"/>
  <c r="S124" i="4"/>
  <c r="R124" i="4"/>
  <c r="R262" i="6" s="1"/>
  <c r="Q124" i="4"/>
  <c r="Q262" i="6" s="1"/>
  <c r="O124" i="4"/>
  <c r="O262" i="6" s="1"/>
  <c r="N124" i="4"/>
  <c r="M124" i="4"/>
  <c r="M262" i="6" s="1"/>
  <c r="L124" i="4"/>
  <c r="L262" i="6" s="1"/>
  <c r="K124" i="4"/>
  <c r="K262" i="6" s="1"/>
  <c r="J124" i="4"/>
  <c r="I124" i="4"/>
  <c r="I262" i="6" s="1"/>
  <c r="F124" i="4"/>
  <c r="C124" i="4"/>
  <c r="C262" i="6" s="1"/>
  <c r="B124" i="4"/>
  <c r="B262" i="6" s="1"/>
  <c r="BO261" i="6"/>
  <c r="BM261" i="6"/>
  <c r="BL123" i="4"/>
  <c r="BL261" i="6" s="1"/>
  <c r="BK123" i="4"/>
  <c r="BK261" i="6" s="1"/>
  <c r="BI123" i="4"/>
  <c r="BI261" i="6" s="1"/>
  <c r="BH123" i="4"/>
  <c r="BH261" i="6" s="1"/>
  <c r="BG123" i="4"/>
  <c r="BG261" i="6" s="1"/>
  <c r="BF123" i="4"/>
  <c r="BE123" i="4"/>
  <c r="BE261" i="6" s="1"/>
  <c r="BD123" i="4"/>
  <c r="BD261" i="6" s="1"/>
  <c r="BC123" i="4"/>
  <c r="BC261" i="6" s="1"/>
  <c r="BB123" i="4"/>
  <c r="BA123" i="4"/>
  <c r="BA261" i="6" s="1"/>
  <c r="AZ123" i="4"/>
  <c r="AZ261" i="6" s="1"/>
  <c r="AY123" i="4"/>
  <c r="AY261" i="6" s="1"/>
  <c r="AX123" i="4"/>
  <c r="AW123" i="4"/>
  <c r="AW261" i="6" s="1"/>
  <c r="AV123" i="4"/>
  <c r="AV261" i="6" s="1"/>
  <c r="AU123" i="4"/>
  <c r="AU261" i="6" s="1"/>
  <c r="AT123" i="4"/>
  <c r="AS123" i="4"/>
  <c r="AS261" i="6" s="1"/>
  <c r="AQ123" i="4"/>
  <c r="AQ261" i="6" s="1"/>
  <c r="AP123" i="4"/>
  <c r="AP261" i="6" s="1"/>
  <c r="AO123" i="4"/>
  <c r="AL123" i="4"/>
  <c r="AL261" i="6" s="1"/>
  <c r="AK123" i="4"/>
  <c r="AK261" i="6" s="1"/>
  <c r="AJ123" i="4"/>
  <c r="AJ261" i="6" s="1"/>
  <c r="AG123" i="4"/>
  <c r="AF123" i="4"/>
  <c r="AF261" i="6" s="1"/>
  <c r="AE123" i="4"/>
  <c r="AE261" i="6" s="1"/>
  <c r="AD123" i="4"/>
  <c r="AD261" i="6" s="1"/>
  <c r="AC123" i="4"/>
  <c r="AB123" i="4"/>
  <c r="AB261" i="6" s="1"/>
  <c r="AA123" i="4"/>
  <c r="AA261" i="6" s="1"/>
  <c r="Z123" i="4"/>
  <c r="Z261" i="6" s="1"/>
  <c r="Y123" i="4"/>
  <c r="X123" i="4"/>
  <c r="X261" i="6" s="1"/>
  <c r="W123" i="4"/>
  <c r="W261" i="6" s="1"/>
  <c r="V123" i="4"/>
  <c r="V261" i="6" s="1"/>
  <c r="U123" i="4"/>
  <c r="T123" i="4"/>
  <c r="T261" i="6" s="1"/>
  <c r="S123" i="4"/>
  <c r="S261" i="6" s="1"/>
  <c r="R123" i="4"/>
  <c r="R261" i="6" s="1"/>
  <c r="Q123" i="4"/>
  <c r="P123" i="4"/>
  <c r="P261" i="6" s="1"/>
  <c r="O123" i="4"/>
  <c r="O261" i="6" s="1"/>
  <c r="M123" i="4"/>
  <c r="M261" i="6" s="1"/>
  <c r="L123" i="4"/>
  <c r="I123" i="4"/>
  <c r="I261" i="6" s="1"/>
  <c r="H123" i="4"/>
  <c r="H261" i="6" s="1"/>
  <c r="G123" i="4"/>
  <c r="G261" i="6" s="1"/>
  <c r="F123" i="4"/>
  <c r="E123" i="4"/>
  <c r="E261" i="6" s="1"/>
  <c r="D123" i="4"/>
  <c r="D261" i="6" s="1"/>
  <c r="C123" i="4"/>
  <c r="C261" i="6" s="1"/>
  <c r="B123" i="4"/>
  <c r="BN260" i="6"/>
  <c r="BM260" i="6"/>
  <c r="BL122" i="4"/>
  <c r="BL260" i="6" s="1"/>
  <c r="BK122" i="4"/>
  <c r="BJ122" i="4"/>
  <c r="BJ260" i="6" s="1"/>
  <c r="BI122" i="4"/>
  <c r="BI260" i="6" s="1"/>
  <c r="BH122" i="4"/>
  <c r="BH260" i="6" s="1"/>
  <c r="BG122" i="4"/>
  <c r="BF122" i="4"/>
  <c r="BF260" i="6" s="1"/>
  <c r="BE122" i="4"/>
  <c r="BE260" i="6" s="1"/>
  <c r="BD122" i="4"/>
  <c r="BD260" i="6" s="1"/>
  <c r="BC122" i="4"/>
  <c r="BB122" i="4"/>
  <c r="BB260" i="6" s="1"/>
  <c r="BA122" i="4"/>
  <c r="BA260" i="6" s="1"/>
  <c r="AZ122" i="4"/>
  <c r="AZ260" i="6" s="1"/>
  <c r="AY122" i="4"/>
  <c r="AX122" i="4"/>
  <c r="AW122" i="4"/>
  <c r="AW260" i="6" s="1"/>
  <c r="AV122" i="4"/>
  <c r="AV260" i="6" s="1"/>
  <c r="AU122" i="4"/>
  <c r="AS122" i="4"/>
  <c r="AS260" i="6" s="1"/>
  <c r="AR122" i="4"/>
  <c r="AR260" i="6" s="1"/>
  <c r="AO122" i="4"/>
  <c r="AM122" i="4"/>
  <c r="AM260" i="6" s="1"/>
  <c r="AL122" i="4"/>
  <c r="AL260" i="6" s="1"/>
  <c r="AK122" i="4"/>
  <c r="AJ122" i="4"/>
  <c r="AJ260" i="6" s="1"/>
  <c r="AH122" i="4"/>
  <c r="AH260" i="6" s="1"/>
  <c r="AG122" i="4"/>
  <c r="AE122" i="4"/>
  <c r="AE260" i="6" s="1"/>
  <c r="AD122" i="4"/>
  <c r="AD260" i="6" s="1"/>
  <c r="AC122" i="4"/>
  <c r="AB122" i="4"/>
  <c r="AB260" i="6" s="1"/>
  <c r="AA122" i="4"/>
  <c r="AA260" i="6" s="1"/>
  <c r="Z122" i="4"/>
  <c r="Z260" i="6" s="1"/>
  <c r="Y122" i="4"/>
  <c r="X122" i="4"/>
  <c r="X260" i="6" s="1"/>
  <c r="W122" i="4"/>
  <c r="W260" i="6" s="1"/>
  <c r="V122" i="4"/>
  <c r="V260" i="6" s="1"/>
  <c r="U122" i="4"/>
  <c r="T122" i="4"/>
  <c r="T260" i="6" s="1"/>
  <c r="S122" i="4"/>
  <c r="S260" i="6" s="1"/>
  <c r="R122" i="4"/>
  <c r="R260" i="6" s="1"/>
  <c r="Q122" i="4"/>
  <c r="P122" i="4"/>
  <c r="O122" i="4"/>
  <c r="O260" i="6" s="1"/>
  <c r="N122" i="4"/>
  <c r="N260" i="6" s="1"/>
  <c r="M122" i="4"/>
  <c r="L122" i="4"/>
  <c r="L260" i="6" s="1"/>
  <c r="K122" i="4"/>
  <c r="K260" i="6" s="1"/>
  <c r="J122" i="4"/>
  <c r="J260" i="6" s="1"/>
  <c r="I122" i="4"/>
  <c r="H122" i="4"/>
  <c r="H260" i="6" s="1"/>
  <c r="F122" i="4"/>
  <c r="F260" i="6" s="1"/>
  <c r="E122" i="4"/>
  <c r="E260" i="6" s="1"/>
  <c r="D122" i="4"/>
  <c r="C122" i="4"/>
  <c r="C260" i="6" s="1"/>
  <c r="B122" i="4"/>
  <c r="B260" i="6" s="1"/>
  <c r="BO259" i="6"/>
  <c r="BN259" i="6"/>
  <c r="BL121" i="4"/>
  <c r="BK121" i="4"/>
  <c r="BK259" i="6" s="1"/>
  <c r="BJ121" i="4"/>
  <c r="BJ259" i="6" s="1"/>
  <c r="BI121" i="4"/>
  <c r="BI259" i="6" s="1"/>
  <c r="BH121" i="4"/>
  <c r="BG121" i="4"/>
  <c r="BG259" i="6" s="1"/>
  <c r="BF121" i="4"/>
  <c r="BF259" i="6" s="1"/>
  <c r="BE121" i="4"/>
  <c r="BE259" i="6" s="1"/>
  <c r="BD121" i="4"/>
  <c r="BC121" i="4"/>
  <c r="BC259" i="6" s="1"/>
  <c r="BB121" i="4"/>
  <c r="BB259" i="6" s="1"/>
  <c r="BA121" i="4"/>
  <c r="BA259" i="6" s="1"/>
  <c r="AZ121" i="4"/>
  <c r="AY121" i="4"/>
  <c r="AY259" i="6" s="1"/>
  <c r="AX121" i="4"/>
  <c r="AX259" i="6" s="1"/>
  <c r="AW121" i="4"/>
  <c r="AW259" i="6" s="1"/>
  <c r="AV121" i="4"/>
  <c r="AU121" i="4"/>
  <c r="AU259" i="6" s="1"/>
  <c r="AT121" i="4"/>
  <c r="AT259" i="6" s="1"/>
  <c r="AS121" i="4"/>
  <c r="AS259" i="6" s="1"/>
  <c r="AR121" i="4"/>
  <c r="AN121" i="4"/>
  <c r="AN259" i="6" s="1"/>
  <c r="AM121" i="4"/>
  <c r="AM259" i="6" s="1"/>
  <c r="AL121" i="4"/>
  <c r="AK121" i="4"/>
  <c r="AJ121" i="4"/>
  <c r="AJ259" i="6" s="1"/>
  <c r="AI121" i="4"/>
  <c r="AI259" i="6" s="1"/>
  <c r="AH121" i="4"/>
  <c r="AH259" i="6" s="1"/>
  <c r="AG121" i="4"/>
  <c r="AF121" i="4"/>
  <c r="AF259" i="6" s="1"/>
  <c r="AE121" i="4"/>
  <c r="AE259" i="6" s="1"/>
  <c r="AC121" i="4"/>
  <c r="AC259" i="6" s="1"/>
  <c r="AB121" i="4"/>
  <c r="AA121" i="4"/>
  <c r="AA259" i="6" s="1"/>
  <c r="Z121" i="4"/>
  <c r="Z259" i="6" s="1"/>
  <c r="Y121" i="4"/>
  <c r="Y259" i="6" s="1"/>
  <c r="X121" i="4"/>
  <c r="W121" i="4"/>
  <c r="W259" i="6" s="1"/>
  <c r="V121" i="4"/>
  <c r="V259" i="6" s="1"/>
  <c r="T121" i="4"/>
  <c r="T259" i="6" s="1"/>
  <c r="S121" i="4"/>
  <c r="R121" i="4"/>
  <c r="R259" i="6" s="1"/>
  <c r="Q121" i="4"/>
  <c r="Q259" i="6" s="1"/>
  <c r="P121" i="4"/>
  <c r="P259" i="6" s="1"/>
  <c r="O121" i="4"/>
  <c r="N121" i="4"/>
  <c r="N259" i="6" s="1"/>
  <c r="M121" i="4"/>
  <c r="M259" i="6" s="1"/>
  <c r="L121" i="4"/>
  <c r="L259" i="6" s="1"/>
  <c r="K121" i="4"/>
  <c r="J121" i="4"/>
  <c r="J259" i="6" s="1"/>
  <c r="H121" i="4"/>
  <c r="H259" i="6" s="1"/>
  <c r="F121" i="4"/>
  <c r="F259" i="6" s="1"/>
  <c r="E121" i="4"/>
  <c r="C121" i="4"/>
  <c r="C259" i="6" s="1"/>
  <c r="B121" i="4"/>
  <c r="B259" i="6" s="1"/>
  <c r="BO258" i="6"/>
  <c r="BM258" i="6"/>
  <c r="BL120" i="4"/>
  <c r="BL258" i="6" s="1"/>
  <c r="BJ120" i="4"/>
  <c r="BJ258" i="6" s="1"/>
  <c r="BI120" i="4"/>
  <c r="BH120" i="4"/>
  <c r="BH258" i="6" s="1"/>
  <c r="BG120" i="4"/>
  <c r="BG258" i="6" s="1"/>
  <c r="BF120" i="4"/>
  <c r="BF258" i="6" s="1"/>
  <c r="BE120" i="4"/>
  <c r="BD120" i="4"/>
  <c r="BD258" i="6" s="1"/>
  <c r="BB120" i="4"/>
  <c r="BB258" i="6" s="1"/>
  <c r="BA120" i="4"/>
  <c r="BA258" i="6" s="1"/>
  <c r="AZ120" i="4"/>
  <c r="AY120" i="4"/>
  <c r="AY258" i="6" s="1"/>
  <c r="AX120" i="4"/>
  <c r="AX258" i="6" s="1"/>
  <c r="AW120" i="4"/>
  <c r="AW258" i="6" s="1"/>
  <c r="AV120" i="4"/>
  <c r="AU120" i="4"/>
  <c r="AU258" i="6" s="1"/>
  <c r="AT120" i="4"/>
  <c r="AT258" i="6" s="1"/>
  <c r="AS120" i="4"/>
  <c r="AS258" i="6" s="1"/>
  <c r="AR120" i="4"/>
  <c r="AQ120" i="4"/>
  <c r="AQ258" i="6" s="1"/>
  <c r="AN120" i="4"/>
  <c r="AN258" i="6" s="1"/>
  <c r="AM120" i="4"/>
  <c r="AM258" i="6" s="1"/>
  <c r="AK120" i="4"/>
  <c r="AH120" i="4"/>
  <c r="AH258" i="6" s="1"/>
  <c r="AE120" i="4"/>
  <c r="AC120" i="4"/>
  <c r="AC258" i="6" s="1"/>
  <c r="AB120" i="4"/>
  <c r="AB258" i="6" s="1"/>
  <c r="AA120" i="4"/>
  <c r="AA258" i="6" s="1"/>
  <c r="Z120" i="4"/>
  <c r="Y120" i="4"/>
  <c r="Y258" i="6" s="1"/>
  <c r="X120" i="4"/>
  <c r="X258" i="6" s="1"/>
  <c r="W120" i="4"/>
  <c r="W258" i="6" s="1"/>
  <c r="V120" i="4"/>
  <c r="U120" i="4"/>
  <c r="U258" i="6" s="1"/>
  <c r="T120" i="4"/>
  <c r="T258" i="6" s="1"/>
  <c r="S120" i="4"/>
  <c r="S258" i="6" s="1"/>
  <c r="R120" i="4"/>
  <c r="Q120" i="4"/>
  <c r="Q258" i="6" s="1"/>
  <c r="P120" i="4"/>
  <c r="P258" i="6" s="1"/>
  <c r="O120" i="4"/>
  <c r="O258" i="6" s="1"/>
  <c r="N120" i="4"/>
  <c r="M120" i="4"/>
  <c r="M258" i="6" s="1"/>
  <c r="L120" i="4"/>
  <c r="L258" i="6" s="1"/>
  <c r="K120" i="4"/>
  <c r="K258" i="6" s="1"/>
  <c r="J120" i="4"/>
  <c r="I120" i="4"/>
  <c r="I258" i="6" s="1"/>
  <c r="H120" i="4"/>
  <c r="H258" i="6" s="1"/>
  <c r="G120" i="4"/>
  <c r="G258" i="6" s="1"/>
  <c r="F120" i="4"/>
  <c r="D120" i="4"/>
  <c r="D258" i="6" s="1"/>
  <c r="C120" i="4"/>
  <c r="C258" i="6" s="1"/>
  <c r="B120" i="4"/>
  <c r="B258" i="6" s="1"/>
  <c r="BO257" i="6"/>
  <c r="BL119" i="4"/>
  <c r="BL257" i="6" s="1"/>
  <c r="BJ119" i="4"/>
  <c r="BJ257" i="6" s="1"/>
  <c r="BI119" i="4"/>
  <c r="BH119" i="4"/>
  <c r="BH257" i="6" s="1"/>
  <c r="BG119" i="4"/>
  <c r="BG257" i="6" s="1"/>
  <c r="BF119" i="4"/>
  <c r="BF257" i="6" s="1"/>
  <c r="BE119" i="4"/>
  <c r="BD119" i="4"/>
  <c r="BD257" i="6" s="1"/>
  <c r="BC119" i="4"/>
  <c r="BC257" i="6" s="1"/>
  <c r="BB119" i="4"/>
  <c r="BB257" i="6" s="1"/>
  <c r="BA119" i="4"/>
  <c r="AZ119" i="4"/>
  <c r="AZ257" i="6" s="1"/>
  <c r="AY119" i="4"/>
  <c r="AY257" i="6" s="1"/>
  <c r="AX119" i="4"/>
  <c r="AX257" i="6" s="1"/>
  <c r="AW119" i="4"/>
  <c r="AV119" i="4"/>
  <c r="AV257" i="6" s="1"/>
  <c r="AU119" i="4"/>
  <c r="AU257" i="6" s="1"/>
  <c r="AT119" i="4"/>
  <c r="AT257" i="6" s="1"/>
  <c r="AS119" i="4"/>
  <c r="AQ119" i="4"/>
  <c r="AQ257" i="6" s="1"/>
  <c r="AP119" i="4"/>
  <c r="AP257" i="6" s="1"/>
  <c r="AO119" i="4"/>
  <c r="AO257" i="6" s="1"/>
  <c r="AM119" i="4"/>
  <c r="AL119" i="4"/>
  <c r="AL257" i="6" s="1"/>
  <c r="AK119" i="4"/>
  <c r="AK257" i="6" s="1"/>
  <c r="AJ119" i="4"/>
  <c r="AJ257" i="6" s="1"/>
  <c r="AI119" i="4"/>
  <c r="AG119" i="4"/>
  <c r="AG257" i="6" s="1"/>
  <c r="AF119" i="4"/>
  <c r="AF257" i="6" s="1"/>
  <c r="AE119" i="4"/>
  <c r="AD119" i="4"/>
  <c r="AC119" i="4"/>
  <c r="AC257" i="6" s="1"/>
  <c r="AB119" i="4"/>
  <c r="AB257" i="6" s="1"/>
  <c r="AA119" i="4"/>
  <c r="AA257" i="6" s="1"/>
  <c r="Z119" i="4"/>
  <c r="Y119" i="4"/>
  <c r="Y257" i="6" s="1"/>
  <c r="X119" i="4"/>
  <c r="X257" i="6" s="1"/>
  <c r="W119" i="4"/>
  <c r="W257" i="6" s="1"/>
  <c r="V119" i="4"/>
  <c r="U119" i="4"/>
  <c r="U257" i="6" s="1"/>
  <c r="T119" i="4"/>
  <c r="T257" i="6" s="1"/>
  <c r="S119" i="4"/>
  <c r="S257" i="6" s="1"/>
  <c r="R119" i="4"/>
  <c r="Q119" i="4"/>
  <c r="Q257" i="6" s="1"/>
  <c r="P119" i="4"/>
  <c r="P257" i="6" s="1"/>
  <c r="O119" i="4"/>
  <c r="O257" i="6" s="1"/>
  <c r="N119" i="4"/>
  <c r="M119" i="4"/>
  <c r="M257" i="6" s="1"/>
  <c r="L119" i="4"/>
  <c r="L257" i="6" s="1"/>
  <c r="K119" i="4"/>
  <c r="K257" i="6" s="1"/>
  <c r="J119" i="4"/>
  <c r="I119" i="4"/>
  <c r="I257" i="6" s="1"/>
  <c r="H119" i="4"/>
  <c r="H257" i="6" s="1"/>
  <c r="G119" i="4"/>
  <c r="G257" i="6" s="1"/>
  <c r="F119" i="4"/>
  <c r="E119" i="4"/>
  <c r="E257" i="6" s="1"/>
  <c r="D119" i="4"/>
  <c r="D257" i="6" s="1"/>
  <c r="C119" i="4"/>
  <c r="C257" i="6" s="1"/>
  <c r="B119" i="4"/>
  <c r="BO256" i="6"/>
  <c r="BM256" i="6"/>
  <c r="BL118" i="4"/>
  <c r="BK118" i="4"/>
  <c r="BJ118" i="4"/>
  <c r="BJ256" i="6" s="1"/>
  <c r="BI118" i="4"/>
  <c r="BI256" i="6" s="1"/>
  <c r="BH118" i="4"/>
  <c r="BG118" i="4"/>
  <c r="BG256" i="6" s="1"/>
  <c r="BF118" i="4"/>
  <c r="BF256" i="6" s="1"/>
  <c r="BE118" i="4"/>
  <c r="BE256" i="6" s="1"/>
  <c r="BD118" i="4"/>
  <c r="BC118" i="4"/>
  <c r="BC256" i="6" s="1"/>
  <c r="BB118" i="4"/>
  <c r="BA118" i="4"/>
  <c r="BA256" i="6" s="1"/>
  <c r="AZ118" i="4"/>
  <c r="AY118" i="4"/>
  <c r="AY256" i="6" s="1"/>
  <c r="AX118" i="4"/>
  <c r="AX256" i="6" s="1"/>
  <c r="AW118" i="4"/>
  <c r="AW256" i="6" s="1"/>
  <c r="AV118" i="4"/>
  <c r="AU118" i="4"/>
  <c r="AU256" i="6" s="1"/>
  <c r="AT118" i="4"/>
  <c r="AT256" i="6" s="1"/>
  <c r="AS118" i="4"/>
  <c r="AS256" i="6" s="1"/>
  <c r="AQ118" i="4"/>
  <c r="AP118" i="4"/>
  <c r="AP256" i="6" s="1"/>
  <c r="AO118" i="4"/>
  <c r="AO256" i="6" s="1"/>
  <c r="AL118" i="4"/>
  <c r="AK118" i="4"/>
  <c r="AK256" i="6" s="1"/>
  <c r="AI118" i="4"/>
  <c r="AI256" i="6" s="1"/>
  <c r="AH118" i="4"/>
  <c r="AG118" i="4"/>
  <c r="AG256" i="6" s="1"/>
  <c r="AF118" i="4"/>
  <c r="AF256" i="6" s="1"/>
  <c r="AD118" i="4"/>
  <c r="AD256" i="6" s="1"/>
  <c r="AC118" i="4"/>
  <c r="AB118" i="4"/>
  <c r="AB256" i="6" s="1"/>
  <c r="AA118" i="4"/>
  <c r="AA256" i="6" s="1"/>
  <c r="Z118" i="4"/>
  <c r="Z256" i="6" s="1"/>
  <c r="Y118" i="4"/>
  <c r="X118" i="4"/>
  <c r="X256" i="6" s="1"/>
  <c r="W118" i="4"/>
  <c r="W256" i="6" s="1"/>
  <c r="V118" i="4"/>
  <c r="V256" i="6" s="1"/>
  <c r="U118" i="4"/>
  <c r="T118" i="4"/>
  <c r="T256" i="6" s="1"/>
  <c r="S118" i="4"/>
  <c r="S256" i="6" s="1"/>
  <c r="R118" i="4"/>
  <c r="R256" i="6" s="1"/>
  <c r="Q118" i="4"/>
  <c r="P118" i="4"/>
  <c r="P256" i="6" s="1"/>
  <c r="O118" i="4"/>
  <c r="O256" i="6" s="1"/>
  <c r="N118" i="4"/>
  <c r="N256" i="6" s="1"/>
  <c r="M118" i="4"/>
  <c r="L118" i="4"/>
  <c r="L256" i="6" s="1"/>
  <c r="K118" i="4"/>
  <c r="K256" i="6" s="1"/>
  <c r="J118" i="4"/>
  <c r="J256" i="6" s="1"/>
  <c r="I118" i="4"/>
  <c r="H118" i="4"/>
  <c r="H256" i="6" s="1"/>
  <c r="G118" i="4"/>
  <c r="G256" i="6" s="1"/>
  <c r="F118" i="4"/>
  <c r="F256" i="6" s="1"/>
  <c r="E118" i="4"/>
  <c r="D118" i="4"/>
  <c r="D256" i="6" s="1"/>
  <c r="C118" i="4"/>
  <c r="C256" i="6" s="1"/>
  <c r="B118" i="4"/>
  <c r="B256" i="6" s="1"/>
  <c r="BO255" i="6"/>
  <c r="BL117" i="4"/>
  <c r="BL255" i="6" s="1"/>
  <c r="BK117" i="4"/>
  <c r="BJ117" i="4"/>
  <c r="BJ255" i="6" s="1"/>
  <c r="BI117" i="4"/>
  <c r="BI255" i="6" s="1"/>
  <c r="BH117" i="4"/>
  <c r="BH255" i="6" s="1"/>
  <c r="BG117" i="4"/>
  <c r="BF117" i="4"/>
  <c r="BF255" i="6" s="1"/>
  <c r="BE117" i="4"/>
  <c r="BE255" i="6" s="1"/>
  <c r="BD117" i="4"/>
  <c r="BD255" i="6" s="1"/>
  <c r="BC117" i="4"/>
  <c r="BB117" i="4"/>
  <c r="BB255" i="6" s="1"/>
  <c r="BA117" i="4"/>
  <c r="BA255" i="6" s="1"/>
  <c r="AZ117" i="4"/>
  <c r="AZ255" i="6" s="1"/>
  <c r="AX117" i="4"/>
  <c r="AX255" i="6" s="1"/>
  <c r="AW117" i="4"/>
  <c r="AW255" i="6" s="1"/>
  <c r="AV117" i="4"/>
  <c r="AV255" i="6" s="1"/>
  <c r="AT117" i="4"/>
  <c r="AT255" i="6" s="1"/>
  <c r="AR117" i="4"/>
  <c r="AQ117" i="4"/>
  <c r="AP117" i="4"/>
  <c r="AP255" i="6" s="1"/>
  <c r="AM117" i="4"/>
  <c r="AK117" i="4"/>
  <c r="AI117" i="4"/>
  <c r="AI255" i="6" s="1"/>
  <c r="AH117" i="4"/>
  <c r="AG117" i="4"/>
  <c r="AF117" i="4"/>
  <c r="AF255" i="6" s="1"/>
  <c r="AE117" i="4"/>
  <c r="AE255" i="6" s="1"/>
  <c r="AC117" i="4"/>
  <c r="AB117" i="4"/>
  <c r="AA117" i="4"/>
  <c r="AA255" i="6" s="1"/>
  <c r="Y117" i="4"/>
  <c r="Y255" i="6" s="1"/>
  <c r="X117" i="4"/>
  <c r="W117" i="4"/>
  <c r="V117" i="4"/>
  <c r="V255" i="6" s="1"/>
  <c r="U117" i="4"/>
  <c r="U255" i="6" s="1"/>
  <c r="T117" i="4"/>
  <c r="S117" i="4"/>
  <c r="R117" i="4"/>
  <c r="R255" i="6" s="1"/>
  <c r="Q117" i="4"/>
  <c r="Q255" i="6" s="1"/>
  <c r="P117" i="4"/>
  <c r="O117" i="4"/>
  <c r="N117" i="4"/>
  <c r="N255" i="6" s="1"/>
  <c r="M117" i="4"/>
  <c r="M255" i="6" s="1"/>
  <c r="L117" i="4"/>
  <c r="K117" i="4"/>
  <c r="J117" i="4"/>
  <c r="J255" i="6" s="1"/>
  <c r="I117" i="4"/>
  <c r="I255" i="6" s="1"/>
  <c r="H117" i="4"/>
  <c r="F117" i="4"/>
  <c r="E117" i="4"/>
  <c r="E255" i="6" s="1"/>
  <c r="C117" i="4"/>
  <c r="C255" i="6" s="1"/>
  <c r="B117" i="4"/>
  <c r="BO254" i="6"/>
  <c r="BM254" i="6"/>
  <c r="BL116" i="4"/>
  <c r="BL254" i="6" s="1"/>
  <c r="BK116" i="4"/>
  <c r="BK254" i="6" s="1"/>
  <c r="BJ116" i="4"/>
  <c r="BI116" i="4"/>
  <c r="BI254" i="6" s="1"/>
  <c r="BH116" i="4"/>
  <c r="BH254" i="6" s="1"/>
  <c r="BG116" i="4"/>
  <c r="BG254" i="6" s="1"/>
  <c r="BF116" i="4"/>
  <c r="BE116" i="4"/>
  <c r="BE254" i="6" s="1"/>
  <c r="BD116" i="4"/>
  <c r="BD254" i="6" s="1"/>
  <c r="BC116" i="4"/>
  <c r="BC254" i="6" s="1"/>
  <c r="BB116" i="4"/>
  <c r="BA116" i="4"/>
  <c r="BA254" i="6" s="1"/>
  <c r="AZ116" i="4"/>
  <c r="AZ254" i="6" s="1"/>
  <c r="AY116" i="4"/>
  <c r="AY254" i="6" s="1"/>
  <c r="AX116" i="4"/>
  <c r="AW116" i="4"/>
  <c r="AW254" i="6" s="1"/>
  <c r="AV116" i="4"/>
  <c r="AV254" i="6" s="1"/>
  <c r="AU116" i="4"/>
  <c r="AU254" i="6" s="1"/>
  <c r="AT116" i="4"/>
  <c r="AS116" i="4"/>
  <c r="AS254" i="6" s="1"/>
  <c r="AR116" i="4"/>
  <c r="AR254" i="6" s="1"/>
  <c r="AQ116" i="4"/>
  <c r="AQ254" i="6" s="1"/>
  <c r="AO116" i="4"/>
  <c r="AO254" i="6" s="1"/>
  <c r="AN116" i="4"/>
  <c r="AN254" i="6" s="1"/>
  <c r="AM116" i="4"/>
  <c r="AM254" i="6" s="1"/>
  <c r="AL116" i="4"/>
  <c r="AJ116" i="4"/>
  <c r="AJ254" i="6" s="1"/>
  <c r="AI116" i="4"/>
  <c r="AI254" i="6" s="1"/>
  <c r="AH116" i="4"/>
  <c r="AH254" i="6" s="1"/>
  <c r="AG116" i="4"/>
  <c r="AF116" i="4"/>
  <c r="AF254" i="6" s="1"/>
  <c r="AE116" i="4"/>
  <c r="AE254" i="6" s="1"/>
  <c r="AD116" i="4"/>
  <c r="AD254" i="6" s="1"/>
  <c r="AC116" i="4"/>
  <c r="AB116" i="4"/>
  <c r="AB254" i="6" s="1"/>
  <c r="AA116" i="4"/>
  <c r="AA254" i="6" s="1"/>
  <c r="Z116" i="4"/>
  <c r="Z254" i="6" s="1"/>
  <c r="Y116" i="4"/>
  <c r="X116" i="4"/>
  <c r="X254" i="6" s="1"/>
  <c r="W116" i="4"/>
  <c r="W254" i="6" s="1"/>
  <c r="V116" i="4"/>
  <c r="V254" i="6" s="1"/>
  <c r="U116" i="4"/>
  <c r="R116" i="4"/>
  <c r="R254" i="6" s="1"/>
  <c r="Q116" i="4"/>
  <c r="Q254" i="6" s="1"/>
  <c r="P116" i="4"/>
  <c r="P254" i="6" s="1"/>
  <c r="O116" i="4"/>
  <c r="N116" i="4"/>
  <c r="N254" i="6" s="1"/>
  <c r="M116" i="4"/>
  <c r="M254" i="6" s="1"/>
  <c r="L116" i="4"/>
  <c r="L254" i="6" s="1"/>
  <c r="K116" i="4"/>
  <c r="H116" i="4"/>
  <c r="H254" i="6" s="1"/>
  <c r="G116" i="4"/>
  <c r="F116" i="4"/>
  <c r="F254" i="6" s="1"/>
  <c r="E116" i="4"/>
  <c r="E254" i="6" s="1"/>
  <c r="D116" i="4"/>
  <c r="D254" i="6" s="1"/>
  <c r="C116" i="4"/>
  <c r="B116" i="4"/>
  <c r="B254" i="6" s="1"/>
  <c r="BO253" i="6"/>
  <c r="BN253" i="6"/>
  <c r="BK115" i="4"/>
  <c r="BK253" i="6" s="1"/>
  <c r="BJ115" i="4"/>
  <c r="BJ253" i="6" s="1"/>
  <c r="BI115" i="4"/>
  <c r="BI253" i="6" s="1"/>
  <c r="BH115" i="4"/>
  <c r="BG115" i="4"/>
  <c r="BG253" i="6" s="1"/>
  <c r="BE115" i="4"/>
  <c r="BE253" i="6" s="1"/>
  <c r="BD115" i="4"/>
  <c r="BC115" i="4"/>
  <c r="BC253" i="6" s="1"/>
  <c r="BB115" i="4"/>
  <c r="BB253" i="6" s="1"/>
  <c r="BA115" i="4"/>
  <c r="BA253" i="6" s="1"/>
  <c r="AY115" i="4"/>
  <c r="AY253" i="6" s="1"/>
  <c r="AX115" i="4"/>
  <c r="AX253" i="6" s="1"/>
  <c r="AW115" i="4"/>
  <c r="AW253" i="6" s="1"/>
  <c r="AV115" i="4"/>
  <c r="AU115" i="4"/>
  <c r="AU253" i="6" s="1"/>
  <c r="AT115" i="4"/>
  <c r="AT253" i="6" s="1"/>
  <c r="AS115" i="4"/>
  <c r="AS253" i="6" s="1"/>
  <c r="AR115" i="4"/>
  <c r="AQ115" i="4"/>
  <c r="AQ253" i="6" s="1"/>
  <c r="AP115" i="4"/>
  <c r="AP253" i="6" s="1"/>
  <c r="AN115" i="4"/>
  <c r="AN253" i="6" s="1"/>
  <c r="AM115" i="4"/>
  <c r="AM253" i="6" s="1"/>
  <c r="AL115" i="4"/>
  <c r="AL253" i="6" s="1"/>
  <c r="AK115" i="4"/>
  <c r="AK253" i="6" s="1"/>
  <c r="AI115" i="4"/>
  <c r="AI253" i="6" s="1"/>
  <c r="AH115" i="4"/>
  <c r="AF115" i="4"/>
  <c r="AF253" i="6" s="1"/>
  <c r="AE115" i="4"/>
  <c r="AE253" i="6" s="1"/>
  <c r="AC115" i="4"/>
  <c r="AC253" i="6" s="1"/>
  <c r="AB115" i="4"/>
  <c r="AA115" i="4"/>
  <c r="AA253" i="6" s="1"/>
  <c r="Z115" i="4"/>
  <c r="Z253" i="6" s="1"/>
  <c r="Y115" i="4"/>
  <c r="Y253" i="6" s="1"/>
  <c r="X115" i="4"/>
  <c r="W115" i="4"/>
  <c r="W253" i="6" s="1"/>
  <c r="V115" i="4"/>
  <c r="V253" i="6" s="1"/>
  <c r="U115" i="4"/>
  <c r="U253" i="6" s="1"/>
  <c r="T115" i="4"/>
  <c r="Q115" i="4"/>
  <c r="Q253" i="6" s="1"/>
  <c r="P115" i="4"/>
  <c r="O115" i="4"/>
  <c r="O253" i="6" s="1"/>
  <c r="N115" i="4"/>
  <c r="N253" i="6" s="1"/>
  <c r="M115" i="4"/>
  <c r="M253" i="6" s="1"/>
  <c r="L115" i="4"/>
  <c r="K115" i="4"/>
  <c r="K253" i="6" s="1"/>
  <c r="J115" i="4"/>
  <c r="J253" i="6" s="1"/>
  <c r="H115" i="4"/>
  <c r="H253" i="6" s="1"/>
  <c r="F115" i="4"/>
  <c r="E115" i="4"/>
  <c r="D115" i="4"/>
  <c r="C115" i="4"/>
  <c r="C253" i="6" s="1"/>
  <c r="B115" i="4"/>
  <c r="BO252" i="6"/>
  <c r="BM252" i="6"/>
  <c r="BL114" i="4"/>
  <c r="BL252" i="6" s="1"/>
  <c r="BK114" i="4"/>
  <c r="BI114" i="4"/>
  <c r="BH114" i="4"/>
  <c r="BH252" i="6" s="1"/>
  <c r="BG114" i="4"/>
  <c r="BG252" i="6" s="1"/>
  <c r="BF114" i="4"/>
  <c r="BE114" i="4"/>
  <c r="BC114" i="4"/>
  <c r="BC252" i="6" s="1"/>
  <c r="AZ114" i="4"/>
  <c r="AZ252" i="6" s="1"/>
  <c r="AY114" i="4"/>
  <c r="AX114" i="4"/>
  <c r="AW114" i="4"/>
  <c r="AW252" i="6" s="1"/>
  <c r="AV114" i="4"/>
  <c r="AV252" i="6" s="1"/>
  <c r="AU114" i="4"/>
  <c r="AT114" i="4"/>
  <c r="AS114" i="4"/>
  <c r="AS252" i="6" s="1"/>
  <c r="AQ114" i="4"/>
  <c r="AQ252" i="6" s="1"/>
  <c r="AP114" i="4"/>
  <c r="AO114" i="4"/>
  <c r="AN114" i="4"/>
  <c r="AN252" i="6" s="1"/>
  <c r="AM114" i="4"/>
  <c r="AM252" i="6" s="1"/>
  <c r="AL114" i="4"/>
  <c r="AK114" i="4"/>
  <c r="AJ114" i="4"/>
  <c r="AJ252" i="6" s="1"/>
  <c r="AG114" i="4"/>
  <c r="AG252" i="6" s="1"/>
  <c r="AF114" i="4"/>
  <c r="AE114" i="4"/>
  <c r="AD114" i="4"/>
  <c r="AD252" i="6" s="1"/>
  <c r="AC114" i="4"/>
  <c r="AC252" i="6" s="1"/>
  <c r="AB114" i="4"/>
  <c r="AA114" i="4"/>
  <c r="Z114" i="4"/>
  <c r="Z252" i="6" s="1"/>
  <c r="Y114" i="4"/>
  <c r="Y252" i="6" s="1"/>
  <c r="X114" i="4"/>
  <c r="W114" i="4"/>
  <c r="V114" i="4"/>
  <c r="V252" i="6" s="1"/>
  <c r="U114" i="4"/>
  <c r="U252" i="6" s="1"/>
  <c r="T114" i="4"/>
  <c r="S114" i="4"/>
  <c r="R114" i="4"/>
  <c r="R252" i="6" s="1"/>
  <c r="Q114" i="4"/>
  <c r="Q252" i="6" s="1"/>
  <c r="P114" i="4"/>
  <c r="N114" i="4"/>
  <c r="M114" i="4"/>
  <c r="M252" i="6" s="1"/>
  <c r="L114" i="4"/>
  <c r="L252" i="6" s="1"/>
  <c r="K114" i="4"/>
  <c r="J114" i="4"/>
  <c r="I114" i="4"/>
  <c r="I252" i="6" s="1"/>
  <c r="H114" i="4"/>
  <c r="H252" i="6" s="1"/>
  <c r="G114" i="4"/>
  <c r="F114" i="4"/>
  <c r="E114" i="4"/>
  <c r="D114" i="4"/>
  <c r="D252" i="6" s="1"/>
  <c r="BO251" i="6"/>
  <c r="BL113" i="4"/>
  <c r="BL251" i="6" s="1"/>
  <c r="BK113" i="4"/>
  <c r="BK251" i="6" s="1"/>
  <c r="BI113" i="4"/>
  <c r="BH113" i="4"/>
  <c r="BG113" i="4"/>
  <c r="BG251" i="6" s="1"/>
  <c r="BF113" i="4"/>
  <c r="BF251" i="6" s="1"/>
  <c r="BE113" i="4"/>
  <c r="BD113" i="4"/>
  <c r="BC113" i="4"/>
  <c r="BC251" i="6" s="1"/>
  <c r="BB113" i="4"/>
  <c r="BB251" i="6" s="1"/>
  <c r="BA113" i="4"/>
  <c r="AZ113" i="4"/>
  <c r="AY113" i="4"/>
  <c r="AY251" i="6" s="1"/>
  <c r="AX113" i="4"/>
  <c r="AX251" i="6" s="1"/>
  <c r="AV113" i="4"/>
  <c r="AU113" i="4"/>
  <c r="AU251" i="6" s="1"/>
  <c r="AT113" i="4"/>
  <c r="AT251" i="6" s="1"/>
  <c r="AS113" i="4"/>
  <c r="AO113" i="4"/>
  <c r="AO251" i="6" s="1"/>
  <c r="AM113" i="4"/>
  <c r="AL113" i="4"/>
  <c r="AL251" i="6" s="1"/>
  <c r="AJ113" i="4"/>
  <c r="AJ251" i="6" s="1"/>
  <c r="AG113" i="4"/>
  <c r="AF113" i="4"/>
  <c r="AE113" i="4"/>
  <c r="AE251" i="6" s="1"/>
  <c r="AD113" i="4"/>
  <c r="AD251" i="6" s="1"/>
  <c r="AC113" i="4"/>
  <c r="AB113" i="4"/>
  <c r="AB251" i="6" s="1"/>
  <c r="AA113" i="4"/>
  <c r="AA251" i="6" s="1"/>
  <c r="Z113" i="4"/>
  <c r="Z251" i="6" s="1"/>
  <c r="Y113" i="4"/>
  <c r="X113" i="4"/>
  <c r="X251" i="6" s="1"/>
  <c r="W113" i="4"/>
  <c r="W251" i="6" s="1"/>
  <c r="V113" i="4"/>
  <c r="V251" i="6" s="1"/>
  <c r="U113" i="4"/>
  <c r="T113" i="4"/>
  <c r="T251" i="6" s="1"/>
  <c r="S113" i="4"/>
  <c r="S251" i="6" s="1"/>
  <c r="R113" i="4"/>
  <c r="R251" i="6" s="1"/>
  <c r="Q113" i="4"/>
  <c r="P113" i="4"/>
  <c r="P251" i="6" s="1"/>
  <c r="N113" i="4"/>
  <c r="N251" i="6" s="1"/>
  <c r="M113" i="4"/>
  <c r="M251" i="6" s="1"/>
  <c r="L113" i="4"/>
  <c r="K113" i="4"/>
  <c r="K251" i="6" s="1"/>
  <c r="J113" i="4"/>
  <c r="J251" i="6" s="1"/>
  <c r="I113" i="4"/>
  <c r="I251" i="6" s="1"/>
  <c r="H113" i="4"/>
  <c r="G113" i="4"/>
  <c r="G251" i="6" s="1"/>
  <c r="F113" i="4"/>
  <c r="F251" i="6" s="1"/>
  <c r="E113" i="4"/>
  <c r="E251" i="6" s="1"/>
  <c r="D113" i="4"/>
  <c r="C113" i="4"/>
  <c r="C251" i="6" s="1"/>
  <c r="B113" i="4"/>
  <c r="B251" i="6" s="1"/>
  <c r="BO250" i="6"/>
  <c r="BN250" i="6"/>
  <c r="BK112" i="4"/>
  <c r="BK250" i="6" s="1"/>
  <c r="BJ112" i="4"/>
  <c r="BJ250" i="6" s="1"/>
  <c r="BI112" i="4"/>
  <c r="BI250" i="6" s="1"/>
  <c r="BH112" i="4"/>
  <c r="BG112" i="4"/>
  <c r="BG250" i="6" s="1"/>
  <c r="BF112" i="4"/>
  <c r="BF250" i="6" s="1"/>
  <c r="BE112" i="4"/>
  <c r="BE250" i="6" s="1"/>
  <c r="BD112" i="4"/>
  <c r="BD250" i="6" s="1"/>
  <c r="BC112" i="4"/>
  <c r="BC250" i="6" s="1"/>
  <c r="BB112" i="4"/>
  <c r="BB250" i="6" s="1"/>
  <c r="BA112" i="4"/>
  <c r="BA250" i="6" s="1"/>
  <c r="AZ112" i="4"/>
  <c r="AZ250" i="6" s="1"/>
  <c r="AY112" i="4"/>
  <c r="AY250" i="6" s="1"/>
  <c r="AX112" i="4"/>
  <c r="AX250" i="6" s="1"/>
  <c r="AW112" i="4"/>
  <c r="AW250" i="6" s="1"/>
  <c r="AV112" i="4"/>
  <c r="AV250" i="6" s="1"/>
  <c r="AU112" i="4"/>
  <c r="AU250" i="6" s="1"/>
  <c r="AT112" i="4"/>
  <c r="AT250" i="6" s="1"/>
  <c r="AS112" i="4"/>
  <c r="AS250" i="6" s="1"/>
  <c r="AR112" i="4"/>
  <c r="AQ112" i="4"/>
  <c r="AQ250" i="6" s="1"/>
  <c r="AP112" i="4"/>
  <c r="AP250" i="6" s="1"/>
  <c r="AN112" i="4"/>
  <c r="AN250" i="6" s="1"/>
  <c r="AM112" i="4"/>
  <c r="AM250" i="6" s="1"/>
  <c r="AL112" i="4"/>
  <c r="AL250" i="6" s="1"/>
  <c r="AK112" i="4"/>
  <c r="AK250" i="6" s="1"/>
  <c r="AI112" i="4"/>
  <c r="AI250" i="6" s="1"/>
  <c r="AH112" i="4"/>
  <c r="AH250" i="6" s="1"/>
  <c r="AF112" i="4"/>
  <c r="AF250" i="6" s="1"/>
  <c r="AE112" i="4"/>
  <c r="AE250" i="6" s="1"/>
  <c r="AD112" i="4"/>
  <c r="AD250" i="6" s="1"/>
  <c r="AC112" i="4"/>
  <c r="AC250" i="6" s="1"/>
  <c r="AB112" i="4"/>
  <c r="AB250" i="6" s="1"/>
  <c r="AA112" i="4"/>
  <c r="AA250" i="6" s="1"/>
  <c r="Z112" i="4"/>
  <c r="Z250" i="6" s="1"/>
  <c r="Y112" i="4"/>
  <c r="X112" i="4"/>
  <c r="X250" i="6" s="1"/>
  <c r="W112" i="4"/>
  <c r="W250" i="6" s="1"/>
  <c r="V112" i="4"/>
  <c r="V250" i="6" s="1"/>
  <c r="U112" i="4"/>
  <c r="U250" i="6" s="1"/>
  <c r="T112" i="4"/>
  <c r="T250" i="6" s="1"/>
  <c r="S112" i="4"/>
  <c r="S250" i="6" s="1"/>
  <c r="R112" i="4"/>
  <c r="R250" i="6" s="1"/>
  <c r="Q112" i="4"/>
  <c r="Q250" i="6" s="1"/>
  <c r="P112" i="4"/>
  <c r="P250" i="6" s="1"/>
  <c r="O112" i="4"/>
  <c r="O250" i="6" s="1"/>
  <c r="N112" i="4"/>
  <c r="N250" i="6" s="1"/>
  <c r="M112" i="4"/>
  <c r="M250" i="6" s="1"/>
  <c r="L112" i="4"/>
  <c r="L250" i="6" s="1"/>
  <c r="K112" i="4"/>
  <c r="K250" i="6" s="1"/>
  <c r="H112" i="4"/>
  <c r="F112" i="4"/>
  <c r="F250" i="6" s="1"/>
  <c r="D112" i="4"/>
  <c r="D250" i="6" s="1"/>
  <c r="C112" i="4"/>
  <c r="C250" i="6" s="1"/>
  <c r="B112" i="4"/>
  <c r="B250" i="6" s="1"/>
  <c r="BO249" i="6"/>
  <c r="BN249" i="6"/>
  <c r="BM249" i="6"/>
  <c r="BL111" i="4"/>
  <c r="BL249" i="6" s="1"/>
  <c r="BK111" i="4"/>
  <c r="BK249" i="6" s="1"/>
  <c r="BJ111" i="4"/>
  <c r="BJ249" i="6" s="1"/>
  <c r="BI111" i="4"/>
  <c r="BI249" i="6" s="1"/>
  <c r="BH111" i="4"/>
  <c r="BH249" i="6" s="1"/>
  <c r="BG111" i="4"/>
  <c r="BG249" i="6" s="1"/>
  <c r="BF111" i="4"/>
  <c r="BF249" i="6" s="1"/>
  <c r="BE111" i="4"/>
  <c r="BE249" i="6" s="1"/>
  <c r="BD111" i="4"/>
  <c r="BD249" i="6" s="1"/>
  <c r="BC111" i="4"/>
  <c r="BC249" i="6" s="1"/>
  <c r="BB111" i="4"/>
  <c r="BB249" i="6" s="1"/>
  <c r="BA111" i="4"/>
  <c r="BA249" i="6" s="1"/>
  <c r="AZ111" i="4"/>
  <c r="AZ249" i="6" s="1"/>
  <c r="AX111" i="4"/>
  <c r="AW111" i="4"/>
  <c r="AW249" i="6" s="1"/>
  <c r="AV111" i="4"/>
  <c r="AV249" i="6" s="1"/>
  <c r="AU111" i="4"/>
  <c r="AU249" i="6" s="1"/>
  <c r="AR111" i="4"/>
  <c r="AR249" i="6" s="1"/>
  <c r="AQ111" i="4"/>
  <c r="AQ249" i="6" s="1"/>
  <c r="AP111" i="4"/>
  <c r="AO111" i="4"/>
  <c r="AM111" i="4"/>
  <c r="AM249" i="6" s="1"/>
  <c r="AL111" i="4"/>
  <c r="AK111" i="4"/>
  <c r="AH111" i="4"/>
  <c r="AG111" i="4"/>
  <c r="AG249" i="6" s="1"/>
  <c r="AE111" i="4"/>
  <c r="AE249" i="6" s="1"/>
  <c r="AD111" i="4"/>
  <c r="AD249" i="6" s="1"/>
  <c r="AC111" i="4"/>
  <c r="AB111" i="4"/>
  <c r="AB249" i="6" s="1"/>
  <c r="AA111" i="4"/>
  <c r="AA249" i="6" s="1"/>
  <c r="Z111" i="4"/>
  <c r="Z249" i="6" s="1"/>
  <c r="Y111" i="4"/>
  <c r="X111" i="4"/>
  <c r="X249" i="6" s="1"/>
  <c r="W111" i="4"/>
  <c r="W249" i="6" s="1"/>
  <c r="V111" i="4"/>
  <c r="V249" i="6" s="1"/>
  <c r="U111" i="4"/>
  <c r="T111" i="4"/>
  <c r="T249" i="6" s="1"/>
  <c r="S111" i="4"/>
  <c r="S249" i="6" s="1"/>
  <c r="Q111" i="4"/>
  <c r="Q249" i="6" s="1"/>
  <c r="P111" i="4"/>
  <c r="O111" i="4"/>
  <c r="O249" i="6" s="1"/>
  <c r="N111" i="4"/>
  <c r="N249" i="6" s="1"/>
  <c r="M111" i="4"/>
  <c r="M249" i="6" s="1"/>
  <c r="L111" i="4"/>
  <c r="K111" i="4"/>
  <c r="K249" i="6" s="1"/>
  <c r="J111" i="4"/>
  <c r="J249" i="6" s="1"/>
  <c r="I111" i="4"/>
  <c r="I249" i="6" s="1"/>
  <c r="H111" i="4"/>
  <c r="G111" i="4"/>
  <c r="G249" i="6" s="1"/>
  <c r="F111" i="4"/>
  <c r="F249" i="6" s="1"/>
  <c r="E111" i="4"/>
  <c r="E249" i="6" s="1"/>
  <c r="D111" i="4"/>
  <c r="C111" i="4"/>
  <c r="C249" i="6" s="1"/>
  <c r="B111" i="4"/>
  <c r="B249" i="6" s="1"/>
  <c r="BN248" i="6"/>
  <c r="BL110" i="4"/>
  <c r="BL248" i="6" s="1"/>
  <c r="BK110" i="4"/>
  <c r="BK248" i="6" s="1"/>
  <c r="BJ110" i="4"/>
  <c r="BJ248" i="6" s="1"/>
  <c r="BI110" i="4"/>
  <c r="BH110" i="4"/>
  <c r="BH248" i="6" s="1"/>
  <c r="BG110" i="4"/>
  <c r="BF110" i="4"/>
  <c r="BF248" i="6" s="1"/>
  <c r="BE110" i="4"/>
  <c r="BD110" i="4"/>
  <c r="BD248" i="6" s="1"/>
  <c r="BC110" i="4"/>
  <c r="BC248" i="6" s="1"/>
  <c r="BB110" i="4"/>
  <c r="BB248" i="6" s="1"/>
  <c r="BA110" i="4"/>
  <c r="AZ110" i="4"/>
  <c r="AZ248" i="6" s="1"/>
  <c r="AY110" i="4"/>
  <c r="AY248" i="6" s="1"/>
  <c r="AX110" i="4"/>
  <c r="AX248" i="6" s="1"/>
  <c r="AW110" i="4"/>
  <c r="AV110" i="4"/>
  <c r="AV248" i="6" s="1"/>
  <c r="AU110" i="4"/>
  <c r="AU248" i="6" s="1"/>
  <c r="AT110" i="4"/>
  <c r="AT248" i="6" s="1"/>
  <c r="AS110" i="4"/>
  <c r="AR110" i="4"/>
  <c r="AQ110" i="4"/>
  <c r="AQ248" i="6" s="1"/>
  <c r="AP110" i="4"/>
  <c r="AP248" i="6" s="1"/>
  <c r="AO110" i="4"/>
  <c r="AN110" i="4"/>
  <c r="AN248" i="6" s="1"/>
  <c r="AL110" i="4"/>
  <c r="AL248" i="6" s="1"/>
  <c r="AK110" i="4"/>
  <c r="AK248" i="6" s="1"/>
  <c r="AJ110" i="4"/>
  <c r="AI110" i="4"/>
  <c r="AI248" i="6" s="1"/>
  <c r="AH110" i="4"/>
  <c r="AH248" i="6" s="1"/>
  <c r="AG110" i="4"/>
  <c r="AG248" i="6" s="1"/>
  <c r="AF110" i="4"/>
  <c r="AD110" i="4"/>
  <c r="AD248" i="6" s="1"/>
  <c r="AC110" i="4"/>
  <c r="AC248" i="6" s="1"/>
  <c r="AB110" i="4"/>
  <c r="AB248" i="6" s="1"/>
  <c r="AA110" i="4"/>
  <c r="Z110" i="4"/>
  <c r="Y110" i="4"/>
  <c r="Y248" i="6" s="1"/>
  <c r="X110" i="4"/>
  <c r="X248" i="6" s="1"/>
  <c r="W110" i="4"/>
  <c r="V110" i="4"/>
  <c r="V248" i="6" s="1"/>
  <c r="U110" i="4"/>
  <c r="U248" i="6" s="1"/>
  <c r="T110" i="4"/>
  <c r="T248" i="6" s="1"/>
  <c r="S110" i="4"/>
  <c r="R110" i="4"/>
  <c r="R248" i="6" s="1"/>
  <c r="Q110" i="4"/>
  <c r="Q248" i="6" s="1"/>
  <c r="P110" i="4"/>
  <c r="P248" i="6" s="1"/>
  <c r="O110" i="4"/>
  <c r="N110" i="4"/>
  <c r="N248" i="6" s="1"/>
  <c r="M110" i="4"/>
  <c r="M248" i="6" s="1"/>
  <c r="L110" i="4"/>
  <c r="L248" i="6" s="1"/>
  <c r="K110" i="4"/>
  <c r="J110" i="4"/>
  <c r="I110" i="4"/>
  <c r="I248" i="6" s="1"/>
  <c r="H110" i="4"/>
  <c r="H248" i="6" s="1"/>
  <c r="G110" i="4"/>
  <c r="F110" i="4"/>
  <c r="F248" i="6" s="1"/>
  <c r="E110" i="4"/>
  <c r="E248" i="6" s="1"/>
  <c r="D110" i="4"/>
  <c r="D248" i="6" s="1"/>
  <c r="C110" i="4"/>
  <c r="B110" i="4"/>
  <c r="B248" i="6" s="1"/>
  <c r="BO247" i="6"/>
  <c r="BN247" i="6"/>
  <c r="BM247" i="6"/>
  <c r="BL109" i="4"/>
  <c r="BK109" i="4"/>
  <c r="BK247" i="6" s="1"/>
  <c r="BJ109" i="4"/>
  <c r="BJ247" i="6" s="1"/>
  <c r="BI109" i="4"/>
  <c r="BI247" i="6" s="1"/>
  <c r="BH109" i="4"/>
  <c r="BH247" i="6" s="1"/>
  <c r="BG109" i="4"/>
  <c r="BG247" i="6" s="1"/>
  <c r="BF109" i="4"/>
  <c r="BF247" i="6" s="1"/>
  <c r="BE109" i="4"/>
  <c r="BE247" i="6" s="1"/>
  <c r="BD109" i="4"/>
  <c r="BD247" i="6" s="1"/>
  <c r="BC109" i="4"/>
  <c r="BC247" i="6" s="1"/>
  <c r="BB109" i="4"/>
  <c r="BB247" i="6" s="1"/>
  <c r="BA109" i="4"/>
  <c r="BA247" i="6" s="1"/>
  <c r="AZ109" i="4"/>
  <c r="AY109" i="4"/>
  <c r="AY247" i="6" s="1"/>
  <c r="AX109" i="4"/>
  <c r="AX247" i="6" s="1"/>
  <c r="AW109" i="4"/>
  <c r="AW247" i="6" s="1"/>
  <c r="AV109" i="4"/>
  <c r="AV247" i="6" s="1"/>
  <c r="AU109" i="4"/>
  <c r="AU247" i="6" s="1"/>
  <c r="AS109" i="4"/>
  <c r="AS247" i="6" s="1"/>
  <c r="AR109" i="4"/>
  <c r="AR247" i="6" s="1"/>
  <c r="AQ109" i="4"/>
  <c r="AQ247" i="6" s="1"/>
  <c r="AM109" i="4"/>
  <c r="AM247" i="6" s="1"/>
  <c r="AK109" i="4"/>
  <c r="AH109" i="4"/>
  <c r="AH247" i="6" s="1"/>
  <c r="AG109" i="4"/>
  <c r="AG247" i="6" s="1"/>
  <c r="AE109" i="4"/>
  <c r="AC109" i="4"/>
  <c r="AC247" i="6" s="1"/>
  <c r="AB109" i="4"/>
  <c r="AB247" i="6" s="1"/>
  <c r="AA109" i="4"/>
  <c r="Z109" i="4"/>
  <c r="Y109" i="4"/>
  <c r="Y247" i="6" s="1"/>
  <c r="X109" i="4"/>
  <c r="X247" i="6" s="1"/>
  <c r="W109" i="4"/>
  <c r="V109" i="4"/>
  <c r="U109" i="4"/>
  <c r="U247" i="6" s="1"/>
  <c r="T109" i="4"/>
  <c r="T247" i="6" s="1"/>
  <c r="S109" i="4"/>
  <c r="R109" i="4"/>
  <c r="Q109" i="4"/>
  <c r="Q247" i="6" s="1"/>
  <c r="P109" i="4"/>
  <c r="P247" i="6" s="1"/>
  <c r="O109" i="4"/>
  <c r="N109" i="4"/>
  <c r="M109" i="4"/>
  <c r="M247" i="6" s="1"/>
  <c r="L109" i="4"/>
  <c r="L247" i="6" s="1"/>
  <c r="K109" i="4"/>
  <c r="J109" i="4"/>
  <c r="I109" i="4"/>
  <c r="I247" i="6" s="1"/>
  <c r="H109" i="4"/>
  <c r="H247" i="6" s="1"/>
  <c r="F109" i="4"/>
  <c r="E109" i="4"/>
  <c r="C109" i="4"/>
  <c r="C247" i="6" s="1"/>
  <c r="B109" i="4"/>
  <c r="B247" i="6" s="1"/>
  <c r="BO246" i="6"/>
  <c r="BM246" i="6"/>
  <c r="BK108" i="4"/>
  <c r="BK246" i="6" s="1"/>
  <c r="BI108" i="4"/>
  <c r="BH108" i="4"/>
  <c r="BH246" i="6" s="1"/>
  <c r="BG108" i="4"/>
  <c r="BG246" i="6" s="1"/>
  <c r="BF108" i="4"/>
  <c r="BF246" i="6" s="1"/>
  <c r="BE108" i="4"/>
  <c r="BC108" i="4"/>
  <c r="BC246" i="6" s="1"/>
  <c r="BB108" i="4"/>
  <c r="BB246" i="6" s="1"/>
  <c r="BA108" i="4"/>
  <c r="AZ108" i="4"/>
  <c r="AZ246" i="6" s="1"/>
  <c r="AY108" i="4"/>
  <c r="AY246" i="6" s="1"/>
  <c r="AX108" i="4"/>
  <c r="AX246" i="6" s="1"/>
  <c r="AW108" i="4"/>
  <c r="AV108" i="4"/>
  <c r="AV246" i="6" s="1"/>
  <c r="AU108" i="4"/>
  <c r="AU246" i="6" s="1"/>
  <c r="AT108" i="4"/>
  <c r="AT246" i="6" s="1"/>
  <c r="AS108" i="4"/>
  <c r="AR108" i="4"/>
  <c r="AR246" i="6" s="1"/>
  <c r="AQ108" i="4"/>
  <c r="AQ246" i="6" s="1"/>
  <c r="AP108" i="4"/>
  <c r="AP246" i="6" s="1"/>
  <c r="AO108" i="4"/>
  <c r="AN108" i="4"/>
  <c r="AN246" i="6" s="1"/>
  <c r="AM108" i="4"/>
  <c r="AM246" i="6" s="1"/>
  <c r="AL108" i="4"/>
  <c r="AL246" i="6" s="1"/>
  <c r="AK108" i="4"/>
  <c r="AJ108" i="4"/>
  <c r="AJ246" i="6" s="1"/>
  <c r="AI108" i="4"/>
  <c r="AI246" i="6" s="1"/>
  <c r="AH108" i="4"/>
  <c r="AH246" i="6" s="1"/>
  <c r="AG108" i="4"/>
  <c r="AF108" i="4"/>
  <c r="AF246" i="6" s="1"/>
  <c r="AE108" i="4"/>
  <c r="AE246" i="6" s="1"/>
  <c r="AD108" i="4"/>
  <c r="AD246" i="6" s="1"/>
  <c r="AB108" i="4"/>
  <c r="AA108" i="4"/>
  <c r="AA246" i="6" s="1"/>
  <c r="Z108" i="4"/>
  <c r="Z246" i="6" s="1"/>
  <c r="Y108" i="4"/>
  <c r="Y246" i="6" s="1"/>
  <c r="X108" i="4"/>
  <c r="W108" i="4"/>
  <c r="W246" i="6" s="1"/>
  <c r="V108" i="4"/>
  <c r="V246" i="6" s="1"/>
  <c r="U108" i="4"/>
  <c r="U246" i="6" s="1"/>
  <c r="T108" i="4"/>
  <c r="S108" i="4"/>
  <c r="S246" i="6" s="1"/>
  <c r="R108" i="4"/>
  <c r="R246" i="6" s="1"/>
  <c r="Q108" i="4"/>
  <c r="Q246" i="6" s="1"/>
  <c r="P108" i="4"/>
  <c r="O108" i="4"/>
  <c r="O246" i="6" s="1"/>
  <c r="N108" i="4"/>
  <c r="N246" i="6" s="1"/>
  <c r="M108" i="4"/>
  <c r="M246" i="6" s="1"/>
  <c r="L108" i="4"/>
  <c r="K108" i="4"/>
  <c r="K246" i="6" s="1"/>
  <c r="J108" i="4"/>
  <c r="H108" i="4"/>
  <c r="H246" i="6" s="1"/>
  <c r="G108" i="4"/>
  <c r="F108" i="4"/>
  <c r="D108" i="4"/>
  <c r="D246" i="6" s="1"/>
  <c r="C108" i="4"/>
  <c r="C246" i="6" s="1"/>
  <c r="B108" i="4"/>
  <c r="BN245" i="6"/>
  <c r="BM245" i="6"/>
  <c r="BL107" i="4"/>
  <c r="BL245" i="6" s="1"/>
  <c r="BK107" i="4"/>
  <c r="BJ107" i="4"/>
  <c r="BJ245" i="6" s="1"/>
  <c r="BI107" i="4"/>
  <c r="BI245" i="6" s="1"/>
  <c r="BH107" i="4"/>
  <c r="BH245" i="6" s="1"/>
  <c r="BG107" i="4"/>
  <c r="BF107" i="4"/>
  <c r="BF245" i="6" s="1"/>
  <c r="BE107" i="4"/>
  <c r="BE245" i="6" s="1"/>
  <c r="BD107" i="4"/>
  <c r="BD245" i="6" s="1"/>
  <c r="BC107" i="4"/>
  <c r="BB107" i="4"/>
  <c r="BB245" i="6" s="1"/>
  <c r="BA107" i="4"/>
  <c r="BA245" i="6" s="1"/>
  <c r="AZ107" i="4"/>
  <c r="AZ245" i="6" s="1"/>
  <c r="AY107" i="4"/>
  <c r="AX107" i="4"/>
  <c r="AX245" i="6" s="1"/>
  <c r="AW107" i="4"/>
  <c r="AW245" i="6" s="1"/>
  <c r="AV107" i="4"/>
  <c r="AV245" i="6" s="1"/>
  <c r="AU107" i="4"/>
  <c r="AT107" i="4"/>
  <c r="AT245" i="6" s="1"/>
  <c r="AR107" i="4"/>
  <c r="AR245" i="6" s="1"/>
  <c r="AQ107" i="4"/>
  <c r="AP107" i="4"/>
  <c r="AO107" i="4"/>
  <c r="AO245" i="6" s="1"/>
  <c r="AN107" i="4"/>
  <c r="AN245" i="6" s="1"/>
  <c r="AL107" i="4"/>
  <c r="AK107" i="4"/>
  <c r="AK245" i="6" s="1"/>
  <c r="AJ107" i="4"/>
  <c r="AJ245" i="6" s="1"/>
  <c r="AI107" i="4"/>
  <c r="AH107" i="4"/>
  <c r="AG107" i="4"/>
  <c r="AG245" i="6" s="1"/>
  <c r="AF107" i="4"/>
  <c r="AF245" i="6" s="1"/>
  <c r="AE107" i="4"/>
  <c r="AD107" i="4"/>
  <c r="AC107" i="4"/>
  <c r="AC245" i="6" s="1"/>
  <c r="AA107" i="4"/>
  <c r="AA245" i="6" s="1"/>
  <c r="Z107" i="4"/>
  <c r="Y107" i="4"/>
  <c r="X107" i="4"/>
  <c r="X245" i="6" s="1"/>
  <c r="W107" i="4"/>
  <c r="W245" i="6" s="1"/>
  <c r="V107" i="4"/>
  <c r="U107" i="4"/>
  <c r="S107" i="4"/>
  <c r="S245" i="6" s="1"/>
  <c r="R107" i="4"/>
  <c r="R245" i="6" s="1"/>
  <c r="Q107" i="4"/>
  <c r="P107" i="4"/>
  <c r="O107" i="4"/>
  <c r="O245" i="6" s="1"/>
  <c r="N107" i="4"/>
  <c r="N245" i="6" s="1"/>
  <c r="M107" i="4"/>
  <c r="L107" i="4"/>
  <c r="K107" i="4"/>
  <c r="K245" i="6" s="1"/>
  <c r="J107" i="4"/>
  <c r="J245" i="6" s="1"/>
  <c r="I107" i="4"/>
  <c r="H107" i="4"/>
  <c r="G107" i="4"/>
  <c r="G245" i="6" s="1"/>
  <c r="F107" i="4"/>
  <c r="F245" i="6" s="1"/>
  <c r="E107" i="4"/>
  <c r="D107" i="4"/>
  <c r="C107" i="4"/>
  <c r="C245" i="6" s="1"/>
  <c r="B107" i="4"/>
  <c r="B245" i="6" s="1"/>
  <c r="BO244" i="6"/>
  <c r="BN244" i="6"/>
  <c r="BM244" i="6"/>
  <c r="BL106" i="4"/>
  <c r="BL244" i="6" s="1"/>
  <c r="BK106" i="4"/>
  <c r="BK244" i="6" s="1"/>
  <c r="BJ106" i="4"/>
  <c r="BI106" i="4"/>
  <c r="BI244" i="6" s="1"/>
  <c r="BH106" i="4"/>
  <c r="BH244" i="6" s="1"/>
  <c r="BG106" i="4"/>
  <c r="BG244" i="6" s="1"/>
  <c r="BF106" i="4"/>
  <c r="BE106" i="4"/>
  <c r="BE244" i="6" s="1"/>
  <c r="BD106" i="4"/>
  <c r="BD244" i="6" s="1"/>
  <c r="BB106" i="4"/>
  <c r="BB244" i="6" s="1"/>
  <c r="BA106" i="4"/>
  <c r="BA244" i="6" s="1"/>
  <c r="AZ106" i="4"/>
  <c r="AY106" i="4"/>
  <c r="AY244" i="6" s="1"/>
  <c r="AX106" i="4"/>
  <c r="AX244" i="6" s="1"/>
  <c r="AW106" i="4"/>
  <c r="AW244" i="6" s="1"/>
  <c r="AV106" i="4"/>
  <c r="AU106" i="4"/>
  <c r="AU244" i="6" s="1"/>
  <c r="AT106" i="4"/>
  <c r="AT244" i="6" s="1"/>
  <c r="AS106" i="4"/>
  <c r="AS244" i="6" s="1"/>
  <c r="AR106" i="4"/>
  <c r="AQ106" i="4"/>
  <c r="AQ244" i="6" s="1"/>
  <c r="AP106" i="4"/>
  <c r="AP244" i="6" s="1"/>
  <c r="AO106" i="4"/>
  <c r="AO244" i="6" s="1"/>
  <c r="AN106" i="4"/>
  <c r="AM106" i="4"/>
  <c r="AM244" i="6" s="1"/>
  <c r="AL106" i="4"/>
  <c r="AL244" i="6" s="1"/>
  <c r="AK106" i="4"/>
  <c r="AK244" i="6" s="1"/>
  <c r="AJ106" i="4"/>
  <c r="AI106" i="4"/>
  <c r="AI244" i="6" s="1"/>
  <c r="AH106" i="4"/>
  <c r="AH244" i="6" s="1"/>
  <c r="AG106" i="4"/>
  <c r="AG244" i="6" s="1"/>
  <c r="AF106" i="4"/>
  <c r="AE106" i="4"/>
  <c r="AE244" i="6" s="1"/>
  <c r="AD106" i="4"/>
  <c r="AD244" i="6" s="1"/>
  <c r="AC106" i="4"/>
  <c r="AC244" i="6" s="1"/>
  <c r="AB106" i="4"/>
  <c r="Z106" i="4"/>
  <c r="Z244" i="6" s="1"/>
  <c r="Y106" i="4"/>
  <c r="Y244" i="6" s="1"/>
  <c r="X106" i="4"/>
  <c r="X244" i="6" s="1"/>
  <c r="W106" i="4"/>
  <c r="V106" i="4"/>
  <c r="V244" i="6" s="1"/>
  <c r="U106" i="4"/>
  <c r="U244" i="6" s="1"/>
  <c r="R106" i="4"/>
  <c r="R244" i="6" s="1"/>
  <c r="Q106" i="4"/>
  <c r="Q244" i="6" s="1"/>
  <c r="P106" i="4"/>
  <c r="P244" i="6" s="1"/>
  <c r="O106" i="4"/>
  <c r="N106" i="4"/>
  <c r="N244" i="6" s="1"/>
  <c r="M106" i="4"/>
  <c r="M244" i="6" s="1"/>
  <c r="L106" i="4"/>
  <c r="L244" i="6" s="1"/>
  <c r="K106" i="4"/>
  <c r="J106" i="4"/>
  <c r="J244" i="6" s="1"/>
  <c r="I106" i="4"/>
  <c r="I244" i="6" s="1"/>
  <c r="H106" i="4"/>
  <c r="H244" i="6" s="1"/>
  <c r="G106" i="4"/>
  <c r="F106" i="4"/>
  <c r="F244" i="6" s="1"/>
  <c r="E106" i="4"/>
  <c r="E244" i="6" s="1"/>
  <c r="D106" i="4"/>
  <c r="D244" i="6" s="1"/>
  <c r="C106" i="4"/>
  <c r="B106" i="4"/>
  <c r="B244" i="6" s="1"/>
  <c r="BO243" i="6"/>
  <c r="BN243" i="6"/>
  <c r="BL105" i="4"/>
  <c r="BK105" i="4"/>
  <c r="BK243" i="6" s="1"/>
  <c r="BJ105" i="4"/>
  <c r="BJ243" i="6" s="1"/>
  <c r="BI105" i="4"/>
  <c r="BH105" i="4"/>
  <c r="BG105" i="4"/>
  <c r="BG243" i="6" s="1"/>
  <c r="BF105" i="4"/>
  <c r="BF243" i="6" s="1"/>
  <c r="BE105" i="4"/>
  <c r="BD105" i="4"/>
  <c r="BC105" i="4"/>
  <c r="BC243" i="6" s="1"/>
  <c r="BB105" i="4"/>
  <c r="BB243" i="6" s="1"/>
  <c r="BA105" i="4"/>
  <c r="AZ105" i="4"/>
  <c r="AY105" i="4"/>
  <c r="AY243" i="6" s="1"/>
  <c r="AX105" i="4"/>
  <c r="AX243" i="6" s="1"/>
  <c r="AW105" i="4"/>
  <c r="AV105" i="4"/>
  <c r="AU105" i="4"/>
  <c r="AU243" i="6" s="1"/>
  <c r="AT105" i="4"/>
  <c r="AT243" i="6" s="1"/>
  <c r="AS105" i="4"/>
  <c r="AR105" i="4"/>
  <c r="AQ105" i="4"/>
  <c r="AQ243" i="6" s="1"/>
  <c r="AP105" i="4"/>
  <c r="AP243" i="6" s="1"/>
  <c r="AO105" i="4"/>
  <c r="AN105" i="4"/>
  <c r="AM105" i="4"/>
  <c r="AM243" i="6" s="1"/>
  <c r="AK105" i="4"/>
  <c r="AK243" i="6" s="1"/>
  <c r="AJ105" i="4"/>
  <c r="AI105" i="4"/>
  <c r="AH105" i="4"/>
  <c r="AH243" i="6" s="1"/>
  <c r="AG105" i="4"/>
  <c r="AG243" i="6" s="1"/>
  <c r="AF105" i="4"/>
  <c r="AE105" i="4"/>
  <c r="AD105" i="4"/>
  <c r="AD243" i="6" s="1"/>
  <c r="AC105" i="4"/>
  <c r="AC243" i="6" s="1"/>
  <c r="AB105" i="4"/>
  <c r="AA105" i="4"/>
  <c r="Y105" i="4"/>
  <c r="Y243" i="6" s="1"/>
  <c r="X105" i="4"/>
  <c r="X243" i="6" s="1"/>
  <c r="W105" i="4"/>
  <c r="V105" i="4"/>
  <c r="U105" i="4"/>
  <c r="U243" i="6" s="1"/>
  <c r="T105" i="4"/>
  <c r="T243" i="6" s="1"/>
  <c r="S105" i="4"/>
  <c r="R105" i="4"/>
  <c r="Q105" i="4"/>
  <c r="Q243" i="6" s="1"/>
  <c r="P105" i="4"/>
  <c r="P243" i="6" s="1"/>
  <c r="O105" i="4"/>
  <c r="N105" i="4"/>
  <c r="M105" i="4"/>
  <c r="M243" i="6" s="1"/>
  <c r="L105" i="4"/>
  <c r="L243" i="6" s="1"/>
  <c r="K105" i="4"/>
  <c r="J105" i="4"/>
  <c r="I105" i="4"/>
  <c r="I243" i="6" s="1"/>
  <c r="H105" i="4"/>
  <c r="H243" i="6" s="1"/>
  <c r="G105" i="4"/>
  <c r="F105" i="4"/>
  <c r="D105" i="4"/>
  <c r="D243" i="6" s="1"/>
  <c r="C105" i="4"/>
  <c r="B105" i="4"/>
  <c r="BN242" i="6"/>
  <c r="BM242" i="6"/>
  <c r="BL104" i="4"/>
  <c r="BK104" i="4"/>
  <c r="BJ104" i="4"/>
  <c r="BJ242" i="6" s="1"/>
  <c r="BI104" i="4"/>
  <c r="BI242" i="6" s="1"/>
  <c r="BH104" i="4"/>
  <c r="BG104" i="4"/>
  <c r="BF104" i="4"/>
  <c r="BF242" i="6" s="1"/>
  <c r="BE104" i="4"/>
  <c r="BE242" i="6" s="1"/>
  <c r="BD104" i="4"/>
  <c r="BC104" i="4"/>
  <c r="BB104" i="4"/>
  <c r="BB242" i="6" s="1"/>
  <c r="BA104" i="4"/>
  <c r="BA242" i="6" s="1"/>
  <c r="AZ104" i="4"/>
  <c r="AY104" i="4"/>
  <c r="AX104" i="4"/>
  <c r="AX242" i="6" s="1"/>
  <c r="AW104" i="4"/>
  <c r="AW242" i="6" s="1"/>
  <c r="AV104" i="4"/>
  <c r="AU104" i="4"/>
  <c r="AT104" i="4"/>
  <c r="AT242" i="6" s="1"/>
  <c r="AS104" i="4"/>
  <c r="AS242" i="6" s="1"/>
  <c r="AR104" i="4"/>
  <c r="AQ104" i="4"/>
  <c r="AP104" i="4"/>
  <c r="AP242" i="6" s="1"/>
  <c r="AO104" i="4"/>
  <c r="AO242" i="6" s="1"/>
  <c r="AN104" i="4"/>
  <c r="AM104" i="4"/>
  <c r="AL104" i="4"/>
  <c r="AL242" i="6" s="1"/>
  <c r="AK104" i="4"/>
  <c r="AK242" i="6" s="1"/>
  <c r="AJ104" i="4"/>
  <c r="AI104" i="4"/>
  <c r="AH104" i="4"/>
  <c r="AH242" i="6" s="1"/>
  <c r="AG104" i="4"/>
  <c r="AG242" i="6" s="1"/>
  <c r="AF104" i="4"/>
  <c r="AE104" i="4"/>
  <c r="AD104" i="4"/>
  <c r="AD242" i="6" s="1"/>
  <c r="AC104" i="4"/>
  <c r="AC242" i="6" s="1"/>
  <c r="AB104" i="4"/>
  <c r="AA104" i="4"/>
  <c r="Z104" i="4"/>
  <c r="Z242" i="6" s="1"/>
  <c r="X104" i="4"/>
  <c r="X242" i="6" s="1"/>
  <c r="W104" i="4"/>
  <c r="V104" i="4"/>
  <c r="U104" i="4"/>
  <c r="U242" i="6" s="1"/>
  <c r="R104" i="4"/>
  <c r="R242" i="6" s="1"/>
  <c r="Q104" i="4"/>
  <c r="P104" i="4"/>
  <c r="O104" i="4"/>
  <c r="O242" i="6" s="1"/>
  <c r="N104" i="4"/>
  <c r="N242" i="6" s="1"/>
  <c r="M104" i="4"/>
  <c r="L104" i="4"/>
  <c r="K104" i="4"/>
  <c r="K242" i="6" s="1"/>
  <c r="J104" i="4"/>
  <c r="J242" i="6" s="1"/>
  <c r="I104" i="4"/>
  <c r="H104" i="4"/>
  <c r="G104" i="4"/>
  <c r="G242" i="6" s="1"/>
  <c r="F104" i="4"/>
  <c r="F242" i="6" s="1"/>
  <c r="E104" i="4"/>
  <c r="D104" i="4"/>
  <c r="C104" i="4"/>
  <c r="C242" i="6" s="1"/>
  <c r="B104" i="4"/>
  <c r="B242" i="6" s="1"/>
  <c r="BO241" i="6"/>
  <c r="BL103" i="4"/>
  <c r="BL241" i="6" s="1"/>
  <c r="BK103" i="4"/>
  <c r="BK241" i="6" s="1"/>
  <c r="BJ103" i="4"/>
  <c r="BI103" i="4"/>
  <c r="BI241" i="6" s="1"/>
  <c r="BH103" i="4"/>
  <c r="BG103" i="4"/>
  <c r="BG241" i="6" s="1"/>
  <c r="BF103" i="4"/>
  <c r="BE103" i="4"/>
  <c r="BD103" i="4"/>
  <c r="BD241" i="6" s="1"/>
  <c r="BC103" i="4"/>
  <c r="BC241" i="6" s="1"/>
  <c r="BB103" i="4"/>
  <c r="BA103" i="4"/>
  <c r="AZ103" i="4"/>
  <c r="AZ241" i="6" s="1"/>
  <c r="AY103" i="4"/>
  <c r="AY241" i="6" s="1"/>
  <c r="AX103" i="4"/>
  <c r="AW103" i="4"/>
  <c r="AV103" i="4"/>
  <c r="AU103" i="4"/>
  <c r="AU241" i="6" s="1"/>
  <c r="AT103" i="4"/>
  <c r="AS103" i="4"/>
  <c r="AS241" i="6" s="1"/>
  <c r="AR103" i="4"/>
  <c r="AR241" i="6" s="1"/>
  <c r="AQ103" i="4"/>
  <c r="AQ241" i="6" s="1"/>
  <c r="AP103" i="4"/>
  <c r="AO103" i="4"/>
  <c r="AO241" i="6" s="1"/>
  <c r="AN103" i="4"/>
  <c r="AN241" i="6" s="1"/>
  <c r="AM103" i="4"/>
  <c r="AM241" i="6" s="1"/>
  <c r="AL103" i="4"/>
  <c r="AK103" i="4"/>
  <c r="AK241" i="6" s="1"/>
  <c r="AJ103" i="4"/>
  <c r="AJ241" i="6" s="1"/>
  <c r="AI103" i="4"/>
  <c r="AI241" i="6" s="1"/>
  <c r="AH103" i="4"/>
  <c r="AG103" i="4"/>
  <c r="AG241" i="6" s="1"/>
  <c r="AF103" i="4"/>
  <c r="AF241" i="6" s="1"/>
  <c r="AE103" i="4"/>
  <c r="AE241" i="6" s="1"/>
  <c r="AD103" i="4"/>
  <c r="AC103" i="4"/>
  <c r="AC241" i="6" s="1"/>
  <c r="AB103" i="4"/>
  <c r="AB241" i="6" s="1"/>
  <c r="AA103" i="4"/>
  <c r="AA241" i="6" s="1"/>
  <c r="Z103" i="4"/>
  <c r="Y103" i="4"/>
  <c r="Y241" i="6" s="1"/>
  <c r="W103" i="4"/>
  <c r="W241" i="6" s="1"/>
  <c r="V103" i="4"/>
  <c r="V241" i="6" s="1"/>
  <c r="U103" i="4"/>
  <c r="T103" i="4"/>
  <c r="T241" i="6" s="1"/>
  <c r="S103" i="4"/>
  <c r="S241" i="6" s="1"/>
  <c r="R103" i="4"/>
  <c r="R241" i="6" s="1"/>
  <c r="Q103" i="4"/>
  <c r="P103" i="4"/>
  <c r="P241" i="6" s="1"/>
  <c r="O103" i="4"/>
  <c r="O241" i="6" s="1"/>
  <c r="N103" i="4"/>
  <c r="N241" i="6" s="1"/>
  <c r="M103" i="4"/>
  <c r="L103" i="4"/>
  <c r="L241" i="6" s="1"/>
  <c r="K103" i="4"/>
  <c r="J103" i="4"/>
  <c r="J241" i="6" s="1"/>
  <c r="I103" i="4"/>
  <c r="H103" i="4"/>
  <c r="G103" i="4"/>
  <c r="G241" i="6" s="1"/>
  <c r="F103" i="4"/>
  <c r="F241" i="6" s="1"/>
  <c r="D103" i="4"/>
  <c r="C103" i="4"/>
  <c r="B103" i="4"/>
  <c r="B241" i="6" s="1"/>
  <c r="BO240" i="6"/>
  <c r="BN240" i="6"/>
  <c r="BM240" i="6"/>
  <c r="BK102" i="4"/>
  <c r="BJ102" i="4"/>
  <c r="BJ240" i="6" s="1"/>
  <c r="BI102" i="4"/>
  <c r="BI240" i="6" s="1"/>
  <c r="BH102" i="4"/>
  <c r="BG102" i="4"/>
  <c r="BF102" i="4"/>
  <c r="BF240" i="6" s="1"/>
  <c r="BE102" i="4"/>
  <c r="BE240" i="6" s="1"/>
  <c r="BD102" i="4"/>
  <c r="BC102" i="4"/>
  <c r="BB102" i="4"/>
  <c r="BB240" i="6" s="1"/>
  <c r="BA102" i="4"/>
  <c r="BA240" i="6" s="1"/>
  <c r="AZ102" i="4"/>
  <c r="AY102" i="4"/>
  <c r="AX102" i="4"/>
  <c r="AX240" i="6" s="1"/>
  <c r="AW102" i="4"/>
  <c r="AW240" i="6" s="1"/>
  <c r="AV102" i="4"/>
  <c r="AU102" i="4"/>
  <c r="AT102" i="4"/>
  <c r="AT240" i="6" s="1"/>
  <c r="AS102" i="4"/>
  <c r="AS240" i="6" s="1"/>
  <c r="AR102" i="4"/>
  <c r="AQ102" i="4"/>
  <c r="AP102" i="4"/>
  <c r="AP240" i="6" s="1"/>
  <c r="AO102" i="4"/>
  <c r="AO240" i="6" s="1"/>
  <c r="AN102" i="4"/>
  <c r="AM102" i="4"/>
  <c r="AL102" i="4"/>
  <c r="AL240" i="6" s="1"/>
  <c r="AK102" i="4"/>
  <c r="AK240" i="6" s="1"/>
  <c r="AJ102" i="4"/>
  <c r="AI102" i="4"/>
  <c r="AH102" i="4"/>
  <c r="AH240" i="6" s="1"/>
  <c r="AG102" i="4"/>
  <c r="AG240" i="6" s="1"/>
  <c r="AF102" i="4"/>
  <c r="AE102" i="4"/>
  <c r="AD102" i="4"/>
  <c r="AD240" i="6" s="1"/>
  <c r="AC102" i="4"/>
  <c r="AC240" i="6" s="1"/>
  <c r="AB102" i="4"/>
  <c r="AA102" i="4"/>
  <c r="Z102" i="4"/>
  <c r="Z240" i="6" s="1"/>
  <c r="Y102" i="4"/>
  <c r="Y240" i="6" s="1"/>
  <c r="X102" i="4"/>
  <c r="V102" i="4"/>
  <c r="U102" i="4"/>
  <c r="U240" i="6" s="1"/>
  <c r="T102" i="4"/>
  <c r="T240" i="6" s="1"/>
  <c r="S102" i="4"/>
  <c r="R102" i="4"/>
  <c r="Q102" i="4"/>
  <c r="Q240" i="6" s="1"/>
  <c r="P102" i="4"/>
  <c r="P240" i="6" s="1"/>
  <c r="O102" i="4"/>
  <c r="N102" i="4"/>
  <c r="M102" i="4"/>
  <c r="M240" i="6" s="1"/>
  <c r="L102" i="4"/>
  <c r="L240" i="6" s="1"/>
  <c r="K102" i="4"/>
  <c r="J102" i="4"/>
  <c r="I102" i="4"/>
  <c r="F102" i="4"/>
  <c r="E102" i="4"/>
  <c r="E240" i="6" s="1"/>
  <c r="D102" i="4"/>
  <c r="D240" i="6" s="1"/>
  <c r="C102" i="4"/>
  <c r="B102" i="4"/>
  <c r="BN239" i="6"/>
  <c r="BM239" i="6"/>
  <c r="BL101" i="4"/>
  <c r="BK101" i="4"/>
  <c r="BJ101" i="4"/>
  <c r="BJ239" i="6" s="1"/>
  <c r="BI101" i="4"/>
  <c r="BI239" i="6" s="1"/>
  <c r="BH101" i="4"/>
  <c r="BG101" i="4"/>
  <c r="BF101" i="4"/>
  <c r="BF239" i="6" s="1"/>
  <c r="BE101" i="4"/>
  <c r="BE239" i="6" s="1"/>
  <c r="BD101" i="4"/>
  <c r="BC101" i="4"/>
  <c r="BB101" i="4"/>
  <c r="BB239" i="6" s="1"/>
  <c r="BA101" i="4"/>
  <c r="BA239" i="6" s="1"/>
  <c r="AZ101" i="4"/>
  <c r="AY101" i="4"/>
  <c r="AX101" i="4"/>
  <c r="AX239" i="6" s="1"/>
  <c r="AV101" i="4"/>
  <c r="AU101" i="4"/>
  <c r="AT101" i="4"/>
  <c r="AT239" i="6" s="1"/>
  <c r="AS101" i="4"/>
  <c r="AS239" i="6" s="1"/>
  <c r="AR101" i="4"/>
  <c r="AP101" i="4"/>
  <c r="AP239" i="6" s="1"/>
  <c r="AO101" i="4"/>
  <c r="AO239" i="6" s="1"/>
  <c r="AN101" i="4"/>
  <c r="AM101" i="4"/>
  <c r="AL101" i="4"/>
  <c r="AK101" i="4"/>
  <c r="AK239" i="6" s="1"/>
  <c r="AJ101" i="4"/>
  <c r="AJ239" i="6" s="1"/>
  <c r="AI101" i="4"/>
  <c r="AH101" i="4"/>
  <c r="AH239" i="6" s="1"/>
  <c r="AG101" i="4"/>
  <c r="AG239" i="6" s="1"/>
  <c r="AF101" i="4"/>
  <c r="AE101" i="4"/>
  <c r="AD101" i="4"/>
  <c r="AD239" i="6" s="1"/>
  <c r="AC101" i="4"/>
  <c r="AC239" i="6" s="1"/>
  <c r="AB101" i="4"/>
  <c r="AB239" i="6" s="1"/>
  <c r="AA101" i="4"/>
  <c r="AA239" i="6" s="1"/>
  <c r="Z101" i="4"/>
  <c r="Z239" i="6" s="1"/>
  <c r="Y101" i="4"/>
  <c r="Y239" i="6" s="1"/>
  <c r="X101" i="4"/>
  <c r="W101" i="4"/>
  <c r="W239" i="6" s="1"/>
  <c r="U101" i="4"/>
  <c r="U239" i="6" s="1"/>
  <c r="T101" i="4"/>
  <c r="T239" i="6" s="1"/>
  <c r="S101" i="4"/>
  <c r="S239" i="6" s="1"/>
  <c r="R101" i="4"/>
  <c r="Q101" i="4"/>
  <c r="Q239" i="6" s="1"/>
  <c r="P101" i="4"/>
  <c r="P239" i="6" s="1"/>
  <c r="O101" i="4"/>
  <c r="N101" i="4"/>
  <c r="M101" i="4"/>
  <c r="M239" i="6" s="1"/>
  <c r="L101" i="4"/>
  <c r="L239" i="6" s="1"/>
  <c r="K101" i="4"/>
  <c r="K239" i="6" s="1"/>
  <c r="J101" i="4"/>
  <c r="J239" i="6" s="1"/>
  <c r="I101" i="4"/>
  <c r="I239" i="6" s="1"/>
  <c r="F101" i="4"/>
  <c r="F239" i="6" s="1"/>
  <c r="E101" i="4"/>
  <c r="D101" i="4"/>
  <c r="D239" i="6" s="1"/>
  <c r="C101" i="4"/>
  <c r="C239" i="6" s="1"/>
  <c r="B101" i="4"/>
  <c r="B239" i="6" s="1"/>
  <c r="BO238" i="6"/>
  <c r="BM238" i="6"/>
  <c r="BL100" i="4"/>
  <c r="BL238" i="6" s="1"/>
  <c r="BK100" i="4"/>
  <c r="BK238" i="6" s="1"/>
  <c r="BJ100" i="4"/>
  <c r="BI100" i="4"/>
  <c r="BI238" i="6" s="1"/>
  <c r="BH100" i="4"/>
  <c r="BH238" i="6" s="1"/>
  <c r="BG100" i="4"/>
  <c r="BG238" i="6" s="1"/>
  <c r="BF100" i="4"/>
  <c r="BE100" i="4"/>
  <c r="BE238" i="6" s="1"/>
  <c r="BD100" i="4"/>
  <c r="BD238" i="6" s="1"/>
  <c r="BC100" i="4"/>
  <c r="BC238" i="6" s="1"/>
  <c r="BB100" i="4"/>
  <c r="BA100" i="4"/>
  <c r="BA238" i="6" s="1"/>
  <c r="AZ100" i="4"/>
  <c r="AZ238" i="6" s="1"/>
  <c r="AY100" i="4"/>
  <c r="AY238" i="6" s="1"/>
  <c r="AX100" i="4"/>
  <c r="AW100" i="4"/>
  <c r="AW238" i="6" s="1"/>
  <c r="AV100" i="4"/>
  <c r="AV238" i="6" s="1"/>
  <c r="AT100" i="4"/>
  <c r="AT238" i="6" s="1"/>
  <c r="AS100" i="4"/>
  <c r="AQ100" i="4"/>
  <c r="AQ238" i="6" s="1"/>
  <c r="AO100" i="4"/>
  <c r="AO238" i="6" s="1"/>
  <c r="AN100" i="4"/>
  <c r="AM100" i="4"/>
  <c r="AM238" i="6" s="1"/>
  <c r="AK100" i="4"/>
  <c r="AJ100" i="4"/>
  <c r="AI100" i="4"/>
  <c r="AI238" i="6" s="1"/>
  <c r="AH100" i="4"/>
  <c r="AH238" i="6" s="1"/>
  <c r="AG100" i="4"/>
  <c r="AG238" i="6" s="1"/>
  <c r="AF100" i="4"/>
  <c r="AD100" i="4"/>
  <c r="AD238" i="6" s="1"/>
  <c r="AB100" i="4"/>
  <c r="Y100" i="4"/>
  <c r="Y238" i="6" s="1"/>
  <c r="X100" i="4"/>
  <c r="W100" i="4"/>
  <c r="W238" i="6" s="1"/>
  <c r="V100" i="4"/>
  <c r="V238" i="6" s="1"/>
  <c r="Q100" i="4"/>
  <c r="Q238" i="6" s="1"/>
  <c r="P100" i="4"/>
  <c r="P238" i="6" s="1"/>
  <c r="O100" i="4"/>
  <c r="N100" i="4"/>
  <c r="N238" i="6" s="1"/>
  <c r="M100" i="4"/>
  <c r="M238" i="6" s="1"/>
  <c r="L100" i="4"/>
  <c r="L238" i="6" s="1"/>
  <c r="K100" i="4"/>
  <c r="J100" i="4"/>
  <c r="J238" i="6" s="1"/>
  <c r="I100" i="4"/>
  <c r="I238" i="6" s="1"/>
  <c r="H100" i="4"/>
  <c r="H238" i="6" s="1"/>
  <c r="F100" i="4"/>
  <c r="E100" i="4"/>
  <c r="C100" i="4"/>
  <c r="C238" i="6" s="1"/>
  <c r="B100" i="4"/>
  <c r="B238" i="6" s="1"/>
  <c r="BO237" i="6"/>
  <c r="BL99" i="4"/>
  <c r="BL237" i="6" s="1"/>
  <c r="BK99" i="4"/>
  <c r="BJ99" i="4"/>
  <c r="BJ237" i="6" s="1"/>
  <c r="BI99" i="4"/>
  <c r="BI237" i="6" s="1"/>
  <c r="BH99" i="4"/>
  <c r="BH237" i="6" s="1"/>
  <c r="BE99" i="4"/>
  <c r="BE237" i="6" s="1"/>
  <c r="BD99" i="4"/>
  <c r="BD237" i="6" s="1"/>
  <c r="BC99" i="4"/>
  <c r="BC237" i="6" s="1"/>
  <c r="BB99" i="4"/>
  <c r="AZ99" i="4"/>
  <c r="AZ237" i="6" s="1"/>
  <c r="AX99" i="4"/>
  <c r="AX237" i="6" s="1"/>
  <c r="AW99" i="4"/>
  <c r="AW237" i="6" s="1"/>
  <c r="AV99" i="4"/>
  <c r="AU99" i="4"/>
  <c r="AU237" i="6" s="1"/>
  <c r="AT99" i="4"/>
  <c r="AT237" i="6" s="1"/>
  <c r="AS99" i="4"/>
  <c r="AS237" i="6" s="1"/>
  <c r="AQ99" i="4"/>
  <c r="AQ237" i="6" s="1"/>
  <c r="AP99" i="4"/>
  <c r="AP237" i="6" s="1"/>
  <c r="AO99" i="4"/>
  <c r="AO237" i="6" s="1"/>
  <c r="AN99" i="4"/>
  <c r="AM99" i="4"/>
  <c r="AM237" i="6" s="1"/>
  <c r="AJ99" i="4"/>
  <c r="AJ237" i="6" s="1"/>
  <c r="AI99" i="4"/>
  <c r="AH99" i="4"/>
  <c r="AH237" i="6" s="1"/>
  <c r="AG99" i="4"/>
  <c r="AG237" i="6" s="1"/>
  <c r="AF99" i="4"/>
  <c r="AF237" i="6" s="1"/>
  <c r="AE99" i="4"/>
  <c r="AD99" i="4"/>
  <c r="AD237" i="6" s="1"/>
  <c r="AC99" i="4"/>
  <c r="AA99" i="4"/>
  <c r="AA237" i="6" s="1"/>
  <c r="Z99" i="4"/>
  <c r="Z237" i="6" s="1"/>
  <c r="X99" i="4"/>
  <c r="X237" i="6" s="1"/>
  <c r="W99" i="4"/>
  <c r="W237" i="6" s="1"/>
  <c r="V99" i="4"/>
  <c r="V237" i="6" s="1"/>
  <c r="U99" i="4"/>
  <c r="Q99" i="4"/>
  <c r="Q237" i="6" s="1"/>
  <c r="P99" i="4"/>
  <c r="P237" i="6" s="1"/>
  <c r="O99" i="4"/>
  <c r="O237" i="6" s="1"/>
  <c r="N99" i="4"/>
  <c r="N237" i="6" s="1"/>
  <c r="M99" i="4"/>
  <c r="L99" i="4"/>
  <c r="L237" i="6" s="1"/>
  <c r="K99" i="4"/>
  <c r="K237" i="6" s="1"/>
  <c r="J99" i="4"/>
  <c r="I99" i="4"/>
  <c r="H99" i="4"/>
  <c r="H237" i="6" s="1"/>
  <c r="G99" i="4"/>
  <c r="G237" i="6" s="1"/>
  <c r="F99" i="4"/>
  <c r="F237" i="6" s="1"/>
  <c r="E99" i="4"/>
  <c r="E237" i="6" s="1"/>
  <c r="D99" i="4"/>
  <c r="D237" i="6" s="1"/>
  <c r="C99" i="4"/>
  <c r="C237" i="6" s="1"/>
  <c r="B99" i="4"/>
  <c r="BO236" i="6"/>
  <c r="BM236" i="6"/>
  <c r="BL98" i="4"/>
  <c r="BL236" i="6" s="1"/>
  <c r="BK98" i="4"/>
  <c r="BK236" i="6" s="1"/>
  <c r="BJ98" i="4"/>
  <c r="BI98" i="4"/>
  <c r="BI236" i="6" s="1"/>
  <c r="BH98" i="4"/>
  <c r="BH236" i="6" s="1"/>
  <c r="BG98" i="4"/>
  <c r="BG236" i="6" s="1"/>
  <c r="BD98" i="4"/>
  <c r="BC98" i="4"/>
  <c r="BC236" i="6" s="1"/>
  <c r="BB98" i="4"/>
  <c r="BB236" i="6" s="1"/>
  <c r="AZ98" i="4"/>
  <c r="AZ236" i="6" s="1"/>
  <c r="AX98" i="4"/>
  <c r="AW98" i="4"/>
  <c r="AW236" i="6" s="1"/>
  <c r="AV98" i="4"/>
  <c r="AV236" i="6" s="1"/>
  <c r="AU98" i="4"/>
  <c r="AU236" i="6" s="1"/>
  <c r="AT98" i="4"/>
  <c r="AS98" i="4"/>
  <c r="AS236" i="6" s="1"/>
  <c r="AR98" i="4"/>
  <c r="AR236" i="6" s="1"/>
  <c r="AQ98" i="4"/>
  <c r="AQ236" i="6" s="1"/>
  <c r="AP98" i="4"/>
  <c r="AO98" i="4"/>
  <c r="AO236" i="6" s="1"/>
  <c r="AN98" i="4"/>
  <c r="AN236" i="6" s="1"/>
  <c r="AM98" i="4"/>
  <c r="AM236" i="6" s="1"/>
  <c r="AL98" i="4"/>
  <c r="AJ98" i="4"/>
  <c r="AJ236" i="6" s="1"/>
  <c r="AI98" i="4"/>
  <c r="AI236" i="6" s="1"/>
  <c r="AH98" i="4"/>
  <c r="AH236" i="6" s="1"/>
  <c r="AG98" i="4"/>
  <c r="AF98" i="4"/>
  <c r="AF236" i="6" s="1"/>
  <c r="AE98" i="4"/>
  <c r="AE236" i="6" s="1"/>
  <c r="AD98" i="4"/>
  <c r="AD236" i="6" s="1"/>
  <c r="AC98" i="4"/>
  <c r="AB98" i="4"/>
  <c r="AB236" i="6" s="1"/>
  <c r="AA98" i="4"/>
  <c r="AA236" i="6" s="1"/>
  <c r="Z98" i="4"/>
  <c r="X98" i="4"/>
  <c r="X236" i="6" s="1"/>
  <c r="W98" i="4"/>
  <c r="W236" i="6" s="1"/>
  <c r="V98" i="4"/>
  <c r="V236" i="6" s="1"/>
  <c r="U98" i="4"/>
  <c r="U236" i="6" s="1"/>
  <c r="Q98" i="4"/>
  <c r="P98" i="4"/>
  <c r="P236" i="6" s="1"/>
  <c r="O98" i="4"/>
  <c r="O236" i="6" s="1"/>
  <c r="N98" i="4"/>
  <c r="N236" i="6" s="1"/>
  <c r="M98" i="4"/>
  <c r="L98" i="4"/>
  <c r="L236" i="6" s="1"/>
  <c r="K98" i="4"/>
  <c r="K236" i="6" s="1"/>
  <c r="J98" i="4"/>
  <c r="J236" i="6" s="1"/>
  <c r="I98" i="4"/>
  <c r="H98" i="4"/>
  <c r="H236" i="6" s="1"/>
  <c r="G98" i="4"/>
  <c r="G236" i="6" s="1"/>
  <c r="F98" i="4"/>
  <c r="E98" i="4"/>
  <c r="D98" i="4"/>
  <c r="D236" i="6" s="1"/>
  <c r="C98" i="4"/>
  <c r="C236" i="6" s="1"/>
  <c r="B98" i="4"/>
  <c r="B236" i="6" s="1"/>
  <c r="BN235" i="6"/>
  <c r="BM235" i="6"/>
  <c r="BL97" i="4"/>
  <c r="BL235" i="6" s="1"/>
  <c r="BJ97" i="4"/>
  <c r="BJ235" i="6" s="1"/>
  <c r="BI97" i="4"/>
  <c r="BI235" i="6" s="1"/>
  <c r="BH97" i="4"/>
  <c r="BH235" i="6" s="1"/>
  <c r="BG97" i="4"/>
  <c r="BD97" i="4"/>
  <c r="BD235" i="6" s="1"/>
  <c r="BC97" i="4"/>
  <c r="BC235" i="6" s="1"/>
  <c r="BB97" i="4"/>
  <c r="BA97" i="4"/>
  <c r="BA235" i="6" s="1"/>
  <c r="AZ97" i="4"/>
  <c r="AZ235" i="6" s="1"/>
  <c r="AY97" i="4"/>
  <c r="AY235" i="6" s="1"/>
  <c r="AX97" i="4"/>
  <c r="AW97" i="4"/>
  <c r="AW235" i="6" s="1"/>
  <c r="AV97" i="4"/>
  <c r="AV235" i="6" s="1"/>
  <c r="AU97" i="4"/>
  <c r="AU235" i="6" s="1"/>
  <c r="AT97" i="4"/>
  <c r="AS97" i="4"/>
  <c r="AS235" i="6" s="1"/>
  <c r="AR97" i="4"/>
  <c r="AR235" i="6" s="1"/>
  <c r="AQ97" i="4"/>
  <c r="AQ235" i="6" s="1"/>
  <c r="AP97" i="4"/>
  <c r="AO97" i="4"/>
  <c r="AO235" i="6" s="1"/>
  <c r="AN97" i="4"/>
  <c r="AN235" i="6" s="1"/>
  <c r="AM97" i="4"/>
  <c r="AM235" i="6" s="1"/>
  <c r="AL97" i="4"/>
  <c r="AK97" i="4"/>
  <c r="AK235" i="6" s="1"/>
  <c r="AJ97" i="4"/>
  <c r="AI97" i="4"/>
  <c r="AI235" i="6" s="1"/>
  <c r="AH97" i="4"/>
  <c r="AG97" i="4"/>
  <c r="AE97" i="4"/>
  <c r="AE235" i="6" s="1"/>
  <c r="AD97" i="4"/>
  <c r="AD235" i="6" s="1"/>
  <c r="AC97" i="4"/>
  <c r="AC235" i="6" s="1"/>
  <c r="AB97" i="4"/>
  <c r="AB235" i="6" s="1"/>
  <c r="AA97" i="4"/>
  <c r="AA235" i="6" s="1"/>
  <c r="Z97" i="4"/>
  <c r="Z235" i="6" s="1"/>
  <c r="Y97" i="4"/>
  <c r="X97" i="4"/>
  <c r="X235" i="6" s="1"/>
  <c r="W97" i="4"/>
  <c r="W235" i="6" s="1"/>
  <c r="V97" i="4"/>
  <c r="V235" i="6" s="1"/>
  <c r="U97" i="4"/>
  <c r="U235" i="6" s="1"/>
  <c r="Q97" i="4"/>
  <c r="P97" i="4"/>
  <c r="P235" i="6" s="1"/>
  <c r="O97" i="4"/>
  <c r="O235" i="6" s="1"/>
  <c r="N97" i="4"/>
  <c r="M97" i="4"/>
  <c r="L97" i="4"/>
  <c r="L235" i="6" s="1"/>
  <c r="K97" i="4"/>
  <c r="K235" i="6" s="1"/>
  <c r="J97" i="4"/>
  <c r="J235" i="6" s="1"/>
  <c r="I97" i="4"/>
  <c r="I235" i="6" s="1"/>
  <c r="H97" i="4"/>
  <c r="H235" i="6" s="1"/>
  <c r="G97" i="4"/>
  <c r="G235" i="6" s="1"/>
  <c r="F97" i="4"/>
  <c r="E97" i="4"/>
  <c r="E235" i="6" s="1"/>
  <c r="D97" i="4"/>
  <c r="D235" i="6" s="1"/>
  <c r="C97" i="4"/>
  <c r="C235" i="6" s="1"/>
  <c r="B97" i="4"/>
  <c r="B235" i="6" s="1"/>
  <c r="BM234" i="6"/>
  <c r="BL96" i="4"/>
  <c r="BL234" i="6" s="1"/>
  <c r="BK96" i="4"/>
  <c r="BJ96" i="4"/>
  <c r="BI96" i="4"/>
  <c r="BI234" i="6" s="1"/>
  <c r="BH96" i="4"/>
  <c r="BH234" i="6" s="1"/>
  <c r="BG96" i="4"/>
  <c r="BF96" i="4"/>
  <c r="BE96" i="4"/>
  <c r="BE234" i="6" s="1"/>
  <c r="BC96" i="4"/>
  <c r="BC234" i="6" s="1"/>
  <c r="BB96" i="4"/>
  <c r="BA96" i="4"/>
  <c r="AZ96" i="4"/>
  <c r="AZ234" i="6" s="1"/>
  <c r="AY96" i="4"/>
  <c r="AY234" i="6" s="1"/>
  <c r="AX96" i="4"/>
  <c r="AW96" i="4"/>
  <c r="AV96" i="4"/>
  <c r="AV234" i="6" s="1"/>
  <c r="AU96" i="4"/>
  <c r="AU234" i="6" s="1"/>
  <c r="AT96" i="4"/>
  <c r="AS96" i="4"/>
  <c r="AR96" i="4"/>
  <c r="AR234" i="6" s="1"/>
  <c r="AQ96" i="4"/>
  <c r="AQ234" i="6" s="1"/>
  <c r="AP96" i="4"/>
  <c r="AO96" i="4"/>
  <c r="AN96" i="4"/>
  <c r="AN234" i="6" s="1"/>
  <c r="AM96" i="4"/>
  <c r="AM234" i="6" s="1"/>
  <c r="AL96" i="4"/>
  <c r="AK96" i="4"/>
  <c r="AJ96" i="4"/>
  <c r="AJ234" i="6" s="1"/>
  <c r="AI96" i="4"/>
  <c r="AI234" i="6" s="1"/>
  <c r="AH96" i="4"/>
  <c r="AG96" i="4"/>
  <c r="AF96" i="4"/>
  <c r="AF234" i="6" s="1"/>
  <c r="AE96" i="4"/>
  <c r="AE234" i="6" s="1"/>
  <c r="AD96" i="4"/>
  <c r="AC96" i="4"/>
  <c r="AB96" i="4"/>
  <c r="AB234" i="6" s="1"/>
  <c r="AA96" i="4"/>
  <c r="AA234" i="6" s="1"/>
  <c r="Z96" i="4"/>
  <c r="Y96" i="4"/>
  <c r="X96" i="4"/>
  <c r="X234" i="6" s="1"/>
  <c r="W96" i="4"/>
  <c r="W234" i="6" s="1"/>
  <c r="V96" i="4"/>
  <c r="U96" i="4"/>
  <c r="T96" i="4"/>
  <c r="T234" i="6" s="1"/>
  <c r="S96" i="4"/>
  <c r="S234" i="6" s="1"/>
  <c r="R96" i="4"/>
  <c r="P96" i="4"/>
  <c r="O96" i="4"/>
  <c r="O234" i="6" s="1"/>
  <c r="N96" i="4"/>
  <c r="N234" i="6" s="1"/>
  <c r="M96" i="4"/>
  <c r="L96" i="4"/>
  <c r="K96" i="4"/>
  <c r="K234" i="6" s="1"/>
  <c r="J96" i="4"/>
  <c r="J234" i="6" s="1"/>
  <c r="I96" i="4"/>
  <c r="H96" i="4"/>
  <c r="G96" i="4"/>
  <c r="G234" i="6" s="1"/>
  <c r="F96" i="4"/>
  <c r="F234" i="6" s="1"/>
  <c r="E96" i="4"/>
  <c r="D96" i="4"/>
  <c r="C96" i="4"/>
  <c r="C234" i="6" s="1"/>
  <c r="B96" i="4"/>
  <c r="B234" i="6" s="1"/>
  <c r="BO233" i="6"/>
  <c r="BL95" i="4"/>
  <c r="BL233" i="6" s="1"/>
  <c r="BK95" i="4"/>
  <c r="BK233" i="6" s="1"/>
  <c r="BJ95" i="4"/>
  <c r="BI95" i="4"/>
  <c r="BH95" i="4"/>
  <c r="BH233" i="6" s="1"/>
  <c r="BF95" i="4"/>
  <c r="BF233" i="6" s="1"/>
  <c r="BE95" i="4"/>
  <c r="BC95" i="4"/>
  <c r="BB95" i="4"/>
  <c r="BB233" i="6" s="1"/>
  <c r="BA95" i="4"/>
  <c r="BA233" i="6" s="1"/>
  <c r="AZ95" i="4"/>
  <c r="AY95" i="4"/>
  <c r="AX95" i="4"/>
  <c r="AX233" i="6" s="1"/>
  <c r="AW95" i="4"/>
  <c r="AW233" i="6" s="1"/>
  <c r="AV95" i="4"/>
  <c r="AU95" i="4"/>
  <c r="AT95" i="4"/>
  <c r="AT233" i="6" s="1"/>
  <c r="AR95" i="4"/>
  <c r="AR233" i="6" s="1"/>
  <c r="AQ95" i="4"/>
  <c r="AQ233" i="6" s="1"/>
  <c r="AP95" i="4"/>
  <c r="AO95" i="4"/>
  <c r="AO233" i="6" s="1"/>
  <c r="AM95" i="4"/>
  <c r="AM233" i="6" s="1"/>
  <c r="AK95" i="4"/>
  <c r="AH95" i="4"/>
  <c r="AG95" i="4"/>
  <c r="AG233" i="6" s="1"/>
  <c r="AF95" i="4"/>
  <c r="AF233" i="6" s="1"/>
  <c r="AE95" i="4"/>
  <c r="AE233" i="6" s="1"/>
  <c r="AD95" i="4"/>
  <c r="AC95" i="4"/>
  <c r="AC233" i="6" s="1"/>
  <c r="AB95" i="4"/>
  <c r="AB233" i="6" s="1"/>
  <c r="AA95" i="4"/>
  <c r="AA233" i="6" s="1"/>
  <c r="Z95" i="4"/>
  <c r="Y95" i="4"/>
  <c r="Y233" i="6" s="1"/>
  <c r="X95" i="4"/>
  <c r="X233" i="6" s="1"/>
  <c r="W95" i="4"/>
  <c r="W233" i="6" s="1"/>
  <c r="V95" i="4"/>
  <c r="U95" i="4"/>
  <c r="U233" i="6" s="1"/>
  <c r="T95" i="4"/>
  <c r="T233" i="6" s="1"/>
  <c r="S95" i="4"/>
  <c r="S233" i="6" s="1"/>
  <c r="R95" i="4"/>
  <c r="Q95" i="4"/>
  <c r="Q233" i="6" s="1"/>
  <c r="O95" i="4"/>
  <c r="O233" i="6" s="1"/>
  <c r="N95" i="4"/>
  <c r="M95" i="4"/>
  <c r="L95" i="4"/>
  <c r="L233" i="6" s="1"/>
  <c r="K95" i="4"/>
  <c r="K233" i="6" s="1"/>
  <c r="J95" i="4"/>
  <c r="I95" i="4"/>
  <c r="H95" i="4"/>
  <c r="G95" i="4"/>
  <c r="G233" i="6" s="1"/>
  <c r="F95" i="4"/>
  <c r="F233" i="6" s="1"/>
  <c r="E95" i="4"/>
  <c r="D95" i="4"/>
  <c r="D233" i="6" s="1"/>
  <c r="C95" i="4"/>
  <c r="C233" i="6" s="1"/>
  <c r="B95" i="4"/>
  <c r="BM232" i="6"/>
  <c r="BL94" i="4"/>
  <c r="BL232" i="6" s="1"/>
  <c r="BK94" i="4"/>
  <c r="BI94" i="4"/>
  <c r="BG94" i="4"/>
  <c r="BG232" i="6" s="1"/>
  <c r="BF94" i="4"/>
  <c r="BE94" i="4"/>
  <c r="BD94" i="4"/>
  <c r="BD232" i="6" s="1"/>
  <c r="BC94" i="4"/>
  <c r="BC232" i="6" s="1"/>
  <c r="BA94" i="4"/>
  <c r="AZ94" i="4"/>
  <c r="AZ232" i="6" s="1"/>
  <c r="AX94" i="4"/>
  <c r="AW94" i="4"/>
  <c r="AV94" i="4"/>
  <c r="AV232" i="6" s="1"/>
  <c r="AU94" i="4"/>
  <c r="AU232" i="6" s="1"/>
  <c r="AT94" i="4"/>
  <c r="AR94" i="4"/>
  <c r="AR232" i="6" s="1"/>
  <c r="AQ94" i="4"/>
  <c r="AQ232" i="6" s="1"/>
  <c r="AP94" i="4"/>
  <c r="AO94" i="4"/>
  <c r="AN94" i="4"/>
  <c r="AN232" i="6" s="1"/>
  <c r="AM94" i="4"/>
  <c r="AM232" i="6" s="1"/>
  <c r="AL94" i="4"/>
  <c r="AK94" i="4"/>
  <c r="AJ94" i="4"/>
  <c r="AG94" i="4"/>
  <c r="AG232" i="6" s="1"/>
  <c r="AF94" i="4"/>
  <c r="AF232" i="6" s="1"/>
  <c r="AE94" i="4"/>
  <c r="AD94" i="4"/>
  <c r="AD232" i="6" s="1"/>
  <c r="AC94" i="4"/>
  <c r="AC232" i="6" s="1"/>
  <c r="AB94" i="4"/>
  <c r="AA94" i="4"/>
  <c r="Z94" i="4"/>
  <c r="Z232" i="6" s="1"/>
  <c r="Y94" i="4"/>
  <c r="Y232" i="6" s="1"/>
  <c r="X94" i="4"/>
  <c r="X232" i="6" s="1"/>
  <c r="W94" i="4"/>
  <c r="W232" i="6" s="1"/>
  <c r="V94" i="4"/>
  <c r="V232" i="6" s="1"/>
  <c r="U94" i="4"/>
  <c r="U232" i="6" s="1"/>
  <c r="T94" i="4"/>
  <c r="S94" i="4"/>
  <c r="S232" i="6" s="1"/>
  <c r="R94" i="4"/>
  <c r="R232" i="6" s="1"/>
  <c r="Q94" i="4"/>
  <c r="Q232" i="6" s="1"/>
  <c r="P94" i="4"/>
  <c r="P232" i="6" s="1"/>
  <c r="N94" i="4"/>
  <c r="M94" i="4"/>
  <c r="M232" i="6" s="1"/>
  <c r="I94" i="4"/>
  <c r="I232" i="6" s="1"/>
  <c r="H94" i="4"/>
  <c r="H232" i="6" s="1"/>
  <c r="G94" i="4"/>
  <c r="G232" i="6" s="1"/>
  <c r="F94" i="4"/>
  <c r="F232" i="6" s="1"/>
  <c r="E94" i="4"/>
  <c r="E232" i="6" s="1"/>
  <c r="D94" i="4"/>
  <c r="D232" i="6" s="1"/>
  <c r="C94" i="4"/>
  <c r="B94" i="4"/>
  <c r="B232" i="6" s="1"/>
  <c r="BM231" i="6"/>
  <c r="BL93" i="4"/>
  <c r="BL231" i="6" s="1"/>
  <c r="BK93" i="4"/>
  <c r="BK231" i="6" s="1"/>
  <c r="BI93" i="4"/>
  <c r="BH93" i="4"/>
  <c r="BH231" i="6" s="1"/>
  <c r="BG93" i="4"/>
  <c r="BG231" i="6" s="1"/>
  <c r="BF93" i="4"/>
  <c r="BF231" i="6" s="1"/>
  <c r="BE93" i="4"/>
  <c r="BD93" i="4"/>
  <c r="BD231" i="6" s="1"/>
  <c r="BC93" i="4"/>
  <c r="BC231" i="6" s="1"/>
  <c r="BB93" i="4"/>
  <c r="BB231" i="6" s="1"/>
  <c r="AY93" i="4"/>
  <c r="AX93" i="4"/>
  <c r="AX231" i="6" s="1"/>
  <c r="AU93" i="4"/>
  <c r="AU231" i="6" s="1"/>
  <c r="AT93" i="4"/>
  <c r="AT231" i="6" s="1"/>
  <c r="AS93" i="4"/>
  <c r="AQ93" i="4"/>
  <c r="AQ231" i="6" s="1"/>
  <c r="AP93" i="4"/>
  <c r="AP231" i="6" s="1"/>
  <c r="AO93" i="4"/>
  <c r="AO231" i="6" s="1"/>
  <c r="AN93" i="4"/>
  <c r="AM93" i="4"/>
  <c r="AM231" i="6" s="1"/>
  <c r="AL93" i="4"/>
  <c r="AL231" i="6" s="1"/>
  <c r="AK93" i="4"/>
  <c r="AK231" i="6" s="1"/>
  <c r="AJ93" i="4"/>
  <c r="AI93" i="4"/>
  <c r="AI231" i="6" s="1"/>
  <c r="AH93" i="4"/>
  <c r="AH231" i="6" s="1"/>
  <c r="AG93" i="4"/>
  <c r="AF93" i="4"/>
  <c r="AE93" i="4"/>
  <c r="AE231" i="6" s="1"/>
  <c r="AD93" i="4"/>
  <c r="AD231" i="6" s="1"/>
  <c r="AC93" i="4"/>
  <c r="AC231" i="6" s="1"/>
  <c r="AB93" i="4"/>
  <c r="AA93" i="4"/>
  <c r="AA231" i="6" s="1"/>
  <c r="Z93" i="4"/>
  <c r="Z231" i="6" s="1"/>
  <c r="Y93" i="4"/>
  <c r="Y231" i="6" s="1"/>
  <c r="X93" i="4"/>
  <c r="W93" i="4"/>
  <c r="W231" i="6" s="1"/>
  <c r="V93" i="4"/>
  <c r="V231" i="6" s="1"/>
  <c r="U93" i="4"/>
  <c r="U231" i="6" s="1"/>
  <c r="T93" i="4"/>
  <c r="S93" i="4"/>
  <c r="S231" i="6" s="1"/>
  <c r="R93" i="4"/>
  <c r="R231" i="6" s="1"/>
  <c r="Q93" i="4"/>
  <c r="P93" i="4"/>
  <c r="O93" i="4"/>
  <c r="O231" i="6" s="1"/>
  <c r="M93" i="4"/>
  <c r="M231" i="6" s="1"/>
  <c r="L93" i="4"/>
  <c r="L231" i="6" s="1"/>
  <c r="I93" i="4"/>
  <c r="F93" i="4"/>
  <c r="F231" i="6" s="1"/>
  <c r="E93" i="4"/>
  <c r="D93" i="4"/>
  <c r="D231" i="6" s="1"/>
  <c r="C93" i="4"/>
  <c r="C231" i="6" s="1"/>
  <c r="B93" i="4"/>
  <c r="B231" i="6" s="1"/>
  <c r="BM230" i="6"/>
  <c r="BL92" i="4"/>
  <c r="BL230" i="6" s="1"/>
  <c r="BK92" i="4"/>
  <c r="BI92" i="4"/>
  <c r="BH92" i="4"/>
  <c r="BH230" i="6" s="1"/>
  <c r="BG92" i="4"/>
  <c r="BF92" i="4"/>
  <c r="BF230" i="6" s="1"/>
  <c r="BE92" i="4"/>
  <c r="BE230" i="6" s="1"/>
  <c r="BC92" i="4"/>
  <c r="BC230" i="6" s="1"/>
  <c r="BB92" i="4"/>
  <c r="BA92" i="4"/>
  <c r="BA230" i="6" s="1"/>
  <c r="AZ92" i="4"/>
  <c r="AZ230" i="6" s="1"/>
  <c r="AY92" i="4"/>
  <c r="AX92" i="4"/>
  <c r="AW92" i="4"/>
  <c r="AW230" i="6" s="1"/>
  <c r="AV92" i="4"/>
  <c r="AV230" i="6" s="1"/>
  <c r="AU92" i="4"/>
  <c r="AU230" i="6" s="1"/>
  <c r="AT92" i="4"/>
  <c r="AT230" i="6" s="1"/>
  <c r="AS92" i="4"/>
  <c r="AS230" i="6" s="1"/>
  <c r="AR92" i="4"/>
  <c r="AR230" i="6" s="1"/>
  <c r="AQ92" i="4"/>
  <c r="AP92" i="4"/>
  <c r="AP230" i="6" s="1"/>
  <c r="AO92" i="4"/>
  <c r="AO230" i="6" s="1"/>
  <c r="AN92" i="4"/>
  <c r="AN230" i="6" s="1"/>
  <c r="AM92" i="4"/>
  <c r="AM230" i="6" s="1"/>
  <c r="AL92" i="4"/>
  <c r="AK92" i="4"/>
  <c r="AK230" i="6" s="1"/>
  <c r="AJ92" i="4"/>
  <c r="AJ230" i="6" s="1"/>
  <c r="AI92" i="4"/>
  <c r="AH92" i="4"/>
  <c r="AG92" i="4"/>
  <c r="AG230" i="6" s="1"/>
  <c r="AF92" i="4"/>
  <c r="AF230" i="6" s="1"/>
  <c r="AE92" i="4"/>
  <c r="AE230" i="6" s="1"/>
  <c r="AD92" i="4"/>
  <c r="AD230" i="6" s="1"/>
  <c r="AC92" i="4"/>
  <c r="AB92" i="4"/>
  <c r="AB230" i="6" s="1"/>
  <c r="AA92" i="4"/>
  <c r="Z92" i="4"/>
  <c r="Y92" i="4"/>
  <c r="Y230" i="6" s="1"/>
  <c r="X92" i="4"/>
  <c r="X230" i="6" s="1"/>
  <c r="W92" i="4"/>
  <c r="V92" i="4"/>
  <c r="U92" i="4"/>
  <c r="U230" i="6" s="1"/>
  <c r="T92" i="4"/>
  <c r="T230" i="6" s="1"/>
  <c r="S92" i="4"/>
  <c r="R92" i="4"/>
  <c r="Q92" i="4"/>
  <c r="Q230" i="6" s="1"/>
  <c r="P92" i="4"/>
  <c r="P230" i="6" s="1"/>
  <c r="O92" i="4"/>
  <c r="N92" i="4"/>
  <c r="L92" i="4"/>
  <c r="L230" i="6" s="1"/>
  <c r="K92" i="4"/>
  <c r="K230" i="6" s="1"/>
  <c r="J92" i="4"/>
  <c r="I92" i="4"/>
  <c r="F92" i="4"/>
  <c r="F230" i="6" s="1"/>
  <c r="E92" i="4"/>
  <c r="E230" i="6" s="1"/>
  <c r="D92" i="4"/>
  <c r="C92" i="4"/>
  <c r="B92" i="4"/>
  <c r="B230" i="6" s="1"/>
  <c r="BO229" i="6"/>
  <c r="BN229" i="6"/>
  <c r="BM229" i="6"/>
  <c r="BL91" i="4"/>
  <c r="BK91" i="4"/>
  <c r="BK229" i="6" s="1"/>
  <c r="BJ91" i="4"/>
  <c r="BJ229" i="6" s="1"/>
  <c r="BI91" i="4"/>
  <c r="BI229" i="6" s="1"/>
  <c r="BH91" i="4"/>
  <c r="BG91" i="4"/>
  <c r="BG229" i="6" s="1"/>
  <c r="BF91" i="4"/>
  <c r="BF229" i="6" s="1"/>
  <c r="BE91" i="4"/>
  <c r="BE229" i="6" s="1"/>
  <c r="BD91" i="4"/>
  <c r="BB91" i="4"/>
  <c r="BB229" i="6" s="1"/>
  <c r="BA91" i="4"/>
  <c r="BA229" i="6" s="1"/>
  <c r="AZ91" i="4"/>
  <c r="AZ229" i="6" s="1"/>
  <c r="AY91" i="4"/>
  <c r="AX91" i="4"/>
  <c r="AX229" i="6" s="1"/>
  <c r="AW91" i="4"/>
  <c r="AW229" i="6" s="1"/>
  <c r="AV91" i="4"/>
  <c r="AV229" i="6" s="1"/>
  <c r="AU91" i="4"/>
  <c r="AT91" i="4"/>
  <c r="AT229" i="6" s="1"/>
  <c r="AS91" i="4"/>
  <c r="AS229" i="6" s="1"/>
  <c r="AR91" i="4"/>
  <c r="AQ91" i="4"/>
  <c r="AP91" i="4"/>
  <c r="AP229" i="6" s="1"/>
  <c r="AO91" i="4"/>
  <c r="AO229" i="6" s="1"/>
  <c r="AN91" i="4"/>
  <c r="AM91" i="4"/>
  <c r="AL91" i="4"/>
  <c r="AL229" i="6" s="1"/>
  <c r="AK91" i="4"/>
  <c r="AK229" i="6" s="1"/>
  <c r="AJ91" i="4"/>
  <c r="AI91" i="4"/>
  <c r="AH91" i="4"/>
  <c r="AH229" i="6" s="1"/>
  <c r="AG91" i="4"/>
  <c r="AG229" i="6" s="1"/>
  <c r="AF91" i="4"/>
  <c r="AE91" i="4"/>
  <c r="AD91" i="4"/>
  <c r="AD229" i="6" s="1"/>
  <c r="AC91" i="4"/>
  <c r="AC229" i="6" s="1"/>
  <c r="AB91" i="4"/>
  <c r="AA91" i="4"/>
  <c r="Z91" i="4"/>
  <c r="Y91" i="4"/>
  <c r="Y229" i="6" s="1"/>
  <c r="X91" i="4"/>
  <c r="X229" i="6" s="1"/>
  <c r="W91" i="4"/>
  <c r="V91" i="4"/>
  <c r="V229" i="6" s="1"/>
  <c r="U91" i="4"/>
  <c r="U229" i="6" s="1"/>
  <c r="T91" i="4"/>
  <c r="T229" i="6" s="1"/>
  <c r="S91" i="4"/>
  <c r="R91" i="4"/>
  <c r="R229" i="6" s="1"/>
  <c r="Q91" i="4"/>
  <c r="Q229" i="6" s="1"/>
  <c r="P91" i="4"/>
  <c r="O91" i="4"/>
  <c r="N91" i="4"/>
  <c r="N229" i="6" s="1"/>
  <c r="M91" i="4"/>
  <c r="M229" i="6" s="1"/>
  <c r="K91" i="4"/>
  <c r="K229" i="6" s="1"/>
  <c r="J91" i="4"/>
  <c r="I91" i="4"/>
  <c r="I229" i="6" s="1"/>
  <c r="H91" i="4"/>
  <c r="H229" i="6" s="1"/>
  <c r="G91" i="4"/>
  <c r="F91" i="4"/>
  <c r="E91" i="4"/>
  <c r="E229" i="6" s="1"/>
  <c r="D91" i="4"/>
  <c r="D229" i="6" s="1"/>
  <c r="C91" i="4"/>
  <c r="B91" i="4"/>
  <c r="BN228" i="6"/>
  <c r="BM228" i="6"/>
  <c r="BL90" i="4"/>
  <c r="BL228" i="6" s="1"/>
  <c r="BK90" i="4"/>
  <c r="BI90" i="4"/>
  <c r="BI228" i="6" s="1"/>
  <c r="BH90" i="4"/>
  <c r="BH228" i="6" s="1"/>
  <c r="BG90" i="4"/>
  <c r="BF90" i="4"/>
  <c r="BE90" i="4"/>
  <c r="BE228" i="6" s="1"/>
  <c r="BD90" i="4"/>
  <c r="BD228" i="6" s="1"/>
  <c r="BB90" i="4"/>
  <c r="BA90" i="4"/>
  <c r="BA228" i="6" s="1"/>
  <c r="AZ90" i="4"/>
  <c r="AZ228" i="6" s="1"/>
  <c r="AX90" i="4"/>
  <c r="AV90" i="4"/>
  <c r="AV228" i="6" s="1"/>
  <c r="AU90" i="4"/>
  <c r="AT90" i="4"/>
  <c r="AQ90" i="4"/>
  <c r="AQ228" i="6" s="1"/>
  <c r="AP90" i="4"/>
  <c r="AO90" i="4"/>
  <c r="AN90" i="4"/>
  <c r="AN228" i="6" s="1"/>
  <c r="AM90" i="4"/>
  <c r="AM228" i="6" s="1"/>
  <c r="AL90" i="4"/>
  <c r="AK90" i="4"/>
  <c r="AJ90" i="4"/>
  <c r="AI90" i="4"/>
  <c r="AI228" i="6" s="1"/>
  <c r="AH90" i="4"/>
  <c r="AH228" i="6" s="1"/>
  <c r="AG90" i="4"/>
  <c r="AF90" i="4"/>
  <c r="AF228" i="6" s="1"/>
  <c r="AE90" i="4"/>
  <c r="AE228" i="6" s="1"/>
  <c r="AD90" i="4"/>
  <c r="AC90" i="4"/>
  <c r="AB90" i="4"/>
  <c r="AB228" i="6" s="1"/>
  <c r="AA90" i="4"/>
  <c r="AA228" i="6" s="1"/>
  <c r="Z90" i="4"/>
  <c r="Z228" i="6" s="1"/>
  <c r="Y90" i="4"/>
  <c r="X90" i="4"/>
  <c r="X228" i="6" s="1"/>
  <c r="W90" i="4"/>
  <c r="W228" i="6" s="1"/>
  <c r="V90" i="4"/>
  <c r="V228" i="6" s="1"/>
  <c r="U90" i="4"/>
  <c r="T90" i="4"/>
  <c r="T228" i="6" s="1"/>
  <c r="S90" i="4"/>
  <c r="S228" i="6" s="1"/>
  <c r="R90" i="4"/>
  <c r="R228" i="6" s="1"/>
  <c r="Q90" i="4"/>
  <c r="P90" i="4"/>
  <c r="P228" i="6" s="1"/>
  <c r="O90" i="4"/>
  <c r="O228" i="6" s="1"/>
  <c r="M90" i="4"/>
  <c r="M228" i="6" s="1"/>
  <c r="L90" i="4"/>
  <c r="J90" i="4"/>
  <c r="J228" i="6" s="1"/>
  <c r="I90" i="4"/>
  <c r="I228" i="6" s="1"/>
  <c r="H90" i="4"/>
  <c r="H228" i="6" s="1"/>
  <c r="G90" i="4"/>
  <c r="F90" i="4"/>
  <c r="F228" i="6" s="1"/>
  <c r="E90" i="4"/>
  <c r="E228" i="6" s="1"/>
  <c r="D90" i="4"/>
  <c r="D228" i="6" s="1"/>
  <c r="C90" i="4"/>
  <c r="B90" i="4"/>
  <c r="B228" i="6" s="1"/>
  <c r="BN227" i="6"/>
  <c r="BM227" i="6"/>
  <c r="BL89" i="4"/>
  <c r="BK89" i="4"/>
  <c r="BK227" i="6" s="1"/>
  <c r="BJ89" i="4"/>
  <c r="BJ227" i="6" s="1"/>
  <c r="BH89" i="4"/>
  <c r="BG89" i="4"/>
  <c r="BG227" i="6" s="1"/>
  <c r="BF89" i="4"/>
  <c r="BF227" i="6" s="1"/>
  <c r="BE89" i="4"/>
  <c r="BE227" i="6" s="1"/>
  <c r="BD89" i="4"/>
  <c r="BC89" i="4"/>
  <c r="BC227" i="6" s="1"/>
  <c r="BB89" i="4"/>
  <c r="BB227" i="6" s="1"/>
  <c r="BA89" i="4"/>
  <c r="BA227" i="6" s="1"/>
  <c r="AZ89" i="4"/>
  <c r="AY89" i="4"/>
  <c r="AY227" i="6" s="1"/>
  <c r="AX89" i="4"/>
  <c r="AX227" i="6" s="1"/>
  <c r="AU89" i="4"/>
  <c r="AU227" i="6" s="1"/>
  <c r="AT89" i="4"/>
  <c r="AS89" i="4"/>
  <c r="AS227" i="6" s="1"/>
  <c r="AQ89" i="4"/>
  <c r="AO89" i="4"/>
  <c r="AN89" i="4"/>
  <c r="AM89" i="4"/>
  <c r="AM227" i="6" s="1"/>
  <c r="AL89" i="4"/>
  <c r="AL227" i="6" s="1"/>
  <c r="AJ89" i="4"/>
  <c r="AJ227" i="6" s="1"/>
  <c r="AI89" i="4"/>
  <c r="AI227" i="6" s="1"/>
  <c r="AH89" i="4"/>
  <c r="AH227" i="6" s="1"/>
  <c r="AG89" i="4"/>
  <c r="AF89" i="4"/>
  <c r="AF227" i="6" s="1"/>
  <c r="AE89" i="4"/>
  <c r="AE227" i="6" s="1"/>
  <c r="AD89" i="4"/>
  <c r="AD227" i="6" s="1"/>
  <c r="AC89" i="4"/>
  <c r="AC227" i="6" s="1"/>
  <c r="AB89" i="4"/>
  <c r="AA89" i="4"/>
  <c r="Z89" i="4"/>
  <c r="Z227" i="6" s="1"/>
  <c r="Y89" i="4"/>
  <c r="X89" i="4"/>
  <c r="X227" i="6" s="1"/>
  <c r="W89" i="4"/>
  <c r="W227" i="6" s="1"/>
  <c r="V89" i="4"/>
  <c r="V227" i="6" s="1"/>
  <c r="U89" i="4"/>
  <c r="T89" i="4"/>
  <c r="T227" i="6" s="1"/>
  <c r="S89" i="4"/>
  <c r="S227" i="6" s="1"/>
  <c r="R89" i="4"/>
  <c r="R227" i="6" s="1"/>
  <c r="Q89" i="4"/>
  <c r="P89" i="4"/>
  <c r="P227" i="6" s="1"/>
  <c r="O89" i="4"/>
  <c r="O227" i="6" s="1"/>
  <c r="M89" i="4"/>
  <c r="M227" i="6" s="1"/>
  <c r="L89" i="4"/>
  <c r="K89" i="4"/>
  <c r="K227" i="6" s="1"/>
  <c r="I89" i="4"/>
  <c r="H89" i="4"/>
  <c r="H227" i="6" s="1"/>
  <c r="G89" i="4"/>
  <c r="G227" i="6" s="1"/>
  <c r="F89" i="4"/>
  <c r="F227" i="6" s="1"/>
  <c r="E89" i="4"/>
  <c r="E227" i="6" s="1"/>
  <c r="D89" i="4"/>
  <c r="D227" i="6" s="1"/>
  <c r="C89" i="4"/>
  <c r="B89" i="4"/>
  <c r="B227" i="6" s="1"/>
  <c r="BN226" i="6"/>
  <c r="BM226" i="6"/>
  <c r="BK88" i="4"/>
  <c r="BK226" i="6" s="1"/>
  <c r="BJ88" i="4"/>
  <c r="BI88" i="4"/>
  <c r="BI226" i="6" s="1"/>
  <c r="BG88" i="4"/>
  <c r="BG226" i="6" s="1"/>
  <c r="BF88" i="4"/>
  <c r="BF226" i="6" s="1"/>
  <c r="BE88" i="4"/>
  <c r="BD88" i="4"/>
  <c r="BD226" i="6" s="1"/>
  <c r="BB88" i="4"/>
  <c r="BB226" i="6" s="1"/>
  <c r="BA88" i="4"/>
  <c r="BA226" i="6" s="1"/>
  <c r="AZ88" i="4"/>
  <c r="AY88" i="4"/>
  <c r="AY226" i="6" s="1"/>
  <c r="AX88" i="4"/>
  <c r="AX226" i="6" s="1"/>
  <c r="AW88" i="4"/>
  <c r="AW226" i="6" s="1"/>
  <c r="AV88" i="4"/>
  <c r="AU88" i="4"/>
  <c r="AU226" i="6" s="1"/>
  <c r="AT88" i="4"/>
  <c r="AT226" i="6" s="1"/>
  <c r="AS88" i="4"/>
  <c r="AS226" i="6" s="1"/>
  <c r="AR88" i="4"/>
  <c r="AQ88" i="4"/>
  <c r="AQ226" i="6" s="1"/>
  <c r="AO88" i="4"/>
  <c r="AO226" i="6" s="1"/>
  <c r="AN88" i="4"/>
  <c r="AN226" i="6" s="1"/>
  <c r="AM88" i="4"/>
  <c r="AL88" i="4"/>
  <c r="AL226" i="6" s="1"/>
  <c r="AK88" i="4"/>
  <c r="AK226" i="6" s="1"/>
  <c r="AI88" i="4"/>
  <c r="AH88" i="4"/>
  <c r="AF88" i="4"/>
  <c r="AF226" i="6" s="1"/>
  <c r="AE88" i="4"/>
  <c r="AE226" i="6" s="1"/>
  <c r="AD88" i="4"/>
  <c r="AB88" i="4"/>
  <c r="AA88" i="4"/>
  <c r="AA226" i="6" s="1"/>
  <c r="Z88" i="4"/>
  <c r="Z226" i="6" s="1"/>
  <c r="Y88" i="4"/>
  <c r="X88" i="4"/>
  <c r="W88" i="4"/>
  <c r="W226" i="6" s="1"/>
  <c r="V88" i="4"/>
  <c r="V226" i="6" s="1"/>
  <c r="U88" i="4"/>
  <c r="T88" i="4"/>
  <c r="S88" i="4"/>
  <c r="S226" i="6" s="1"/>
  <c r="R88" i="4"/>
  <c r="R226" i="6" s="1"/>
  <c r="Q88" i="4"/>
  <c r="P88" i="4"/>
  <c r="O88" i="4"/>
  <c r="O226" i="6" s="1"/>
  <c r="N88" i="4"/>
  <c r="N226" i="6" s="1"/>
  <c r="M88" i="4"/>
  <c r="L88" i="4"/>
  <c r="K88" i="4"/>
  <c r="K226" i="6" s="1"/>
  <c r="J88" i="4"/>
  <c r="J226" i="6" s="1"/>
  <c r="C88" i="4"/>
  <c r="C226" i="6" s="1"/>
  <c r="B88" i="4"/>
  <c r="B226" i="6" s="1"/>
  <c r="BO225" i="6"/>
  <c r="BM225" i="6"/>
  <c r="BL87" i="4"/>
  <c r="BK87" i="4"/>
  <c r="BK225" i="6" s="1"/>
  <c r="BI87" i="4"/>
  <c r="BI225" i="6" s="1"/>
  <c r="BH87" i="4"/>
  <c r="BH225" i="6" s="1"/>
  <c r="BG87" i="4"/>
  <c r="BG225" i="6" s="1"/>
  <c r="BF87" i="4"/>
  <c r="BD87" i="4"/>
  <c r="BD225" i="6" s="1"/>
  <c r="BC87" i="4"/>
  <c r="BC225" i="6" s="1"/>
  <c r="BA87" i="4"/>
  <c r="AZ87" i="4"/>
  <c r="AZ225" i="6" s="1"/>
  <c r="AT87" i="4"/>
  <c r="AT225" i="6" s="1"/>
  <c r="AS87" i="4"/>
  <c r="AO87" i="4"/>
  <c r="AN87" i="4"/>
  <c r="AM87" i="4"/>
  <c r="AM225" i="6" s="1"/>
  <c r="AL87" i="4"/>
  <c r="AL225" i="6" s="1"/>
  <c r="AJ87" i="4"/>
  <c r="AI87" i="4"/>
  <c r="AI225" i="6" s="1"/>
  <c r="AG87" i="4"/>
  <c r="AF87" i="4"/>
  <c r="AD87" i="4"/>
  <c r="AD225" i="6" s="1"/>
  <c r="AC87" i="4"/>
  <c r="AB87" i="4"/>
  <c r="AB225" i="6" s="1"/>
  <c r="AA87" i="4"/>
  <c r="AA225" i="6" s="1"/>
  <c r="Z87" i="4"/>
  <c r="Z225" i="6" s="1"/>
  <c r="Y87" i="4"/>
  <c r="Y225" i="6" s="1"/>
  <c r="X87" i="4"/>
  <c r="W87" i="4"/>
  <c r="W225" i="6" s="1"/>
  <c r="V87" i="4"/>
  <c r="V225" i="6" s="1"/>
  <c r="U87" i="4"/>
  <c r="T87" i="4"/>
  <c r="S87" i="4"/>
  <c r="S225" i="6" s="1"/>
  <c r="R87" i="4"/>
  <c r="R225" i="6" s="1"/>
  <c r="Q87" i="4"/>
  <c r="Q225" i="6" s="1"/>
  <c r="P87" i="4"/>
  <c r="P225" i="6" s="1"/>
  <c r="O87" i="4"/>
  <c r="N87" i="4"/>
  <c r="N225" i="6" s="1"/>
  <c r="L87" i="4"/>
  <c r="K87" i="4"/>
  <c r="E87" i="4"/>
  <c r="C87" i="4"/>
  <c r="C225" i="6" s="1"/>
  <c r="B87" i="4"/>
  <c r="B225" i="6" s="1"/>
  <c r="BO224" i="6"/>
  <c r="BN224" i="6"/>
  <c r="BL86" i="4"/>
  <c r="BL224" i="6" s="1"/>
  <c r="BK86" i="4"/>
  <c r="BK224" i="6" s="1"/>
  <c r="BJ86" i="4"/>
  <c r="BJ224" i="6" s="1"/>
  <c r="BH86" i="4"/>
  <c r="BG86" i="4"/>
  <c r="BG224" i="6" s="1"/>
  <c r="BF86" i="4"/>
  <c r="BF224" i="6" s="1"/>
  <c r="BE86" i="4"/>
  <c r="BE224" i="6" s="1"/>
  <c r="BD86" i="4"/>
  <c r="BC86" i="4"/>
  <c r="BC224" i="6" s="1"/>
  <c r="BB86" i="4"/>
  <c r="BB224" i="6" s="1"/>
  <c r="BA86" i="4"/>
  <c r="BA224" i="6" s="1"/>
  <c r="AZ86" i="4"/>
  <c r="AY86" i="4"/>
  <c r="AY224" i="6" s="1"/>
  <c r="AW86" i="4"/>
  <c r="AW224" i="6" s="1"/>
  <c r="AV86" i="4"/>
  <c r="AV224" i="6" s="1"/>
  <c r="AT86" i="4"/>
  <c r="AS86" i="4"/>
  <c r="AS224" i="6" s="1"/>
  <c r="AR86" i="4"/>
  <c r="AR224" i="6" s="1"/>
  <c r="AO86" i="4"/>
  <c r="AN86" i="4"/>
  <c r="AM86" i="4"/>
  <c r="AM224" i="6" s="1"/>
  <c r="AK86" i="4"/>
  <c r="AK224" i="6" s="1"/>
  <c r="AI86" i="4"/>
  <c r="AH86" i="4"/>
  <c r="AF86" i="4"/>
  <c r="AF224" i="6" s="1"/>
  <c r="AE86" i="4"/>
  <c r="AE224" i="6" s="1"/>
  <c r="AC86" i="4"/>
  <c r="AB86" i="4"/>
  <c r="AA86" i="4"/>
  <c r="AA224" i="6" s="1"/>
  <c r="Z86" i="4"/>
  <c r="Z224" i="6" s="1"/>
  <c r="Y86" i="4"/>
  <c r="X86" i="4"/>
  <c r="W86" i="4"/>
  <c r="W224" i="6" s="1"/>
  <c r="T86" i="4"/>
  <c r="T224" i="6" s="1"/>
  <c r="S86" i="4"/>
  <c r="R86" i="4"/>
  <c r="Q86" i="4"/>
  <c r="P86" i="4"/>
  <c r="P224" i="6" s="1"/>
  <c r="O86" i="4"/>
  <c r="O224" i="6" s="1"/>
  <c r="N86" i="4"/>
  <c r="L86" i="4"/>
  <c r="L224" i="6" s="1"/>
  <c r="K86" i="4"/>
  <c r="K224" i="6" s="1"/>
  <c r="J86" i="4"/>
  <c r="J224" i="6" s="1"/>
  <c r="E86" i="4"/>
  <c r="C86" i="4"/>
  <c r="C224" i="6" s="1"/>
  <c r="B86" i="4"/>
  <c r="B224" i="6" s="1"/>
  <c r="BM223" i="6"/>
  <c r="BL85" i="4"/>
  <c r="BL223" i="6" s="1"/>
  <c r="BK85" i="4"/>
  <c r="BK223" i="6" s="1"/>
  <c r="BJ85" i="4"/>
  <c r="BJ223" i="6" s="1"/>
  <c r="BG85" i="4"/>
  <c r="BF85" i="4"/>
  <c r="BF223" i="6" s="1"/>
  <c r="BE85" i="4"/>
  <c r="BD85" i="4"/>
  <c r="BD223" i="6" s="1"/>
  <c r="BC85" i="4"/>
  <c r="BC223" i="6" s="1"/>
  <c r="BB85" i="4"/>
  <c r="BB223" i="6" s="1"/>
  <c r="BA85" i="4"/>
  <c r="AZ85" i="4"/>
  <c r="AZ223" i="6" s="1"/>
  <c r="AY85" i="4"/>
  <c r="AY223" i="6" s="1"/>
  <c r="AX85" i="4"/>
  <c r="AX223" i="6" s="1"/>
  <c r="AW85" i="4"/>
  <c r="AV85" i="4"/>
  <c r="AV223" i="6" s="1"/>
  <c r="AU85" i="4"/>
  <c r="AU223" i="6" s="1"/>
  <c r="AT85" i="4"/>
  <c r="AT223" i="6" s="1"/>
  <c r="AS85" i="4"/>
  <c r="AR85" i="4"/>
  <c r="AR223" i="6" s="1"/>
  <c r="AQ85" i="4"/>
  <c r="AP85" i="4"/>
  <c r="AP223" i="6" s="1"/>
  <c r="AO85" i="4"/>
  <c r="AO223" i="6" s="1"/>
  <c r="AN85" i="4"/>
  <c r="AN223" i="6" s="1"/>
  <c r="AM85" i="4"/>
  <c r="AM223" i="6" s="1"/>
  <c r="AL85" i="4"/>
  <c r="AL223" i="6" s="1"/>
  <c r="AK85" i="4"/>
  <c r="AJ85" i="4"/>
  <c r="AJ223" i="6" s="1"/>
  <c r="AI85" i="4"/>
  <c r="AI223" i="6" s="1"/>
  <c r="AH85" i="4"/>
  <c r="AH223" i="6" s="1"/>
  <c r="AG85" i="4"/>
  <c r="AG223" i="6" s="1"/>
  <c r="AF85" i="4"/>
  <c r="AE85" i="4"/>
  <c r="AE223" i="6" s="1"/>
  <c r="AD85" i="4"/>
  <c r="AD223" i="6" s="1"/>
  <c r="AC85" i="4"/>
  <c r="AB85" i="4"/>
  <c r="AA85" i="4"/>
  <c r="AA223" i="6" s="1"/>
  <c r="Z85" i="4"/>
  <c r="Z223" i="6" s="1"/>
  <c r="Y85" i="4"/>
  <c r="X85" i="4"/>
  <c r="W85" i="4"/>
  <c r="W223" i="6" s="1"/>
  <c r="V85" i="4"/>
  <c r="V223" i="6" s="1"/>
  <c r="U85" i="4"/>
  <c r="T85" i="4"/>
  <c r="S85" i="4"/>
  <c r="S223" i="6" s="1"/>
  <c r="R85" i="4"/>
  <c r="R223" i="6" s="1"/>
  <c r="Q85" i="4"/>
  <c r="P85" i="4"/>
  <c r="O85" i="4"/>
  <c r="O223" i="6" s="1"/>
  <c r="N85" i="4"/>
  <c r="N223" i="6" s="1"/>
  <c r="M85" i="4"/>
  <c r="L85" i="4"/>
  <c r="K85" i="4"/>
  <c r="H85" i="4"/>
  <c r="E85" i="4"/>
  <c r="E223" i="6" s="1"/>
  <c r="D85" i="4"/>
  <c r="D223" i="6" s="1"/>
  <c r="C85" i="4"/>
  <c r="C223" i="6" s="1"/>
  <c r="B85" i="4"/>
  <c r="BI84" i="4"/>
  <c r="BF84" i="4"/>
  <c r="BE84" i="4"/>
  <c r="BB84" i="4"/>
  <c r="BA84" i="4"/>
  <c r="AY84" i="4"/>
  <c r="AX84" i="4"/>
  <c r="AW84" i="4"/>
  <c r="AV84" i="4"/>
  <c r="AU84" i="4"/>
  <c r="AR84" i="4"/>
  <c r="AQ84" i="4"/>
  <c r="AP84" i="4"/>
  <c r="AN84" i="4"/>
  <c r="AM84" i="4"/>
  <c r="AL84" i="4"/>
  <c r="AJ84" i="4"/>
  <c r="AI84" i="4"/>
  <c r="AF84" i="4"/>
  <c r="AE84" i="4"/>
  <c r="AD84" i="4"/>
  <c r="AB84" i="4"/>
  <c r="AA84" i="4"/>
  <c r="Z84" i="4"/>
  <c r="Y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H84" i="4"/>
  <c r="G84" i="4"/>
  <c r="F84" i="4"/>
  <c r="D84" i="4"/>
  <c r="C84" i="4"/>
  <c r="B84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V83" i="4"/>
  <c r="AU83" i="4"/>
  <c r="AT83" i="4"/>
  <c r="AS83" i="4"/>
  <c r="AR83" i="4"/>
  <c r="AO83" i="4"/>
  <c r="AN83" i="4"/>
  <c r="AM83" i="4"/>
  <c r="AK83" i="4"/>
  <c r="AJ83" i="4"/>
  <c r="AI83" i="4"/>
  <c r="AG83" i="4"/>
  <c r="AF83" i="4"/>
  <c r="AC83" i="4"/>
  <c r="AB83" i="4"/>
  <c r="AA83" i="4"/>
  <c r="Z83" i="4"/>
  <c r="Y83" i="4"/>
  <c r="X83" i="4"/>
  <c r="W83" i="4"/>
  <c r="T83" i="4"/>
  <c r="S83" i="4"/>
  <c r="R83" i="4"/>
  <c r="Q83" i="4"/>
  <c r="P83" i="4"/>
  <c r="O83" i="4"/>
  <c r="N83" i="4"/>
  <c r="M83" i="4"/>
  <c r="L83" i="4"/>
  <c r="K83" i="4"/>
  <c r="J83" i="4"/>
  <c r="I83" i="4"/>
  <c r="F83" i="4"/>
  <c r="E83" i="4"/>
  <c r="C83" i="4"/>
  <c r="B83" i="4"/>
  <c r="BL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M82" i="4"/>
  <c r="AL82" i="4"/>
  <c r="AK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B82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BO291" i="6"/>
  <c r="BN291" i="6"/>
  <c r="BM291" i="6"/>
  <c r="BL291" i="6"/>
  <c r="BK291" i="6"/>
  <c r="BJ291" i="6"/>
  <c r="BI291" i="6"/>
  <c r="BH291" i="6"/>
  <c r="BG291" i="6"/>
  <c r="BF291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D291" i="6"/>
  <c r="C291" i="6"/>
  <c r="BO290" i="6"/>
  <c r="BN290" i="6"/>
  <c r="BM290" i="6"/>
  <c r="BJ290" i="6"/>
  <c r="BI290" i="6"/>
  <c r="BH290" i="6"/>
  <c r="BG290" i="6"/>
  <c r="BF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BN289" i="6"/>
  <c r="BM289" i="6"/>
  <c r="BJ289" i="6"/>
  <c r="BI289" i="6"/>
  <c r="BH289" i="6"/>
  <c r="BF289" i="6"/>
  <c r="BE289" i="6"/>
  <c r="BB289" i="6"/>
  <c r="BA289" i="6"/>
  <c r="AZ289" i="6"/>
  <c r="AX289" i="6"/>
  <c r="AW289" i="6"/>
  <c r="AT289" i="6"/>
  <c r="AS289" i="6"/>
  <c r="AP289" i="6"/>
  <c r="AO289" i="6"/>
  <c r="AN289" i="6"/>
  <c r="AL289" i="6"/>
  <c r="AK289" i="6"/>
  <c r="AH289" i="6"/>
  <c r="AG289" i="6"/>
  <c r="AC289" i="6"/>
  <c r="AB289" i="6"/>
  <c r="Y289" i="6"/>
  <c r="X289" i="6"/>
  <c r="U289" i="6"/>
  <c r="T289" i="6"/>
  <c r="Q289" i="6"/>
  <c r="P289" i="6"/>
  <c r="M289" i="6"/>
  <c r="L289" i="6"/>
  <c r="I289" i="6"/>
  <c r="H289" i="6"/>
  <c r="E289" i="6"/>
  <c r="D289" i="6"/>
  <c r="BM288" i="6"/>
  <c r="BL288" i="6"/>
  <c r="BI288" i="6"/>
  <c r="BE288" i="6"/>
  <c r="BA288" i="6"/>
  <c r="AZ288" i="6"/>
  <c r="AW288" i="6"/>
  <c r="AV288" i="6"/>
  <c r="AS288" i="6"/>
  <c r="AR288" i="6"/>
  <c r="AO288" i="6"/>
  <c r="AN288" i="6"/>
  <c r="AJ288" i="6"/>
  <c r="AF288" i="6"/>
  <c r="AE288" i="6"/>
  <c r="AB288" i="6"/>
  <c r="AA288" i="6"/>
  <c r="X288" i="6"/>
  <c r="W288" i="6"/>
  <c r="T288" i="6"/>
  <c r="S288" i="6"/>
  <c r="P288" i="6"/>
  <c r="O288" i="6"/>
  <c r="L288" i="6"/>
  <c r="K288" i="6"/>
  <c r="H288" i="6"/>
  <c r="G288" i="6"/>
  <c r="D288" i="6"/>
  <c r="C288" i="6"/>
  <c r="BO287" i="6"/>
  <c r="BL287" i="6"/>
  <c r="BH287" i="6"/>
  <c r="BG287" i="6"/>
  <c r="BF287" i="6"/>
  <c r="BD287" i="6"/>
  <c r="AZ287" i="6"/>
  <c r="AQ287" i="6"/>
  <c r="AL287" i="6"/>
  <c r="AJ287" i="6"/>
  <c r="AG287" i="6"/>
  <c r="AB287" i="6"/>
  <c r="X287" i="6"/>
  <c r="T287" i="6"/>
  <c r="P287" i="6"/>
  <c r="L287" i="6"/>
  <c r="H287" i="6"/>
  <c r="D287" i="6"/>
  <c r="B287" i="6"/>
  <c r="BO286" i="6"/>
  <c r="BL286" i="6"/>
  <c r="BK286" i="6"/>
  <c r="BG286" i="6"/>
  <c r="BD286" i="6"/>
  <c r="BC286" i="6"/>
  <c r="AZ286" i="6"/>
  <c r="AV286" i="6"/>
  <c r="AU286" i="6"/>
  <c r="AR286" i="6"/>
  <c r="AQ286" i="6"/>
  <c r="AN286" i="6"/>
  <c r="AH286" i="6"/>
  <c r="AG286" i="6"/>
  <c r="AC286" i="6"/>
  <c r="AB286" i="6"/>
  <c r="Y286" i="6"/>
  <c r="X286" i="6"/>
  <c r="W286" i="6"/>
  <c r="U286" i="6"/>
  <c r="T286" i="6"/>
  <c r="Q286" i="6"/>
  <c r="M286" i="6"/>
  <c r="I286" i="6"/>
  <c r="H286" i="6"/>
  <c r="E286" i="6"/>
  <c r="D286" i="6"/>
  <c r="BM285" i="6"/>
  <c r="BL285" i="6"/>
  <c r="BI285" i="6"/>
  <c r="BH285" i="6"/>
  <c r="BE285" i="6"/>
  <c r="BD285" i="6"/>
  <c r="BA285" i="6"/>
  <c r="AZ285" i="6"/>
  <c r="AW285" i="6"/>
  <c r="AS285" i="6"/>
  <c r="AR285" i="6"/>
  <c r="AO285" i="6"/>
  <c r="AN285" i="6"/>
  <c r="AK285" i="6"/>
  <c r="AJ285" i="6"/>
  <c r="AG285" i="6"/>
  <c r="AF285" i="6"/>
  <c r="AC285" i="6"/>
  <c r="AB285" i="6"/>
  <c r="Y285" i="6"/>
  <c r="X285" i="6"/>
  <c r="U285" i="6"/>
  <c r="T285" i="6"/>
  <c r="Q285" i="6"/>
  <c r="P285" i="6"/>
  <c r="M285" i="6"/>
  <c r="L285" i="6"/>
  <c r="I285" i="6"/>
  <c r="H285" i="6"/>
  <c r="D285" i="6"/>
  <c r="C285" i="6"/>
  <c r="BK284" i="6"/>
  <c r="BG284" i="6"/>
  <c r="BF284" i="6"/>
  <c r="BD284" i="6"/>
  <c r="BC284" i="6"/>
  <c r="AZ284" i="6"/>
  <c r="AY284" i="6"/>
  <c r="AV284" i="6"/>
  <c r="AU284" i="6"/>
  <c r="AR284" i="6"/>
  <c r="AQ284" i="6"/>
  <c r="AN284" i="6"/>
  <c r="AM284" i="6"/>
  <c r="AJ284" i="6"/>
  <c r="AI284" i="6"/>
  <c r="AF284" i="6"/>
  <c r="AE284" i="6"/>
  <c r="AB284" i="6"/>
  <c r="AA284" i="6"/>
  <c r="X284" i="6"/>
  <c r="W284" i="6"/>
  <c r="T284" i="6"/>
  <c r="S284" i="6"/>
  <c r="P284" i="6"/>
  <c r="O284" i="6"/>
  <c r="M284" i="6"/>
  <c r="I284" i="6"/>
  <c r="E284" i="6"/>
  <c r="BO283" i="6"/>
  <c r="BJ283" i="6"/>
  <c r="BH283" i="6"/>
  <c r="BF283" i="6"/>
  <c r="BB283" i="6"/>
  <c r="AX283" i="6"/>
  <c r="AT283" i="6"/>
  <c r="AP283" i="6"/>
  <c r="AK283" i="6"/>
  <c r="AG283" i="6"/>
  <c r="AC283" i="6"/>
  <c r="Y283" i="6"/>
  <c r="U283" i="6"/>
  <c r="M283" i="6"/>
  <c r="I283" i="6"/>
  <c r="E283" i="6"/>
  <c r="BN282" i="6"/>
  <c r="BL282" i="6"/>
  <c r="BH282" i="6"/>
  <c r="BG282" i="6"/>
  <c r="BC282" i="6"/>
  <c r="AY282" i="6"/>
  <c r="AU282" i="6"/>
  <c r="AQ282" i="6"/>
  <c r="AM282" i="6"/>
  <c r="AK282" i="6"/>
  <c r="AG282" i="6"/>
  <c r="AC282" i="6"/>
  <c r="Y282" i="6"/>
  <c r="Q282" i="6"/>
  <c r="M282" i="6"/>
  <c r="I282" i="6"/>
  <c r="E282" i="6"/>
  <c r="BO281" i="6"/>
  <c r="BN281" i="6"/>
  <c r="BI281" i="6"/>
  <c r="BH281" i="6"/>
  <c r="BD281" i="6"/>
  <c r="BB281" i="6"/>
  <c r="AY281" i="6"/>
  <c r="AX281" i="6"/>
  <c r="AU281" i="6"/>
  <c r="AT281" i="6"/>
  <c r="AQ281" i="6"/>
  <c r="AP281" i="6"/>
  <c r="AM281" i="6"/>
  <c r="AL281" i="6"/>
  <c r="AH281" i="6"/>
  <c r="AF281" i="6"/>
  <c r="AB281" i="6"/>
  <c r="AA281" i="6"/>
  <c r="X281" i="6"/>
  <c r="V281" i="6"/>
  <c r="R281" i="6"/>
  <c r="O281" i="6"/>
  <c r="N281" i="6"/>
  <c r="K281" i="6"/>
  <c r="J281" i="6"/>
  <c r="F281" i="6"/>
  <c r="D281" i="6"/>
  <c r="BJ280" i="6"/>
  <c r="BF280" i="6"/>
  <c r="AW280" i="6"/>
  <c r="AQ280" i="6"/>
  <c r="AL280" i="6"/>
  <c r="AH280" i="6"/>
  <c r="AD280" i="6"/>
  <c r="Z280" i="6"/>
  <c r="V280" i="6"/>
  <c r="R280" i="6"/>
  <c r="N280" i="6"/>
  <c r="J280" i="6"/>
  <c r="F280" i="6"/>
  <c r="BO279" i="6"/>
  <c r="BK279" i="6"/>
  <c r="BF279" i="6"/>
  <c r="BB279" i="6"/>
  <c r="AW279" i="6"/>
  <c r="AS279" i="6"/>
  <c r="AN279" i="6"/>
  <c r="AJ279" i="6"/>
  <c r="AD279" i="6"/>
  <c r="Z279" i="6"/>
  <c r="X279" i="6"/>
  <c r="V279" i="6"/>
  <c r="R279" i="6"/>
  <c r="L279" i="6"/>
  <c r="G279" i="6"/>
  <c r="B279" i="6"/>
  <c r="BO278" i="6"/>
  <c r="BF278" i="6"/>
  <c r="BB278" i="6"/>
  <c r="BA278" i="6"/>
  <c r="AX278" i="6"/>
  <c r="AW278" i="6"/>
  <c r="AS278" i="6"/>
  <c r="AR278" i="6"/>
  <c r="AO278" i="6"/>
  <c r="AK278" i="6"/>
  <c r="AG278" i="6"/>
  <c r="AF278" i="6"/>
  <c r="AC278" i="6"/>
  <c r="AB278" i="6"/>
  <c r="Y278" i="6"/>
  <c r="X278" i="6"/>
  <c r="U278" i="6"/>
  <c r="T278" i="6"/>
  <c r="Q278" i="6"/>
  <c r="P278" i="6"/>
  <c r="M278" i="6"/>
  <c r="L278" i="6"/>
  <c r="I278" i="6"/>
  <c r="H278" i="6"/>
  <c r="D278" i="6"/>
  <c r="BM277" i="6"/>
  <c r="BI277" i="6"/>
  <c r="AZ277" i="6"/>
  <c r="AV277" i="6"/>
  <c r="AR277" i="6"/>
  <c r="AF277" i="6"/>
  <c r="AB277" i="6"/>
  <c r="X277" i="6"/>
  <c r="P277" i="6"/>
  <c r="L277" i="6"/>
  <c r="G277" i="6"/>
  <c r="E277" i="6"/>
  <c r="B277" i="6"/>
  <c r="BO276" i="6"/>
  <c r="BN276" i="6"/>
  <c r="BJ276" i="6"/>
  <c r="BI276" i="6"/>
  <c r="BE276" i="6"/>
  <c r="AZ276" i="6"/>
  <c r="AY276" i="6"/>
  <c r="AV276" i="6"/>
  <c r="AU276" i="6"/>
  <c r="AQ276" i="6"/>
  <c r="AP276" i="6"/>
  <c r="AM276" i="6"/>
  <c r="AL276" i="6"/>
  <c r="AI276" i="6"/>
  <c r="AH276" i="6"/>
  <c r="AE276" i="6"/>
  <c r="AD276" i="6"/>
  <c r="AA276" i="6"/>
  <c r="Z276" i="6"/>
  <c r="W276" i="6"/>
  <c r="V276" i="6"/>
  <c r="S276" i="6"/>
  <c r="R276" i="6"/>
  <c r="N276" i="6"/>
  <c r="M276" i="6"/>
  <c r="J276" i="6"/>
  <c r="I276" i="6"/>
  <c r="F276" i="6"/>
  <c r="D276" i="6"/>
  <c r="BI275" i="6"/>
  <c r="BD275" i="6"/>
  <c r="BB275" i="6"/>
  <c r="AZ275" i="6"/>
  <c r="AU275" i="6"/>
  <c r="AQ275" i="6"/>
  <c r="AM275" i="6"/>
  <c r="AK275" i="6"/>
  <c r="AI275" i="6"/>
  <c r="AE275" i="6"/>
  <c r="AA275" i="6"/>
  <c r="W275" i="6"/>
  <c r="P275" i="6"/>
  <c r="L275" i="6"/>
  <c r="H275" i="6"/>
  <c r="D275" i="6"/>
  <c r="B275" i="6"/>
  <c r="BN274" i="6"/>
  <c r="BJ274" i="6"/>
  <c r="BF274" i="6"/>
  <c r="AZ274" i="6"/>
  <c r="AX274" i="6"/>
  <c r="AV274" i="6"/>
  <c r="AR274" i="6"/>
  <c r="AN274" i="6"/>
  <c r="AL274" i="6"/>
  <c r="AJ274" i="6"/>
  <c r="AF274" i="6"/>
  <c r="AB274" i="6"/>
  <c r="X274" i="6"/>
  <c r="T274" i="6"/>
  <c r="O274" i="6"/>
  <c r="K274" i="6"/>
  <c r="G274" i="6"/>
  <c r="C274" i="6"/>
  <c r="BO273" i="6"/>
  <c r="BJ273" i="6"/>
  <c r="BI273" i="6"/>
  <c r="BF273" i="6"/>
  <c r="BE273" i="6"/>
  <c r="AZ273" i="6"/>
  <c r="AY273" i="6"/>
  <c r="AV273" i="6"/>
  <c r="AU273" i="6"/>
  <c r="AP273" i="6"/>
  <c r="AO273" i="6"/>
  <c r="AL273" i="6"/>
  <c r="AK273" i="6"/>
  <c r="AG273" i="6"/>
  <c r="AF273" i="6"/>
  <c r="AC273" i="6"/>
  <c r="AB273" i="6"/>
  <c r="Y273" i="6"/>
  <c r="X273" i="6"/>
  <c r="U273" i="6"/>
  <c r="T273" i="6"/>
  <c r="G273" i="6"/>
  <c r="F273" i="6"/>
  <c r="B273" i="6"/>
  <c r="BO272" i="6"/>
  <c r="BN272" i="6"/>
  <c r="BJ272" i="6"/>
  <c r="BI272" i="6"/>
  <c r="BE272" i="6"/>
  <c r="BD272" i="6"/>
  <c r="AU272" i="6"/>
  <c r="AQ272" i="6"/>
  <c r="AP272" i="6"/>
  <c r="AL272" i="6"/>
  <c r="AK272" i="6"/>
  <c r="AH272" i="6"/>
  <c r="AG272" i="6"/>
  <c r="AD272" i="6"/>
  <c r="AC272" i="6"/>
  <c r="Y272" i="6"/>
  <c r="X272" i="6"/>
  <c r="U272" i="6"/>
  <c r="T272" i="6"/>
  <c r="S272" i="6"/>
  <c r="Q272" i="6"/>
  <c r="M272" i="6"/>
  <c r="K272" i="6"/>
  <c r="G272" i="6"/>
  <c r="B272" i="6"/>
  <c r="BN271" i="6"/>
  <c r="BJ271" i="6"/>
  <c r="BF271" i="6"/>
  <c r="AZ271" i="6"/>
  <c r="AV271" i="6"/>
  <c r="AR271" i="6"/>
  <c r="AN271" i="6"/>
  <c r="AJ271" i="6"/>
  <c r="AE271" i="6"/>
  <c r="AA271" i="6"/>
  <c r="W271" i="6"/>
  <c r="S271" i="6"/>
  <c r="O271" i="6"/>
  <c r="K271" i="6"/>
  <c r="G271" i="6"/>
  <c r="B271" i="6"/>
  <c r="BL270" i="6"/>
  <c r="BG270" i="6"/>
  <c r="BB270" i="6"/>
  <c r="AP270" i="6"/>
  <c r="AL270" i="6"/>
  <c r="AG270" i="6"/>
  <c r="AC270" i="6"/>
  <c r="Y270" i="6"/>
  <c r="U270" i="6"/>
  <c r="Q270" i="6"/>
  <c r="O270" i="6"/>
  <c r="J270" i="6"/>
  <c r="F270" i="6"/>
  <c r="D270" i="6"/>
  <c r="BM269" i="6"/>
  <c r="BJ269" i="6"/>
  <c r="BI269" i="6"/>
  <c r="BF269" i="6"/>
  <c r="BE269" i="6"/>
  <c r="BB269" i="6"/>
  <c r="AY269" i="6"/>
  <c r="AT269" i="6"/>
  <c r="AS269" i="6"/>
  <c r="AP269" i="6"/>
  <c r="AO269" i="6"/>
  <c r="AL269" i="6"/>
  <c r="AK269" i="6"/>
  <c r="AH269" i="6"/>
  <c r="AG269" i="6"/>
  <c r="AD269" i="6"/>
  <c r="AC269" i="6"/>
  <c r="Z269" i="6"/>
  <c r="Y269" i="6"/>
  <c r="V269" i="6"/>
  <c r="U269" i="6"/>
  <c r="R269" i="6"/>
  <c r="M269" i="6"/>
  <c r="L269" i="6"/>
  <c r="I269" i="6"/>
  <c r="H269" i="6"/>
  <c r="E269" i="6"/>
  <c r="D269" i="6"/>
  <c r="BN268" i="6"/>
  <c r="BJ268" i="6"/>
  <c r="BE268" i="6"/>
  <c r="BA268" i="6"/>
  <c r="AU268" i="6"/>
  <c r="AM268" i="6"/>
  <c r="AE268" i="6"/>
  <c r="AA268" i="6"/>
  <c r="W268" i="6"/>
  <c r="Q268" i="6"/>
  <c r="M268" i="6"/>
  <c r="I268" i="6"/>
  <c r="E268" i="6"/>
  <c r="BN267" i="6"/>
  <c r="BJ267" i="6"/>
  <c r="BF267" i="6"/>
  <c r="BB267" i="6"/>
  <c r="AW267" i="6"/>
  <c r="AR267" i="6"/>
  <c r="AN267" i="6"/>
  <c r="AJ267" i="6"/>
  <c r="AF267" i="6"/>
  <c r="AB267" i="6"/>
  <c r="AA267" i="6"/>
  <c r="X267" i="6"/>
  <c r="T267" i="6"/>
  <c r="S267" i="6"/>
  <c r="P267" i="6"/>
  <c r="L267" i="6"/>
  <c r="K267" i="6"/>
  <c r="H267" i="6"/>
  <c r="C267" i="6"/>
  <c r="B267" i="6"/>
  <c r="BO266" i="6"/>
  <c r="BK266" i="6"/>
  <c r="BG266" i="6"/>
  <c r="BC266" i="6"/>
  <c r="AU266" i="6"/>
  <c r="AQ266" i="6"/>
  <c r="AN266" i="6"/>
  <c r="AM266" i="6"/>
  <c r="AI266" i="6"/>
  <c r="AE266" i="6"/>
  <c r="AA266" i="6"/>
  <c r="W266" i="6"/>
  <c r="S266" i="6"/>
  <c r="O266" i="6"/>
  <c r="H266" i="6"/>
  <c r="E266" i="6"/>
  <c r="BN265" i="6"/>
  <c r="R265" i="6"/>
  <c r="I265" i="6"/>
  <c r="BM264" i="6"/>
  <c r="BH264" i="6"/>
  <c r="BD264" i="6"/>
  <c r="AZ264" i="6"/>
  <c r="AT264" i="6"/>
  <c r="AP264" i="6"/>
  <c r="AL264" i="6"/>
  <c r="AH264" i="6"/>
  <c r="AD264" i="6"/>
  <c r="Z264" i="6"/>
  <c r="V264" i="6"/>
  <c r="Q264" i="6"/>
  <c r="M264" i="6"/>
  <c r="I264" i="6"/>
  <c r="C264" i="6"/>
  <c r="BM263" i="6"/>
  <c r="BL263" i="6"/>
  <c r="BH263" i="6"/>
  <c r="BC263" i="6"/>
  <c r="AY263" i="6"/>
  <c r="AU263" i="6"/>
  <c r="AR263" i="6"/>
  <c r="AO263" i="6"/>
  <c r="AK263" i="6"/>
  <c r="AG263" i="6"/>
  <c r="AC263" i="6"/>
  <c r="AB263" i="6"/>
  <c r="Y263" i="6"/>
  <c r="U263" i="6"/>
  <c r="S263" i="6"/>
  <c r="Q263" i="6"/>
  <c r="P263" i="6"/>
  <c r="M263" i="6"/>
  <c r="L263" i="6"/>
  <c r="I263" i="6"/>
  <c r="H263" i="6"/>
  <c r="G263" i="6"/>
  <c r="E263" i="6"/>
  <c r="BM262" i="6"/>
  <c r="BH262" i="6"/>
  <c r="BA262" i="6"/>
  <c r="AW262" i="6"/>
  <c r="AQ262" i="6"/>
  <c r="AM262" i="6"/>
  <c r="AI262" i="6"/>
  <c r="AA262" i="6"/>
  <c r="W262" i="6"/>
  <c r="S262" i="6"/>
  <c r="N262" i="6"/>
  <c r="J262" i="6"/>
  <c r="F262" i="6"/>
  <c r="BN261" i="6"/>
  <c r="BF261" i="6"/>
  <c r="BB261" i="6"/>
  <c r="AX261" i="6"/>
  <c r="AT261" i="6"/>
  <c r="AO261" i="6"/>
  <c r="AG261" i="6"/>
  <c r="AC261" i="6"/>
  <c r="Y261" i="6"/>
  <c r="U261" i="6"/>
  <c r="Q261" i="6"/>
  <c r="L261" i="6"/>
  <c r="F261" i="6"/>
  <c r="B261" i="6"/>
  <c r="BO260" i="6"/>
  <c r="BK260" i="6"/>
  <c r="BG260" i="6"/>
  <c r="BC260" i="6"/>
  <c r="AY260" i="6"/>
  <c r="AX260" i="6"/>
  <c r="AU260" i="6"/>
  <c r="AO260" i="6"/>
  <c r="AK260" i="6"/>
  <c r="AG260" i="6"/>
  <c r="AC260" i="6"/>
  <c r="Y260" i="6"/>
  <c r="U260" i="6"/>
  <c r="Q260" i="6"/>
  <c r="P260" i="6"/>
  <c r="M260" i="6"/>
  <c r="I260" i="6"/>
  <c r="D260" i="6"/>
  <c r="BL259" i="6"/>
  <c r="BH259" i="6"/>
  <c r="BD259" i="6"/>
  <c r="AZ259" i="6"/>
  <c r="AV259" i="6"/>
  <c r="AR259" i="6"/>
  <c r="AL259" i="6"/>
  <c r="AK259" i="6"/>
  <c r="AG259" i="6"/>
  <c r="AB259" i="6"/>
  <c r="X259" i="6"/>
  <c r="S259" i="6"/>
  <c r="O259" i="6"/>
  <c r="K259" i="6"/>
  <c r="E259" i="6"/>
  <c r="BN258" i="6"/>
  <c r="BI258" i="6"/>
  <c r="BE258" i="6"/>
  <c r="AZ258" i="6"/>
  <c r="AV258" i="6"/>
  <c r="AR258" i="6"/>
  <c r="AK258" i="6"/>
  <c r="AE258" i="6"/>
  <c r="Z258" i="6"/>
  <c r="V258" i="6"/>
  <c r="R258" i="6"/>
  <c r="N258" i="6"/>
  <c r="J258" i="6"/>
  <c r="F258" i="6"/>
  <c r="BN257" i="6"/>
  <c r="BM257" i="6"/>
  <c r="BI257" i="6"/>
  <c r="BE257" i="6"/>
  <c r="BA257" i="6"/>
  <c r="AW257" i="6"/>
  <c r="AS257" i="6"/>
  <c r="AM257" i="6"/>
  <c r="AI257" i="6"/>
  <c r="AE257" i="6"/>
  <c r="AD257" i="6"/>
  <c r="Z257" i="6"/>
  <c r="V257" i="6"/>
  <c r="R257" i="6"/>
  <c r="N257" i="6"/>
  <c r="J257" i="6"/>
  <c r="F257" i="6"/>
  <c r="B257" i="6"/>
  <c r="BN256" i="6"/>
  <c r="BL256" i="6"/>
  <c r="BK256" i="6"/>
  <c r="BH256" i="6"/>
  <c r="BD256" i="6"/>
  <c r="BB256" i="6"/>
  <c r="AZ256" i="6"/>
  <c r="AV256" i="6"/>
  <c r="AQ256" i="6"/>
  <c r="AL256" i="6"/>
  <c r="AH256" i="6"/>
  <c r="AC256" i="6"/>
  <c r="Y256" i="6"/>
  <c r="U256" i="6"/>
  <c r="Q256" i="6"/>
  <c r="M256" i="6"/>
  <c r="I256" i="6"/>
  <c r="E256" i="6"/>
  <c r="BK255" i="6"/>
  <c r="BG255" i="6"/>
  <c r="BC255" i="6"/>
  <c r="AR255" i="6"/>
  <c r="AQ255" i="6"/>
  <c r="AM255" i="6"/>
  <c r="AK255" i="6"/>
  <c r="AH255" i="6"/>
  <c r="AG255" i="6"/>
  <c r="AC255" i="6"/>
  <c r="AB255" i="6"/>
  <c r="X255" i="6"/>
  <c r="W255" i="6"/>
  <c r="T255" i="6"/>
  <c r="S255" i="6"/>
  <c r="P255" i="6"/>
  <c r="O255" i="6"/>
  <c r="L255" i="6"/>
  <c r="K255" i="6"/>
  <c r="H255" i="6"/>
  <c r="F255" i="6"/>
  <c r="B255" i="6"/>
  <c r="BN254" i="6"/>
  <c r="BJ254" i="6"/>
  <c r="BF254" i="6"/>
  <c r="BB254" i="6"/>
  <c r="AX254" i="6"/>
  <c r="AT254" i="6"/>
  <c r="AL254" i="6"/>
  <c r="AG254" i="6"/>
  <c r="AC254" i="6"/>
  <c r="Y254" i="6"/>
  <c r="U254" i="6"/>
  <c r="O254" i="6"/>
  <c r="K254" i="6"/>
  <c r="G254" i="6"/>
  <c r="C254" i="6"/>
  <c r="BM253" i="6"/>
  <c r="BH253" i="6"/>
  <c r="BD253" i="6"/>
  <c r="AV253" i="6"/>
  <c r="AR253" i="6"/>
  <c r="AH253" i="6"/>
  <c r="AB253" i="6"/>
  <c r="X253" i="6"/>
  <c r="T253" i="6"/>
  <c r="P253" i="6"/>
  <c r="L253" i="6"/>
  <c r="F253" i="6"/>
  <c r="E253" i="6"/>
  <c r="D253" i="6"/>
  <c r="B253" i="6"/>
  <c r="BN252" i="6"/>
  <c r="BK252" i="6"/>
  <c r="BI252" i="6"/>
  <c r="BF252" i="6"/>
  <c r="BE252" i="6"/>
  <c r="AY252" i="6"/>
  <c r="AX252" i="6"/>
  <c r="AU252" i="6"/>
  <c r="AT252" i="6"/>
  <c r="AP252" i="6"/>
  <c r="AO252" i="6"/>
  <c r="AL252" i="6"/>
  <c r="AK252" i="6"/>
  <c r="AF252" i="6"/>
  <c r="AE252" i="6"/>
  <c r="AB252" i="6"/>
  <c r="AA252" i="6"/>
  <c r="X252" i="6"/>
  <c r="W252" i="6"/>
  <c r="T252" i="6"/>
  <c r="S252" i="6"/>
  <c r="P252" i="6"/>
  <c r="N252" i="6"/>
  <c r="K252" i="6"/>
  <c r="J252" i="6"/>
  <c r="G252" i="6"/>
  <c r="F252" i="6"/>
  <c r="E252" i="6"/>
  <c r="BN251" i="6"/>
  <c r="BM251" i="6"/>
  <c r="BI251" i="6"/>
  <c r="BH251" i="6"/>
  <c r="BE251" i="6"/>
  <c r="BD251" i="6"/>
  <c r="BA251" i="6"/>
  <c r="AZ251" i="6"/>
  <c r="AV251" i="6"/>
  <c r="AS251" i="6"/>
  <c r="AM251" i="6"/>
  <c r="AG251" i="6"/>
  <c r="AF251" i="6"/>
  <c r="AC251" i="6"/>
  <c r="Y251" i="6"/>
  <c r="U251" i="6"/>
  <c r="Q251" i="6"/>
  <c r="L251" i="6"/>
  <c r="H251" i="6"/>
  <c r="D251" i="6"/>
  <c r="BH250" i="6"/>
  <c r="AR250" i="6"/>
  <c r="Y250" i="6"/>
  <c r="H250" i="6"/>
  <c r="AX249" i="6"/>
  <c r="AP249" i="6"/>
  <c r="AO249" i="6"/>
  <c r="AL249" i="6"/>
  <c r="AK249" i="6"/>
  <c r="AH249" i="6"/>
  <c r="AC249" i="6"/>
  <c r="Y249" i="6"/>
  <c r="U249" i="6"/>
  <c r="P249" i="6"/>
  <c r="L249" i="6"/>
  <c r="H249" i="6"/>
  <c r="D249" i="6"/>
  <c r="BO248" i="6"/>
  <c r="BM248" i="6"/>
  <c r="BI248" i="6"/>
  <c r="BG248" i="6"/>
  <c r="BE248" i="6"/>
  <c r="BA248" i="6"/>
  <c r="AW248" i="6"/>
  <c r="AS248" i="6"/>
  <c r="AR248" i="6"/>
  <c r="AO248" i="6"/>
  <c r="AJ248" i="6"/>
  <c r="AF248" i="6"/>
  <c r="AA248" i="6"/>
  <c r="Z248" i="6"/>
  <c r="W248" i="6"/>
  <c r="S248" i="6"/>
  <c r="O248" i="6"/>
  <c r="K248" i="6"/>
  <c r="J248" i="6"/>
  <c r="G248" i="6"/>
  <c r="C248" i="6"/>
  <c r="BL247" i="6"/>
  <c r="AZ247" i="6"/>
  <c r="AK247" i="6"/>
  <c r="AE247" i="6"/>
  <c r="AA247" i="6"/>
  <c r="Z247" i="6"/>
  <c r="W247" i="6"/>
  <c r="V247" i="6"/>
  <c r="S247" i="6"/>
  <c r="R247" i="6"/>
  <c r="O247" i="6"/>
  <c r="N247" i="6"/>
  <c r="K247" i="6"/>
  <c r="J247" i="6"/>
  <c r="F247" i="6"/>
  <c r="E247" i="6"/>
  <c r="BN246" i="6"/>
  <c r="BI246" i="6"/>
  <c r="BE246" i="6"/>
  <c r="BA246" i="6"/>
  <c r="AW246" i="6"/>
  <c r="AS246" i="6"/>
  <c r="AO246" i="6"/>
  <c r="AK246" i="6"/>
  <c r="AG246" i="6"/>
  <c r="AB246" i="6"/>
  <c r="X246" i="6"/>
  <c r="T246" i="6"/>
  <c r="P246" i="6"/>
  <c r="L246" i="6"/>
  <c r="J246" i="6"/>
  <c r="G246" i="6"/>
  <c r="F246" i="6"/>
  <c r="B246" i="6"/>
  <c r="BO245" i="6"/>
  <c r="BK245" i="6"/>
  <c r="BG245" i="6"/>
  <c r="BC245" i="6"/>
  <c r="AY245" i="6"/>
  <c r="AU245" i="6"/>
  <c r="AQ245" i="6"/>
  <c r="AP245" i="6"/>
  <c r="AL245" i="6"/>
  <c r="AI245" i="6"/>
  <c r="AH245" i="6"/>
  <c r="AE245" i="6"/>
  <c r="AD245" i="6"/>
  <c r="Z245" i="6"/>
  <c r="Y245" i="6"/>
  <c r="V245" i="6"/>
  <c r="U245" i="6"/>
  <c r="Q245" i="6"/>
  <c r="P245" i="6"/>
  <c r="M245" i="6"/>
  <c r="L245" i="6"/>
  <c r="I245" i="6"/>
  <c r="H245" i="6"/>
  <c r="E245" i="6"/>
  <c r="D245" i="6"/>
  <c r="BJ244" i="6"/>
  <c r="BF244" i="6"/>
  <c r="AZ244" i="6"/>
  <c r="AV244" i="6"/>
  <c r="AR244" i="6"/>
  <c r="AN244" i="6"/>
  <c r="AJ244" i="6"/>
  <c r="AF244" i="6"/>
  <c r="AB244" i="6"/>
  <c r="W244" i="6"/>
  <c r="O244" i="6"/>
  <c r="K244" i="6"/>
  <c r="G244" i="6"/>
  <c r="C244" i="6"/>
  <c r="BM243" i="6"/>
  <c r="BL243" i="6"/>
  <c r="BI243" i="6"/>
  <c r="BH243" i="6"/>
  <c r="BE243" i="6"/>
  <c r="BD243" i="6"/>
  <c r="BA243" i="6"/>
  <c r="AZ243" i="6"/>
  <c r="AW243" i="6"/>
  <c r="AV243" i="6"/>
  <c r="AS243" i="6"/>
  <c r="AR243" i="6"/>
  <c r="AO243" i="6"/>
  <c r="AN243" i="6"/>
  <c r="AJ243" i="6"/>
  <c r="AI243" i="6"/>
  <c r="AF243" i="6"/>
  <c r="AE243" i="6"/>
  <c r="AB243" i="6"/>
  <c r="AA243" i="6"/>
  <c r="W243" i="6"/>
  <c r="V243" i="6"/>
  <c r="S243" i="6"/>
  <c r="R243" i="6"/>
  <c r="O243" i="6"/>
  <c r="N243" i="6"/>
  <c r="K243" i="6"/>
  <c r="J243" i="6"/>
  <c r="G243" i="6"/>
  <c r="F243" i="6"/>
  <c r="C243" i="6"/>
  <c r="B243" i="6"/>
  <c r="BO242" i="6"/>
  <c r="BL242" i="6"/>
  <c r="BK242" i="6"/>
  <c r="BH242" i="6"/>
  <c r="BG242" i="6"/>
  <c r="BD242" i="6"/>
  <c r="BC242" i="6"/>
  <c r="AZ242" i="6"/>
  <c r="AY242" i="6"/>
  <c r="AV242" i="6"/>
  <c r="AU242" i="6"/>
  <c r="AR242" i="6"/>
  <c r="AQ242" i="6"/>
  <c r="AN242" i="6"/>
  <c r="AM242" i="6"/>
  <c r="AJ242" i="6"/>
  <c r="AI242" i="6"/>
  <c r="AF242" i="6"/>
  <c r="AE242" i="6"/>
  <c r="AB242" i="6"/>
  <c r="AA242" i="6"/>
  <c r="W242" i="6"/>
  <c r="V242" i="6"/>
  <c r="Q242" i="6"/>
  <c r="P242" i="6"/>
  <c r="M242" i="6"/>
  <c r="L242" i="6"/>
  <c r="I242" i="6"/>
  <c r="H242" i="6"/>
  <c r="E242" i="6"/>
  <c r="D242" i="6"/>
  <c r="BN241" i="6"/>
  <c r="BJ241" i="6"/>
  <c r="BH241" i="6"/>
  <c r="BF241" i="6"/>
  <c r="BE241" i="6"/>
  <c r="BB241" i="6"/>
  <c r="BA241" i="6"/>
  <c r="AX241" i="6"/>
  <c r="AW241" i="6"/>
  <c r="AV241" i="6"/>
  <c r="AT241" i="6"/>
  <c r="AP241" i="6"/>
  <c r="AL241" i="6"/>
  <c r="AH241" i="6"/>
  <c r="AD241" i="6"/>
  <c r="Z241" i="6"/>
  <c r="U241" i="6"/>
  <c r="Q241" i="6"/>
  <c r="M241" i="6"/>
  <c r="K241" i="6"/>
  <c r="I241" i="6"/>
  <c r="H241" i="6"/>
  <c r="D241" i="6"/>
  <c r="C241" i="6"/>
  <c r="BK240" i="6"/>
  <c r="BH240" i="6"/>
  <c r="BG240" i="6"/>
  <c r="BD240" i="6"/>
  <c r="BC240" i="6"/>
  <c r="AZ240" i="6"/>
  <c r="AY240" i="6"/>
  <c r="AV240" i="6"/>
  <c r="AU240" i="6"/>
  <c r="AR240" i="6"/>
  <c r="AQ240" i="6"/>
  <c r="AN240" i="6"/>
  <c r="AM240" i="6"/>
  <c r="AJ240" i="6"/>
  <c r="AI240" i="6"/>
  <c r="AF240" i="6"/>
  <c r="AE240" i="6"/>
  <c r="AB240" i="6"/>
  <c r="AA240" i="6"/>
  <c r="X240" i="6"/>
  <c r="V240" i="6"/>
  <c r="S240" i="6"/>
  <c r="R240" i="6"/>
  <c r="O240" i="6"/>
  <c r="N240" i="6"/>
  <c r="K240" i="6"/>
  <c r="J240" i="6"/>
  <c r="I240" i="6"/>
  <c r="F240" i="6"/>
  <c r="C240" i="6"/>
  <c r="B240" i="6"/>
  <c r="BO239" i="6"/>
  <c r="BL239" i="6"/>
  <c r="BK239" i="6"/>
  <c r="BH239" i="6"/>
  <c r="BG239" i="6"/>
  <c r="BD239" i="6"/>
  <c r="BC239" i="6"/>
  <c r="AZ239" i="6"/>
  <c r="AY239" i="6"/>
  <c r="AV239" i="6"/>
  <c r="AU239" i="6"/>
  <c r="AR239" i="6"/>
  <c r="AN239" i="6"/>
  <c r="AM239" i="6"/>
  <c r="AL239" i="6"/>
  <c r="AI239" i="6"/>
  <c r="AF239" i="6"/>
  <c r="AE239" i="6"/>
  <c r="X239" i="6"/>
  <c r="R239" i="6"/>
  <c r="O239" i="6"/>
  <c r="N239" i="6"/>
  <c r="E239" i="6"/>
  <c r="BN238" i="6"/>
  <c r="BJ238" i="6"/>
  <c r="BF238" i="6"/>
  <c r="BB238" i="6"/>
  <c r="AX238" i="6"/>
  <c r="AS238" i="6"/>
  <c r="AN238" i="6"/>
  <c r="AK238" i="6"/>
  <c r="AJ238" i="6"/>
  <c r="AF238" i="6"/>
  <c r="AB238" i="6"/>
  <c r="X238" i="6"/>
  <c r="O238" i="6"/>
  <c r="K238" i="6"/>
  <c r="F238" i="6"/>
  <c r="E238" i="6"/>
  <c r="BN237" i="6"/>
  <c r="BK237" i="6"/>
  <c r="BB237" i="6"/>
  <c r="AV237" i="6"/>
  <c r="AN237" i="6"/>
  <c r="AI237" i="6"/>
  <c r="AE237" i="6"/>
  <c r="AC237" i="6"/>
  <c r="U237" i="6"/>
  <c r="M237" i="6"/>
  <c r="J237" i="6"/>
  <c r="I237" i="6"/>
  <c r="B237" i="6"/>
  <c r="BN236" i="6"/>
  <c r="BJ236" i="6"/>
  <c r="BD236" i="6"/>
  <c r="AX236" i="6"/>
  <c r="AT236" i="6"/>
  <c r="AP236" i="6"/>
  <c r="AL236" i="6"/>
  <c r="AG236" i="6"/>
  <c r="AC236" i="6"/>
  <c r="Z236" i="6"/>
  <c r="Q236" i="6"/>
  <c r="M236" i="6"/>
  <c r="I236" i="6"/>
  <c r="F236" i="6"/>
  <c r="E236" i="6"/>
  <c r="BO235" i="6"/>
  <c r="BG235" i="6"/>
  <c r="BB235" i="6"/>
  <c r="AX235" i="6"/>
  <c r="AT235" i="6"/>
  <c r="AP235" i="6"/>
  <c r="AL235" i="6"/>
  <c r="AJ235" i="6"/>
  <c r="AH235" i="6"/>
  <c r="AG235" i="6"/>
  <c r="Y235" i="6"/>
  <c r="Q235" i="6"/>
  <c r="N235" i="6"/>
  <c r="M235" i="6"/>
  <c r="F235" i="6"/>
  <c r="BO234" i="6"/>
  <c r="BN234" i="6"/>
  <c r="BK234" i="6"/>
  <c r="BJ234" i="6"/>
  <c r="BG234" i="6"/>
  <c r="BF234" i="6"/>
  <c r="BB234" i="6"/>
  <c r="BA234" i="6"/>
  <c r="AX234" i="6"/>
  <c r="AW234" i="6"/>
  <c r="AT234" i="6"/>
  <c r="AS234" i="6"/>
  <c r="AP234" i="6"/>
  <c r="AO234" i="6"/>
  <c r="AL234" i="6"/>
  <c r="AK234" i="6"/>
  <c r="AH234" i="6"/>
  <c r="AG234" i="6"/>
  <c r="AD234" i="6"/>
  <c r="AC234" i="6"/>
  <c r="Z234" i="6"/>
  <c r="Y234" i="6"/>
  <c r="V234" i="6"/>
  <c r="U234" i="6"/>
  <c r="R234" i="6"/>
  <c r="P234" i="6"/>
  <c r="M234" i="6"/>
  <c r="L234" i="6"/>
  <c r="I234" i="6"/>
  <c r="H234" i="6"/>
  <c r="E234" i="6"/>
  <c r="D234" i="6"/>
  <c r="BN233" i="6"/>
  <c r="BM233" i="6"/>
  <c r="BJ233" i="6"/>
  <c r="BI233" i="6"/>
  <c r="BE233" i="6"/>
  <c r="BC233" i="6"/>
  <c r="AZ233" i="6"/>
  <c r="AY233" i="6"/>
  <c r="AV233" i="6"/>
  <c r="AU233" i="6"/>
  <c r="AP233" i="6"/>
  <c r="AK233" i="6"/>
  <c r="AH233" i="6"/>
  <c r="AD233" i="6"/>
  <c r="Z233" i="6"/>
  <c r="V233" i="6"/>
  <c r="R233" i="6"/>
  <c r="N233" i="6"/>
  <c r="M233" i="6"/>
  <c r="J233" i="6"/>
  <c r="I233" i="6"/>
  <c r="H233" i="6"/>
  <c r="E233" i="6"/>
  <c r="B233" i="6"/>
  <c r="BO232" i="6"/>
  <c r="BN232" i="6"/>
  <c r="BK232" i="6"/>
  <c r="BI232" i="6"/>
  <c r="BF232" i="6"/>
  <c r="BE232" i="6"/>
  <c r="BA232" i="6"/>
  <c r="AX232" i="6"/>
  <c r="AW232" i="6"/>
  <c r="AT232" i="6"/>
  <c r="AP232" i="6"/>
  <c r="AO232" i="6"/>
  <c r="AL232" i="6"/>
  <c r="AK232" i="6"/>
  <c r="AJ232" i="6"/>
  <c r="AE232" i="6"/>
  <c r="AB232" i="6"/>
  <c r="AA232" i="6"/>
  <c r="T232" i="6"/>
  <c r="N232" i="6"/>
  <c r="C232" i="6"/>
  <c r="BN231" i="6"/>
  <c r="BI231" i="6"/>
  <c r="BE231" i="6"/>
  <c r="AY231" i="6"/>
  <c r="AS231" i="6"/>
  <c r="AN231" i="6"/>
  <c r="AJ231" i="6"/>
  <c r="AG231" i="6"/>
  <c r="AF231" i="6"/>
  <c r="AB231" i="6"/>
  <c r="X231" i="6"/>
  <c r="T231" i="6"/>
  <c r="Q231" i="6"/>
  <c r="P231" i="6"/>
  <c r="I231" i="6"/>
  <c r="E231" i="6"/>
  <c r="BO230" i="6"/>
  <c r="BN230" i="6"/>
  <c r="BK230" i="6"/>
  <c r="BI230" i="6"/>
  <c r="BG230" i="6"/>
  <c r="BB230" i="6"/>
  <c r="AY230" i="6"/>
  <c r="AX230" i="6"/>
  <c r="AQ230" i="6"/>
  <c r="AL230" i="6"/>
  <c r="AI230" i="6"/>
  <c r="AH230" i="6"/>
  <c r="AC230" i="6"/>
  <c r="AA230" i="6"/>
  <c r="Z230" i="6"/>
  <c r="W230" i="6"/>
  <c r="V230" i="6"/>
  <c r="S230" i="6"/>
  <c r="R230" i="6"/>
  <c r="O230" i="6"/>
  <c r="N230" i="6"/>
  <c r="J230" i="6"/>
  <c r="I230" i="6"/>
  <c r="D230" i="6"/>
  <c r="C230" i="6"/>
  <c r="BL229" i="6"/>
  <c r="BH229" i="6"/>
  <c r="BD229" i="6"/>
  <c r="AY229" i="6"/>
  <c r="AU229" i="6"/>
  <c r="AR229" i="6"/>
  <c r="AQ229" i="6"/>
  <c r="AN229" i="6"/>
  <c r="AM229" i="6"/>
  <c r="AJ229" i="6"/>
  <c r="AI229" i="6"/>
  <c r="AF229" i="6"/>
  <c r="AE229" i="6"/>
  <c r="AB229" i="6"/>
  <c r="AA229" i="6"/>
  <c r="Z229" i="6"/>
  <c r="W229" i="6"/>
  <c r="S229" i="6"/>
  <c r="P229" i="6"/>
  <c r="O229" i="6"/>
  <c r="J229" i="6"/>
  <c r="G229" i="6"/>
  <c r="F229" i="6"/>
  <c r="C229" i="6"/>
  <c r="B229" i="6"/>
  <c r="BO228" i="6"/>
  <c r="BK228" i="6"/>
  <c r="BG228" i="6"/>
  <c r="BF228" i="6"/>
  <c r="BB228" i="6"/>
  <c r="AX228" i="6"/>
  <c r="AU228" i="6"/>
  <c r="AT228" i="6"/>
  <c r="AP228" i="6"/>
  <c r="AO228" i="6"/>
  <c r="AL228" i="6"/>
  <c r="AK228" i="6"/>
  <c r="AJ228" i="6"/>
  <c r="AG228" i="6"/>
  <c r="AD228" i="6"/>
  <c r="AC228" i="6"/>
  <c r="Y228" i="6"/>
  <c r="U228" i="6"/>
  <c r="Q228" i="6"/>
  <c r="L228" i="6"/>
  <c r="G228" i="6"/>
  <c r="C228" i="6"/>
  <c r="BL227" i="6"/>
  <c r="BH227" i="6"/>
  <c r="BD227" i="6"/>
  <c r="AZ227" i="6"/>
  <c r="AT227" i="6"/>
  <c r="AQ227" i="6"/>
  <c r="AO227" i="6"/>
  <c r="AN227" i="6"/>
  <c r="AG227" i="6"/>
  <c r="AB227" i="6"/>
  <c r="AA227" i="6"/>
  <c r="Y227" i="6"/>
  <c r="U227" i="6"/>
  <c r="Q227" i="6"/>
  <c r="L227" i="6"/>
  <c r="I227" i="6"/>
  <c r="C227" i="6"/>
  <c r="BO226" i="6"/>
  <c r="BJ226" i="6"/>
  <c r="BE226" i="6"/>
  <c r="AZ226" i="6"/>
  <c r="AV226" i="6"/>
  <c r="AR226" i="6"/>
  <c r="AM226" i="6"/>
  <c r="AI226" i="6"/>
  <c r="AH226" i="6"/>
  <c r="AD226" i="6"/>
  <c r="AB226" i="6"/>
  <c r="Y226" i="6"/>
  <c r="X226" i="6"/>
  <c r="U226" i="6"/>
  <c r="T226" i="6"/>
  <c r="Q226" i="6"/>
 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AF225" i="6"/>
  <c r="AC225" i="6"/>
  <c r="X225" i="6"/>
  <c r="U225" i="6"/>
  <c r="T225" i="6"/>
  <c r="O225" i="6"/>
  <c r="L225" i="6"/>
  <c r="K225" i="6"/>
  <c r="E225" i="6"/>
  <c r="BM224" i="6"/>
  <c r="BH224" i="6"/>
  <c r="BD224" i="6"/>
  <c r="AZ224" i="6"/>
  <c r="AT224" i="6"/>
  <c r="AO224" i="6"/>
  <c r="AN224" i="6"/>
  <c r="AI224" i="6"/>
  <c r="AH224" i="6"/>
  <c r="AC224" i="6"/>
  <c r="AB224" i="6"/>
  <c r="Y224" i="6"/>
  <c r="X224" i="6"/>
  <c r="S224" i="6"/>
  <c r="R224" i="6"/>
  <c r="Q224" i="6"/>
  <c r="N224" i="6"/>
  <c r="E224" i="6"/>
  <c r="BN223" i="6"/>
  <c r="BG223" i="6"/>
  <c r="BE223" i="6"/>
  <c r="BA223" i="6"/>
  <c r="AW223" i="6"/>
  <c r="AS223" i="6"/>
  <c r="AQ223" i="6"/>
  <c r="AK223" i="6"/>
  <c r="AF223" i="6"/>
  <c r="AC223" i="6"/>
  <c r="AB223" i="6"/>
  <c r="Y223" i="6"/>
  <c r="X223" i="6"/>
  <c r="U223" i="6"/>
  <c r="T223" i="6"/>
  <c r="Q223" i="6"/>
  <c r="P223" i="6"/>
  <c r="M223" i="6"/>
  <c r="L223" i="6"/>
  <c r="K223" i="6"/>
  <c r="H223" i="6"/>
  <c r="B223" i="6"/>
  <c r="B291" i="6"/>
  <c r="BH2" i="25" l="1"/>
  <c r="AN4" i="25"/>
  <c r="L6" i="25"/>
  <c r="J7" i="25"/>
  <c r="BV7" i="25"/>
  <c r="BL8" i="25"/>
  <c r="AQ3" i="25"/>
  <c r="W5" i="25"/>
  <c r="AW6" i="25"/>
  <c r="AM7" i="25"/>
  <c r="AC8" i="25"/>
  <c r="AV2" i="25"/>
  <c r="AB4" i="25"/>
  <c r="D6" i="25"/>
  <c r="D7" i="25"/>
  <c r="BP7" i="25"/>
  <c r="BF8" i="25"/>
  <c r="AS7" i="25"/>
  <c r="AG9" i="25"/>
  <c r="W10" i="25"/>
  <c r="M11" i="25"/>
  <c r="AZ2" i="25"/>
  <c r="F5" i="25"/>
  <c r="BH6" i="25"/>
  <c r="BR7" i="25"/>
  <c r="AC2" i="25"/>
  <c r="AW4" i="25"/>
  <c r="AS6" i="25"/>
  <c r="BG7" i="25"/>
  <c r="BQ8" i="25"/>
  <c r="T4" i="25"/>
  <c r="AE6" i="25"/>
  <c r="AR7" i="25"/>
  <c r="BB8" i="25"/>
  <c r="AY8" i="25"/>
  <c r="BU9" i="25"/>
  <c r="I11" i="25"/>
  <c r="K12" i="25"/>
  <c r="BW12" i="25"/>
  <c r="BM13" i="25"/>
  <c r="BC14" i="25"/>
  <c r="AS15" i="25"/>
  <c r="T2" i="25"/>
  <c r="V5" i="25"/>
  <c r="V7" i="25"/>
  <c r="BP8" i="25"/>
  <c r="BU4" i="25"/>
  <c r="K7" i="25"/>
  <c r="BA8" i="25"/>
  <c r="AR4" i="25"/>
  <c r="BR6" i="25"/>
  <c r="AL8" i="25"/>
  <c r="BS8" i="25"/>
  <c r="AI10" i="25"/>
  <c r="BU11" i="25"/>
  <c r="I13" i="25"/>
  <c r="S14" i="25"/>
  <c r="AG15" i="25"/>
  <c r="AM16" i="25"/>
  <c r="AC17" i="25"/>
  <c r="S18" i="25"/>
  <c r="I19" i="25"/>
  <c r="BU19" i="25"/>
  <c r="BK20" i="25"/>
  <c r="BA21" i="25"/>
  <c r="AQ22" i="25"/>
  <c r="AG23" i="25"/>
  <c r="W24" i="25"/>
  <c r="M25" i="25"/>
  <c r="C26" i="25"/>
  <c r="BO26" i="25"/>
  <c r="BE27" i="25"/>
  <c r="AU28" i="25"/>
  <c r="AK29" i="25"/>
  <c r="AA30" i="25"/>
  <c r="Q31" i="25"/>
  <c r="G32" i="25"/>
  <c r="BS32" i="25"/>
  <c r="BI33" i="25"/>
  <c r="AY34" i="25"/>
  <c r="AO35" i="25"/>
  <c r="AE36" i="25"/>
  <c r="U37" i="25"/>
  <c r="K38" i="25"/>
  <c r="BW38" i="25"/>
  <c r="BV3" i="25"/>
  <c r="AV6" i="25"/>
  <c r="L8" i="25"/>
  <c r="AY3" i="25"/>
  <c r="AI6" i="25"/>
  <c r="BW7" i="25"/>
  <c r="V3" i="25"/>
  <c r="O6" i="25"/>
  <c r="BH7" i="25"/>
  <c r="AK6" i="25"/>
  <c r="BI9" i="25"/>
  <c r="Y11" i="25"/>
  <c r="AU12" i="25"/>
  <c r="BE13" i="25"/>
  <c r="BO14" i="25"/>
  <c r="G16" i="25"/>
  <c r="BW16" i="25"/>
  <c r="BM17" i="25"/>
  <c r="BC18" i="25"/>
  <c r="AS19" i="25"/>
  <c r="N7" i="25"/>
  <c r="AP3" i="25"/>
  <c r="D8" i="25"/>
  <c r="M6" i="25"/>
  <c r="BL2" i="25"/>
  <c r="AV7" i="25"/>
  <c r="AS9" i="25"/>
  <c r="AR2" i="25"/>
  <c r="AL7" i="25"/>
  <c r="AE5" i="25"/>
  <c r="BM8" i="25"/>
  <c r="L7" i="25"/>
  <c r="M9" i="25"/>
  <c r="G12" i="25"/>
  <c r="AE14" i="25"/>
  <c r="AU16" i="25"/>
  <c r="AA18" i="25"/>
  <c r="BQ19" i="25"/>
  <c r="I21" i="25"/>
  <c r="S22" i="25"/>
  <c r="AC23" i="25"/>
  <c r="AQ24" i="25"/>
  <c r="BA25" i="25"/>
  <c r="BK26" i="25"/>
  <c r="C28" i="25"/>
  <c r="M29" i="25"/>
  <c r="W30" i="25"/>
  <c r="AK31" i="25"/>
  <c r="AU32" i="25"/>
  <c r="BE33" i="25"/>
  <c r="BS34" i="25"/>
  <c r="G36" i="25"/>
  <c r="Q37" i="25"/>
  <c r="AE38" i="25"/>
  <c r="AK39" i="25"/>
  <c r="AA40" i="25"/>
  <c r="Q41" i="25"/>
  <c r="G42" i="25"/>
  <c r="BS42" i="25"/>
  <c r="BI43" i="25"/>
  <c r="BV5" i="25"/>
  <c r="F9" i="25"/>
  <c r="BR9" i="25"/>
  <c r="BH10" i="25"/>
  <c r="AX11" i="25"/>
  <c r="AN12" i="25"/>
  <c r="AD13" i="25"/>
  <c r="T14" i="25"/>
  <c r="J15" i="25"/>
  <c r="BV15" i="25"/>
  <c r="BL16" i="25"/>
  <c r="BB17" i="25"/>
  <c r="AR18" i="25"/>
  <c r="AH19" i="25"/>
  <c r="X20" i="25"/>
  <c r="N21" i="25"/>
  <c r="D22" i="25"/>
  <c r="BP22" i="25"/>
  <c r="BF23" i="25"/>
  <c r="AV24" i="25"/>
  <c r="AL25" i="25"/>
  <c r="AB26" i="25"/>
  <c r="R27" i="25"/>
  <c r="H28" i="25"/>
  <c r="BT28" i="25"/>
  <c r="BJ29" i="25"/>
  <c r="AZ30" i="25"/>
  <c r="AP31" i="25"/>
  <c r="AF32" i="25"/>
  <c r="V33" i="25"/>
  <c r="L34" i="25"/>
  <c r="B35" i="25"/>
  <c r="BN35" i="25"/>
  <c r="BD36" i="25"/>
  <c r="AT37" i="25"/>
  <c r="AJ38" i="25"/>
  <c r="Z39" i="25"/>
  <c r="P40" i="25"/>
  <c r="F41" i="25"/>
  <c r="BR41" i="25"/>
  <c r="BH42" i="25"/>
  <c r="AX43" i="25"/>
  <c r="AC4" i="25"/>
  <c r="BG8" i="25"/>
  <c r="BC9" i="25"/>
  <c r="AS10" i="25"/>
  <c r="AI11" i="25"/>
  <c r="Y12" i="25"/>
  <c r="O13" i="25"/>
  <c r="E14" i="25"/>
  <c r="BQ14" i="25"/>
  <c r="BG15" i="25"/>
  <c r="AW16" i="25"/>
  <c r="AY7" i="25"/>
  <c r="AS4" i="25"/>
  <c r="E13" i="25"/>
  <c r="O16" i="25"/>
  <c r="AQ18" i="25"/>
  <c r="AI20" i="25"/>
  <c r="C22" i="25"/>
  <c r="AO23" i="25"/>
  <c r="X4" i="25"/>
  <c r="AK8" i="25"/>
  <c r="S8" i="25"/>
  <c r="AO13" i="25"/>
  <c r="AI16" i="25"/>
  <c r="BK18" i="25"/>
  <c r="AY20" i="25"/>
  <c r="O22" i="25"/>
  <c r="BE23" i="25"/>
  <c r="AK2" i="25"/>
  <c r="J5" i="25"/>
  <c r="BG10" i="25"/>
  <c r="AI14" i="25"/>
  <c r="U17" i="25"/>
  <c r="AK19" i="25"/>
  <c r="M21" i="25"/>
  <c r="AY22" i="25"/>
  <c r="O24" i="25"/>
  <c r="BE25" i="25"/>
  <c r="U27" i="25"/>
  <c r="BG28" i="25"/>
  <c r="AE30" i="25"/>
  <c r="BQ31" i="25"/>
  <c r="AG33" i="25"/>
  <c r="BW34" i="25"/>
  <c r="AM36" i="25"/>
  <c r="C38" i="25"/>
  <c r="AO39" i="25"/>
  <c r="AY40" i="25"/>
  <c r="BI41" i="25"/>
  <c r="BP2" i="25"/>
  <c r="BG14" i="25"/>
  <c r="BO22" i="25"/>
  <c r="O26" i="25"/>
  <c r="S28" i="25"/>
  <c r="S30" i="25"/>
  <c r="AE32" i="25"/>
  <c r="AE34" i="25"/>
  <c r="AI36" i="25"/>
  <c r="AM38" i="25"/>
  <c r="S40" i="25"/>
  <c r="BE41" i="25"/>
  <c r="Q43" i="25"/>
  <c r="AE3" i="25"/>
  <c r="B9" i="25"/>
  <c r="P10" i="25"/>
  <c r="Z11" i="25"/>
  <c r="AJ12" i="25"/>
  <c r="AX13" i="25"/>
  <c r="BH14" i="25"/>
  <c r="BR15" i="25"/>
  <c r="J17" i="25"/>
  <c r="T18" i="25"/>
  <c r="AD19" i="25"/>
  <c r="AR20" i="25"/>
  <c r="BB21" i="25"/>
  <c r="BL22" i="25"/>
  <c r="D24" i="25"/>
  <c r="N25" i="25"/>
  <c r="X26" i="25"/>
  <c r="AL27" i="25"/>
  <c r="AV28" i="25"/>
  <c r="BF29" i="25"/>
  <c r="BT30" i="25"/>
  <c r="H32" i="25"/>
  <c r="R33" i="25"/>
  <c r="AF34" i="25"/>
  <c r="AP35" i="25"/>
  <c r="AZ36" i="25"/>
  <c r="BN37" i="25"/>
  <c r="B39" i="25"/>
  <c r="L40" i="25"/>
  <c r="Z41" i="25"/>
  <c r="B8" i="25"/>
  <c r="G22" i="25"/>
  <c r="AU26" i="25"/>
  <c r="AC29" i="25"/>
  <c r="K32" i="25"/>
  <c r="BG34" i="25"/>
  <c r="AS37" i="25"/>
  <c r="C40" i="25"/>
  <c r="C42" i="25"/>
  <c r="BM43" i="25"/>
  <c r="BN8" i="25"/>
  <c r="C10" i="25"/>
  <c r="U23" i="25"/>
  <c r="BW26" i="25"/>
  <c r="AW29" i="25"/>
  <c r="AI32" i="25"/>
  <c r="M35" i="25"/>
  <c r="BM37" i="25"/>
  <c r="W40" i="25"/>
  <c r="AA42" i="25"/>
  <c r="BU43" i="25"/>
  <c r="J9" i="25"/>
  <c r="AV10" i="25"/>
  <c r="L12" i="25"/>
  <c r="BB13" i="25"/>
  <c r="R15" i="25"/>
  <c r="BD16" i="25"/>
  <c r="X18" i="25"/>
  <c r="BJ19" i="25"/>
  <c r="Z21" i="25"/>
  <c r="BT22" i="25"/>
  <c r="AJ24" i="25"/>
  <c r="BV25" i="25"/>
  <c r="AP27" i="25"/>
  <c r="F29" i="25"/>
  <c r="AR30" i="25"/>
  <c r="L32" i="25"/>
  <c r="AX33" i="25"/>
  <c r="N35" i="25"/>
  <c r="BH36" i="25"/>
  <c r="X38" i="25"/>
  <c r="BJ39" i="25"/>
  <c r="AD41" i="25"/>
  <c r="AZ42" i="25"/>
  <c r="BJ43" i="25"/>
  <c r="U7" i="25"/>
  <c r="AU9" i="25"/>
  <c r="BE10" i="25"/>
  <c r="BS11" i="25"/>
  <c r="G13" i="25"/>
  <c r="Q14" i="25"/>
  <c r="AE15" i="25"/>
  <c r="AO16" i="25"/>
  <c r="AI17" i="25"/>
  <c r="Y18" i="25"/>
  <c r="O19" i="25"/>
  <c r="E20" i="25"/>
  <c r="BQ20" i="25"/>
  <c r="BG21" i="25"/>
  <c r="AW22" i="25"/>
  <c r="AM23" i="25"/>
  <c r="AC24" i="25"/>
  <c r="S25" i="25"/>
  <c r="I26" i="25"/>
  <c r="BU26" i="25"/>
  <c r="BK27" i="25"/>
  <c r="BA28" i="25"/>
  <c r="AQ29" i="25"/>
  <c r="AG30" i="25"/>
  <c r="W31" i="25"/>
  <c r="M32" i="25"/>
  <c r="C33" i="25"/>
  <c r="BO33" i="25"/>
  <c r="BE34" i="25"/>
  <c r="AU35" i="25"/>
  <c r="AK36" i="25"/>
  <c r="AA37" i="25"/>
  <c r="Q38" i="25"/>
  <c r="G39" i="25"/>
  <c r="BS39" i="25"/>
  <c r="BI40" i="25"/>
  <c r="AY41" i="25"/>
  <c r="AO42" i="25"/>
  <c r="AE43" i="25"/>
  <c r="U44" i="25"/>
  <c r="AF6" i="25"/>
  <c r="L9" i="25"/>
  <c r="B10" i="25"/>
  <c r="BN10" i="25"/>
  <c r="BD11" i="25"/>
  <c r="AT12" i="25"/>
  <c r="AJ13" i="25"/>
  <c r="Z14" i="25"/>
  <c r="P15" i="25"/>
  <c r="F16" i="25"/>
  <c r="BR16" i="25"/>
  <c r="AI12" i="25"/>
  <c r="E27" i="25"/>
  <c r="AQ32" i="25"/>
  <c r="O38" i="25"/>
  <c r="AI42" i="25"/>
  <c r="N9" i="25"/>
  <c r="AL11" i="25"/>
  <c r="AL13" i="25"/>
  <c r="AL15" i="25"/>
  <c r="AT17" i="25"/>
  <c r="AT19" i="25"/>
  <c r="AX21" i="25"/>
  <c r="BJ23" i="25"/>
  <c r="BJ25" i="25"/>
  <c r="BJ27" i="25"/>
  <c r="BR29" i="25"/>
  <c r="BR31" i="25"/>
  <c r="BV33" i="25"/>
  <c r="D36" i="25"/>
  <c r="H38" i="25"/>
  <c r="H40" i="25"/>
  <c r="P42" i="25"/>
  <c r="BB43" i="25"/>
  <c r="K8" i="25"/>
  <c r="U10" i="25"/>
  <c r="BG11" i="25"/>
  <c r="W13" i="25"/>
  <c r="BM14" i="25"/>
  <c r="AC16" i="25"/>
  <c r="AU17" i="25"/>
  <c r="BI18" i="25"/>
  <c r="BS19" i="25"/>
  <c r="G21" i="25"/>
  <c r="U22" i="25"/>
  <c r="AE23" i="25"/>
  <c r="AO24" i="25"/>
  <c r="BC25" i="25"/>
  <c r="BM26" i="25"/>
  <c r="BW27" i="25"/>
  <c r="O29" i="25"/>
  <c r="Y30" i="25"/>
  <c r="AI31" i="25"/>
  <c r="AW32" i="25"/>
  <c r="AQ20" i="25"/>
  <c r="BS28" i="25"/>
  <c r="W34" i="25"/>
  <c r="AW39" i="25"/>
  <c r="AO43" i="25"/>
  <c r="D10" i="25"/>
  <c r="D12" i="25"/>
  <c r="L14" i="25"/>
  <c r="L16" i="25"/>
  <c r="P18" i="25"/>
  <c r="AB20" i="25"/>
  <c r="AB22" i="25"/>
  <c r="AB24" i="25"/>
  <c r="AJ26" i="25"/>
  <c r="AJ28" i="25"/>
  <c r="AN30" i="25"/>
  <c r="AR32" i="25"/>
  <c r="AV34" i="25"/>
  <c r="AV36" i="25"/>
  <c r="BH38" i="25"/>
  <c r="BH40" i="25"/>
  <c r="AV42" i="25"/>
  <c r="P44" i="25"/>
  <c r="O9" i="25"/>
  <c r="BA10" i="25"/>
  <c r="U12" i="25"/>
  <c r="BG13" i="25"/>
  <c r="W15" i="25"/>
  <c r="BM16" i="25"/>
  <c r="BW17" i="25"/>
  <c r="K19" i="25"/>
  <c r="Y20" i="25"/>
  <c r="AI21" i="25"/>
  <c r="AS22" i="25"/>
  <c r="BG23" i="25"/>
  <c r="BQ24" i="25"/>
  <c r="E26" i="25"/>
  <c r="S27" i="25"/>
  <c r="AC28" i="25"/>
  <c r="AM29" i="25"/>
  <c r="BA30" i="25"/>
  <c r="BK31" i="25"/>
  <c r="AT3" i="25"/>
  <c r="AE26" i="25"/>
  <c r="BU31" i="25"/>
  <c r="AC37" i="25"/>
  <c r="BU41" i="25"/>
  <c r="AM8" i="25"/>
  <c r="N11" i="25"/>
  <c r="R13" i="25"/>
  <c r="V15" i="25"/>
  <c r="Z17" i="25"/>
  <c r="Z19" i="25"/>
  <c r="AL21" i="25"/>
  <c r="AL23" i="25"/>
  <c r="AP25" i="25"/>
  <c r="AT27" i="25"/>
  <c r="AX29" i="25"/>
  <c r="AX31" i="25"/>
  <c r="BF33" i="25"/>
  <c r="BF35" i="25"/>
  <c r="BF37" i="25"/>
  <c r="BR39" i="25"/>
  <c r="BV41" i="25"/>
  <c r="AL43" i="25"/>
  <c r="AK7" i="25"/>
  <c r="E10" i="25"/>
  <c r="AQ11" i="25"/>
  <c r="K13" i="25"/>
  <c r="AW14" i="25"/>
  <c r="M16" i="25"/>
  <c r="AM17" i="25"/>
  <c r="AW18" i="25"/>
  <c r="BG19" i="25"/>
  <c r="BU20" i="25"/>
  <c r="I22" i="25"/>
  <c r="S23" i="25"/>
  <c r="AG24" i="25"/>
  <c r="AQ25" i="25"/>
  <c r="BA26" i="25"/>
  <c r="BO27" i="25"/>
  <c r="C29" i="25"/>
  <c r="M30" i="25"/>
  <c r="AA31" i="25"/>
  <c r="AK32" i="25"/>
  <c r="AU33" i="25"/>
  <c r="BI34" i="25"/>
  <c r="BS35" i="25"/>
  <c r="G37" i="25"/>
  <c r="U38" i="25"/>
  <c r="AE39" i="25"/>
  <c r="AO40" i="25"/>
  <c r="BC41" i="25"/>
  <c r="BM42" i="25"/>
  <c r="BW43" i="25"/>
  <c r="AY6" i="25"/>
  <c r="AJ9" i="25"/>
  <c r="AT10" i="25"/>
  <c r="BH11" i="25"/>
  <c r="BR12" i="25"/>
  <c r="F14" i="25"/>
  <c r="T15" i="25"/>
  <c r="AD16" i="25"/>
  <c r="AN17" i="25"/>
  <c r="AH18" i="25"/>
  <c r="X19" i="25"/>
  <c r="N20" i="25"/>
  <c r="D21" i="25"/>
  <c r="BP21" i="25"/>
  <c r="BF22" i="25"/>
  <c r="AV23" i="25"/>
  <c r="AL24" i="25"/>
  <c r="AB25" i="25"/>
  <c r="R26" i="25"/>
  <c r="H27" i="25"/>
  <c r="BT27" i="25"/>
  <c r="BJ28" i="25"/>
  <c r="AZ29" i="25"/>
  <c r="AP30" i="25"/>
  <c r="AF31" i="25"/>
  <c r="V32" i="25"/>
  <c r="L33" i="25"/>
  <c r="B34" i="25"/>
  <c r="BN34" i="25"/>
  <c r="BD35" i="25"/>
  <c r="AT36" i="25"/>
  <c r="AJ37" i="25"/>
  <c r="Z38" i="25"/>
  <c r="P39" i="25"/>
  <c r="F40" i="25"/>
  <c r="BR40" i="25"/>
  <c r="BH41" i="25"/>
  <c r="AX42" i="25"/>
  <c r="AN43" i="25"/>
  <c r="AD44" i="25"/>
  <c r="J45" i="25"/>
  <c r="BV45" i="25"/>
  <c r="BL46" i="25"/>
  <c r="BB47" i="25"/>
  <c r="AR48" i="25"/>
  <c r="AH49" i="25"/>
  <c r="X50" i="25"/>
  <c r="N51" i="25"/>
  <c r="D52" i="25"/>
  <c r="BP52" i="25"/>
  <c r="BF53" i="25"/>
  <c r="AV54" i="25"/>
  <c r="AL55" i="25"/>
  <c r="AB56" i="25"/>
  <c r="R57" i="25"/>
  <c r="H58" i="25"/>
  <c r="BT58" i="25"/>
  <c r="BJ59" i="25"/>
  <c r="AZ60" i="25"/>
  <c r="AP61" i="25"/>
  <c r="AF62" i="25"/>
  <c r="V63" i="25"/>
  <c r="L64" i="25"/>
  <c r="B65" i="25"/>
  <c r="BN65" i="25"/>
  <c r="BD66" i="25"/>
  <c r="AT67" i="25"/>
  <c r="AJ68" i="25"/>
  <c r="Z69" i="25"/>
  <c r="P70" i="25"/>
  <c r="AK25" i="25"/>
  <c r="U6" i="25"/>
  <c r="BT16" i="25"/>
  <c r="J25" i="25"/>
  <c r="AD33" i="25"/>
  <c r="AP41" i="25"/>
  <c r="W11" i="25"/>
  <c r="W17" i="25"/>
  <c r="BO21" i="25"/>
  <c r="AK26" i="25"/>
  <c r="K31" i="25"/>
  <c r="BK33" i="25"/>
  <c r="AI35" i="25"/>
  <c r="BU36" i="25"/>
  <c r="AK38" i="25"/>
  <c r="E40" i="25"/>
  <c r="AQ41" i="25"/>
  <c r="G43" i="25"/>
  <c r="BE2" i="25"/>
  <c r="X9" i="25"/>
  <c r="BJ10" i="25"/>
  <c r="AH12" i="25"/>
  <c r="BT13" i="25"/>
  <c r="AJ15" i="25"/>
  <c r="D17" i="25"/>
  <c r="Z18" i="25"/>
  <c r="AJ19" i="25"/>
  <c r="AX20" i="25"/>
  <c r="BH21" i="25"/>
  <c r="BR22" i="25"/>
  <c r="J24" i="25"/>
  <c r="T25" i="25"/>
  <c r="AD26" i="25"/>
  <c r="AR27" i="25"/>
  <c r="BB28" i="25"/>
  <c r="BL29" i="25"/>
  <c r="D31" i="25"/>
  <c r="N32" i="25"/>
  <c r="X33" i="25"/>
  <c r="AL34" i="25"/>
  <c r="AV35" i="25"/>
  <c r="BF36" i="25"/>
  <c r="BT37" i="25"/>
  <c r="O32" i="25"/>
  <c r="V11" i="25"/>
  <c r="AP19" i="25"/>
  <c r="BB27" i="25"/>
  <c r="BR35" i="25"/>
  <c r="AT43" i="25"/>
  <c r="S13" i="25"/>
  <c r="BA18" i="25"/>
  <c r="AA23" i="25"/>
  <c r="BS27" i="25"/>
  <c r="AO32" i="25"/>
  <c r="AC34" i="25"/>
  <c r="BO35" i="25"/>
  <c r="AI37" i="25"/>
  <c r="BU38" i="25"/>
  <c r="AK40" i="25"/>
  <c r="E42" i="25"/>
  <c r="AQ43" i="25"/>
  <c r="K6" i="25"/>
  <c r="BL9" i="25"/>
  <c r="AB11" i="25"/>
  <c r="BN12" i="25"/>
  <c r="AH14" i="25"/>
  <c r="BT15" i="25"/>
  <c r="AJ17" i="25"/>
  <c r="BB18" i="25"/>
  <c r="BL19" i="25"/>
  <c r="BV20" i="25"/>
  <c r="N22" i="25"/>
  <c r="X23" i="25"/>
  <c r="AH24" i="25"/>
  <c r="AV25" i="25"/>
  <c r="BF26" i="25"/>
  <c r="BP27" i="25"/>
  <c r="H29" i="25"/>
  <c r="R30" i="25"/>
  <c r="AB31" i="25"/>
  <c r="AP32" i="25"/>
  <c r="AZ33" i="25"/>
  <c r="BJ34" i="25"/>
  <c r="B36" i="25"/>
  <c r="B2" i="25"/>
  <c r="AX3" i="25"/>
  <c r="AD5" i="25"/>
  <c r="AZ6" i="25"/>
  <c r="AP7" i="25"/>
  <c r="AF8" i="25"/>
  <c r="BA2" i="25"/>
  <c r="AG4" i="25"/>
  <c r="H6" i="25"/>
  <c r="G7" i="25"/>
  <c r="BS7" i="25"/>
  <c r="BI8" i="25"/>
  <c r="AL3" i="25"/>
  <c r="R5" i="25"/>
  <c r="AT6" i="25"/>
  <c r="AJ7" i="25"/>
  <c r="Z8" i="25"/>
  <c r="AI5" i="25"/>
  <c r="BW8" i="25"/>
  <c r="BM9" i="25"/>
  <c r="BC10" i="25"/>
  <c r="AS11" i="25"/>
  <c r="BN3" i="25"/>
  <c r="G6" i="25"/>
  <c r="AD7" i="25"/>
  <c r="AN8" i="25"/>
  <c r="AI3" i="25"/>
  <c r="BK5" i="25"/>
  <c r="O7" i="25"/>
  <c r="Y8" i="25"/>
  <c r="N3" i="25"/>
  <c r="AH5" i="25"/>
  <c r="BV6" i="25"/>
  <c r="N8" i="25"/>
  <c r="P6" i="25"/>
  <c r="AC9" i="25"/>
  <c r="AQ10" i="25"/>
  <c r="BA11" i="25"/>
  <c r="AQ12" i="25"/>
  <c r="AG13" i="25"/>
  <c r="W14" i="25"/>
  <c r="M15" i="25"/>
  <c r="C16" i="25"/>
  <c r="BF3" i="25"/>
  <c r="AR6" i="25"/>
  <c r="H8" i="25"/>
  <c r="AA3" i="25"/>
  <c r="X6" i="25"/>
  <c r="BO7" i="25"/>
  <c r="BT2" i="25"/>
  <c r="I6" i="25"/>
  <c r="BD7" i="25"/>
  <c r="BO5" i="25"/>
  <c r="BE9" i="25"/>
  <c r="U11" i="25"/>
  <c r="AM12" i="25"/>
  <c r="BA13" i="25"/>
  <c r="BK14" i="25"/>
  <c r="BU15" i="25"/>
  <c r="BS16" i="25"/>
  <c r="BI17" i="25"/>
  <c r="AY18" i="25"/>
  <c r="AO19" i="25"/>
  <c r="AE20" i="25"/>
  <c r="U21" i="25"/>
  <c r="K22" i="25"/>
  <c r="BW22" i="25"/>
  <c r="BM23" i="25"/>
  <c r="BC24" i="25"/>
  <c r="AS25" i="25"/>
  <c r="AI26" i="25"/>
  <c r="Y27" i="25"/>
  <c r="O28" i="25"/>
  <c r="E29" i="25"/>
  <c r="BQ29" i="25"/>
  <c r="BG30" i="25"/>
  <c r="AW31" i="25"/>
  <c r="AM32" i="25"/>
  <c r="AC33" i="25"/>
  <c r="S34" i="25"/>
  <c r="I35" i="25"/>
  <c r="BU35" i="25"/>
  <c r="BK36" i="25"/>
  <c r="BA37" i="25"/>
  <c r="AQ38" i="25"/>
  <c r="AJ2" i="25"/>
  <c r="AL5" i="25"/>
  <c r="AH7" i="25"/>
  <c r="E2" i="25"/>
  <c r="G5" i="25"/>
  <c r="S7" i="25"/>
  <c r="BE8" i="25"/>
  <c r="AZ4" i="25"/>
  <c r="H7" i="25"/>
  <c r="AT8" i="25"/>
  <c r="E9" i="25"/>
  <c r="AU10" i="25"/>
  <c r="C12" i="25"/>
  <c r="M13" i="25"/>
  <c r="AA14" i="25"/>
  <c r="AK15" i="25"/>
  <c r="AQ16" i="25"/>
  <c r="AG17" i="25"/>
  <c r="W18" i="25"/>
  <c r="M19" i="25"/>
  <c r="BL4" i="25"/>
  <c r="AZ8" i="25"/>
  <c r="AB6" i="25"/>
  <c r="S3" i="25"/>
  <c r="BK7" i="25"/>
  <c r="BN5" i="25"/>
  <c r="C5" i="25"/>
  <c r="Q11" i="25"/>
  <c r="BB5" i="25"/>
  <c r="M2" i="25"/>
  <c r="AA7" i="25"/>
  <c r="B5" i="25"/>
  <c r="AX8" i="25"/>
  <c r="AY10" i="25"/>
  <c r="U13" i="25"/>
  <c r="AO15" i="25"/>
  <c r="AK17" i="25"/>
  <c r="Q19" i="25"/>
  <c r="AM20" i="25"/>
  <c r="AW21" i="25"/>
  <c r="BK22" i="25"/>
  <c r="BU23" i="25"/>
  <c r="I25" i="25"/>
  <c r="W26" i="25"/>
  <c r="AG27" i="25"/>
  <c r="AQ28" i="25"/>
  <c r="BE29" i="25"/>
  <c r="BO30" i="25"/>
  <c r="C32" i="25"/>
  <c r="Q33" i="25"/>
  <c r="AA34" i="25"/>
  <c r="AK35" i="25"/>
  <c r="AY36" i="25"/>
  <c r="BI37" i="25"/>
  <c r="BS38" i="25"/>
  <c r="BQ39" i="25"/>
  <c r="BG40" i="25"/>
  <c r="AW41" i="25"/>
  <c r="AM42" i="25"/>
  <c r="AC43" i="25"/>
  <c r="AO2" i="25"/>
  <c r="BM7" i="25"/>
  <c r="AL9" i="25"/>
  <c r="AB10" i="25"/>
  <c r="R11" i="25"/>
  <c r="H12" i="25"/>
  <c r="BT12" i="25"/>
  <c r="BJ13" i="25"/>
  <c r="AZ14" i="25"/>
  <c r="AP15" i="25"/>
  <c r="AF16" i="25"/>
  <c r="V17" i="25"/>
  <c r="L18" i="25"/>
  <c r="B19" i="25"/>
  <c r="BN19" i="25"/>
  <c r="BD20" i="25"/>
  <c r="AT21" i="25"/>
  <c r="AJ22" i="25"/>
  <c r="Z23" i="25"/>
  <c r="P24" i="25"/>
  <c r="F25" i="25"/>
  <c r="BR25" i="25"/>
  <c r="BH26" i="25"/>
  <c r="AX27" i="25"/>
  <c r="AN28" i="25"/>
  <c r="AD29" i="25"/>
  <c r="T30" i="25"/>
  <c r="J31" i="25"/>
  <c r="BV31" i="25"/>
  <c r="BL32" i="25"/>
  <c r="BB33" i="25"/>
  <c r="AR34" i="25"/>
  <c r="AH35" i="25"/>
  <c r="X36" i="25"/>
  <c r="N37" i="25"/>
  <c r="D38" i="25"/>
  <c r="BP38" i="25"/>
  <c r="BF39" i="25"/>
  <c r="AV40" i="25"/>
  <c r="AL41" i="25"/>
  <c r="AB42" i="25"/>
  <c r="R43" i="25"/>
  <c r="H44" i="25"/>
  <c r="E7" i="25"/>
  <c r="W9" i="25"/>
  <c r="M10" i="25"/>
  <c r="C11" i="25"/>
  <c r="BO11" i="25"/>
  <c r="BE12" i="25"/>
  <c r="AU13" i="25"/>
  <c r="AK14" i="25"/>
  <c r="AA15" i="25"/>
  <c r="Q16" i="25"/>
  <c r="C3" i="25"/>
  <c r="BF5" i="25"/>
  <c r="E11" i="25"/>
  <c r="AY14" i="25"/>
  <c r="Y17" i="25"/>
  <c r="BA19" i="25"/>
  <c r="Q21" i="25"/>
  <c r="BC22" i="25"/>
  <c r="AA24" i="25"/>
  <c r="AO4" i="25"/>
  <c r="BF6" i="25"/>
  <c r="BI11" i="25"/>
  <c r="E15" i="25"/>
  <c r="BA17" i="25"/>
  <c r="BM19" i="25"/>
  <c r="AG21" i="25"/>
  <c r="BS22" i="25"/>
  <c r="AI24" i="25"/>
  <c r="AE7" i="25"/>
  <c r="AG2" i="25"/>
  <c r="BS12" i="25"/>
  <c r="BQ15" i="25"/>
  <c r="AE18" i="25"/>
  <c r="AA20" i="25"/>
  <c r="BM21" i="25"/>
  <c r="AK23" i="25"/>
  <c r="BW24" i="25"/>
  <c r="AM26" i="25"/>
  <c r="G28" i="25"/>
  <c r="AS29" i="25"/>
  <c r="I31" i="25"/>
  <c r="AY32" i="25"/>
  <c r="O34" i="25"/>
  <c r="BA35" i="25"/>
  <c r="Y37" i="25"/>
  <c r="BK38" i="25"/>
  <c r="G40" i="25"/>
  <c r="U41" i="25"/>
  <c r="AE42" i="25"/>
  <c r="AJ6" i="25"/>
  <c r="BI19" i="25"/>
  <c r="Q25" i="25"/>
  <c r="Q27" i="25"/>
  <c r="Y29" i="25"/>
  <c r="Y31" i="25"/>
  <c r="Y33" i="25"/>
  <c r="AG35" i="25"/>
  <c r="AG37" i="25"/>
  <c r="AG39" i="25"/>
  <c r="E41" i="25"/>
  <c r="AQ42" i="25"/>
  <c r="BE43" i="25"/>
  <c r="Q7" i="25"/>
  <c r="AT9" i="25"/>
  <c r="BD10" i="25"/>
  <c r="BR11" i="25"/>
  <c r="F13" i="25"/>
  <c r="P14" i="25"/>
  <c r="AD15" i="25"/>
  <c r="AN16" i="25"/>
  <c r="AX17" i="25"/>
  <c r="BL18" i="25"/>
  <c r="BV19" i="25"/>
  <c r="J21" i="25"/>
  <c r="X22" i="25"/>
  <c r="AH23" i="25"/>
  <c r="AR24" i="25"/>
  <c r="BF25" i="25"/>
  <c r="BP26" i="25"/>
  <c r="D28" i="25"/>
  <c r="R29" i="25"/>
  <c r="AB30" i="25"/>
  <c r="AL31" i="25"/>
  <c r="AZ32" i="25"/>
  <c r="BJ33" i="25"/>
  <c r="BT34" i="25"/>
  <c r="L36" i="25"/>
  <c r="V37" i="25"/>
  <c r="AF38" i="25"/>
  <c r="AT39" i="25"/>
  <c r="BD40" i="25"/>
  <c r="BN41" i="25"/>
  <c r="BO16" i="25"/>
  <c r="U25" i="25"/>
  <c r="BQ27" i="25"/>
  <c r="AY30" i="25"/>
  <c r="AO33" i="25"/>
  <c r="S36" i="25"/>
  <c r="BO38" i="25"/>
  <c r="I41" i="25"/>
  <c r="E43" i="25"/>
  <c r="K5" i="25"/>
  <c r="AX9" i="25"/>
  <c r="AU18" i="25"/>
  <c r="AO25" i="25"/>
  <c r="AA28" i="25"/>
  <c r="E31" i="25"/>
  <c r="BA33" i="25"/>
  <c r="AQ36" i="25"/>
  <c r="Y39" i="25"/>
  <c r="Y41" i="25"/>
  <c r="U43" i="25"/>
  <c r="AQ6" i="25"/>
  <c r="BJ9" i="25"/>
  <c r="AD11" i="25"/>
  <c r="BP12" i="25"/>
  <c r="AF14" i="25"/>
  <c r="D16" i="25"/>
  <c r="AP17" i="25"/>
  <c r="F19" i="25"/>
  <c r="AV20" i="25"/>
  <c r="L22" i="25"/>
  <c r="AX23" i="25"/>
  <c r="R25" i="25"/>
  <c r="BD26" i="25"/>
  <c r="T28" i="25"/>
  <c r="BN29" i="25"/>
  <c r="AD31" i="25"/>
  <c r="BP32" i="25"/>
  <c r="AJ34" i="25"/>
  <c r="BV35" i="25"/>
  <c r="AL37" i="25"/>
  <c r="F39" i="25"/>
  <c r="AR40" i="25"/>
  <c r="H42" i="25"/>
  <c r="V43" i="25"/>
  <c r="AM3" i="25"/>
  <c r="C9" i="25"/>
  <c r="Q10" i="25"/>
  <c r="AA11" i="25"/>
  <c r="AK12" i="25"/>
  <c r="AY13" i="25"/>
  <c r="BI14" i="25"/>
  <c r="BS15" i="25"/>
  <c r="C17" i="25"/>
  <c r="BO17" i="25"/>
  <c r="BE18" i="25"/>
  <c r="AU19" i="25"/>
  <c r="AK20" i="25"/>
  <c r="AA21" i="25"/>
  <c r="Q22" i="25"/>
  <c r="G23" i="25"/>
  <c r="BS23" i="25"/>
  <c r="BI24" i="25"/>
  <c r="AY25" i="25"/>
  <c r="AO26" i="25"/>
  <c r="AE27" i="25"/>
  <c r="U28" i="25"/>
  <c r="K29" i="25"/>
  <c r="BW29" i="25"/>
  <c r="BM30" i="25"/>
  <c r="BC31" i="25"/>
  <c r="AS32" i="25"/>
  <c r="AI33" i="25"/>
  <c r="Y34" i="25"/>
  <c r="O35" i="25"/>
  <c r="E36" i="25"/>
  <c r="BQ36" i="25"/>
  <c r="BG37" i="25"/>
  <c r="AW38" i="25"/>
  <c r="AM39" i="25"/>
  <c r="AC40" i="25"/>
  <c r="S41" i="25"/>
  <c r="I42" i="25"/>
  <c r="BU42" i="25"/>
  <c r="BK43" i="25"/>
  <c r="O3" i="25"/>
  <c r="O8" i="25"/>
  <c r="AR9" i="25"/>
  <c r="AH10" i="25"/>
  <c r="X11" i="25"/>
  <c r="N12" i="25"/>
  <c r="D13" i="25"/>
  <c r="BP13" i="25"/>
  <c r="BF14" i="25"/>
  <c r="AV15" i="25"/>
  <c r="AL16" i="25"/>
  <c r="AB17" i="25"/>
  <c r="AS23" i="25"/>
  <c r="BM29" i="25"/>
  <c r="U35" i="25"/>
  <c r="AI40" i="25"/>
  <c r="K44" i="25"/>
  <c r="AF10" i="25"/>
  <c r="AF12" i="25"/>
  <c r="AR14" i="25"/>
  <c r="AR16" i="25"/>
  <c r="AV18" i="25"/>
  <c r="AZ20" i="25"/>
  <c r="BD22" i="25"/>
  <c r="BD24" i="25"/>
  <c r="BL26" i="25"/>
  <c r="BL28" i="25"/>
  <c r="BL30" i="25"/>
  <c r="B33" i="25"/>
  <c r="F35" i="25"/>
  <c r="F37" i="25"/>
  <c r="N39" i="25"/>
  <c r="N41" i="25"/>
  <c r="BP42" i="25"/>
  <c r="BS3" i="25"/>
  <c r="AI9" i="25"/>
  <c r="BU10" i="25"/>
  <c r="AS12" i="25"/>
  <c r="I14" i="25"/>
  <c r="AU15" i="25"/>
  <c r="G17" i="25"/>
  <c r="Q18" i="25"/>
  <c r="AA19" i="25"/>
  <c r="AO20" i="25"/>
  <c r="AY21" i="25"/>
  <c r="BI22" i="25"/>
  <c r="BW23" i="25"/>
  <c r="K25" i="25"/>
  <c r="U26" i="25"/>
  <c r="AI27" i="25"/>
  <c r="AS28" i="25"/>
  <c r="BC29" i="25"/>
  <c r="BQ30" i="25"/>
  <c r="E32" i="25"/>
  <c r="BA6" i="25"/>
  <c r="G26" i="25"/>
  <c r="AS31" i="25"/>
  <c r="I37" i="25"/>
  <c r="BA41" i="25"/>
  <c r="AW7" i="25"/>
  <c r="J11" i="25"/>
  <c r="J13" i="25"/>
  <c r="N15" i="25"/>
  <c r="R17" i="25"/>
  <c r="V19" i="25"/>
  <c r="V21" i="25"/>
  <c r="AD23" i="25"/>
  <c r="AD25" i="25"/>
  <c r="AD27" i="25"/>
  <c r="AP29" i="25"/>
  <c r="AT31" i="25"/>
  <c r="AT33" i="25"/>
  <c r="BB35" i="25"/>
  <c r="BB37" i="25"/>
  <c r="BB39" i="25"/>
  <c r="BJ41" i="25"/>
  <c r="AD43" i="25"/>
  <c r="BK6" i="25"/>
  <c r="BW9" i="25"/>
  <c r="AM11" i="25"/>
  <c r="C13" i="25"/>
  <c r="AS14" i="25"/>
  <c r="I16" i="25"/>
  <c r="AE17" i="25"/>
  <c r="AS18" i="25"/>
  <c r="BC19" i="25"/>
  <c r="BM20" i="25"/>
  <c r="E22" i="25"/>
  <c r="O23" i="25"/>
  <c r="Y24" i="25"/>
  <c r="AM25" i="25"/>
  <c r="AW26" i="25"/>
  <c r="BG27" i="25"/>
  <c r="BU28" i="25"/>
  <c r="I30" i="25"/>
  <c r="S31" i="25"/>
  <c r="AG32" i="25"/>
  <c r="BE21" i="25"/>
  <c r="I29" i="25"/>
  <c r="BC34" i="25"/>
  <c r="BU39" i="25"/>
  <c r="BA43" i="25"/>
  <c r="H10" i="25"/>
  <c r="T12" i="25"/>
  <c r="X14" i="25"/>
  <c r="X16" i="25"/>
  <c r="AF18" i="25"/>
  <c r="AF20" i="25"/>
  <c r="AF22" i="25"/>
  <c r="AN24" i="25"/>
  <c r="AN26" i="25"/>
  <c r="AR28" i="25"/>
  <c r="BD30" i="25"/>
  <c r="BD32" i="25"/>
  <c r="BD34" i="25"/>
  <c r="BL36" i="25"/>
  <c r="BL38" i="25"/>
  <c r="BP40" i="25"/>
  <c r="BD42" i="25"/>
  <c r="Q2" i="25"/>
  <c r="S9" i="25"/>
  <c r="BM10" i="25"/>
  <c r="AC12" i="25"/>
  <c r="BO13" i="25"/>
  <c r="AI15" i="25"/>
  <c r="BQ16" i="25"/>
  <c r="E18" i="25"/>
  <c r="S19" i="25"/>
  <c r="AC20" i="25"/>
  <c r="AM21" i="25"/>
  <c r="BA22" i="25"/>
  <c r="BK23" i="25"/>
  <c r="BU24" i="25"/>
  <c r="M26" i="25"/>
  <c r="W27" i="25"/>
  <c r="AG28" i="25"/>
  <c r="AU29" i="25"/>
  <c r="BE30" i="25"/>
  <c r="BO31" i="25"/>
  <c r="G33" i="25"/>
  <c r="Q34" i="25"/>
  <c r="AA35" i="25"/>
  <c r="AO36" i="25"/>
  <c r="AY37" i="25"/>
  <c r="BI38" i="25"/>
  <c r="BW39" i="25"/>
  <c r="K41" i="25"/>
  <c r="U42" i="25"/>
  <c r="AI43" i="25"/>
  <c r="Y2" i="25"/>
  <c r="BJ8" i="25"/>
  <c r="F10" i="25"/>
  <c r="P11" i="25"/>
  <c r="Z12" i="25"/>
  <c r="AN13" i="25"/>
  <c r="AX14" i="25"/>
  <c r="BH15" i="25"/>
  <c r="BV16" i="25"/>
  <c r="B18" i="25"/>
  <c r="BN18" i="25"/>
  <c r="BD19" i="25"/>
  <c r="AT20" i="25"/>
  <c r="AJ21" i="25"/>
  <c r="Z22" i="25"/>
  <c r="P23" i="25"/>
  <c r="F24" i="25"/>
  <c r="BR24" i="25"/>
  <c r="BH25" i="25"/>
  <c r="AX26" i="25"/>
  <c r="AN27" i="25"/>
  <c r="AD28" i="25"/>
  <c r="T29" i="25"/>
  <c r="J30" i="25"/>
  <c r="BV30" i="25"/>
  <c r="BL31" i="25"/>
  <c r="BB32" i="25"/>
  <c r="AR33" i="25"/>
  <c r="AH34" i="25"/>
  <c r="X35" i="25"/>
  <c r="N36" i="25"/>
  <c r="D37" i="25"/>
  <c r="BP37" i="25"/>
  <c r="BF38" i="25"/>
  <c r="AV39" i="25"/>
  <c r="AL40" i="25"/>
  <c r="AB41" i="25"/>
  <c r="R42" i="25"/>
  <c r="H43" i="25"/>
  <c r="BT43" i="25"/>
  <c r="AZ44" i="25"/>
  <c r="AP45" i="25"/>
  <c r="AF46" i="25"/>
  <c r="V47" i="25"/>
  <c r="L48" i="25"/>
  <c r="B49" i="25"/>
  <c r="BN49" i="25"/>
  <c r="BD50" i="25"/>
  <c r="AT51" i="25"/>
  <c r="AJ52" i="25"/>
  <c r="Z53" i="25"/>
  <c r="P54" i="25"/>
  <c r="F55" i="25"/>
  <c r="BR55" i="25"/>
  <c r="BH56" i="25"/>
  <c r="AX57" i="25"/>
  <c r="AN58" i="25"/>
  <c r="AD59" i="25"/>
  <c r="T60" i="25"/>
  <c r="J61" i="25"/>
  <c r="BV61" i="25"/>
  <c r="BL62" i="25"/>
  <c r="BB63" i="25"/>
  <c r="AR64" i="25"/>
  <c r="AH65" i="25"/>
  <c r="X66" i="25"/>
  <c r="N67" i="25"/>
  <c r="D68" i="25"/>
  <c r="BP68" i="25"/>
  <c r="BF69" i="25"/>
  <c r="AV70" i="25"/>
  <c r="W36" i="25"/>
  <c r="BL12" i="25"/>
  <c r="F21" i="25"/>
  <c r="V29" i="25"/>
  <c r="AH37" i="25"/>
  <c r="AA6" i="25"/>
  <c r="AC14" i="25"/>
  <c r="AQ19" i="25"/>
  <c r="Q24" i="25"/>
  <c r="BI28" i="25"/>
  <c r="K33" i="25"/>
  <c r="AW34" i="25"/>
  <c r="M36" i="25"/>
  <c r="BC37" i="25"/>
  <c r="S39" i="25"/>
  <c r="BE40" i="25"/>
  <c r="AC42" i="25"/>
  <c r="BO43" i="25"/>
  <c r="AO7" i="25"/>
  <c r="J10" i="25"/>
  <c r="AV11" i="25"/>
  <c r="L13" i="25"/>
  <c r="BB14" i="25"/>
  <c r="R16" i="25"/>
  <c r="BD17" i="25"/>
  <c r="BR18" i="25"/>
  <c r="F20" i="25"/>
  <c r="P21" i="25"/>
  <c r="AD22" i="25"/>
  <c r="AN23" i="25"/>
  <c r="AX24" i="25"/>
  <c r="BL25" i="25"/>
  <c r="BV26" i="25"/>
  <c r="J28" i="25"/>
  <c r="X29" i="25"/>
  <c r="AH30" i="25"/>
  <c r="AR31" i="25"/>
  <c r="BF32" i="25"/>
  <c r="BP33" i="25"/>
  <c r="D35" i="25"/>
  <c r="R36" i="25"/>
  <c r="AB37" i="25"/>
  <c r="M7" i="25"/>
  <c r="S42" i="25"/>
  <c r="AH15" i="25"/>
  <c r="AT23" i="25"/>
  <c r="BN31" i="25"/>
  <c r="D40" i="25"/>
  <c r="I10" i="25"/>
  <c r="Y16" i="25"/>
  <c r="C21" i="25"/>
  <c r="AU25" i="25"/>
  <c r="U30" i="25"/>
  <c r="AQ33" i="25"/>
  <c r="K35" i="25"/>
  <c r="AW36" i="25"/>
  <c r="M38" i="25"/>
  <c r="BG39" i="25"/>
  <c r="W41" i="25"/>
  <c r="BI42" i="25"/>
  <c r="AC44" i="25"/>
  <c r="D9" i="25"/>
  <c r="AP10" i="25"/>
  <c r="J12" i="25"/>
  <c r="AV13" i="25"/>
  <c r="L15" i="25"/>
  <c r="BF16" i="25"/>
  <c r="J18" i="25"/>
  <c r="T19" i="25"/>
  <c r="AH20" i="25"/>
  <c r="AR21" i="25"/>
  <c r="BB22" i="25"/>
  <c r="BP23" i="25"/>
  <c r="D25" i="25"/>
  <c r="N26" i="25"/>
  <c r="AB27" i="25"/>
  <c r="AL28" i="25"/>
  <c r="AV29" i="25"/>
  <c r="BJ30" i="25"/>
  <c r="BT31" i="25"/>
  <c r="H33" i="25"/>
  <c r="V34" i="25"/>
  <c r="AF35" i="25"/>
  <c r="AP36" i="25"/>
  <c r="BD37" i="25"/>
  <c r="BN38" i="25"/>
  <c r="B40" i="25"/>
  <c r="P41" i="25"/>
  <c r="Z42" i="25"/>
  <c r="AJ43" i="25"/>
  <c r="AM44" i="25"/>
  <c r="AX45" i="25"/>
  <c r="BH46" i="25"/>
  <c r="BV47" i="25"/>
  <c r="K28" i="25"/>
  <c r="BF9" i="25"/>
  <c r="D18" i="25"/>
  <c r="P26" i="25"/>
  <c r="H4" i="25"/>
  <c r="BP6" i="25"/>
  <c r="AV8" i="25"/>
  <c r="BM4" i="25"/>
  <c r="W7" i="25"/>
  <c r="P2" i="25"/>
  <c r="AX5" i="25"/>
  <c r="AZ7" i="25"/>
  <c r="BC6" i="25"/>
  <c r="G10" i="25"/>
  <c r="L2" i="25"/>
  <c r="AM6" i="25"/>
  <c r="BH8" i="25"/>
  <c r="S6" i="25"/>
  <c r="AW8" i="25"/>
  <c r="BU5" i="25"/>
  <c r="AH8" i="25"/>
  <c r="BA9" i="25"/>
  <c r="BQ11" i="25"/>
  <c r="AW13" i="25"/>
  <c r="AC15" i="25"/>
  <c r="AV4" i="25"/>
  <c r="AJ8" i="25"/>
  <c r="BE6" i="25"/>
  <c r="BJ3" i="25"/>
  <c r="F8" i="25"/>
  <c r="K10" i="25"/>
  <c r="BK12" i="25"/>
  <c r="I15" i="25"/>
  <c r="M17" i="25"/>
  <c r="BO18" i="25"/>
  <c r="AU20" i="25"/>
  <c r="AA22" i="25"/>
  <c r="G24" i="25"/>
  <c r="BI25" i="25"/>
  <c r="AO27" i="25"/>
  <c r="U29" i="25"/>
  <c r="BW30" i="25"/>
  <c r="BC32" i="25"/>
  <c r="AI34" i="25"/>
  <c r="O36" i="25"/>
  <c r="BQ37" i="25"/>
  <c r="J3" i="25"/>
  <c r="BJ7" i="25"/>
  <c r="BS5" i="25"/>
  <c r="AF2" i="25"/>
  <c r="AF7" i="25"/>
  <c r="AK9" i="25"/>
  <c r="W12" i="25"/>
  <c r="AU14" i="25"/>
  <c r="BG16" i="25"/>
  <c r="AM18" i="25"/>
  <c r="W6" i="25"/>
  <c r="R7" i="25"/>
  <c r="AO8" i="25"/>
  <c r="BK8" i="25"/>
  <c r="BD6" i="25"/>
  <c r="I8" i="25"/>
  <c r="BS6" i="25"/>
  <c r="BI13" i="25"/>
  <c r="BQ17" i="25"/>
  <c r="BG20" i="25"/>
  <c r="I23" i="25"/>
  <c r="AG25" i="25"/>
  <c r="BA27" i="25"/>
  <c r="C30" i="25"/>
  <c r="AA32" i="25"/>
  <c r="AU34" i="25"/>
  <c r="BS36" i="25"/>
  <c r="U39" i="25"/>
  <c r="BW40" i="25"/>
  <c r="BC42" i="25"/>
  <c r="U4" i="25"/>
  <c r="BB9" i="25"/>
  <c r="AH11" i="25"/>
  <c r="N13" i="25"/>
  <c r="BP14" i="25"/>
  <c r="AV16" i="25"/>
  <c r="AB18" i="25"/>
  <c r="H20" i="25"/>
  <c r="BJ21" i="25"/>
  <c r="AP23" i="25"/>
  <c r="V25" i="25"/>
  <c r="B27" i="25"/>
  <c r="BD28" i="25"/>
  <c r="AJ30" i="25"/>
  <c r="P32" i="25"/>
  <c r="BR33" i="25"/>
  <c r="AX35" i="25"/>
  <c r="AD37" i="25"/>
  <c r="J39" i="25"/>
  <c r="BL40" i="25"/>
  <c r="AR42" i="25"/>
  <c r="AW2" i="25"/>
  <c r="AM9" i="25"/>
  <c r="S11" i="25"/>
  <c r="BU12" i="25"/>
  <c r="BA14" i="25"/>
  <c r="AG16" i="25"/>
  <c r="AN7" i="25"/>
  <c r="Y15" i="25"/>
  <c r="G20" i="25"/>
  <c r="M23" i="25"/>
  <c r="BU6" i="25"/>
  <c r="BC12" i="25"/>
  <c r="O18" i="25"/>
  <c r="BI21" i="25"/>
  <c r="BR5" i="25"/>
  <c r="U9" i="25"/>
  <c r="AY16" i="25"/>
  <c r="BC20" i="25"/>
  <c r="BI23" i="25"/>
  <c r="BS26" i="25"/>
  <c r="BU29" i="25"/>
  <c r="E33" i="25"/>
  <c r="K36" i="25"/>
  <c r="M39" i="25"/>
  <c r="AO41" i="25"/>
  <c r="AO11" i="25"/>
  <c r="AW25" i="25"/>
  <c r="BI29" i="25"/>
  <c r="BQ33" i="25"/>
  <c r="BU37" i="25"/>
  <c r="AC41" i="25"/>
  <c r="G44" i="25"/>
  <c r="BN9" i="25"/>
  <c r="P12" i="25"/>
  <c r="AN14" i="25"/>
  <c r="BH16" i="25"/>
  <c r="J19" i="25"/>
  <c r="AH21" i="25"/>
  <c r="BB23" i="25"/>
  <c r="D26" i="25"/>
  <c r="AB28" i="25"/>
  <c r="AV30" i="25"/>
  <c r="BT32" i="25"/>
  <c r="V35" i="25"/>
  <c r="AP37" i="25"/>
  <c r="BN39" i="25"/>
  <c r="AT7" i="25"/>
  <c r="BQ25" i="25"/>
  <c r="AC31" i="25"/>
  <c r="BG36" i="25"/>
  <c r="AS41" i="25"/>
  <c r="AG7" i="25"/>
  <c r="BS20" i="25"/>
  <c r="BW28" i="25"/>
  <c r="AM34" i="25"/>
  <c r="BE39" i="25"/>
  <c r="AW43" i="25"/>
  <c r="T10" i="25"/>
  <c r="V13" i="25"/>
  <c r="AB16" i="25"/>
  <c r="AL19" i="25"/>
  <c r="AN22" i="25"/>
  <c r="AT25" i="25"/>
  <c r="AZ28" i="25"/>
  <c r="BB31" i="25"/>
  <c r="BL34" i="25"/>
  <c r="BR37" i="25"/>
  <c r="BT40" i="25"/>
  <c r="AP43" i="25"/>
  <c r="AA9" i="25"/>
  <c r="AU11" i="25"/>
  <c r="BS13" i="25"/>
  <c r="U16" i="25"/>
  <c r="I18" i="25"/>
  <c r="BK19" i="25"/>
  <c r="AQ21" i="25"/>
  <c r="W23" i="25"/>
  <c r="C25" i="25"/>
  <c r="BE26" i="25"/>
  <c r="AK28" i="25"/>
  <c r="Q30" i="25"/>
  <c r="BS31" i="25"/>
  <c r="AY33" i="25"/>
  <c r="AE35" i="25"/>
  <c r="K37" i="25"/>
  <c r="BM38" i="25"/>
  <c r="AS40" i="25"/>
  <c r="Y42" i="25"/>
  <c r="E44" i="25"/>
  <c r="BR8" i="25"/>
  <c r="AX10" i="25"/>
  <c r="AD12" i="25"/>
  <c r="J14" i="25"/>
  <c r="BL15" i="25"/>
  <c r="AR17" i="25"/>
  <c r="U31" i="25"/>
  <c r="AK41" i="25"/>
  <c r="BP10" i="25"/>
  <c r="B15" i="25"/>
  <c r="N19" i="25"/>
  <c r="R23" i="25"/>
  <c r="Z27" i="25"/>
  <c r="AH31" i="25"/>
  <c r="AL35" i="25"/>
  <c r="AX39" i="25"/>
  <c r="Z43" i="25"/>
  <c r="BK9" i="25"/>
  <c r="BQ12" i="25"/>
  <c r="E16" i="25"/>
  <c r="AK18" i="25"/>
  <c r="BI20" i="25"/>
  <c r="K23" i="25"/>
  <c r="AE25" i="25"/>
  <c r="BC27" i="25"/>
  <c r="E30" i="25"/>
  <c r="Y32" i="25"/>
  <c r="AK27" i="25"/>
  <c r="W38" i="25"/>
  <c r="AD9" i="25"/>
  <c r="AP13" i="25"/>
  <c r="BF17" i="25"/>
  <c r="BN21" i="25"/>
  <c r="BN25" i="25"/>
  <c r="BV29" i="25"/>
  <c r="P34" i="25"/>
  <c r="P38" i="25"/>
  <c r="T42" i="25"/>
  <c r="AQ8" i="25"/>
  <c r="BK11" i="25"/>
  <c r="BU14" i="25"/>
  <c r="BC17" i="25"/>
  <c r="BW19" i="25"/>
  <c r="Y22" i="25"/>
  <c r="AW24" i="25"/>
  <c r="BQ26" i="25"/>
  <c r="S29" i="25"/>
  <c r="AQ31" i="25"/>
  <c r="E25" i="25"/>
  <c r="C36" i="25"/>
  <c r="BA4" i="25"/>
  <c r="AZ12" i="25"/>
  <c r="BP16" i="25"/>
  <c r="BP20" i="25"/>
  <c r="B25" i="25"/>
  <c r="J29" i="25"/>
  <c r="N33" i="25"/>
  <c r="Z37" i="25"/>
  <c r="AH41" i="25"/>
  <c r="S5" i="25"/>
  <c r="O11" i="25"/>
  <c r="Y14" i="25"/>
  <c r="O17" i="25"/>
  <c r="AM19" i="25"/>
  <c r="BK21" i="25"/>
  <c r="I24" i="25"/>
  <c r="AG26" i="25"/>
  <c r="BE28" i="25"/>
  <c r="C31" i="25"/>
  <c r="AA33" i="25"/>
  <c r="AY35" i="25"/>
  <c r="BS37" i="25"/>
  <c r="U40" i="25"/>
  <c r="AS42" i="25"/>
  <c r="AK4" i="25"/>
  <c r="Z10" i="25"/>
  <c r="AX12" i="25"/>
  <c r="BR14" i="25"/>
  <c r="T17" i="25"/>
  <c r="H19" i="25"/>
  <c r="BJ20" i="25"/>
  <c r="AP22" i="25"/>
  <c r="V24" i="25"/>
  <c r="B26" i="25"/>
  <c r="BD27" i="25"/>
  <c r="AJ29" i="25"/>
  <c r="P31" i="25"/>
  <c r="BR32" i="25"/>
  <c r="AX34" i="25"/>
  <c r="AD36" i="25"/>
  <c r="J38" i="25"/>
  <c r="BL39" i="25"/>
  <c r="AR41" i="25"/>
  <c r="X43" i="25"/>
  <c r="BP44" i="25"/>
  <c r="AV46" i="25"/>
  <c r="AB48" i="25"/>
  <c r="H50" i="25"/>
  <c r="BJ51" i="25"/>
  <c r="AP53" i="25"/>
  <c r="V55" i="25"/>
  <c r="B57" i="25"/>
  <c r="BD58" i="25"/>
  <c r="AJ60" i="25"/>
  <c r="P62" i="25"/>
  <c r="BR63" i="25"/>
  <c r="AX65" i="25"/>
  <c r="AD67" i="25"/>
  <c r="J69" i="25"/>
  <c r="BL70" i="25"/>
  <c r="BT14" i="25"/>
  <c r="V31" i="25"/>
  <c r="BG9" i="25"/>
  <c r="BE20" i="25"/>
  <c r="BS29" i="25"/>
  <c r="C35" i="25"/>
  <c r="I38" i="25"/>
  <c r="O41" i="25"/>
  <c r="Q44" i="25"/>
  <c r="AL10" i="25"/>
  <c r="AR13" i="25"/>
  <c r="AT16" i="25"/>
  <c r="P19" i="25"/>
  <c r="AN21" i="25"/>
  <c r="BH23" i="25"/>
  <c r="J26" i="25"/>
  <c r="AH28" i="25"/>
  <c r="BB30" i="25"/>
  <c r="D33" i="25"/>
  <c r="AB35" i="25"/>
  <c r="AV37" i="25"/>
  <c r="BT8" i="25"/>
  <c r="AX25" i="25"/>
  <c r="D42" i="25"/>
  <c r="AQ17" i="25"/>
  <c r="BI26" i="25"/>
  <c r="BW33" i="25"/>
  <c r="C37" i="25"/>
  <c r="I40" i="25"/>
  <c r="S43" i="25"/>
  <c r="AF9" i="25"/>
  <c r="AL12" i="25"/>
  <c r="AR15" i="25"/>
  <c r="AD18" i="25"/>
  <c r="BB20" i="25"/>
  <c r="D23" i="25"/>
  <c r="X25" i="25"/>
  <c r="AV27" i="25"/>
  <c r="BT29" i="25"/>
  <c r="R32" i="25"/>
  <c r="AP34" i="25"/>
  <c r="BN36" i="25"/>
  <c r="V38" i="25"/>
  <c r="BD39" i="25"/>
  <c r="AJ41" i="25"/>
  <c r="BR42" i="25"/>
  <c r="Z44" i="25"/>
  <c r="BR45" i="25"/>
  <c r="AD47" i="25"/>
  <c r="K18" i="25"/>
  <c r="BJ11" i="25"/>
  <c r="H22" i="25"/>
  <c r="X32" i="25"/>
  <c r="AN40" i="25"/>
  <c r="AO10" i="25"/>
  <c r="BA16" i="25"/>
  <c r="W21" i="25"/>
  <c r="BS25" i="25"/>
  <c r="AO30" i="25"/>
  <c r="BC33" i="25"/>
  <c r="S35" i="25"/>
  <c r="BE36" i="25"/>
  <c r="Y38" i="25"/>
  <c r="BK39" i="25"/>
  <c r="AA41" i="25"/>
  <c r="BQ42" i="25"/>
  <c r="AG44" i="25"/>
  <c r="H9" i="25"/>
  <c r="BB10" i="25"/>
  <c r="R12" i="25"/>
  <c r="BD13" i="25"/>
  <c r="X15" i="25"/>
  <c r="BJ16" i="25"/>
  <c r="N18" i="25"/>
  <c r="AB19" i="25"/>
  <c r="AL20" i="25"/>
  <c r="AV21" i="25"/>
  <c r="BJ22" i="25"/>
  <c r="BT23" i="25"/>
  <c r="H25" i="25"/>
  <c r="V26" i="25"/>
  <c r="AF27" i="25"/>
  <c r="AP28" i="25"/>
  <c r="BD29" i="25"/>
  <c r="BN30" i="25"/>
  <c r="B32" i="25"/>
  <c r="P33" i="25"/>
  <c r="Z34" i="25"/>
  <c r="AJ35" i="25"/>
  <c r="AX36" i="25"/>
  <c r="BH37" i="25"/>
  <c r="BR38" i="25"/>
  <c r="J40" i="25"/>
  <c r="T41" i="25"/>
  <c r="AD42" i="25"/>
  <c r="AR43" i="25"/>
  <c r="AR44" i="25"/>
  <c r="BB45" i="25"/>
  <c r="BP46" i="25"/>
  <c r="D48" i="25"/>
  <c r="N49" i="25"/>
  <c r="AB50" i="25"/>
  <c r="AL51" i="25"/>
  <c r="AV52" i="25"/>
  <c r="BJ53" i="25"/>
  <c r="BT54" i="25"/>
  <c r="O40" i="25"/>
  <c r="BT38" i="25"/>
  <c r="G25" i="25"/>
  <c r="AG36" i="25"/>
  <c r="AW42" i="25"/>
  <c r="BP11" i="25"/>
  <c r="BT17" i="25"/>
  <c r="AT22" i="25"/>
  <c r="P27" i="25"/>
  <c r="BH31" i="25"/>
  <c r="AH36" i="25"/>
  <c r="AZ39" i="25"/>
  <c r="BT41" i="25"/>
  <c r="V44" i="25"/>
  <c r="AJ46" i="25"/>
  <c r="BD48" i="25"/>
  <c r="T50" i="25"/>
  <c r="BN51" i="25"/>
  <c r="AD53" i="25"/>
  <c r="BP54" i="25"/>
  <c r="X56" i="25"/>
  <c r="AL57" i="25"/>
  <c r="AV58" i="25"/>
  <c r="BF59" i="25"/>
  <c r="BT60" i="25"/>
  <c r="H62" i="25"/>
  <c r="R63" i="25"/>
  <c r="AF64" i="25"/>
  <c r="AP65" i="25"/>
  <c r="AZ66" i="25"/>
  <c r="BN67" i="25"/>
  <c r="B69" i="25"/>
  <c r="L70" i="25"/>
  <c r="R71" i="25"/>
  <c r="H72" i="25"/>
  <c r="BT72" i="25"/>
  <c r="BJ73" i="25"/>
  <c r="AZ74" i="25"/>
  <c r="AP75" i="25"/>
  <c r="BE44" i="25"/>
  <c r="AU45" i="25"/>
  <c r="AK46" i="25"/>
  <c r="AA47" i="25"/>
  <c r="Q48" i="25"/>
  <c r="G49" i="25"/>
  <c r="BS49" i="25"/>
  <c r="BI50" i="25"/>
  <c r="AY51" i="25"/>
  <c r="AO52" i="25"/>
  <c r="AE53" i="25"/>
  <c r="U54" i="25"/>
  <c r="K55" i="25"/>
  <c r="BW55" i="25"/>
  <c r="BM56" i="25"/>
  <c r="BC57" i="25"/>
  <c r="AS58" i="25"/>
  <c r="AI59" i="25"/>
  <c r="Y60" i="25"/>
  <c r="O61" i="25"/>
  <c r="E62" i="25"/>
  <c r="BQ62" i="25"/>
  <c r="BG63" i="25"/>
  <c r="AW64" i="25"/>
  <c r="AM65" i="25"/>
  <c r="AC66" i="25"/>
  <c r="S67" i="25"/>
  <c r="I68" i="25"/>
  <c r="BU68" i="25"/>
  <c r="BK69" i="25"/>
  <c r="BA70" i="25"/>
  <c r="AQ71" i="25"/>
  <c r="AG72" i="25"/>
  <c r="W73" i="25"/>
  <c r="M74" i="25"/>
  <c r="C75" i="25"/>
  <c r="BO75" i="25"/>
  <c r="H45" i="25"/>
  <c r="BT45" i="25"/>
  <c r="BJ46" i="25"/>
  <c r="AZ47" i="25"/>
  <c r="AP48" i="25"/>
  <c r="AF49" i="25"/>
  <c r="V50" i="25"/>
  <c r="L51" i="25"/>
  <c r="B52" i="25"/>
  <c r="BN52" i="25"/>
  <c r="AZ24" i="25"/>
  <c r="BU16" i="25"/>
  <c r="BG33" i="25"/>
  <c r="BO39" i="25"/>
  <c r="T9" i="25"/>
  <c r="AB15" i="25"/>
  <c r="AP20" i="25"/>
  <c r="P25" i="25"/>
  <c r="BH29" i="25"/>
  <c r="AD34" i="25"/>
  <c r="BB38" i="25"/>
  <c r="D41" i="25"/>
  <c r="AB43" i="25"/>
  <c r="AL45" i="25"/>
  <c r="BJ47" i="25"/>
  <c r="AT49" i="25"/>
  <c r="J51" i="25"/>
  <c r="BD52" i="25"/>
  <c r="T54" i="25"/>
  <c r="BF55" i="25"/>
  <c r="BT56" i="25"/>
  <c r="L58" i="25"/>
  <c r="V59" i="25"/>
  <c r="AF60" i="25"/>
  <c r="AT61" i="25"/>
  <c r="BD62" i="25"/>
  <c r="BN63" i="25"/>
  <c r="F65" i="25"/>
  <c r="P66" i="25"/>
  <c r="Z67" i="25"/>
  <c r="AN68" i="25"/>
  <c r="AX69" i="25"/>
  <c r="BH70" i="25"/>
  <c r="BB71" i="25"/>
  <c r="AR72" i="25"/>
  <c r="AH73" i="25"/>
  <c r="X74" i="25"/>
  <c r="N75" i="25"/>
  <c r="O44" i="25"/>
  <c r="S45" i="25"/>
  <c r="I46" i="25"/>
  <c r="BU46" i="25"/>
  <c r="AB12" i="25"/>
  <c r="AO28" i="25"/>
  <c r="BG43" i="25"/>
  <c r="BJ18" i="25"/>
  <c r="F28" i="25"/>
  <c r="X37" i="25"/>
  <c r="AL42" i="25"/>
  <c r="BT46" i="25"/>
  <c r="AR50" i="25"/>
  <c r="AX53" i="25"/>
  <c r="AN56" i="25"/>
  <c r="BL58" i="25"/>
  <c r="N61" i="25"/>
  <c r="AH63" i="25"/>
  <c r="BF65" i="25"/>
  <c r="H68" i="25"/>
  <c r="AB70" i="25"/>
  <c r="T72" i="25"/>
  <c r="BV73" i="25"/>
  <c r="BB75" i="25"/>
  <c r="BG45" i="25"/>
  <c r="AM47" i="25"/>
  <c r="BE48" i="25"/>
  <c r="BO49" i="25"/>
  <c r="G51" i="25"/>
  <c r="Q52" i="25"/>
  <c r="AA53" i="25"/>
  <c r="BP34" i="25"/>
  <c r="BC35" i="25"/>
  <c r="L11" i="25"/>
  <c r="B22" i="25"/>
  <c r="T31" i="25"/>
  <c r="AB39" i="25"/>
  <c r="B44" i="25"/>
  <c r="AJ48" i="25"/>
  <c r="AX51" i="25"/>
  <c r="BD54" i="25"/>
  <c r="Z57" i="25"/>
  <c r="AX59" i="25"/>
  <c r="BR61" i="25"/>
  <c r="T64" i="25"/>
  <c r="AR66" i="25"/>
  <c r="BL68" i="25"/>
  <c r="J71" i="25"/>
  <c r="BL72" i="25"/>
  <c r="AR74" i="25"/>
  <c r="AW44" i="25"/>
  <c r="AC46" i="25"/>
  <c r="BS47" i="25"/>
  <c r="K49" i="25"/>
  <c r="U50" i="25"/>
  <c r="AE51" i="25"/>
  <c r="AS52" i="25"/>
  <c r="BC53" i="25"/>
  <c r="BM54" i="25"/>
  <c r="E56" i="25"/>
  <c r="O57" i="25"/>
  <c r="Y58" i="25"/>
  <c r="AM59" i="25"/>
  <c r="AW60" i="25"/>
  <c r="BG61" i="25"/>
  <c r="BU62" i="25"/>
  <c r="I64" i="25"/>
  <c r="S65" i="25"/>
  <c r="AG66" i="25"/>
  <c r="AQ67" i="25"/>
  <c r="BA68" i="25"/>
  <c r="BO69" i="25"/>
  <c r="C71" i="25"/>
  <c r="M72" i="25"/>
  <c r="AA73" i="25"/>
  <c r="AK74" i="25"/>
  <c r="AU75" i="25"/>
  <c r="L45" i="25"/>
  <c r="V46" i="25"/>
  <c r="AF47" i="25"/>
  <c r="AT48" i="25"/>
  <c r="BD49" i="25"/>
  <c r="BN50" i="25"/>
  <c r="F52" i="25"/>
  <c r="L53" i="25"/>
  <c r="B54" i="25"/>
  <c r="BN54" i="25"/>
  <c r="BD55" i="25"/>
  <c r="AT56" i="25"/>
  <c r="AJ57" i="25"/>
  <c r="Z58" i="25"/>
  <c r="P59" i="25"/>
  <c r="F60" i="25"/>
  <c r="BR60" i="25"/>
  <c r="BH61" i="25"/>
  <c r="AX62" i="25"/>
  <c r="AN63" i="25"/>
  <c r="AD64" i="25"/>
  <c r="T65" i="25"/>
  <c r="J66" i="25"/>
  <c r="BV66" i="25"/>
  <c r="BL67" i="25"/>
  <c r="BB68" i="25"/>
  <c r="AR69" i="25"/>
  <c r="AH70" i="25"/>
  <c r="X71" i="25"/>
  <c r="N72" i="25"/>
  <c r="D73" i="25"/>
  <c r="BP73" i="25"/>
  <c r="BF74" i="25"/>
  <c r="AV75" i="25"/>
  <c r="BO44" i="25"/>
  <c r="BE45" i="25"/>
  <c r="AU46" i="25"/>
  <c r="AK47" i="25"/>
  <c r="AA48" i="25"/>
  <c r="AJ20" i="25"/>
  <c r="BU32" i="25"/>
  <c r="I7" i="25"/>
  <c r="B20" i="25"/>
  <c r="P29" i="25"/>
  <c r="AH38" i="25"/>
  <c r="D43" i="25"/>
  <c r="AP47" i="25"/>
  <c r="B51" i="25"/>
  <c r="D54" i="25"/>
  <c r="BL56" i="25"/>
  <c r="J59" i="25"/>
  <c r="AH61" i="25"/>
  <c r="BF63" i="25"/>
  <c r="D66" i="25"/>
  <c r="AB68" i="25"/>
  <c r="AZ70" i="25"/>
  <c r="AJ72" i="25"/>
  <c r="P74" i="25"/>
  <c r="BR75" i="25"/>
  <c r="BW45" i="25"/>
  <c r="BC47" i="25"/>
  <c r="BQ48" i="25"/>
  <c r="E50" i="25"/>
  <c r="O51" i="25"/>
  <c r="AC52" i="25"/>
  <c r="AM53" i="25"/>
  <c r="AW54" i="25"/>
  <c r="BK55" i="25"/>
  <c r="BU56" i="25"/>
  <c r="I58" i="25"/>
  <c r="W59" i="25"/>
  <c r="AG60" i="25"/>
  <c r="AQ61" i="25"/>
  <c r="BE62" i="25"/>
  <c r="BO63" i="25"/>
  <c r="C65" i="25"/>
  <c r="Q66" i="25"/>
  <c r="AA67" i="25"/>
  <c r="AK68" i="25"/>
  <c r="AY69" i="25"/>
  <c r="BI70" i="25"/>
  <c r="BS71" i="25"/>
  <c r="K73" i="25"/>
  <c r="U74" i="25"/>
  <c r="AE75" i="25"/>
  <c r="BR44" i="25"/>
  <c r="F46" i="25"/>
  <c r="P47" i="25"/>
  <c r="AD48" i="25"/>
  <c r="AN49" i="25"/>
  <c r="AX50" i="25"/>
  <c r="BL51" i="25"/>
  <c r="BV52" i="25"/>
  <c r="BL53" i="25"/>
  <c r="BB54" i="25"/>
  <c r="AR55" i="25"/>
  <c r="AH56" i="25"/>
  <c r="X57" i="25"/>
  <c r="N58" i="25"/>
  <c r="D59" i="25"/>
  <c r="BP59" i="25"/>
  <c r="BF60" i="25"/>
  <c r="AV61" i="25"/>
  <c r="AL62" i="25"/>
  <c r="AB63" i="25"/>
  <c r="R64" i="25"/>
  <c r="H65" i="25"/>
  <c r="BT65" i="25"/>
  <c r="BJ66" i="25"/>
  <c r="AZ67" i="25"/>
  <c r="AP68" i="25"/>
  <c r="AF69" i="25"/>
  <c r="V70" i="25"/>
  <c r="L71" i="25"/>
  <c r="B72" i="25"/>
  <c r="BN72" i="25"/>
  <c r="BD73" i="25"/>
  <c r="AT74" i="25"/>
  <c r="AJ75" i="25"/>
  <c r="BC44" i="25"/>
  <c r="AS45" i="25"/>
  <c r="AI46" i="25"/>
  <c r="Y47" i="25"/>
  <c r="O48" i="25"/>
  <c r="E49" i="25"/>
  <c r="BQ49" i="25"/>
  <c r="BG50" i="25"/>
  <c r="AW51" i="25"/>
  <c r="AM52" i="25"/>
  <c r="AC53" i="25"/>
  <c r="S54" i="25"/>
  <c r="I55" i="25"/>
  <c r="BU55" i="25"/>
  <c r="BK56" i="25"/>
  <c r="BA57" i="25"/>
  <c r="AQ58" i="25"/>
  <c r="AG59" i="25"/>
  <c r="W60" i="25"/>
  <c r="M61" i="25"/>
  <c r="C62" i="25"/>
  <c r="BO62" i="25"/>
  <c r="BE63" i="25"/>
  <c r="AU64" i="25"/>
  <c r="AK65" i="25"/>
  <c r="AA66" i="25"/>
  <c r="Q67" i="25"/>
  <c r="G68" i="25"/>
  <c r="BS68" i="25"/>
  <c r="BI69" i="25"/>
  <c r="AY70" i="25"/>
  <c r="AO71" i="25"/>
  <c r="AE72" i="25"/>
  <c r="U73" i="25"/>
  <c r="K74" i="25"/>
  <c r="BW74" i="25"/>
  <c r="BM75" i="25"/>
  <c r="BT4" i="25"/>
  <c r="Z7" i="25"/>
  <c r="U2" i="25"/>
  <c r="BC5" i="25"/>
  <c r="BC7" i="25"/>
  <c r="F3" i="25"/>
  <c r="Y6" i="25"/>
  <c r="J8" i="25"/>
  <c r="AI8" i="25"/>
  <c r="AM10" i="25"/>
  <c r="Z3" i="25"/>
  <c r="F7" i="25"/>
  <c r="BQ2" i="25"/>
  <c r="BQ6" i="25"/>
  <c r="AN2" i="25"/>
  <c r="BB6" i="25"/>
  <c r="M4" i="25"/>
  <c r="S10" i="25"/>
  <c r="AA12" i="25"/>
  <c r="G14" i="25"/>
  <c r="BI15" i="25"/>
  <c r="BW5" i="25"/>
  <c r="AS2" i="25"/>
  <c r="AQ7" i="25"/>
  <c r="Z5" i="25"/>
  <c r="BM2" i="25"/>
  <c r="BO10" i="25"/>
  <c r="AC13" i="25"/>
  <c r="BA15" i="25"/>
  <c r="AS17" i="25"/>
  <c r="Y19" i="25"/>
  <c r="E21" i="25"/>
  <c r="BG22" i="25"/>
  <c r="AM24" i="25"/>
  <c r="S26" i="25"/>
  <c r="BU27" i="25"/>
  <c r="BA29" i="25"/>
  <c r="AG31" i="25"/>
  <c r="M33" i="25"/>
  <c r="BO34" i="25"/>
  <c r="AU36" i="25"/>
  <c r="AA38" i="25"/>
  <c r="BD4" i="25"/>
  <c r="AR8" i="25"/>
  <c r="BI6" i="25"/>
  <c r="D4" i="25"/>
  <c r="R8" i="25"/>
  <c r="O10" i="25"/>
  <c r="BO12" i="25"/>
  <c r="Q15" i="25"/>
  <c r="Q17" i="25"/>
  <c r="BS18" i="25"/>
  <c r="BN7" i="25"/>
  <c r="BD8" i="25"/>
  <c r="AJ4" i="25"/>
  <c r="AE10" i="25"/>
  <c r="X8" i="25"/>
  <c r="AD3" i="25"/>
  <c r="BQ9" i="25"/>
  <c r="BW14" i="25"/>
  <c r="BG18" i="25"/>
  <c r="AC21" i="25"/>
  <c r="BA23" i="25"/>
  <c r="BU25" i="25"/>
  <c r="W28" i="25"/>
  <c r="AU30" i="25"/>
  <c r="BO32" i="25"/>
  <c r="Q35" i="25"/>
  <c r="AO37" i="25"/>
  <c r="BA39" i="25"/>
  <c r="AG41" i="25"/>
  <c r="M43" i="25"/>
  <c r="BW6" i="25"/>
  <c r="L10" i="25"/>
  <c r="BN11" i="25"/>
  <c r="AT13" i="25"/>
  <c r="Z15" i="25"/>
  <c r="F17" i="25"/>
  <c r="BH18" i="25"/>
  <c r="AN20" i="25"/>
  <c r="T22" i="25"/>
  <c r="BV23" i="25"/>
  <c r="BB25" i="25"/>
  <c r="AH27" i="25"/>
  <c r="N29" i="25"/>
  <c r="BP30" i="25"/>
  <c r="AV32" i="25"/>
  <c r="AB34" i="25"/>
  <c r="H36" i="25"/>
  <c r="BJ37" i="25"/>
  <c r="AP39" i="25"/>
  <c r="V41" i="25"/>
  <c r="B43" i="25"/>
  <c r="E6" i="25"/>
  <c r="BS9" i="25"/>
  <c r="AY11" i="25"/>
  <c r="AE13" i="25"/>
  <c r="K15" i="25"/>
  <c r="BL6" i="25"/>
  <c r="AO9" i="25"/>
  <c r="BK16" i="25"/>
  <c r="BO20" i="25"/>
  <c r="BQ23" i="25"/>
  <c r="L4" i="25"/>
  <c r="O14" i="25"/>
  <c r="AG19" i="25"/>
  <c r="AU22" i="25"/>
  <c r="AM5" i="25"/>
  <c r="O12" i="25"/>
  <c r="BE17" i="25"/>
  <c r="AO21" i="25"/>
  <c r="AU24" i="25"/>
  <c r="AW27" i="25"/>
  <c r="BC30" i="25"/>
  <c r="BM33" i="25"/>
  <c r="BO36" i="25"/>
  <c r="BI39" i="25"/>
  <c r="K42" i="25"/>
  <c r="AO17" i="25"/>
  <c r="BC26" i="25"/>
  <c r="BK30" i="25"/>
  <c r="BK34" i="25"/>
  <c r="E39" i="25"/>
  <c r="O42" i="25"/>
  <c r="AQ5" i="25"/>
  <c r="AJ10" i="25"/>
  <c r="BH12" i="25"/>
  <c r="F15" i="25"/>
  <c r="AD17" i="25"/>
  <c r="BB19" i="25"/>
  <c r="BV21" i="25"/>
  <c r="X24" i="25"/>
  <c r="AV26" i="25"/>
  <c r="BP28" i="25"/>
  <c r="R31" i="25"/>
  <c r="AP33" i="25"/>
  <c r="BJ35" i="25"/>
  <c r="L38" i="25"/>
  <c r="AJ40" i="25"/>
  <c r="Y13" i="25"/>
  <c r="AC27" i="25"/>
  <c r="BG32" i="25"/>
  <c r="S38" i="25"/>
  <c r="AU42" i="25"/>
  <c r="R9" i="25"/>
  <c r="BO24" i="25"/>
  <c r="AI30" i="25"/>
  <c r="BM35" i="25"/>
  <c r="BK40" i="25"/>
  <c r="BK3" i="25"/>
  <c r="BT10" i="25"/>
  <c r="H14" i="25"/>
  <c r="N17" i="25"/>
  <c r="P20" i="25"/>
  <c r="V23" i="25"/>
  <c r="AF26" i="25"/>
  <c r="AH29" i="25"/>
  <c r="AN32" i="25"/>
  <c r="AT35" i="25"/>
  <c r="AV38" i="25"/>
  <c r="BF41" i="25"/>
  <c r="L44" i="25"/>
  <c r="BO9" i="25"/>
  <c r="Q12" i="25"/>
  <c r="AO14" i="25"/>
  <c r="BI16" i="25"/>
  <c r="AO18" i="25"/>
  <c r="U20" i="25"/>
  <c r="BW21" i="25"/>
  <c r="BC23" i="25"/>
  <c r="AI25" i="25"/>
  <c r="O27" i="25"/>
  <c r="BQ28" i="25"/>
  <c r="AW30" i="25"/>
  <c r="AC32" i="25"/>
  <c r="I34" i="25"/>
  <c r="BK35" i="25"/>
  <c r="AQ37" i="25"/>
  <c r="W39" i="25"/>
  <c r="C41" i="25"/>
  <c r="BE42" i="25"/>
  <c r="AK44" i="25"/>
  <c r="AB9" i="25"/>
  <c r="H11" i="25"/>
  <c r="BJ12" i="25"/>
  <c r="AP14" i="25"/>
  <c r="V16" i="25"/>
  <c r="U19" i="25"/>
  <c r="BU33" i="25"/>
  <c r="Y43" i="25"/>
  <c r="BV11" i="25"/>
  <c r="H16" i="25"/>
  <c r="L20" i="25"/>
  <c r="T24" i="25"/>
  <c r="AF28" i="25"/>
  <c r="AJ32" i="25"/>
  <c r="AR36" i="25"/>
  <c r="AZ40" i="25"/>
  <c r="D44" i="25"/>
  <c r="AW10" i="25"/>
  <c r="BC13" i="25"/>
  <c r="BE16" i="25"/>
  <c r="G19" i="25"/>
  <c r="AE21" i="25"/>
  <c r="AY23" i="25"/>
  <c r="BW25" i="25"/>
  <c r="Y28" i="25"/>
  <c r="AS30" i="25"/>
  <c r="BQ32" i="25"/>
  <c r="O30" i="25"/>
  <c r="BC40" i="25"/>
  <c r="AN10" i="25"/>
  <c r="AV14" i="25"/>
  <c r="BD18" i="25"/>
  <c r="BH22" i="25"/>
  <c r="BT26" i="25"/>
  <c r="F31" i="25"/>
  <c r="J35" i="25"/>
  <c r="R39" i="25"/>
  <c r="F43" i="25"/>
  <c r="AQ9" i="25"/>
  <c r="AW12" i="25"/>
  <c r="BC15" i="25"/>
  <c r="U18" i="25"/>
  <c r="AS20" i="25"/>
  <c r="BQ22" i="25"/>
  <c r="O25" i="25"/>
  <c r="AM27" i="25"/>
  <c r="BK29" i="25"/>
  <c r="I32" i="25"/>
  <c r="BM27" i="25"/>
  <c r="BC38" i="25"/>
  <c r="AP9" i="25"/>
  <c r="BF13" i="25"/>
  <c r="BJ17" i="25"/>
  <c r="BR21" i="25"/>
  <c r="H26" i="25"/>
  <c r="L30" i="25"/>
  <c r="T34" i="25"/>
  <c r="AB38" i="25"/>
  <c r="X42" i="25"/>
  <c r="BO8" i="25"/>
  <c r="BW11" i="25"/>
  <c r="C15" i="25"/>
  <c r="BG17" i="25"/>
  <c r="I20" i="25"/>
  <c r="AC22" i="25"/>
  <c r="BA24" i="25"/>
  <c r="C27" i="25"/>
  <c r="W29" i="25"/>
  <c r="AU31" i="25"/>
  <c r="BS33" i="25"/>
  <c r="Q36" i="25"/>
  <c r="AO38" i="25"/>
  <c r="BM40" i="25"/>
  <c r="K43" i="25"/>
  <c r="BE7" i="25"/>
  <c r="BR10" i="25"/>
  <c r="P13" i="25"/>
  <c r="AN15" i="25"/>
  <c r="BH17" i="25"/>
  <c r="AN19" i="25"/>
  <c r="T21" i="25"/>
  <c r="BV22" i="25"/>
  <c r="BB24" i="25"/>
  <c r="AH26" i="25"/>
  <c r="N28" i="25"/>
  <c r="BP29" i="25"/>
  <c r="AV31" i="25"/>
  <c r="AB33" i="25"/>
  <c r="H35" i="25"/>
  <c r="BJ36" i="25"/>
  <c r="AP38" i="25"/>
  <c r="V40" i="25"/>
  <c r="B42" i="25"/>
  <c r="BD43" i="25"/>
  <c r="Z45" i="25"/>
  <c r="F47" i="25"/>
  <c r="BH48" i="25"/>
  <c r="AN50" i="25"/>
  <c r="T52" i="25"/>
  <c r="BV53" i="25"/>
  <c r="BB55" i="25"/>
  <c r="AH57" i="25"/>
  <c r="N59" i="25"/>
  <c r="BP60" i="25"/>
  <c r="AV62" i="25"/>
  <c r="AB64" i="25"/>
  <c r="H66" i="25"/>
  <c r="BJ67" i="25"/>
  <c r="AP69" i="25"/>
  <c r="BS30" i="25"/>
  <c r="BT18" i="25"/>
  <c r="AD35" i="25"/>
  <c r="BM12" i="25"/>
  <c r="C23" i="25"/>
  <c r="U32" i="25"/>
  <c r="BG35" i="25"/>
  <c r="BQ38" i="25"/>
  <c r="BS41" i="25"/>
  <c r="BG5" i="25"/>
  <c r="T11" i="25"/>
  <c r="V14" i="25"/>
  <c r="AF17" i="25"/>
  <c r="BH19" i="25"/>
  <c r="F22" i="25"/>
  <c r="AD24" i="25"/>
  <c r="BB26" i="25"/>
  <c r="BV28" i="25"/>
  <c r="X31" i="25"/>
  <c r="AV33" i="25"/>
  <c r="BP35" i="25"/>
  <c r="R38" i="25"/>
  <c r="AH13" i="25"/>
  <c r="BB29" i="25"/>
  <c r="BA7" i="25"/>
  <c r="BO19" i="25"/>
  <c r="G29" i="25"/>
  <c r="BA34" i="25"/>
  <c r="BK37" i="25"/>
  <c r="BQ40" i="25"/>
  <c r="BS43" i="25"/>
  <c r="N10" i="25"/>
  <c r="X13" i="25"/>
  <c r="Z16" i="25"/>
  <c r="BV18" i="25"/>
  <c r="X21" i="25"/>
  <c r="AR23" i="25"/>
  <c r="BP25" i="25"/>
  <c r="R28" i="25"/>
  <c r="AL30" i="25"/>
  <c r="BJ32" i="25"/>
  <c r="L35" i="25"/>
  <c r="L37" i="25"/>
  <c r="AT38" i="25"/>
  <c r="Z40" i="25"/>
  <c r="BD41" i="25"/>
  <c r="P43" i="25"/>
  <c r="BH44" i="25"/>
  <c r="T46" i="25"/>
  <c r="AX47" i="25"/>
  <c r="AW33" i="25"/>
  <c r="BN13" i="25"/>
  <c r="L24" i="25"/>
  <c r="X34" i="25"/>
  <c r="AJ42" i="25"/>
  <c r="E12" i="25"/>
  <c r="BK17" i="25"/>
  <c r="AK22" i="25"/>
  <c r="G27" i="25"/>
  <c r="AY31" i="25"/>
  <c r="E34" i="25"/>
  <c r="AQ35" i="25"/>
  <c r="O37" i="25"/>
  <c r="BA38" i="25"/>
  <c r="Q40" i="25"/>
  <c r="BG41" i="25"/>
  <c r="W43" i="25"/>
  <c r="E4" i="25"/>
  <c r="AN9" i="25"/>
  <c r="D11" i="25"/>
  <c r="AP12" i="25"/>
  <c r="N14" i="25"/>
  <c r="AZ15" i="25"/>
  <c r="P17" i="25"/>
  <c r="AL18" i="25"/>
  <c r="AV19" i="25"/>
  <c r="BF20" i="25"/>
  <c r="BT21" i="25"/>
  <c r="H23" i="25"/>
  <c r="R24" i="25"/>
  <c r="AF25" i="25"/>
  <c r="AP26" i="25"/>
  <c r="AZ27" i="25"/>
  <c r="BN28" i="25"/>
  <c r="B30" i="25"/>
  <c r="L31" i="25"/>
  <c r="Z32" i="25"/>
  <c r="AJ33" i="25"/>
  <c r="AT34" i="25"/>
  <c r="BH35" i="25"/>
  <c r="BR36" i="25"/>
  <c r="F38" i="25"/>
  <c r="T39" i="25"/>
  <c r="AD40" i="25"/>
  <c r="AN41" i="25"/>
  <c r="BB42" i="25"/>
  <c r="BL43" i="25"/>
  <c r="BL44" i="25"/>
  <c r="D46" i="25"/>
  <c r="N47" i="25"/>
  <c r="X48" i="25"/>
  <c r="AL49" i="25"/>
  <c r="AV50" i="25"/>
  <c r="BF51" i="25"/>
  <c r="BT52" i="25"/>
  <c r="H54" i="25"/>
  <c r="R55" i="25"/>
  <c r="AB14" i="25"/>
  <c r="AE9" i="25"/>
  <c r="AY29" i="25"/>
  <c r="E38" i="25"/>
  <c r="M44" i="25"/>
  <c r="AF13" i="25"/>
  <c r="L19" i="25"/>
  <c r="BD23" i="25"/>
  <c r="Z28" i="25"/>
  <c r="BV32" i="25"/>
  <c r="AR37" i="25"/>
  <c r="R40" i="25"/>
  <c r="AP42" i="25"/>
  <c r="BD44" i="25"/>
  <c r="B47" i="25"/>
  <c r="J49" i="25"/>
  <c r="AZ50" i="25"/>
  <c r="P52" i="25"/>
  <c r="BB53" i="25"/>
  <c r="Z55" i="25"/>
  <c r="AV56" i="25"/>
  <c r="BF57" i="25"/>
  <c r="BP58" i="25"/>
  <c r="H60" i="25"/>
  <c r="R61" i="25"/>
  <c r="AB62" i="25"/>
  <c r="AP63" i="25"/>
  <c r="AZ64" i="25"/>
  <c r="BJ65" i="25"/>
  <c r="B67" i="25"/>
  <c r="L68" i="25"/>
  <c r="V69" i="25"/>
  <c r="AJ70" i="25"/>
  <c r="AH71" i="25"/>
  <c r="X72" i="25"/>
  <c r="N73" i="25"/>
  <c r="D74" i="25"/>
  <c r="BP74" i="25"/>
  <c r="BF75" i="25"/>
  <c r="BU44" i="25"/>
  <c r="BK45" i="25"/>
  <c r="BA46" i="25"/>
  <c r="AQ47" i="25"/>
  <c r="AG48" i="25"/>
  <c r="W49" i="25"/>
  <c r="M50" i="25"/>
  <c r="C51" i="25"/>
  <c r="BO51" i="25"/>
  <c r="BE52" i="25"/>
  <c r="AU53" i="25"/>
  <c r="AK54" i="25"/>
  <c r="AA55" i="25"/>
  <c r="Q56" i="25"/>
  <c r="G57" i="25"/>
  <c r="BS57" i="25"/>
  <c r="BI58" i="25"/>
  <c r="AY59" i="25"/>
  <c r="AO60" i="25"/>
  <c r="AE61" i="25"/>
  <c r="U62" i="25"/>
  <c r="K63" i="25"/>
  <c r="AB2" i="25"/>
  <c r="BJ5" i="25"/>
  <c r="BF7" i="25"/>
  <c r="K3" i="25"/>
  <c r="AC6" i="25"/>
  <c r="M8" i="25"/>
  <c r="BR3" i="25"/>
  <c r="BJ6" i="25"/>
  <c r="AP8" i="25"/>
  <c r="Q9" i="25"/>
  <c r="BS10" i="25"/>
  <c r="AF4" i="25"/>
  <c r="AX7" i="25"/>
  <c r="I4" i="25"/>
  <c r="AI7" i="25"/>
  <c r="BB3" i="25"/>
  <c r="X7" i="25"/>
  <c r="AC7" i="25"/>
  <c r="BK10" i="25"/>
  <c r="BG12" i="25"/>
  <c r="AM14" i="25"/>
  <c r="S16" i="25"/>
  <c r="BT6" i="25"/>
  <c r="Q4" i="25"/>
  <c r="U8" i="25"/>
  <c r="AO6" i="25"/>
  <c r="BI7" i="25"/>
  <c r="AW11" i="25"/>
  <c r="BU13" i="25"/>
  <c r="W16" i="25"/>
  <c r="C18" i="25"/>
  <c r="BE19" i="25"/>
  <c r="AK21" i="25"/>
  <c r="Q23" i="25"/>
  <c r="BS24" i="25"/>
  <c r="AY26" i="25"/>
  <c r="AE28" i="25"/>
  <c r="K30" i="25"/>
  <c r="BM31" i="25"/>
  <c r="AS33" i="25"/>
  <c r="Y35" i="25"/>
  <c r="E37" i="25"/>
  <c r="BG38" i="25"/>
  <c r="Q6" i="25"/>
  <c r="BI2" i="25"/>
  <c r="AU7" i="25"/>
  <c r="AP5" i="25"/>
  <c r="W3" i="25"/>
  <c r="BW10" i="25"/>
  <c r="AK13" i="25"/>
  <c r="BE15" i="25"/>
  <c r="AW17" i="25"/>
  <c r="AC19" i="25"/>
  <c r="D2" i="25"/>
  <c r="BE4" i="25"/>
  <c r="BN6" i="25"/>
  <c r="BM11" i="25"/>
  <c r="BG3" i="25"/>
  <c r="T6" i="25"/>
  <c r="AK11" i="25"/>
  <c r="K16" i="25"/>
  <c r="AW19" i="25"/>
  <c r="BU21" i="25"/>
  <c r="S24" i="25"/>
  <c r="AQ26" i="25"/>
  <c r="BO28" i="25"/>
  <c r="M31" i="25"/>
  <c r="AK33" i="25"/>
  <c r="BI35" i="25"/>
  <c r="G38" i="25"/>
  <c r="K40" i="25"/>
  <c r="BM41" i="25"/>
  <c r="AS43" i="25"/>
  <c r="BC8" i="25"/>
  <c r="AR10" i="25"/>
  <c r="X12" i="25"/>
  <c r="D14" i="25"/>
  <c r="BF15" i="25"/>
  <c r="AL17" i="25"/>
  <c r="R19" i="25"/>
  <c r="BT20" i="25"/>
  <c r="AZ22" i="25"/>
  <c r="AF24" i="25"/>
  <c r="L26" i="25"/>
  <c r="BN27" i="25"/>
  <c r="AT29" i="25"/>
  <c r="Z31" i="25"/>
  <c r="F33" i="25"/>
  <c r="BH34" i="25"/>
  <c r="AN36" i="25"/>
  <c r="T38" i="25"/>
  <c r="BV39" i="25"/>
  <c r="BB41" i="25"/>
  <c r="AH43" i="25"/>
  <c r="BQ7" i="25"/>
  <c r="AC10" i="25"/>
  <c r="I12" i="25"/>
  <c r="BK13" i="25"/>
  <c r="AQ15" i="25"/>
  <c r="C6" i="25"/>
  <c r="AE12" i="25"/>
  <c r="BU17" i="25"/>
  <c r="AS21" i="25"/>
  <c r="AY24" i="25"/>
  <c r="V8" i="25"/>
  <c r="BM15" i="25"/>
  <c r="W20" i="25"/>
  <c r="Y23" i="25"/>
  <c r="H2" i="25"/>
  <c r="AS13" i="25"/>
  <c r="BW18" i="25"/>
  <c r="W22" i="25"/>
  <c r="Y25" i="25"/>
  <c r="AI28" i="25"/>
  <c r="AO31" i="25"/>
  <c r="AQ34" i="25"/>
  <c r="AW37" i="25"/>
  <c r="AE40" i="25"/>
  <c r="AY42" i="25"/>
  <c r="Y21" i="25"/>
  <c r="BI27" i="25"/>
  <c r="BI31" i="25"/>
  <c r="BQ35" i="25"/>
  <c r="BM39" i="25"/>
  <c r="BO42" i="25"/>
  <c r="W8" i="25"/>
  <c r="F11" i="25"/>
  <c r="Z13" i="25"/>
  <c r="AX15" i="25"/>
  <c r="BV17" i="25"/>
  <c r="T20" i="25"/>
  <c r="AR22" i="25"/>
  <c r="BP24" i="25"/>
  <c r="N27" i="25"/>
  <c r="AL29" i="25"/>
  <c r="BJ31" i="25"/>
  <c r="H34" i="25"/>
  <c r="AF36" i="25"/>
  <c r="BD38" i="25"/>
  <c r="B41" i="25"/>
  <c r="K20" i="25"/>
  <c r="AY28" i="25"/>
  <c r="K34" i="25"/>
  <c r="AS39" i="25"/>
  <c r="AG43" i="25"/>
  <c r="Q8" i="25"/>
  <c r="AA26" i="25"/>
  <c r="BA31" i="25"/>
  <c r="M37" i="25"/>
  <c r="BQ41" i="25"/>
  <c r="G8" i="25"/>
  <c r="BF11" i="25"/>
  <c r="BL14" i="25"/>
  <c r="BN17" i="25"/>
  <c r="B21" i="25"/>
  <c r="H24" i="25"/>
  <c r="J27" i="25"/>
  <c r="P30" i="25"/>
  <c r="Z33" i="25"/>
  <c r="AB36" i="25"/>
  <c r="AH39" i="25"/>
  <c r="AF42" i="25"/>
  <c r="AY5" i="25"/>
  <c r="AK10" i="25"/>
  <c r="BI12" i="25"/>
  <c r="G15" i="25"/>
  <c r="S17" i="25"/>
  <c r="BU18" i="25"/>
  <c r="BA20" i="25"/>
  <c r="AG22" i="25"/>
  <c r="M24" i="25"/>
  <c r="BO25" i="25"/>
  <c r="AU27" i="25"/>
  <c r="AA29" i="25"/>
  <c r="G31" i="25"/>
  <c r="BI32" i="25"/>
  <c r="AO34" i="25"/>
  <c r="U36" i="25"/>
  <c r="BW37" i="25"/>
  <c r="BC39" i="25"/>
  <c r="AI41" i="25"/>
  <c r="O43" i="25"/>
  <c r="BQ4" i="25"/>
  <c r="BH9" i="25"/>
  <c r="AN11" i="25"/>
  <c r="T13" i="25"/>
  <c r="BV14" i="25"/>
  <c r="BB16" i="25"/>
  <c r="BM25" i="25"/>
  <c r="BC36" i="25"/>
  <c r="BG6" i="25"/>
  <c r="B13" i="25"/>
  <c r="B17" i="25"/>
  <c r="R21" i="25"/>
  <c r="Z25" i="25"/>
  <c r="Z29" i="25"/>
  <c r="AH33" i="25"/>
  <c r="AX37" i="25"/>
  <c r="AX41" i="25"/>
  <c r="AU6" i="25"/>
  <c r="AE11" i="25"/>
  <c r="AG14" i="25"/>
  <c r="AA17" i="25"/>
  <c r="AY19" i="25"/>
  <c r="BS21" i="25"/>
  <c r="U24" i="25"/>
  <c r="AS26" i="25"/>
  <c r="BM28" i="25"/>
  <c r="O31" i="25"/>
  <c r="K14" i="25"/>
  <c r="BW32" i="25"/>
  <c r="BG42" i="25"/>
  <c r="AP11" i="25"/>
  <c r="BB15" i="25"/>
  <c r="BF19" i="25"/>
  <c r="BN23" i="25"/>
  <c r="BV27" i="25"/>
  <c r="D32" i="25"/>
  <c r="P36" i="25"/>
  <c r="X40" i="25"/>
  <c r="BF43" i="25"/>
  <c r="Y10" i="25"/>
  <c r="AI13" i="25"/>
  <c r="AK16" i="25"/>
  <c r="BM18" i="25"/>
  <c r="O21" i="25"/>
  <c r="AI23" i="25"/>
  <c r="BG25" i="25"/>
  <c r="I28" i="25"/>
  <c r="AC30" i="25"/>
  <c r="BA32" i="25"/>
  <c r="AM30" i="25"/>
  <c r="BO40" i="25"/>
  <c r="AZ10" i="25"/>
  <c r="BD14" i="25"/>
  <c r="BP18" i="25"/>
  <c r="B23" i="25"/>
  <c r="F27" i="25"/>
  <c r="N31" i="25"/>
  <c r="Z35" i="25"/>
  <c r="AD39" i="25"/>
  <c r="J43" i="25"/>
  <c r="AY9" i="25"/>
  <c r="BA12" i="25"/>
  <c r="BK15" i="25"/>
  <c r="AC18" i="25"/>
  <c r="AW20" i="25"/>
  <c r="BU22" i="25"/>
  <c r="W25" i="25"/>
  <c r="AQ27" i="25"/>
  <c r="BO29" i="25"/>
  <c r="Q32" i="25"/>
  <c r="AK34" i="25"/>
  <c r="BI36" i="25"/>
  <c r="K39" i="25"/>
  <c r="AE41" i="25"/>
  <c r="BC43" i="25"/>
  <c r="P9" i="25"/>
  <c r="AJ11" i="25"/>
  <c r="BH13" i="25"/>
  <c r="J16" i="25"/>
  <c r="R18" i="25"/>
  <c r="BT19" i="25"/>
  <c r="AZ21" i="25"/>
  <c r="AF23" i="25"/>
  <c r="L25" i="25"/>
  <c r="BN26" i="25"/>
  <c r="AT28" i="25"/>
  <c r="Z30" i="25"/>
  <c r="F32" i="25"/>
  <c r="BH33" i="25"/>
  <c r="AN35" i="25"/>
  <c r="T37" i="25"/>
  <c r="BV38" i="25"/>
  <c r="BB40" i="25"/>
  <c r="AH42" i="25"/>
  <c r="N44" i="25"/>
  <c r="BF45" i="25"/>
  <c r="AL47" i="25"/>
  <c r="R49" i="25"/>
  <c r="BT50" i="25"/>
  <c r="AZ52" i="25"/>
  <c r="AF54" i="25"/>
  <c r="L56" i="25"/>
  <c r="BN57" i="25"/>
  <c r="AT59" i="25"/>
  <c r="Z61" i="25"/>
  <c r="F63" i="25"/>
  <c r="BH64" i="25"/>
  <c r="AN66" i="25"/>
  <c r="T68" i="25"/>
  <c r="BV69" i="25"/>
  <c r="M41" i="25"/>
  <c r="F23" i="25"/>
  <c r="AL39" i="25"/>
  <c r="BO15" i="25"/>
  <c r="AA25" i="25"/>
  <c r="AM33" i="25"/>
  <c r="AS36" i="25"/>
  <c r="AU39" i="25"/>
  <c r="BA42" i="25"/>
  <c r="BV8" i="25"/>
  <c r="B12" i="25"/>
  <c r="H15" i="25"/>
  <c r="F18" i="25"/>
  <c r="Z20" i="25"/>
  <c r="AX22" i="25"/>
  <c r="BV24" i="25"/>
  <c r="T27" i="25"/>
  <c r="AR29" i="25"/>
  <c r="BP31" i="25"/>
  <c r="N34" i="25"/>
  <c r="AL36" i="25"/>
  <c r="BG26" i="25"/>
  <c r="AH17" i="25"/>
  <c r="BN33" i="25"/>
  <c r="BC11" i="25"/>
  <c r="M22" i="25"/>
  <c r="AE31" i="25"/>
  <c r="AM35" i="25"/>
  <c r="AS38" i="25"/>
  <c r="AU41" i="25"/>
  <c r="AU3" i="25"/>
  <c r="BV10" i="25"/>
  <c r="B14" i="25"/>
  <c r="H17" i="25"/>
  <c r="AR19" i="25"/>
  <c r="BL21" i="25"/>
  <c r="N24" i="25"/>
  <c r="AL26" i="25"/>
  <c r="BF28" i="25"/>
  <c r="H31" i="25"/>
  <c r="AF33" i="25"/>
  <c r="AZ35" i="25"/>
  <c r="AF37" i="25"/>
  <c r="L39" i="25"/>
  <c r="AT40" i="25"/>
  <c r="F42" i="25"/>
  <c r="BH43" i="25"/>
  <c r="F45" i="25"/>
  <c r="AN46" i="25"/>
  <c r="T48" i="25"/>
  <c r="I39" i="25"/>
  <c r="BN15" i="25"/>
  <c r="P28" i="25"/>
  <c r="AJ36" i="25"/>
  <c r="BV43" i="25"/>
  <c r="AQ13" i="25"/>
  <c r="C19" i="25"/>
  <c r="AU23" i="25"/>
  <c r="Q28" i="25"/>
  <c r="BM32" i="25"/>
  <c r="AG34" i="25"/>
  <c r="BW35" i="25"/>
  <c r="AM37" i="25"/>
  <c r="C39" i="25"/>
  <c r="AW40" i="25"/>
  <c r="M42" i="25"/>
  <c r="AY43" i="25"/>
  <c r="BO6" i="25"/>
  <c r="BP9" i="25"/>
  <c r="AF11" i="25"/>
  <c r="BV12" i="25"/>
  <c r="AL14" i="25"/>
  <c r="B16" i="25"/>
  <c r="AV17" i="25"/>
  <c r="BF18" i="25"/>
  <c r="BP19" i="25"/>
  <c r="H21" i="25"/>
  <c r="R22" i="25"/>
  <c r="AB23" i="25"/>
  <c r="AP24" i="25"/>
  <c r="AZ25" i="25"/>
  <c r="BJ26" i="25"/>
  <c r="B28" i="25"/>
  <c r="L29" i="25"/>
  <c r="V30" i="25"/>
  <c r="AJ31" i="25"/>
  <c r="AT32" i="25"/>
  <c r="BD33" i="25"/>
  <c r="BR34" i="25"/>
  <c r="F36" i="25"/>
  <c r="P37" i="25"/>
  <c r="AD38" i="25"/>
  <c r="AN39" i="25"/>
  <c r="AX40" i="25"/>
  <c r="BL41" i="25"/>
  <c r="BV42" i="25"/>
  <c r="J44" i="25"/>
  <c r="N45" i="25"/>
  <c r="X46" i="25"/>
  <c r="AH47" i="25"/>
  <c r="AV48" i="25"/>
  <c r="BF49" i="25"/>
  <c r="BP50" i="25"/>
  <c r="H52" i="25"/>
  <c r="R53" i="25"/>
  <c r="AB54" i="25"/>
  <c r="AP55" i="25"/>
  <c r="AV22" i="25"/>
  <c r="AM15" i="25"/>
  <c r="AE33" i="25"/>
  <c r="AQ39" i="25"/>
  <c r="AU8" i="25"/>
  <c r="D15" i="25"/>
  <c r="V20" i="25"/>
  <c r="BN24" i="25"/>
  <c r="AN29" i="25"/>
  <c r="J34" i="25"/>
  <c r="AL38" i="25"/>
  <c r="BJ40" i="25"/>
  <c r="L43" i="25"/>
  <c r="V45" i="25"/>
  <c r="AT47" i="25"/>
  <c r="AP49" i="25"/>
  <c r="F51" i="25"/>
  <c r="AR52" i="25"/>
  <c r="L54" i="25"/>
  <c r="AX55" i="25"/>
  <c r="BP56" i="25"/>
  <c r="D58" i="25"/>
  <c r="R59" i="25"/>
  <c r="AB60" i="25"/>
  <c r="AL61" i="25"/>
  <c r="AZ62" i="25"/>
  <c r="BJ63" i="25"/>
  <c r="BT64" i="25"/>
  <c r="L66" i="25"/>
  <c r="V67" i="25"/>
  <c r="AF68" i="25"/>
  <c r="AT69" i="25"/>
  <c r="BD70" i="25"/>
  <c r="AX71" i="25"/>
  <c r="AN72" i="25"/>
  <c r="AD73" i="25"/>
  <c r="T74" i="25"/>
  <c r="J75" i="25"/>
  <c r="BV75" i="25"/>
  <c r="O45" i="25"/>
  <c r="E46" i="25"/>
  <c r="BQ46" i="25"/>
  <c r="BG47" i="25"/>
  <c r="AW48" i="25"/>
  <c r="AM49" i="25"/>
  <c r="AC50" i="25"/>
  <c r="S51" i="25"/>
  <c r="I52" i="25"/>
  <c r="BU52" i="25"/>
  <c r="BK53" i="25"/>
  <c r="BA54" i="25"/>
  <c r="AQ55" i="25"/>
  <c r="AG56" i="25"/>
  <c r="W57" i="25"/>
  <c r="M58" i="25"/>
  <c r="C59" i="25"/>
  <c r="BO59" i="25"/>
  <c r="BE60" i="25"/>
  <c r="AU61" i="25"/>
  <c r="AK62" i="25"/>
  <c r="AA63" i="25"/>
  <c r="Q64" i="25"/>
  <c r="G65" i="25"/>
  <c r="BS65" i="25"/>
  <c r="BI66" i="25"/>
  <c r="AY67" i="25"/>
  <c r="AO68" i="25"/>
  <c r="AE69" i="25"/>
  <c r="U70" i="25"/>
  <c r="K71" i="25"/>
  <c r="BW71" i="25"/>
  <c r="BM72" i="25"/>
  <c r="BC73" i="25"/>
  <c r="AS74" i="25"/>
  <c r="AI75" i="25"/>
  <c r="AX44" i="25"/>
  <c r="AN45" i="25"/>
  <c r="AD46" i="25"/>
  <c r="T47" i="25"/>
  <c r="J48" i="25"/>
  <c r="BV48" i="25"/>
  <c r="BL49" i="25"/>
  <c r="BB50" i="25"/>
  <c r="AR51" i="25"/>
  <c r="AH52" i="25"/>
  <c r="BQ43" i="25"/>
  <c r="J41" i="25"/>
  <c r="Q26" i="25"/>
  <c r="BM36" i="25"/>
  <c r="C43" i="25"/>
  <c r="V12" i="25"/>
  <c r="V18" i="25"/>
  <c r="BN22" i="25"/>
  <c r="AJ27" i="25"/>
  <c r="J32" i="25"/>
  <c r="BB36" i="25"/>
  <c r="BP39" i="25"/>
  <c r="N42" i="25"/>
  <c r="AL44" i="25"/>
  <c r="AZ46" i="25"/>
  <c r="BL48" i="25"/>
  <c r="AF50" i="25"/>
  <c r="BR51" i="25"/>
  <c r="AH53" i="25"/>
  <c r="B55" i="25"/>
  <c r="AF56" i="25"/>
  <c r="AP57" i="25"/>
  <c r="AZ58" i="25"/>
  <c r="BN59" i="25"/>
  <c r="B61" i="25"/>
  <c r="L62" i="25"/>
  <c r="Z63" i="25"/>
  <c r="AJ64" i="25"/>
  <c r="AT65" i="25"/>
  <c r="BH66" i="25"/>
  <c r="BR67" i="25"/>
  <c r="F69" i="25"/>
  <c r="T70" i="25"/>
  <c r="V71" i="25"/>
  <c r="L72" i="25"/>
  <c r="B73" i="25"/>
  <c r="BN73" i="25"/>
  <c r="BD74" i="25"/>
  <c r="AT75" i="25"/>
  <c r="BI44" i="25"/>
  <c r="AY45" i="25"/>
  <c r="AO46" i="25"/>
  <c r="AE47" i="25"/>
  <c r="G3" i="25"/>
  <c r="AU37" i="25"/>
  <c r="H13" i="25"/>
  <c r="AJ23" i="25"/>
  <c r="AX32" i="25"/>
  <c r="N40" i="25"/>
  <c r="AV44" i="25"/>
  <c r="F49" i="25"/>
  <c r="L52" i="25"/>
  <c r="N55" i="25"/>
  <c r="BB57" i="25"/>
  <c r="BV59" i="25"/>
  <c r="X62" i="25"/>
  <c r="AV64" i="25"/>
  <c r="BP66" i="25"/>
  <c r="R69" i="25"/>
  <c r="AD71" i="25"/>
  <c r="J73" i="25"/>
  <c r="BL74" i="25"/>
  <c r="BQ44" i="25"/>
  <c r="AW46" i="25"/>
  <c r="M48" i="25"/>
  <c r="AA49" i="25"/>
  <c r="AK50" i="25"/>
  <c r="AU51" i="25"/>
  <c r="BI52" i="25"/>
  <c r="AO29" i="25"/>
  <c r="BE22" i="25"/>
  <c r="BK41" i="25"/>
  <c r="X17" i="25"/>
  <c r="AT26" i="25"/>
  <c r="BL35" i="25"/>
  <c r="AZ41" i="25"/>
  <c r="L46" i="25"/>
  <c r="L50" i="25"/>
  <c r="N53" i="25"/>
  <c r="P56" i="25"/>
  <c r="AJ58" i="25"/>
  <c r="BH60" i="25"/>
  <c r="J63" i="25"/>
  <c r="AD65" i="25"/>
  <c r="BB67" i="25"/>
  <c r="D70" i="25"/>
  <c r="BV71" i="25"/>
  <c r="BB73" i="25"/>
  <c r="AH75" i="25"/>
  <c r="AM45" i="25"/>
  <c r="S47" i="25"/>
  <c r="AO48" i="25"/>
  <c r="AY49" i="25"/>
  <c r="BM50" i="25"/>
  <c r="BW51" i="25"/>
  <c r="K53" i="25"/>
  <c r="Y54" i="25"/>
  <c r="AI55" i="25"/>
  <c r="AS56" i="25"/>
  <c r="BG57" i="25"/>
  <c r="BQ58" i="25"/>
  <c r="E60" i="25"/>
  <c r="S61" i="25"/>
  <c r="AC62" i="25"/>
  <c r="AM63" i="25"/>
  <c r="BA64" i="25"/>
  <c r="BK65" i="25"/>
  <c r="BU66" i="25"/>
  <c r="M68" i="25"/>
  <c r="W69" i="25"/>
  <c r="AG70" i="25"/>
  <c r="AU71" i="25"/>
  <c r="BE72" i="25"/>
  <c r="BO73" i="25"/>
  <c r="G75" i="25"/>
  <c r="AP44" i="25"/>
  <c r="AZ45" i="25"/>
  <c r="BN46" i="25"/>
  <c r="B48" i="25"/>
  <c r="L49" i="25"/>
  <c r="Z50" i="25"/>
  <c r="AJ51" i="25"/>
  <c r="AT52" i="25"/>
  <c r="AR53" i="25"/>
  <c r="AH54" i="25"/>
  <c r="X55" i="25"/>
  <c r="N56" i="25"/>
  <c r="D57" i="25"/>
  <c r="BP57" i="25"/>
  <c r="BF58" i="25"/>
  <c r="AV59" i="25"/>
  <c r="AL60" i="25"/>
  <c r="AB61" i="25"/>
  <c r="R62" i="25"/>
  <c r="H63" i="25"/>
  <c r="BT63" i="25"/>
  <c r="BJ64" i="25"/>
  <c r="AZ65" i="25"/>
  <c r="AP66" i="25"/>
  <c r="AF67" i="25"/>
  <c r="V68" i="25"/>
  <c r="L69" i="25"/>
  <c r="B70" i="25"/>
  <c r="BN70" i="25"/>
  <c r="BD71" i="25"/>
  <c r="AT72" i="25"/>
  <c r="AJ73" i="25"/>
  <c r="Z74" i="25"/>
  <c r="P75" i="25"/>
  <c r="AB44" i="25"/>
  <c r="Y45" i="25"/>
  <c r="O46" i="25"/>
  <c r="E47" i="25"/>
  <c r="BQ47" i="25"/>
  <c r="BG48" i="25"/>
  <c r="BW13" i="25"/>
  <c r="O39" i="25"/>
  <c r="AT14" i="25"/>
  <c r="AT24" i="25"/>
  <c r="BL33" i="25"/>
  <c r="BF40" i="25"/>
  <c r="R45" i="25"/>
  <c r="AD49" i="25"/>
  <c r="AN52" i="25"/>
  <c r="AT55" i="25"/>
  <c r="BV57" i="25"/>
  <c r="X60" i="25"/>
  <c r="AR62" i="25"/>
  <c r="BP64" i="25"/>
  <c r="R67" i="25"/>
  <c r="AL69" i="25"/>
  <c r="AT71" i="25"/>
  <c r="Z73" i="25"/>
  <c r="F75" i="25"/>
  <c r="K45" i="25"/>
  <c r="BM46" i="25"/>
  <c r="Y48" i="25"/>
  <c r="AI49" i="25"/>
  <c r="AW50" i="25"/>
  <c r="BG51" i="25"/>
  <c r="BQ52" i="25"/>
  <c r="I54" i="25"/>
  <c r="S55" i="25"/>
  <c r="AC56" i="25"/>
  <c r="AQ57" i="25"/>
  <c r="BA58" i="25"/>
  <c r="BK59" i="25"/>
  <c r="C61" i="25"/>
  <c r="M62" i="25"/>
  <c r="W63" i="25"/>
  <c r="AK64" i="25"/>
  <c r="AU65" i="25"/>
  <c r="BE66" i="25"/>
  <c r="BS67" i="25"/>
  <c r="G69" i="25"/>
  <c r="Q70" i="25"/>
  <c r="AE71" i="25"/>
  <c r="AO72" i="25"/>
  <c r="AY73" i="25"/>
  <c r="BM74" i="25"/>
  <c r="BW75" i="25"/>
  <c r="AJ45" i="25"/>
  <c r="AX46" i="25"/>
  <c r="BH47" i="25"/>
  <c r="BR48" i="25"/>
  <c r="J50" i="25"/>
  <c r="T51" i="25"/>
  <c r="AD52" i="25"/>
  <c r="AF53" i="25"/>
  <c r="V54" i="25"/>
  <c r="L55" i="25"/>
  <c r="B56" i="25"/>
  <c r="BN56" i="25"/>
  <c r="BD57" i="25"/>
  <c r="AT58" i="25"/>
  <c r="AJ59" i="25"/>
  <c r="Z60" i="25"/>
  <c r="P61" i="25"/>
  <c r="F62" i="25"/>
  <c r="BR62" i="25"/>
  <c r="BH63" i="25"/>
  <c r="AX64" i="25"/>
  <c r="AN65" i="25"/>
  <c r="AD66" i="25"/>
  <c r="T67" i="25"/>
  <c r="J68" i="25"/>
  <c r="BV68" i="25"/>
  <c r="BL69" i="25"/>
  <c r="BB70" i="25"/>
  <c r="AR71" i="25"/>
  <c r="AH72" i="25"/>
  <c r="X73" i="25"/>
  <c r="N74" i="25"/>
  <c r="D75" i="25"/>
  <c r="BP75" i="25"/>
  <c r="M45" i="25"/>
  <c r="C46" i="25"/>
  <c r="BO46" i="25"/>
  <c r="BE47" i="25"/>
  <c r="AU48" i="25"/>
  <c r="AK49" i="25"/>
  <c r="AA50" i="25"/>
  <c r="Q51" i="25"/>
  <c r="G52" i="25"/>
  <c r="BS52" i="25"/>
  <c r="BI53" i="25"/>
  <c r="AY54" i="25"/>
  <c r="AO55" i="25"/>
  <c r="AE56" i="25"/>
  <c r="U57" i="25"/>
  <c r="K58" i="25"/>
  <c r="BW58" i="25"/>
  <c r="BM59" i="25"/>
  <c r="BC60" i="25"/>
  <c r="AS61" i="25"/>
  <c r="AI62" i="25"/>
  <c r="Y63" i="25"/>
  <c r="O64" i="25"/>
  <c r="E65" i="25"/>
  <c r="BQ65" i="25"/>
  <c r="BG66" i="25"/>
  <c r="AW67" i="25"/>
  <c r="AM68" i="25"/>
  <c r="AC69" i="25"/>
  <c r="S70" i="25"/>
  <c r="I71" i="25"/>
  <c r="BU71" i="25"/>
  <c r="BK72" i="25"/>
  <c r="BA73" i="25"/>
  <c r="AQ74" i="25"/>
  <c r="AG75" i="25"/>
  <c r="R3" i="25"/>
  <c r="AG6" i="25"/>
  <c r="P8" i="25"/>
  <c r="BW3" i="25"/>
  <c r="BM6" i="25"/>
  <c r="AS8" i="25"/>
  <c r="BH4" i="25"/>
  <c r="T7" i="25"/>
  <c r="BC3" i="25"/>
  <c r="AW9" i="25"/>
  <c r="AC11" i="25"/>
  <c r="AT5" i="25"/>
  <c r="T8" i="25"/>
  <c r="O5" i="25"/>
  <c r="E8" i="25"/>
  <c r="BP4" i="25"/>
  <c r="BL7" i="25"/>
  <c r="I9" i="25"/>
  <c r="AG11" i="25"/>
  <c r="Q13" i="25"/>
  <c r="BS14" i="25"/>
  <c r="B3" i="25"/>
  <c r="BB7" i="25"/>
  <c r="AU5" i="25"/>
  <c r="X2" i="25"/>
  <c r="AB7" i="25"/>
  <c r="Y9" i="25"/>
  <c r="S12" i="25"/>
  <c r="AQ14" i="25"/>
  <c r="BC16" i="25"/>
  <c r="AI18" i="25"/>
  <c r="O20" i="25"/>
  <c r="BQ21" i="25"/>
  <c r="AW23" i="25"/>
  <c r="AC25" i="25"/>
  <c r="I27" i="25"/>
  <c r="BK28" i="25"/>
  <c r="AQ30" i="25"/>
  <c r="W32" i="25"/>
  <c r="C34" i="25"/>
  <c r="BE35" i="25"/>
  <c r="AK37" i="25"/>
  <c r="Q39" i="25"/>
  <c r="B7" i="25"/>
  <c r="Y4" i="25"/>
  <c r="AG8" i="25"/>
  <c r="AX6" i="25"/>
  <c r="C8" i="25"/>
  <c r="BE11" i="25"/>
  <c r="C14" i="25"/>
  <c r="AA16" i="25"/>
  <c r="G18" i="25"/>
  <c r="AH3" i="25"/>
  <c r="N5" i="25"/>
  <c r="C7" i="25"/>
  <c r="AD8" i="25"/>
  <c r="P4" i="25"/>
  <c r="AN6" i="25"/>
  <c r="BT7" i="25"/>
  <c r="AY12" i="25"/>
  <c r="E17" i="25"/>
  <c r="S20" i="25"/>
  <c r="AM22" i="25"/>
  <c r="BK24" i="25"/>
  <c r="M27" i="25"/>
  <c r="AG29" i="25"/>
  <c r="BE31" i="25"/>
  <c r="G34" i="25"/>
  <c r="AA36" i="25"/>
  <c r="AY38" i="25"/>
  <c r="AQ40" i="25"/>
  <c r="W42" i="25"/>
  <c r="C44" i="25"/>
  <c r="V9" i="25"/>
  <c r="B11" i="25"/>
  <c r="BD12" i="25"/>
  <c r="AJ14" i="25"/>
  <c r="P16" i="25"/>
  <c r="BR17" i="25"/>
  <c r="AX19" i="25"/>
  <c r="AD21" i="25"/>
  <c r="J23" i="25"/>
  <c r="BL24" i="25"/>
  <c r="AR26" i="25"/>
  <c r="X28" i="25"/>
  <c r="D30" i="25"/>
  <c r="BF31" i="25"/>
  <c r="AL33" i="25"/>
  <c r="R35" i="25"/>
  <c r="BT36" i="25"/>
  <c r="AZ38" i="25"/>
  <c r="AF40" i="25"/>
  <c r="L42" i="25"/>
  <c r="BN43" i="25"/>
  <c r="G9" i="25"/>
  <c r="BI10" i="25"/>
  <c r="AO12" i="25"/>
  <c r="U14" i="25"/>
  <c r="BW15" i="25"/>
  <c r="BD2" i="25"/>
  <c r="BQ13" i="25"/>
  <c r="E19" i="25"/>
  <c r="AE22" i="25"/>
  <c r="AB8" i="25"/>
  <c r="AA10" i="25"/>
  <c r="I17" i="25"/>
  <c r="BW20" i="25"/>
  <c r="K24" i="25"/>
  <c r="P7" i="25"/>
  <c r="U15" i="25"/>
  <c r="C20" i="25"/>
  <c r="E23" i="25"/>
  <c r="K26" i="25"/>
  <c r="Q29" i="25"/>
  <c r="S32" i="25"/>
  <c r="AC35" i="25"/>
  <c r="AI38" i="25"/>
  <c r="BS40" i="25"/>
  <c r="BO3" i="25"/>
  <c r="AE24" i="25"/>
  <c r="BC28" i="25"/>
  <c r="BK32" i="25"/>
  <c r="BW36" i="25"/>
  <c r="AU40" i="25"/>
  <c r="AK43" i="25"/>
  <c r="Z9" i="25"/>
  <c r="AT11" i="25"/>
  <c r="BR13" i="25"/>
  <c r="T16" i="25"/>
  <c r="AN18" i="25"/>
  <c r="BL20" i="25"/>
  <c r="N23" i="25"/>
  <c r="AH25" i="25"/>
  <c r="BF27" i="25"/>
  <c r="H30" i="25"/>
  <c r="AB32" i="25"/>
  <c r="AZ34" i="25"/>
  <c r="B37" i="25"/>
  <c r="V39" i="25"/>
  <c r="AT41" i="25"/>
  <c r="C24" i="25"/>
  <c r="G30" i="25"/>
  <c r="AS35" i="25"/>
  <c r="AM40" i="25"/>
  <c r="I2" i="25"/>
  <c r="AW15" i="25"/>
  <c r="AS27" i="25"/>
  <c r="I33" i="25"/>
  <c r="AU38" i="25"/>
  <c r="BK42" i="25"/>
  <c r="AH9" i="25"/>
  <c r="AR12" i="25"/>
  <c r="AT15" i="25"/>
  <c r="AZ18" i="25"/>
  <c r="BF21" i="25"/>
  <c r="BH24" i="25"/>
  <c r="BR27" i="25"/>
  <c r="B31" i="25"/>
  <c r="D34" i="25"/>
  <c r="J37" i="25"/>
  <c r="T40" i="25"/>
  <c r="BT42" i="25"/>
  <c r="AA8" i="25"/>
  <c r="G11" i="25"/>
  <c r="AA13" i="25"/>
  <c r="AY15" i="25"/>
  <c r="AY17" i="25"/>
  <c r="AE19" i="25"/>
  <c r="K21" i="25"/>
  <c r="BM22" i="25"/>
  <c r="E28" i="25"/>
  <c r="BU34" i="25"/>
  <c r="BO41" i="25"/>
  <c r="BT11" i="25"/>
  <c r="AM28" i="25"/>
  <c r="H18" i="25"/>
  <c r="AN34" i="25"/>
  <c r="M12" i="25"/>
  <c r="AO22" i="25"/>
  <c r="BG31" i="25"/>
  <c r="AV12" i="25"/>
  <c r="B29" i="25"/>
  <c r="BI4" i="25"/>
  <c r="AI19" i="25"/>
  <c r="AW28" i="25"/>
  <c r="BW42" i="25"/>
  <c r="BR23" i="25"/>
  <c r="AB40" i="25"/>
  <c r="AS16" i="25"/>
  <c r="BK25" i="25"/>
  <c r="G35" i="25"/>
  <c r="Y44" i="25"/>
  <c r="AX16" i="25"/>
  <c r="BL23" i="25"/>
  <c r="BF30" i="25"/>
  <c r="AZ37" i="25"/>
  <c r="AE44" i="25"/>
  <c r="AD51" i="25"/>
  <c r="X58" i="25"/>
  <c r="R65" i="25"/>
  <c r="BL10" i="25"/>
  <c r="AY27" i="25"/>
  <c r="AM43" i="25"/>
  <c r="AT18" i="25"/>
  <c r="BL27" i="25"/>
  <c r="H37" i="25"/>
  <c r="BE14" i="25"/>
  <c r="AA39" i="25"/>
  <c r="BJ14" i="25"/>
  <c r="BF24" i="25"/>
  <c r="BT33" i="25"/>
  <c r="BN40" i="25"/>
  <c r="J47" i="25"/>
  <c r="X30" i="25"/>
  <c r="M20" i="25"/>
  <c r="BM34" i="25"/>
  <c r="BU40" i="25"/>
  <c r="V10" i="25"/>
  <c r="AH16" i="25"/>
  <c r="AB21" i="25"/>
  <c r="BT25" i="25"/>
  <c r="AT30" i="25"/>
  <c r="P35" i="25"/>
  <c r="BH39" i="25"/>
  <c r="AH44" i="25"/>
  <c r="BP48" i="25"/>
  <c r="AL53" i="25"/>
  <c r="AG20" i="25"/>
  <c r="AP16" i="25"/>
  <c r="T35" i="25"/>
  <c r="BN45" i="25"/>
  <c r="B53" i="25"/>
  <c r="AB58" i="25"/>
  <c r="BT62" i="25"/>
  <c r="AP67" i="25"/>
  <c r="BN71" i="25"/>
  <c r="Z75" i="25"/>
  <c r="K47" i="25"/>
  <c r="AS50" i="25"/>
  <c r="E54" i="25"/>
  <c r="AM57" i="25"/>
  <c r="BU60" i="25"/>
  <c r="BW63" i="25"/>
  <c r="BC65" i="25"/>
  <c r="AI67" i="25"/>
  <c r="O69" i="25"/>
  <c r="BQ70" i="25"/>
  <c r="AW72" i="25"/>
  <c r="AC74" i="25"/>
  <c r="AA44" i="25"/>
  <c r="N46" i="25"/>
  <c r="BP47" i="25"/>
  <c r="AV49" i="25"/>
  <c r="AB51" i="25"/>
  <c r="AI22" i="25"/>
  <c r="AU21" i="25"/>
  <c r="AM41" i="25"/>
  <c r="BN16" i="25"/>
  <c r="Z26" i="25"/>
  <c r="AR35" i="25"/>
  <c r="AV41" i="25"/>
  <c r="H46" i="25"/>
  <c r="BV49" i="25"/>
  <c r="F53" i="25"/>
  <c r="H56" i="25"/>
  <c r="AF58" i="25"/>
  <c r="BD60" i="25"/>
  <c r="B63" i="25"/>
  <c r="Z65" i="25"/>
  <c r="AX67" i="25"/>
  <c r="BR69" i="25"/>
  <c r="BR71" i="25"/>
  <c r="AX73" i="25"/>
  <c r="AD75" i="25"/>
  <c r="AI45" i="25"/>
  <c r="O47" i="25"/>
  <c r="AS34" i="25"/>
  <c r="L21" i="25"/>
  <c r="D39" i="25"/>
  <c r="H48" i="25"/>
  <c r="AJ54" i="25"/>
  <c r="AH59" i="25"/>
  <c r="D64" i="25"/>
  <c r="AV68" i="25"/>
  <c r="AZ72" i="25"/>
  <c r="AF44" i="25"/>
  <c r="BO47" i="25"/>
  <c r="Q50" i="25"/>
  <c r="AK52" i="25"/>
  <c r="AG12" i="25"/>
  <c r="R14" i="25"/>
  <c r="AN33" i="25"/>
  <c r="B45" i="25"/>
  <c r="AF52" i="25"/>
  <c r="BR57" i="25"/>
  <c r="AN62" i="25"/>
  <c r="J67" i="25"/>
  <c r="AP71" i="25"/>
  <c r="B75" i="25"/>
  <c r="BI46" i="25"/>
  <c r="AE49" i="25"/>
  <c r="BC51" i="25"/>
  <c r="BW53" i="25"/>
  <c r="Y56" i="25"/>
  <c r="AW58" i="25"/>
  <c r="BQ60" i="25"/>
  <c r="S63" i="25"/>
  <c r="AQ65" i="25"/>
  <c r="BK67" i="25"/>
  <c r="M70" i="25"/>
  <c r="AK72" i="25"/>
  <c r="BE74" i="25"/>
  <c r="AF45" i="25"/>
  <c r="BD47" i="25"/>
  <c r="B50" i="25"/>
  <c r="Z52" i="25"/>
  <c r="R54" i="25"/>
  <c r="BT55" i="25"/>
  <c r="AZ57" i="25"/>
  <c r="AF59" i="25"/>
  <c r="L61" i="25"/>
  <c r="BN62" i="25"/>
  <c r="AT64" i="25"/>
  <c r="Z66" i="25"/>
  <c r="F68" i="25"/>
  <c r="BH69" i="25"/>
  <c r="AN71" i="25"/>
  <c r="T73" i="25"/>
  <c r="BV74" i="25"/>
  <c r="I45" i="25"/>
  <c r="BK46" i="25"/>
  <c r="AQ48" i="25"/>
  <c r="I36" i="25"/>
  <c r="V22" i="25"/>
  <c r="AR39" i="25"/>
  <c r="AZ48" i="25"/>
  <c r="BH54" i="25"/>
  <c r="BB59" i="25"/>
  <c r="X64" i="25"/>
  <c r="BT68" i="25"/>
  <c r="BP72" i="25"/>
  <c r="BA44" i="25"/>
  <c r="E48" i="25"/>
  <c r="Y50" i="25"/>
  <c r="AW52" i="25"/>
  <c r="BU54" i="25"/>
  <c r="S57" i="25"/>
  <c r="AQ59" i="25"/>
  <c r="BO61" i="25"/>
  <c r="M64" i="25"/>
  <c r="AK66" i="25"/>
  <c r="BI68" i="25"/>
  <c r="G71" i="25"/>
  <c r="AE73" i="25"/>
  <c r="BC75" i="25"/>
  <c r="BG29" i="25"/>
  <c r="BA36" i="25"/>
  <c r="AU43" i="25"/>
  <c r="AZ13" i="25"/>
  <c r="AC39" i="25"/>
  <c r="P22" i="25"/>
  <c r="AR38" i="25"/>
  <c r="S15" i="25"/>
  <c r="BM24" i="25"/>
  <c r="BG24" i="25"/>
  <c r="AZ16" i="25"/>
  <c r="J33" i="25"/>
  <c r="K11" i="25"/>
  <c r="BC21" i="25"/>
  <c r="BU30" i="25"/>
  <c r="BB11" i="25"/>
  <c r="L28" i="25"/>
  <c r="BR43" i="25"/>
  <c r="BQ18" i="25"/>
  <c r="M28" i="25"/>
  <c r="AE37" i="25"/>
  <c r="BD9" i="25"/>
  <c r="AX18" i="25"/>
  <c r="AR25" i="25"/>
  <c r="AL32" i="25"/>
  <c r="AF39" i="25"/>
  <c r="P46" i="25"/>
  <c r="J53" i="25"/>
  <c r="D60" i="25"/>
  <c r="BT66" i="25"/>
  <c r="V27" i="25"/>
  <c r="U34" i="25"/>
  <c r="AZ9" i="25"/>
  <c r="BR20" i="25"/>
  <c r="N30" i="25"/>
  <c r="BE37" i="25"/>
  <c r="AK24" i="25"/>
  <c r="AG42" i="25"/>
  <c r="BL17" i="25"/>
  <c r="D27" i="25"/>
  <c r="V36" i="25"/>
  <c r="AT42" i="25"/>
  <c r="AN48" i="25"/>
  <c r="AN38" i="25"/>
  <c r="BE24" i="25"/>
  <c r="AC36" i="25"/>
  <c r="AK42" i="25"/>
  <c r="BL11" i="25"/>
  <c r="BP17" i="25"/>
  <c r="AL22" i="25"/>
  <c r="L27" i="25"/>
  <c r="BD31" i="25"/>
  <c r="Z36" i="25"/>
  <c r="BV40" i="25"/>
  <c r="AH45" i="25"/>
  <c r="D50" i="25"/>
  <c r="AZ54" i="25"/>
  <c r="BQ34" i="25"/>
  <c r="AF21" i="25"/>
  <c r="H39" i="25"/>
  <c r="P48" i="25"/>
  <c r="AN54" i="25"/>
  <c r="AL59" i="25"/>
  <c r="H64" i="25"/>
  <c r="BD68" i="25"/>
  <c r="BD72" i="25"/>
  <c r="AN44" i="25"/>
  <c r="BW47" i="25"/>
  <c r="AI51" i="25"/>
  <c r="BQ54" i="25"/>
  <c r="AC58" i="25"/>
  <c r="BK61" i="25"/>
  <c r="AG64" i="25"/>
  <c r="M66" i="25"/>
  <c r="BO67" i="25"/>
  <c r="AU69" i="25"/>
  <c r="AA71" i="25"/>
  <c r="G73" i="25"/>
  <c r="BI74" i="25"/>
  <c r="BN44" i="25"/>
  <c r="AT46" i="25"/>
  <c r="Z48" i="25"/>
  <c r="F50" i="25"/>
  <c r="BH51" i="25"/>
  <c r="AJ16" i="25"/>
  <c r="BI30" i="25"/>
  <c r="AO44" i="25"/>
  <c r="AF19" i="25"/>
  <c r="AX28" i="25"/>
  <c r="BL37" i="25"/>
  <c r="BF42" i="25"/>
  <c r="R47" i="25"/>
  <c r="BH50" i="25"/>
  <c r="BN53" i="25"/>
  <c r="AZ56" i="25"/>
  <c r="B59" i="25"/>
  <c r="V61" i="25"/>
  <c r="AT63" i="25"/>
  <c r="BR65" i="25"/>
  <c r="P68" i="25"/>
  <c r="AN70" i="25"/>
  <c r="AB72" i="25"/>
  <c r="H74" i="25"/>
  <c r="BJ75" i="25"/>
  <c r="BO45" i="25"/>
  <c r="AU47" i="25"/>
  <c r="BA40" i="25"/>
  <c r="BD25" i="25"/>
  <c r="X41" i="25"/>
  <c r="BJ49" i="25"/>
  <c r="BV55" i="25"/>
  <c r="AR60" i="25"/>
  <c r="N65" i="25"/>
  <c r="BJ69" i="25"/>
  <c r="AP73" i="25"/>
  <c r="AA45" i="25"/>
  <c r="AK48" i="25"/>
  <c r="BE50" i="25"/>
  <c r="G53" i="25"/>
  <c r="BW31" i="25"/>
  <c r="AZ19" i="25"/>
  <c r="N38" i="25"/>
  <c r="Z47" i="25"/>
  <c r="BR53" i="25"/>
  <c r="F59" i="25"/>
  <c r="AX63" i="25"/>
  <c r="X68" i="25"/>
  <c r="AF72" i="25"/>
  <c r="BN75" i="25"/>
  <c r="AY47" i="25"/>
  <c r="BW49" i="25"/>
  <c r="U52" i="25"/>
  <c r="AS54" i="25"/>
  <c r="BQ56" i="25"/>
  <c r="O59" i="25"/>
  <c r="AM61" i="25"/>
  <c r="BK63" i="25"/>
  <c r="I66" i="25"/>
  <c r="AG68" i="25"/>
  <c r="BE70" i="25"/>
  <c r="C73" i="25"/>
  <c r="AA75" i="25"/>
  <c r="B46" i="25"/>
  <c r="V48" i="25"/>
  <c r="AT50" i="25"/>
  <c r="BR52" i="25"/>
  <c r="AX54" i="25"/>
  <c r="AD56" i="25"/>
  <c r="J58" i="25"/>
  <c r="BL59" i="25"/>
  <c r="AR61" i="25"/>
  <c r="X63" i="25"/>
  <c r="D65" i="25"/>
  <c r="BF66" i="25"/>
  <c r="AL68" i="25"/>
  <c r="R70" i="25"/>
  <c r="BT71" i="25"/>
  <c r="AZ73" i="25"/>
  <c r="AF75" i="25"/>
  <c r="AO45" i="25"/>
  <c r="U47" i="25"/>
  <c r="E35" i="25"/>
  <c r="Q42" i="25"/>
  <c r="BR26" i="25"/>
  <c r="BP41" i="25"/>
  <c r="P50" i="25"/>
  <c r="T56" i="25"/>
  <c r="BL60" i="25"/>
  <c r="AL65" i="25"/>
  <c r="H70" i="25"/>
  <c r="BF73" i="25"/>
  <c r="AQ45" i="25"/>
  <c r="AS48" i="25"/>
  <c r="BQ50" i="25"/>
  <c r="S53" i="25"/>
  <c r="AM55" i="25"/>
  <c r="BK57" i="25"/>
  <c r="M60" i="25"/>
  <c r="AG62" i="25"/>
  <c r="BE64" i="25"/>
  <c r="G67" i="25"/>
  <c r="AA69" i="25"/>
  <c r="AY71" i="25"/>
  <c r="BW73" i="25"/>
  <c r="AT44" i="25"/>
  <c r="Y26" i="25"/>
  <c r="S33" i="25"/>
  <c r="M40" i="25"/>
  <c r="R10" i="25"/>
  <c r="L17" i="25"/>
  <c r="BV13" i="25"/>
  <c r="AF30" i="25"/>
  <c r="K9" i="25"/>
  <c r="Q20" i="25"/>
  <c r="AI29" i="25"/>
  <c r="BU2" i="25"/>
  <c r="BT24" i="25"/>
  <c r="R41" i="25"/>
  <c r="K17" i="25"/>
  <c r="AC26" i="25"/>
  <c r="U33" i="25"/>
  <c r="BR19" i="25"/>
  <c r="T36" i="25"/>
  <c r="AM13" i="25"/>
  <c r="AQ23" i="25"/>
  <c r="BE32" i="25"/>
  <c r="BW41" i="25"/>
  <c r="AD14" i="25"/>
  <c r="J22" i="25"/>
  <c r="D29" i="25"/>
  <c r="BT35" i="25"/>
  <c r="BN42" i="25"/>
  <c r="AX49" i="25"/>
  <c r="AR56" i="25"/>
  <c r="AL63" i="25"/>
  <c r="AF70" i="25"/>
  <c r="AG18" i="25"/>
  <c r="AG40" i="25"/>
  <c r="BP15" i="25"/>
  <c r="AN25" i="25"/>
  <c r="BF34" i="25"/>
  <c r="BV37" i="25"/>
  <c r="Y36" i="25"/>
  <c r="AZ11" i="25"/>
  <c r="AH22" i="25"/>
  <c r="AZ31" i="25"/>
  <c r="AJ39" i="25"/>
  <c r="AD45" i="25"/>
  <c r="D20" i="25"/>
  <c r="O15" i="25"/>
  <c r="W33" i="25"/>
  <c r="AI39" i="25"/>
  <c r="AE8" i="25"/>
  <c r="BN14" i="25"/>
  <c r="R20" i="25"/>
  <c r="BJ24" i="25"/>
  <c r="AF29" i="25"/>
  <c r="F34" i="25"/>
  <c r="AX38" i="25"/>
  <c r="T43" i="25"/>
  <c r="BF47" i="25"/>
  <c r="AB52" i="25"/>
  <c r="BH30" i="25"/>
  <c r="AD10" i="25"/>
  <c r="AX30" i="25"/>
  <c r="AZ43" i="25"/>
  <c r="AH51" i="25"/>
  <c r="N57" i="25"/>
  <c r="BJ61" i="25"/>
  <c r="AF66" i="25"/>
  <c r="B71" i="25"/>
  <c r="AJ74" i="25"/>
  <c r="U46" i="25"/>
  <c r="BC49" i="25"/>
  <c r="O53" i="25"/>
  <c r="AW56" i="25"/>
  <c r="I60" i="25"/>
  <c r="AQ63" i="25"/>
  <c r="W65" i="25"/>
  <c r="C67" i="25"/>
  <c r="BE68" i="25"/>
  <c r="AK70" i="25"/>
  <c r="Q72" i="25"/>
  <c r="BS73" i="25"/>
  <c r="AY75" i="25"/>
  <c r="BD45" i="25"/>
  <c r="AJ47" i="25"/>
  <c r="P49" i="25"/>
  <c r="BR50" i="25"/>
  <c r="AX52" i="25"/>
  <c r="BQ10" i="25"/>
  <c r="AC38" i="25"/>
  <c r="BL13" i="25"/>
  <c r="B24" i="25"/>
  <c r="T33" i="25"/>
  <c r="AH40" i="25"/>
  <c r="BT44" i="25"/>
  <c r="V49" i="25"/>
  <c r="X52" i="25"/>
  <c r="AD55" i="25"/>
  <c r="BJ57" i="25"/>
  <c r="L60" i="25"/>
  <c r="AJ62" i="25"/>
  <c r="BD64" i="25"/>
  <c r="F67" i="25"/>
  <c r="AD69" i="25"/>
  <c r="AL71" i="25"/>
  <c r="R73" i="25"/>
  <c r="BT74" i="25"/>
  <c r="C45" i="25"/>
  <c r="BE46" i="25"/>
  <c r="W19" i="25"/>
  <c r="N16" i="25"/>
  <c r="BV34" i="25"/>
  <c r="BJ45" i="25"/>
  <c r="BL52" i="25"/>
  <c r="T58" i="25"/>
  <c r="BP62" i="25"/>
  <c r="AL67" i="25"/>
  <c r="BJ71" i="25"/>
  <c r="V75" i="25"/>
  <c r="G47" i="25"/>
  <c r="AU49" i="25"/>
  <c r="BS51" i="25"/>
  <c r="AJ18" i="25"/>
  <c r="AA5" i="25"/>
  <c r="BR28" i="25"/>
  <c r="BJ42" i="25"/>
  <c r="BL50" i="25"/>
  <c r="BD56" i="25"/>
  <c r="AD61" i="25"/>
  <c r="BV65" i="25"/>
  <c r="AR70" i="25"/>
  <c r="L74" i="25"/>
  <c r="BS45" i="25"/>
  <c r="BI48" i="25"/>
  <c r="K51" i="25"/>
  <c r="AI53" i="25"/>
  <c r="BC55" i="25"/>
  <c r="E58" i="25"/>
  <c r="AC60" i="25"/>
  <c r="AW62" i="25"/>
  <c r="BU64" i="25"/>
  <c r="W67" i="25"/>
  <c r="AQ69" i="25"/>
  <c r="BO71" i="25"/>
  <c r="Q74" i="25"/>
  <c r="BJ44" i="25"/>
  <c r="L47" i="25"/>
  <c r="AJ49" i="25"/>
  <c r="BD51" i="25"/>
  <c r="BH53" i="25"/>
  <c r="AN55" i="25"/>
  <c r="T57" i="25"/>
  <c r="BV58" i="25"/>
  <c r="BB60" i="25"/>
  <c r="AH62" i="25"/>
  <c r="N64" i="25"/>
  <c r="BP65" i="25"/>
  <c r="AV67" i="25"/>
  <c r="AB69" i="25"/>
  <c r="H71" i="25"/>
  <c r="BJ72" i="25"/>
  <c r="AP74" i="25"/>
  <c r="AY44" i="25"/>
  <c r="AE46" i="25"/>
  <c r="K48" i="25"/>
  <c r="BO23" i="25"/>
  <c r="AZ17" i="25"/>
  <c r="J36" i="25"/>
  <c r="AB46" i="25"/>
  <c r="V53" i="25"/>
  <c r="AR58" i="25"/>
  <c r="N63" i="25"/>
  <c r="BF67" i="25"/>
  <c r="D72" i="25"/>
  <c r="AL75" i="25"/>
  <c r="W47" i="25"/>
  <c r="BG49" i="25"/>
  <c r="E52" i="25"/>
  <c r="AC54" i="25"/>
  <c r="BA56" i="25"/>
  <c r="BU58" i="25"/>
  <c r="W61" i="25"/>
  <c r="AU63" i="25"/>
  <c r="BO65" i="25"/>
  <c r="Q68" i="25"/>
  <c r="AO70" i="25"/>
  <c r="BI72" i="25"/>
  <c r="K75" i="25"/>
  <c r="BH45" i="25"/>
  <c r="F48" i="25"/>
  <c r="AD50" i="25"/>
  <c r="BB52" i="25"/>
  <c r="AL54" i="25"/>
  <c r="R56" i="25"/>
  <c r="BT57" i="25"/>
  <c r="AZ59" i="25"/>
  <c r="AF61" i="25"/>
  <c r="L63" i="25"/>
  <c r="BN64" i="25"/>
  <c r="AT66" i="25"/>
  <c r="Z68" i="25"/>
  <c r="F70" i="25"/>
  <c r="BH71" i="25"/>
  <c r="AN73" i="25"/>
  <c r="T75" i="25"/>
  <c r="AC45" i="25"/>
  <c r="I47" i="25"/>
  <c r="BK48" i="25"/>
  <c r="AQ50" i="25"/>
  <c r="W52" i="25"/>
  <c r="C54" i="25"/>
  <c r="BE55" i="25"/>
  <c r="AK57" i="25"/>
  <c r="Q59" i="25"/>
  <c r="BS60" i="25"/>
  <c r="AY62" i="25"/>
  <c r="AE64" i="25"/>
  <c r="K66" i="25"/>
  <c r="BM67" i="25"/>
  <c r="AS69" i="25"/>
  <c r="Y71" i="25"/>
  <c r="E73" i="25"/>
  <c r="BG74" i="25"/>
  <c r="BK4" i="25"/>
  <c r="BT5" i="25"/>
  <c r="AL2" i="25"/>
  <c r="E3" i="25"/>
  <c r="N4" i="25"/>
  <c r="AM4" i="25"/>
  <c r="AV5" i="25"/>
  <c r="M18" i="25"/>
  <c r="BB34" i="25"/>
  <c r="BH52" i="25"/>
  <c r="BH62" i="25"/>
  <c r="BF71" i="25"/>
  <c r="C47" i="25"/>
  <c r="BK51" i="25"/>
  <c r="G55" i="25"/>
  <c r="AE57" i="25"/>
  <c r="BC59" i="25"/>
  <c r="BW61" i="25"/>
  <c r="Y64" i="25"/>
  <c r="AW66" i="25"/>
  <c r="BQ68" i="25"/>
  <c r="S71" i="25"/>
  <c r="AQ73" i="25"/>
  <c r="BK75" i="25"/>
  <c r="AL46" i="25"/>
  <c r="BJ48" i="25"/>
  <c r="H51" i="25"/>
  <c r="X53" i="25"/>
  <c r="D55" i="25"/>
  <c r="BF56" i="25"/>
  <c r="AL58" i="25"/>
  <c r="R60" i="25"/>
  <c r="BT61" i="25"/>
  <c r="AZ63" i="25"/>
  <c r="AF65" i="25"/>
  <c r="L67" i="25"/>
  <c r="BN68" i="25"/>
  <c r="AT70" i="25"/>
  <c r="Z72" i="25"/>
  <c r="F74" i="25"/>
  <c r="BH75" i="25"/>
  <c r="BQ45" i="25"/>
  <c r="AW47" i="25"/>
  <c r="Q49" i="25"/>
  <c r="AE50" i="25"/>
  <c r="AO51" i="25"/>
  <c r="AY52" i="25"/>
  <c r="BM53" i="25"/>
  <c r="BW54" i="25"/>
  <c r="K56" i="25"/>
  <c r="Y57" i="25"/>
  <c r="AI58" i="25"/>
  <c r="AS59" i="25"/>
  <c r="BG60" i="25"/>
  <c r="BQ61" i="25"/>
  <c r="E63" i="25"/>
  <c r="S64" i="25"/>
  <c r="AC65" i="25"/>
  <c r="AM66" i="25"/>
  <c r="BA67" i="25"/>
  <c r="BK68" i="25"/>
  <c r="BU69" i="25"/>
  <c r="M71" i="25"/>
  <c r="W72" i="25"/>
  <c r="AG73" i="25"/>
  <c r="AU74" i="25"/>
  <c r="BE75" i="25"/>
  <c r="AI2" i="25"/>
  <c r="V2" i="25"/>
  <c r="Z6" i="25"/>
  <c r="AS5" i="25"/>
  <c r="AF5" i="25"/>
  <c r="L5" i="25"/>
  <c r="J2" i="25"/>
  <c r="BS2" i="25"/>
  <c r="AP18" i="25"/>
  <c r="BD46" i="25"/>
  <c r="BH58" i="25"/>
  <c r="BV67" i="25"/>
  <c r="AX75" i="25"/>
  <c r="BK49" i="25"/>
  <c r="M54" i="25"/>
  <c r="AK56" i="25"/>
  <c r="BE58" i="25"/>
  <c r="G61" i="25"/>
  <c r="AE63" i="25"/>
  <c r="AY65" i="25"/>
  <c r="BW67" i="25"/>
  <c r="Y70" i="25"/>
  <c r="AS72" i="25"/>
  <c r="BQ74" i="25"/>
  <c r="AR45" i="25"/>
  <c r="BL47" i="25"/>
  <c r="N50" i="25"/>
  <c r="AL52" i="25"/>
  <c r="Z54" i="25"/>
  <c r="F56" i="25"/>
  <c r="BH57" i="25"/>
  <c r="AN59" i="25"/>
  <c r="T61" i="25"/>
  <c r="BV62" i="25"/>
  <c r="BB64" i="25"/>
  <c r="AH66" i="25"/>
  <c r="N68" i="25"/>
  <c r="BP69" i="25"/>
  <c r="AV71" i="25"/>
  <c r="AB73" i="25"/>
  <c r="H75" i="25"/>
  <c r="Q45" i="25"/>
  <c r="BS46" i="25"/>
  <c r="AY48" i="25"/>
  <c r="BM49" i="25"/>
  <c r="E51" i="25"/>
  <c r="O52" i="25"/>
  <c r="Y53" i="25"/>
  <c r="AM54" i="25"/>
  <c r="AW55" i="25"/>
  <c r="BG56" i="25"/>
  <c r="BU57" i="25"/>
  <c r="I59" i="25"/>
  <c r="S60" i="25"/>
  <c r="AG38" i="25"/>
  <c r="T26" i="25"/>
  <c r="AW35" i="25"/>
  <c r="E24" i="25"/>
  <c r="AG10" i="25"/>
  <c r="F12" i="25"/>
  <c r="L41" i="25"/>
  <c r="AZ68" i="25"/>
  <c r="T23" i="25"/>
  <c r="BU7" i="25"/>
  <c r="F44" i="25"/>
  <c r="BO37" i="25"/>
  <c r="AZ23" i="25"/>
  <c r="J42" i="25"/>
  <c r="G41" i="25"/>
  <c r="Y7" i="25"/>
  <c r="AN42" i="25"/>
  <c r="BH20" i="25"/>
  <c r="AE16" i="25"/>
  <c r="S21" i="25"/>
  <c r="AD20" i="25"/>
  <c r="BR47" i="25"/>
  <c r="N43" i="25"/>
  <c r="AH32" i="25"/>
  <c r="J20" i="25"/>
  <c r="I43" i="25"/>
  <c r="I44" i="25"/>
  <c r="V28" i="25"/>
  <c r="AR46" i="25"/>
  <c r="F26" i="25"/>
  <c r="AV60" i="25"/>
  <c r="AE45" i="25"/>
  <c r="S59" i="25"/>
  <c r="Y68" i="25"/>
  <c r="S75" i="25"/>
  <c r="AL50" i="25"/>
  <c r="BF10" i="25"/>
  <c r="BP43" i="25"/>
  <c r="V57" i="25"/>
  <c r="AJ66" i="25"/>
  <c r="AN74" i="25"/>
  <c r="BT9" i="25"/>
  <c r="J57" i="25"/>
  <c r="AF74" i="25"/>
  <c r="AY53" i="25"/>
  <c r="Z49" i="25"/>
  <c r="AH69" i="25"/>
  <c r="AO50" i="25"/>
  <c r="BG59" i="25"/>
  <c r="C69" i="25"/>
  <c r="AP46" i="25"/>
  <c r="H55" i="25"/>
  <c r="B62" i="25"/>
  <c r="BR68" i="25"/>
  <c r="BL75" i="25"/>
  <c r="AR11" i="25"/>
  <c r="AD57" i="25"/>
  <c r="AV74" i="25"/>
  <c r="BG53" i="25"/>
  <c r="C63" i="25"/>
  <c r="U72" i="25"/>
  <c r="BR46" i="25"/>
  <c r="BH49" i="25"/>
  <c r="P53" i="25"/>
  <c r="AB55" i="25"/>
  <c r="AN57" i="25"/>
  <c r="J60" i="25"/>
  <c r="V62" i="25"/>
  <c r="AH64" i="25"/>
  <c r="D67" i="25"/>
  <c r="P69" i="25"/>
  <c r="AB71" i="25"/>
  <c r="BT73" i="25"/>
  <c r="AJ44" i="25"/>
  <c r="AY46" i="25"/>
  <c r="U49" i="25"/>
  <c r="AG51" i="25"/>
  <c r="AS53" i="25"/>
  <c r="O56" i="25"/>
  <c r="AA58" i="25"/>
  <c r="AM60" i="25"/>
  <c r="I63" i="25"/>
  <c r="U65" i="25"/>
  <c r="AG67" i="25"/>
  <c r="C70" i="25"/>
  <c r="O72" i="25"/>
  <c r="AA74" i="25"/>
  <c r="BU3" i="25"/>
  <c r="R4" i="25"/>
  <c r="BQ3" i="25"/>
  <c r="X3" i="25"/>
  <c r="BG2" i="25"/>
  <c r="D3" i="25"/>
  <c r="H41" i="25"/>
  <c r="P58" i="25"/>
  <c r="BB69" i="25"/>
  <c r="AC48" i="25"/>
  <c r="BS53" i="25"/>
  <c r="BI56" i="25"/>
  <c r="U60" i="25"/>
  <c r="O63" i="25"/>
  <c r="E66" i="25"/>
  <c r="AM69" i="25"/>
  <c r="AC72" i="25"/>
  <c r="W75" i="25"/>
  <c r="H47" i="25"/>
  <c r="BT49" i="25"/>
  <c r="BJ52" i="25"/>
  <c r="AJ55" i="25"/>
  <c r="AV57" i="25"/>
  <c r="BH59" i="25"/>
  <c r="AD62" i="25"/>
  <c r="AP64" i="25"/>
  <c r="BB66" i="25"/>
  <c r="X69" i="25"/>
  <c r="AJ71" i="25"/>
  <c r="AV73" i="25"/>
  <c r="AU44" i="25"/>
  <c r="BG46" i="25"/>
  <c r="BS48" i="25"/>
  <c r="AY50" i="25"/>
  <c r="K52" i="25"/>
  <c r="AO53" i="25"/>
  <c r="U55" i="25"/>
  <c r="BC56" i="25"/>
  <c r="O58" i="25"/>
  <c r="BQ59" i="25"/>
  <c r="Y61" i="25"/>
  <c r="BG62" i="25"/>
  <c r="AM64" i="25"/>
  <c r="BU65" i="25"/>
  <c r="AC67" i="25"/>
  <c r="I69" i="25"/>
  <c r="AQ70" i="25"/>
  <c r="C72" i="25"/>
  <c r="BE73" i="25"/>
  <c r="M75" i="25"/>
  <c r="AO3" i="25"/>
  <c r="Q5" i="25"/>
  <c r="BT3" i="25"/>
  <c r="K2" i="25"/>
  <c r="C4" i="25"/>
  <c r="AI4" i="25"/>
  <c r="AA43" i="25"/>
  <c r="AJ50" i="25"/>
  <c r="AD63" i="25"/>
  <c r="BR73" i="25"/>
  <c r="BU50" i="25"/>
  <c r="W55" i="25"/>
  <c r="Q58" i="25"/>
  <c r="AY61" i="25"/>
  <c r="AO64" i="25"/>
  <c r="AE67" i="25"/>
  <c r="BM70" i="25"/>
  <c r="BG73" i="25"/>
  <c r="BV44" i="25"/>
  <c r="AH48" i="25"/>
  <c r="X51" i="25"/>
  <c r="BP53" i="25"/>
  <c r="AL56" i="25"/>
  <c r="AX58" i="25"/>
  <c r="BJ60" i="25"/>
  <c r="AF63" i="25"/>
  <c r="AR65" i="25"/>
  <c r="BD67" i="25"/>
  <c r="Z70" i="25"/>
  <c r="AL72" i="25"/>
  <c r="AX74" i="25"/>
  <c r="AW45" i="25"/>
  <c r="BI47" i="25"/>
  <c r="AS49" i="25"/>
  <c r="Y51" i="25"/>
  <c r="BG52" i="25"/>
  <c r="O54" i="25"/>
  <c r="BQ55" i="25"/>
  <c r="AC57" i="25"/>
  <c r="BK58" i="25"/>
  <c r="AQ60" i="25"/>
  <c r="BA61" i="25"/>
  <c r="BK62" i="25"/>
  <c r="C64" i="25"/>
  <c r="M65" i="25"/>
  <c r="W66" i="25"/>
  <c r="AK67" i="25"/>
  <c r="AU68" i="25"/>
  <c r="BE69" i="25"/>
  <c r="BS70" i="25"/>
  <c r="G72" i="25"/>
  <c r="Q73" i="25"/>
  <c r="AE74" i="25"/>
  <c r="AO75" i="25"/>
  <c r="Y3" i="25"/>
  <c r="L3" i="25"/>
  <c r="AU2" i="25"/>
  <c r="AX2" i="25"/>
  <c r="V6" i="25"/>
  <c r="AP2" i="25"/>
  <c r="AC3" i="25"/>
  <c r="BR4" i="25"/>
  <c r="AV9" i="25"/>
  <c r="AF43" i="25"/>
  <c r="F57" i="25"/>
  <c r="T66" i="25"/>
  <c r="AB74" i="25"/>
  <c r="BU48" i="25"/>
  <c r="AQ53" i="25"/>
  <c r="BS55" i="25"/>
  <c r="U58" i="25"/>
  <c r="AS60" i="25"/>
  <c r="BM62" i="25"/>
  <c r="O65" i="25"/>
  <c r="AM67" i="25"/>
  <c r="BG69" i="25"/>
  <c r="I72" i="25"/>
  <c r="AG74" i="25"/>
  <c r="D45" i="25"/>
  <c r="AB47" i="25"/>
  <c r="AZ49" i="25"/>
  <c r="BT51" i="25"/>
  <c r="BT53" i="25"/>
  <c r="AZ55" i="25"/>
  <c r="AF57" i="25"/>
  <c r="L59" i="25"/>
  <c r="BN60" i="25"/>
  <c r="AT62" i="25"/>
  <c r="Z64" i="25"/>
  <c r="F66" i="25"/>
  <c r="BH67" i="25"/>
  <c r="AN69" i="25"/>
  <c r="T71" i="25"/>
  <c r="BV72" i="25"/>
  <c r="BB74" i="25"/>
  <c r="BK44" i="25"/>
  <c r="AQ46" i="25"/>
  <c r="W48" i="25"/>
  <c r="AW49" i="25"/>
  <c r="BK50" i="25"/>
  <c r="BU51" i="25"/>
  <c r="I53" i="25"/>
  <c r="W54" i="25"/>
  <c r="AG55" i="25"/>
  <c r="AQ56" i="25"/>
  <c r="BE57" i="25"/>
  <c r="BO58" i="25"/>
  <c r="C60" i="25"/>
  <c r="Q61" i="25"/>
  <c r="AA62" i="25"/>
  <c r="AK63" i="25"/>
  <c r="AY64" i="25"/>
  <c r="BI65" i="25"/>
  <c r="BS66" i="25"/>
  <c r="K68" i="25"/>
  <c r="U69" i="25"/>
  <c r="AE70" i="25"/>
  <c r="AS71" i="25"/>
  <c r="BC72" i="25"/>
  <c r="BM73" i="25"/>
  <c r="E75" i="25"/>
  <c r="U5" i="25"/>
  <c r="X5" i="25"/>
  <c r="AQ4" i="25"/>
  <c r="AT4" i="25"/>
  <c r="BM3" i="25"/>
  <c r="AZ3" i="25"/>
  <c r="BE5" i="25"/>
  <c r="BC2" i="25"/>
  <c r="BL42" i="25"/>
  <c r="AD32" i="25"/>
  <c r="BV51" i="25"/>
  <c r="T62" i="25"/>
  <c r="Z71" i="25"/>
  <c r="AS46" i="25"/>
  <c r="AQ51" i="25"/>
  <c r="C55" i="25"/>
  <c r="AA57" i="25"/>
  <c r="AU59" i="25"/>
  <c r="BS61" i="25"/>
  <c r="U64" i="25"/>
  <c r="AO66" i="25"/>
  <c r="BM68" i="25"/>
  <c r="O71" i="25"/>
  <c r="AI73" i="25"/>
  <c r="BG75" i="25"/>
  <c r="AH46" i="25"/>
  <c r="BB48" i="25"/>
  <c r="D51" i="25"/>
  <c r="T53" i="25"/>
  <c r="BV54" i="25"/>
  <c r="BB56" i="25"/>
  <c r="AH58" i="25"/>
  <c r="N60" i="25"/>
  <c r="BP61" i="25"/>
  <c r="AV63" i="25"/>
  <c r="AB65" i="25"/>
  <c r="H67" i="25"/>
  <c r="BJ68" i="25"/>
  <c r="AP70" i="25"/>
  <c r="V72" i="25"/>
  <c r="B74" i="25"/>
  <c r="BD75" i="25"/>
  <c r="BM45" i="25"/>
  <c r="AS47" i="25"/>
  <c r="M49" i="25"/>
  <c r="W50" i="25"/>
  <c r="AK51" i="25"/>
  <c r="AU52" i="25"/>
  <c r="BE53" i="25"/>
  <c r="BS54" i="25"/>
  <c r="G56" i="25"/>
  <c r="Q57" i="25"/>
  <c r="AE58" i="25"/>
  <c r="AO59" i="25"/>
  <c r="AY60" i="25"/>
  <c r="BM61" i="25"/>
  <c r="BW62" i="25"/>
  <c r="K64" i="25"/>
  <c r="Y65" i="25"/>
  <c r="AI66" i="25"/>
  <c r="AS67" i="25"/>
  <c r="BG68" i="25"/>
  <c r="BQ69" i="25"/>
  <c r="E71" i="25"/>
  <c r="S72" i="25"/>
  <c r="AC73" i="25"/>
  <c r="AM74" i="25"/>
  <c r="BA75" i="25"/>
  <c r="AY2" i="25"/>
  <c r="BB2" i="25"/>
  <c r="AP6" i="25"/>
  <c r="BI5" i="25"/>
  <c r="BL5" i="25"/>
  <c r="V4" i="25"/>
  <c r="I5" i="25"/>
  <c r="G2" i="25"/>
  <c r="BR72" i="25"/>
  <c r="BG65" i="25"/>
  <c r="AV45" i="25"/>
  <c r="R50" i="25"/>
  <c r="AD54" i="25"/>
  <c r="J56" i="25"/>
  <c r="AR59" i="25"/>
  <c r="X61" i="25"/>
  <c r="D63" i="25"/>
  <c r="AL66" i="25"/>
  <c r="R68" i="25"/>
  <c r="BT69" i="25"/>
  <c r="AZ71" i="25"/>
  <c r="L75" i="25"/>
  <c r="U45" i="25"/>
  <c r="BC48" i="25"/>
  <c r="BU49" i="25"/>
  <c r="S52" i="25"/>
  <c r="AG53" i="25"/>
  <c r="AQ54" i="25"/>
  <c r="BO56" i="25"/>
  <c r="C58" i="25"/>
  <c r="M59" i="25"/>
  <c r="AK61" i="25"/>
  <c r="AU62" i="25"/>
  <c r="BI63" i="25"/>
  <c r="BS64" i="25"/>
  <c r="U67" i="25"/>
  <c r="AE68" i="25"/>
  <c r="AO69" i="25"/>
  <c r="BC70" i="25"/>
  <c r="BW72" i="25"/>
  <c r="O74" i="25"/>
  <c r="Y75" i="25"/>
  <c r="B4" i="25"/>
  <c r="AK3" i="25"/>
  <c r="AN3" i="25"/>
  <c r="AQ2" i="25"/>
  <c r="AT2" i="25"/>
  <c r="AB5" i="25"/>
  <c r="S37" i="25"/>
  <c r="BT39" i="25"/>
  <c r="J55" i="25"/>
  <c r="AN64" i="25"/>
  <c r="F73" i="25"/>
  <c r="I48" i="25"/>
  <c r="BA52" i="25"/>
  <c r="AU55" i="25"/>
  <c r="Q60" i="25"/>
  <c r="AO62" i="25"/>
  <c r="BI64" i="25"/>
  <c r="K67" i="25"/>
  <c r="AI69" i="25"/>
  <c r="BC71" i="25"/>
  <c r="E74" i="25"/>
  <c r="BB44" i="25"/>
  <c r="X49" i="25"/>
  <c r="AV51" i="25"/>
  <c r="AZ53" i="25"/>
  <c r="AF55" i="25"/>
  <c r="L57" i="25"/>
  <c r="BN58" i="25"/>
  <c r="AT60" i="25"/>
  <c r="Z62" i="25"/>
  <c r="F64" i="25"/>
  <c r="BH65" i="25"/>
  <c r="AN67" i="25"/>
  <c r="BV70" i="25"/>
  <c r="BB72" i="25"/>
  <c r="AH74" i="25"/>
  <c r="AQ44" i="25"/>
  <c r="W46" i="25"/>
  <c r="C48" i="25"/>
  <c r="AG49" i="25"/>
  <c r="BE51" i="25"/>
  <c r="BO52" i="25"/>
  <c r="G54" i="25"/>
  <c r="Q55" i="25"/>
  <c r="AA56" i="25"/>
  <c r="AO57" i="25"/>
  <c r="AY58" i="25"/>
  <c r="BW60" i="25"/>
  <c r="K62" i="25"/>
  <c r="U63" i="25"/>
  <c r="AI64" i="25"/>
  <c r="AS65" i="25"/>
  <c r="BC66" i="25"/>
  <c r="BQ67" i="25"/>
  <c r="O70" i="25"/>
  <c r="AC71" i="25"/>
  <c r="AM72" i="25"/>
  <c r="AW73" i="25"/>
  <c r="BU75" i="25"/>
  <c r="N6" i="25"/>
  <c r="AG5" i="25"/>
  <c r="BC4" i="25"/>
  <c r="AP4" i="25"/>
  <c r="M3" i="25"/>
  <c r="BB4" i="25"/>
  <c r="AO5" i="25"/>
  <c r="AS24" i="25"/>
  <c r="AF15" i="25"/>
  <c r="BS17" i="25"/>
  <c r="R37" i="25"/>
  <c r="BJ15" i="25"/>
  <c r="AK30" i="25"/>
  <c r="X27" i="25"/>
  <c r="BL54" i="25"/>
  <c r="W37" i="25"/>
  <c r="AP21" i="25"/>
  <c r="AB29" i="25"/>
  <c r="BU8" i="25"/>
  <c r="AB13" i="25"/>
  <c r="BN32" i="25"/>
  <c r="R51" i="25"/>
  <c r="AF41" i="25"/>
  <c r="V65" i="25"/>
  <c r="BM48" i="25"/>
  <c r="BA62" i="25"/>
  <c r="E70" i="25"/>
  <c r="X45" i="25"/>
  <c r="R52" i="25"/>
  <c r="BD21" i="25"/>
  <c r="AF48" i="25"/>
  <c r="AP59" i="25"/>
  <c r="BH68" i="25"/>
  <c r="AS44" i="25"/>
  <c r="AD30" i="25"/>
  <c r="BB61" i="25"/>
  <c r="Q46" i="25"/>
  <c r="BE38" i="25"/>
  <c r="AH55" i="25"/>
  <c r="V73" i="25"/>
  <c r="BM52" i="25"/>
  <c r="I62" i="25"/>
  <c r="W71" i="25"/>
  <c r="BN48" i="25"/>
  <c r="BJ56" i="25"/>
  <c r="BD63" i="25"/>
  <c r="AX70" i="25"/>
  <c r="BU45" i="25"/>
  <c r="AN31" i="25"/>
  <c r="D62" i="25"/>
  <c r="AG46" i="25"/>
  <c r="I56" i="25"/>
  <c r="AA65" i="25"/>
  <c r="AO74" i="25"/>
  <c r="AN47" i="25"/>
  <c r="BV50" i="25"/>
  <c r="AV53" i="25"/>
  <c r="BH55" i="25"/>
  <c r="AD58" i="25"/>
  <c r="AP60" i="25"/>
  <c r="BB62" i="25"/>
  <c r="X65" i="25"/>
  <c r="AJ67" i="25"/>
  <c r="AV69" i="25"/>
  <c r="R72" i="25"/>
  <c r="AD74" i="25"/>
  <c r="BS44" i="25"/>
  <c r="AO47" i="25"/>
  <c r="BA49" i="25"/>
  <c r="BM51" i="25"/>
  <c r="AI54" i="25"/>
  <c r="AU56" i="25"/>
  <c r="BG58" i="25"/>
  <c r="AC61" i="25"/>
  <c r="AO63" i="25"/>
  <c r="BA65" i="25"/>
  <c r="W68" i="25"/>
  <c r="AI70" i="25"/>
  <c r="AU72" i="25"/>
  <c r="Q75" i="25"/>
  <c r="I3" i="25"/>
  <c r="AB3" i="25"/>
  <c r="O2" i="25"/>
  <c r="AH2" i="25"/>
  <c r="AL6" i="25"/>
  <c r="Y40" i="25"/>
  <c r="AT45" i="25"/>
  <c r="AN60" i="25"/>
  <c r="AL73" i="25"/>
  <c r="AQ49" i="25"/>
  <c r="AO54" i="25"/>
  <c r="BW57" i="25"/>
  <c r="BM60" i="25"/>
  <c r="BC63" i="25"/>
  <c r="O67" i="25"/>
  <c r="I70" i="25"/>
  <c r="BU72" i="25"/>
  <c r="BF44" i="25"/>
  <c r="AV47" i="25"/>
  <c r="AP50" i="25"/>
  <c r="BD53" i="25"/>
  <c r="BP55" i="25"/>
  <c r="F58" i="25"/>
  <c r="AX60" i="25"/>
  <c r="BJ62" i="25"/>
  <c r="BV64" i="25"/>
  <c r="AR67" i="25"/>
  <c r="BD69" i="25"/>
  <c r="BP71" i="25"/>
  <c r="AL74" i="25"/>
  <c r="E45" i="25"/>
  <c r="Q47" i="25"/>
  <c r="AO49" i="25"/>
  <c r="BS50" i="25"/>
  <c r="AE52" i="25"/>
  <c r="K54" i="25"/>
  <c r="AS55" i="25"/>
  <c r="BW56" i="25"/>
  <c r="BC58" i="25"/>
  <c r="O60" i="25"/>
  <c r="AW61" i="25"/>
  <c r="AC63" i="25"/>
  <c r="BG64" i="25"/>
  <c r="S66" i="25"/>
  <c r="BU67" i="25"/>
  <c r="AG69" i="25"/>
  <c r="BK70" i="25"/>
  <c r="AQ72" i="25"/>
  <c r="C74" i="25"/>
  <c r="AK75" i="25"/>
  <c r="BD5" i="25"/>
  <c r="K4" i="25"/>
  <c r="BN2" i="25"/>
  <c r="Z4" i="25"/>
  <c r="AV3" i="25"/>
  <c r="F4" i="25"/>
  <c r="BH27" i="25"/>
  <c r="AT53" i="25"/>
  <c r="BB65" i="25"/>
  <c r="BC45" i="25"/>
  <c r="M52" i="25"/>
  <c r="BO55" i="25"/>
  <c r="AA59" i="25"/>
  <c r="Q62" i="25"/>
  <c r="K65" i="25"/>
  <c r="AS68" i="25"/>
  <c r="AI71" i="25"/>
  <c r="Y74" i="25"/>
  <c r="J46" i="25"/>
  <c r="D49" i="25"/>
  <c r="BP51" i="25"/>
  <c r="BF54" i="25"/>
  <c r="BR56" i="25"/>
  <c r="H59" i="25"/>
  <c r="AZ61" i="25"/>
  <c r="BL63" i="25"/>
  <c r="B66" i="25"/>
  <c r="AT68" i="25"/>
  <c r="BF70" i="25"/>
  <c r="AN75" i="25"/>
  <c r="G46" i="25"/>
  <c r="S48" i="25"/>
  <c r="O50" i="25"/>
  <c r="AS51" i="25"/>
  <c r="E53" i="25"/>
  <c r="BG54" i="25"/>
  <c r="S56" i="25"/>
  <c r="AW57" i="25"/>
  <c r="AC59" i="25"/>
  <c r="BK60" i="25"/>
  <c r="BU61" i="25"/>
  <c r="M63" i="25"/>
  <c r="W64" i="25"/>
  <c r="AG65" i="25"/>
  <c r="AU66" i="25"/>
  <c r="BE67" i="25"/>
  <c r="BO68" i="25"/>
  <c r="G70" i="25"/>
  <c r="Q71" i="25"/>
  <c r="AA72" i="25"/>
  <c r="AO73" i="25"/>
  <c r="AY74" i="25"/>
  <c r="BI75" i="25"/>
  <c r="C2" i="25"/>
  <c r="F2" i="25"/>
  <c r="J6" i="25"/>
  <c r="M5" i="25"/>
  <c r="P5" i="25"/>
  <c r="B6" i="25"/>
  <c r="BV2" i="25"/>
  <c r="BI3" i="25"/>
  <c r="BN20" i="25"/>
  <c r="BN47" i="25"/>
  <c r="Z59" i="25"/>
  <c r="AR68" i="25"/>
  <c r="X44" i="25"/>
  <c r="I50" i="25"/>
  <c r="Q54" i="25"/>
  <c r="AO56" i="25"/>
  <c r="BM58" i="25"/>
  <c r="K61" i="25"/>
  <c r="AI63" i="25"/>
  <c r="E68" i="25"/>
  <c r="AC70" i="25"/>
  <c r="BA72" i="25"/>
  <c r="BU74" i="25"/>
  <c r="BT47" i="25"/>
  <c r="AP52" i="25"/>
  <c r="BL57" i="25"/>
  <c r="BF64" i="25"/>
  <c r="AF73" i="25"/>
  <c r="BW46" i="25"/>
  <c r="I51" i="25"/>
  <c r="BA55" i="25"/>
  <c r="AA60" i="25"/>
  <c r="G66" i="25"/>
  <c r="BM71" i="25"/>
  <c r="O4" i="25"/>
  <c r="Z2" i="25"/>
  <c r="BO57" i="25"/>
  <c r="BV46" i="25"/>
  <c r="T69" i="25"/>
  <c r="AU50" i="25"/>
  <c r="BI59" i="25"/>
  <c r="E69" i="25"/>
  <c r="BK74" i="25"/>
  <c r="AJ5" i="25"/>
  <c r="AM31" i="25"/>
  <c r="BV9" i="25"/>
  <c r="K27" i="25"/>
  <c r="M14" i="25"/>
  <c r="T32" i="25"/>
  <c r="AY39" i="25"/>
  <c r="R34" i="25"/>
  <c r="BF61" i="25"/>
  <c r="BF12" i="25"/>
  <c r="O33" i="25"/>
  <c r="B38" i="25"/>
  <c r="AE29" i="25"/>
  <c r="D19" i="25"/>
  <c r="AN37" i="25"/>
  <c r="BJ55" i="25"/>
  <c r="BR49" i="25"/>
  <c r="BN69" i="25"/>
  <c r="Y52" i="25"/>
  <c r="BM64" i="25"/>
  <c r="BG71" i="25"/>
  <c r="D47" i="25"/>
  <c r="BH32" i="25"/>
  <c r="BR30" i="25"/>
  <c r="AP51" i="25"/>
  <c r="BN61" i="25"/>
  <c r="F71" i="25"/>
  <c r="Y46" i="25"/>
  <c r="AV43" i="25"/>
  <c r="AB66" i="25"/>
  <c r="C49" i="25"/>
  <c r="Z24" i="25"/>
  <c r="P60" i="25"/>
  <c r="G45" i="25"/>
  <c r="O55" i="25"/>
  <c r="AC64" i="25"/>
  <c r="AU73" i="25"/>
  <c r="P51" i="25"/>
  <c r="AP58" i="25"/>
  <c r="AJ65" i="25"/>
  <c r="AD72" i="25"/>
  <c r="BA47" i="25"/>
  <c r="R44" i="25"/>
  <c r="AV66" i="25"/>
  <c r="O49" i="25"/>
  <c r="AG58" i="25"/>
  <c r="AU67" i="25"/>
  <c r="P45" i="25"/>
  <c r="AX48" i="25"/>
  <c r="AN51" i="25"/>
  <c r="F54" i="25"/>
  <c r="AX56" i="25"/>
  <c r="BJ58" i="25"/>
  <c r="BV60" i="25"/>
  <c r="AR63" i="25"/>
  <c r="BD65" i="25"/>
  <c r="BP67" i="25"/>
  <c r="AL70" i="25"/>
  <c r="AX72" i="25"/>
  <c r="BJ74" i="25"/>
  <c r="BI45" i="25"/>
  <c r="BU47" i="25"/>
  <c r="K50" i="25"/>
  <c r="BC52" i="25"/>
  <c r="BO54" i="25"/>
  <c r="E57" i="25"/>
  <c r="AW59" i="25"/>
  <c r="BI61" i="25"/>
  <c r="BU63" i="25"/>
  <c r="AQ66" i="25"/>
  <c r="BC68" i="25"/>
  <c r="BO70" i="25"/>
  <c r="AK73" i="25"/>
  <c r="AW75" i="25"/>
  <c r="S2" i="25"/>
  <c r="AW5" i="25"/>
  <c r="BP5" i="25"/>
  <c r="AC5" i="25"/>
  <c r="BF4" i="25"/>
  <c r="BD15" i="25"/>
  <c r="BB49" i="25"/>
  <c r="J65" i="25"/>
  <c r="R75" i="25"/>
  <c r="BA50" i="25"/>
  <c r="AY55" i="25"/>
  <c r="AO58" i="25"/>
  <c r="AI61" i="25"/>
  <c r="BQ64" i="25"/>
  <c r="BG67" i="25"/>
  <c r="AW70" i="25"/>
  <c r="I74" i="25"/>
  <c r="AB45" i="25"/>
  <c r="R48" i="25"/>
  <c r="AZ51" i="25"/>
  <c r="N54" i="25"/>
  <c r="Z56" i="25"/>
  <c r="BR58" i="25"/>
  <c r="H61" i="25"/>
  <c r="T63" i="25"/>
  <c r="BL65" i="25"/>
  <c r="B68" i="25"/>
  <c r="N70" i="25"/>
  <c r="BF72" i="25"/>
  <c r="BR74" i="25"/>
  <c r="AK45" i="25"/>
  <c r="G48" i="25"/>
  <c r="BI49" i="25"/>
  <c r="U51" i="25"/>
  <c r="BW52" i="25"/>
  <c r="AE54" i="25"/>
  <c r="BM55" i="25"/>
  <c r="AS57" i="25"/>
  <c r="E59" i="25"/>
  <c r="AI60" i="25"/>
  <c r="O62" i="25"/>
  <c r="AW63" i="25"/>
  <c r="I65" i="25"/>
  <c r="BK66" i="25"/>
  <c r="S68" i="25"/>
  <c r="BA69" i="25"/>
  <c r="AG71" i="25"/>
  <c r="BO72" i="25"/>
  <c r="W74" i="25"/>
  <c r="BQ5" i="25"/>
  <c r="AX4" i="25"/>
  <c r="BK2" i="25"/>
  <c r="W4" i="25"/>
  <c r="T3" i="25"/>
  <c r="AM2" i="25"/>
  <c r="X10" i="25"/>
  <c r="BV36" i="25"/>
  <c r="AJ56" i="25"/>
  <c r="X70" i="25"/>
  <c r="AI47" i="25"/>
  <c r="W53" i="25"/>
  <c r="C57" i="25"/>
  <c r="BS59" i="25"/>
  <c r="BI62" i="25"/>
  <c r="U66" i="25"/>
  <c r="K69" i="25"/>
  <c r="E72" i="25"/>
  <c r="AM75" i="25"/>
  <c r="BB46" i="25"/>
  <c r="AR49" i="25"/>
  <c r="D53" i="25"/>
  <c r="P55" i="25"/>
  <c r="AB57" i="25"/>
  <c r="BT59" i="25"/>
  <c r="J62" i="25"/>
  <c r="V64" i="25"/>
  <c r="BN66" i="25"/>
  <c r="D69" i="25"/>
  <c r="P71" i="25"/>
  <c r="BH73" i="25"/>
  <c r="BT75" i="25"/>
  <c r="AM46" i="25"/>
  <c r="BW48" i="25"/>
  <c r="AI50" i="25"/>
  <c r="BQ51" i="25"/>
  <c r="AW53" i="25"/>
  <c r="E55" i="25"/>
  <c r="AM56" i="25"/>
  <c r="S58" i="25"/>
  <c r="BA59" i="25"/>
  <c r="I61" i="25"/>
  <c r="W62" i="25"/>
  <c r="AG63" i="25"/>
  <c r="AQ64" i="25"/>
  <c r="BE65" i="25"/>
  <c r="BO66" i="25"/>
  <c r="C68" i="25"/>
  <c r="Q69" i="25"/>
  <c r="AA70" i="25"/>
  <c r="AK71" i="25"/>
  <c r="AY72" i="25"/>
  <c r="BI73" i="25"/>
  <c r="BS74" i="25"/>
  <c r="AK5" i="25"/>
  <c r="AN5" i="25"/>
  <c r="BW4" i="25"/>
  <c r="BJ4" i="25"/>
  <c r="G4" i="25"/>
  <c r="J4" i="25"/>
  <c r="BO4" i="25"/>
  <c r="AH6" i="25"/>
  <c r="AZ26" i="25"/>
  <c r="F30" i="25"/>
  <c r="V51" i="25"/>
  <c r="AX61" i="25"/>
  <c r="BP70" i="25"/>
  <c r="M46" i="25"/>
  <c r="W51" i="25"/>
  <c r="BI54" i="25"/>
  <c r="K57" i="25"/>
  <c r="AE59" i="25"/>
  <c r="BC61" i="25"/>
  <c r="E64" i="25"/>
  <c r="Y66" i="25"/>
  <c r="AW68" i="25"/>
  <c r="BU70" i="25"/>
  <c r="S73" i="25"/>
  <c r="AQ75" i="25"/>
  <c r="R46" i="25"/>
  <c r="AL48" i="25"/>
  <c r="BJ50" i="25"/>
  <c r="H53" i="25"/>
  <c r="BJ54" i="25"/>
  <c r="AP56" i="25"/>
  <c r="V58" i="25"/>
  <c r="B60" i="25"/>
  <c r="BD61" i="25"/>
  <c r="AJ63" i="25"/>
  <c r="P65" i="25"/>
  <c r="BR66" i="25"/>
  <c r="AX68" i="25"/>
  <c r="AD70" i="25"/>
  <c r="J72" i="25"/>
  <c r="BL73" i="25"/>
  <c r="AR75" i="25"/>
  <c r="BA45" i="25"/>
  <c r="AG47" i="25"/>
  <c r="I49" i="25"/>
  <c r="S50" i="25"/>
  <c r="AC51" i="25"/>
  <c r="AQ52" i="25"/>
  <c r="BA53" i="25"/>
  <c r="BK54" i="25"/>
  <c r="C56" i="25"/>
  <c r="M57" i="25"/>
  <c r="W58" i="25"/>
  <c r="AK59" i="25"/>
  <c r="AU60" i="25"/>
  <c r="BE61" i="25"/>
  <c r="BS62" i="25"/>
  <c r="G64" i="25"/>
  <c r="Q65" i="25"/>
  <c r="AE66" i="25"/>
  <c r="AO67" i="25"/>
  <c r="AY68" i="25"/>
  <c r="BM69" i="25"/>
  <c r="BW70" i="25"/>
  <c r="K72" i="25"/>
  <c r="Y73" i="25"/>
  <c r="AI74" i="25"/>
  <c r="AS75" i="25"/>
  <c r="BO2" i="25"/>
  <c r="BR2" i="25"/>
  <c r="AE2" i="25"/>
  <c r="R2" i="25"/>
  <c r="F6" i="25"/>
  <c r="AF3" i="25"/>
  <c r="S4" i="25"/>
  <c r="BH5" i="25"/>
  <c r="BB12" i="25"/>
  <c r="W44" i="25"/>
  <c r="AT57" i="25"/>
  <c r="BL66" i="25"/>
  <c r="BH74" i="25"/>
  <c r="S49" i="25"/>
  <c r="BO53" i="25"/>
  <c r="M56" i="25"/>
  <c r="AK58" i="25"/>
  <c r="BI60" i="25"/>
  <c r="G63" i="25"/>
  <c r="AE65" i="25"/>
  <c r="BC67" i="25"/>
  <c r="BW69" i="25"/>
  <c r="Y72" i="25"/>
  <c r="AW74" i="25"/>
  <c r="T45" i="25"/>
  <c r="AR47" i="25"/>
  <c r="BP49" i="25"/>
  <c r="N52" i="25"/>
  <c r="J54" i="25"/>
  <c r="BL55" i="25"/>
  <c r="AR57" i="25"/>
  <c r="X59" i="25"/>
  <c r="D61" i="25"/>
  <c r="BF62" i="25"/>
  <c r="AL64" i="25"/>
  <c r="R66" i="25"/>
  <c r="BT67" i="25"/>
  <c r="AZ69" i="25"/>
  <c r="AF71" i="25"/>
  <c r="L73" i="25"/>
  <c r="BN74" i="25"/>
  <c r="BW44" i="25"/>
  <c r="BC46" i="25"/>
  <c r="AI48" i="25"/>
  <c r="BE49" i="25"/>
  <c r="BO50" i="25"/>
  <c r="C52" i="25"/>
  <c r="Q53" i="25"/>
  <c r="AA54" i="25"/>
  <c r="AK55" i="25"/>
  <c r="AY56" i="25"/>
  <c r="BI57" i="25"/>
  <c r="BS58" i="25"/>
  <c r="K60" i="25"/>
  <c r="U61" i="25"/>
  <c r="AE62" i="25"/>
  <c r="AS63" i="25"/>
  <c r="BC64" i="25"/>
  <c r="BM65" i="25"/>
  <c r="E67" i="25"/>
  <c r="O68" i="25"/>
  <c r="Y69" i="25"/>
  <c r="AM70" i="25"/>
  <c r="AW71" i="25"/>
  <c r="BG72" i="25"/>
  <c r="BU73" i="25"/>
  <c r="I75" i="25"/>
  <c r="E5" i="25"/>
  <c r="BN4" i="25"/>
  <c r="AA4" i="25"/>
  <c r="AD4" i="25"/>
  <c r="AG3" i="25"/>
  <c r="AJ3" i="25"/>
  <c r="BF2" i="25"/>
  <c r="AS3" i="25"/>
  <c r="D56" i="25"/>
  <c r="AT73" i="25"/>
  <c r="BG55" i="25"/>
  <c r="AS66" i="25"/>
  <c r="AM73" i="25"/>
  <c r="BF48" i="25"/>
  <c r="W35" i="25"/>
  <c r="X39" i="25"/>
  <c r="AR54" i="25"/>
  <c r="P64" i="25"/>
  <c r="BH72" i="25"/>
  <c r="BH28" i="25"/>
  <c r="Z51" i="25"/>
  <c r="BT70" i="25"/>
  <c r="AA51" i="25"/>
  <c r="AP40" i="25"/>
  <c r="BL64" i="25"/>
  <c r="U48" i="25"/>
  <c r="AI57" i="25"/>
  <c r="BA66" i="25"/>
  <c r="BS75" i="25"/>
  <c r="AB53" i="25"/>
  <c r="V60" i="25"/>
  <c r="P67" i="25"/>
  <c r="J74" i="25"/>
  <c r="BP36" i="25"/>
  <c r="BB51" i="25"/>
  <c r="N71" i="25"/>
  <c r="AM51" i="25"/>
  <c r="BA60" i="25"/>
  <c r="BS69" i="25"/>
  <c r="Z46" i="25"/>
  <c r="T49" i="25"/>
  <c r="J52" i="25"/>
  <c r="BR54" i="25"/>
  <c r="H57" i="25"/>
  <c r="T59" i="25"/>
  <c r="BL61" i="25"/>
  <c r="B64" i="25"/>
  <c r="N66" i="25"/>
  <c r="BF68" i="25"/>
  <c r="BR70" i="25"/>
  <c r="H73" i="25"/>
  <c r="AZ75" i="25"/>
  <c r="S46" i="25"/>
  <c r="AE48" i="25"/>
  <c r="BW50" i="25"/>
  <c r="M53" i="25"/>
  <c r="Y55" i="25"/>
  <c r="BQ57" i="25"/>
  <c r="G60" i="25"/>
  <c r="S62" i="25"/>
  <c r="BK64" i="25"/>
  <c r="BW66" i="25"/>
  <c r="M69" i="25"/>
  <c r="BE71" i="25"/>
  <c r="BQ73" i="25"/>
  <c r="BA5" i="25"/>
  <c r="H5" i="25"/>
  <c r="BG4" i="25"/>
  <c r="D5" i="25"/>
  <c r="AW3" i="25"/>
  <c r="BP3" i="25"/>
  <c r="AJ25" i="25"/>
  <c r="BN55" i="25"/>
  <c r="AH67" i="25"/>
  <c r="W45" i="25"/>
  <c r="C53" i="25"/>
  <c r="U56" i="25"/>
  <c r="K59" i="25"/>
  <c r="AS62" i="25"/>
  <c r="AI65" i="25"/>
  <c r="AC68" i="25"/>
  <c r="BK71" i="25"/>
  <c r="BA74" i="25"/>
  <c r="BP45" i="25"/>
  <c r="AB49" i="25"/>
  <c r="V52" i="25"/>
  <c r="AT54" i="25"/>
  <c r="P57" i="25"/>
  <c r="AB59" i="25"/>
  <c r="AN61" i="25"/>
  <c r="J64" i="25"/>
  <c r="V66" i="25"/>
  <c r="AH68" i="25"/>
  <c r="D71" i="25"/>
  <c r="P73" i="25"/>
  <c r="AB75" i="25"/>
  <c r="AA46" i="25"/>
  <c r="AM48" i="25"/>
  <c r="G50" i="25"/>
  <c r="BI51" i="25"/>
  <c r="U53" i="25"/>
  <c r="BC54" i="25"/>
  <c r="AI56" i="25"/>
  <c r="BM57" i="25"/>
  <c r="Y59" i="25"/>
  <c r="E61" i="25"/>
  <c r="AM62" i="25"/>
  <c r="BQ63" i="25"/>
  <c r="AW65" i="25"/>
  <c r="I67" i="25"/>
  <c r="AQ68" i="25"/>
  <c r="W70" i="25"/>
  <c r="BA71" i="25"/>
  <c r="M73" i="25"/>
  <c r="BO74" i="25"/>
  <c r="AU4" i="25"/>
  <c r="AR3" i="25"/>
  <c r="T5" i="25"/>
  <c r="Q3" i="25"/>
  <c r="N2" i="25"/>
  <c r="AR5" i="25"/>
  <c r="AA27" i="25"/>
  <c r="V42" i="25"/>
  <c r="F61" i="25"/>
  <c r="P72" i="25"/>
  <c r="BA48" i="25"/>
  <c r="BE54" i="25"/>
  <c r="AU57" i="25"/>
  <c r="AK60" i="25"/>
  <c r="BS63" i="25"/>
  <c r="BM66" i="25"/>
  <c r="BC69" i="25"/>
  <c r="O73" i="25"/>
  <c r="S44" i="25"/>
  <c r="X47" i="25"/>
  <c r="BF50" i="25"/>
  <c r="AJ53" i="25"/>
  <c r="AV55" i="25"/>
  <c r="R58" i="25"/>
  <c r="AD60" i="25"/>
  <c r="AP62" i="25"/>
  <c r="L65" i="25"/>
  <c r="X67" i="25"/>
  <c r="AJ69" i="25"/>
  <c r="F72" i="25"/>
  <c r="R74" i="25"/>
  <c r="BG44" i="25"/>
  <c r="AC47" i="25"/>
  <c r="Y49" i="25"/>
  <c r="BC50" i="25"/>
  <c r="AI52" i="25"/>
  <c r="BQ53" i="25"/>
  <c r="AC55" i="25"/>
  <c r="I57" i="25"/>
  <c r="AM58" i="25"/>
  <c r="BU59" i="25"/>
  <c r="AG61" i="25"/>
  <c r="AQ62" i="25"/>
  <c r="BA63" i="25"/>
  <c r="BO64" i="25"/>
  <c r="C66" i="25"/>
  <c r="M67" i="25"/>
  <c r="AA68" i="25"/>
  <c r="AK69" i="25"/>
  <c r="AU70" i="25"/>
  <c r="BI71" i="25"/>
  <c r="BS72" i="25"/>
  <c r="G74" i="25"/>
  <c r="U75" i="25"/>
  <c r="AE4" i="25"/>
  <c r="AH4" i="25"/>
  <c r="BA3" i="25"/>
  <c r="BD3" i="25"/>
  <c r="BW2" i="25"/>
  <c r="BJ2" i="25"/>
  <c r="AL4" i="25"/>
  <c r="Y5" i="25"/>
  <c r="M34" i="25"/>
  <c r="BJ38" i="25"/>
  <c r="X54" i="25"/>
  <c r="BV63" i="25"/>
  <c r="AV72" i="25"/>
  <c r="BK47" i="25"/>
  <c r="AG52" i="25"/>
  <c r="AE55" i="25"/>
  <c r="AY57" i="25"/>
  <c r="BW59" i="25"/>
  <c r="Y62" i="25"/>
  <c r="AS64" i="25"/>
  <c r="BQ66" i="25"/>
  <c r="S69" i="25"/>
  <c r="AM71" i="25"/>
  <c r="BK73" i="25"/>
  <c r="AI44" i="25"/>
  <c r="BF46" i="25"/>
  <c r="H49" i="25"/>
  <c r="AF51" i="25"/>
  <c r="AN53" i="25"/>
  <c r="T55" i="25"/>
  <c r="BV56" i="25"/>
  <c r="BB58" i="25"/>
  <c r="AH60" i="25"/>
  <c r="N62" i="25"/>
  <c r="BP63" i="25"/>
  <c r="AV65" i="25"/>
  <c r="AB67" i="25"/>
  <c r="H69" i="25"/>
  <c r="BJ70" i="25"/>
  <c r="AP72" i="25"/>
  <c r="V74" i="25"/>
  <c r="T44" i="25"/>
  <c r="K46" i="25"/>
  <c r="BM47" i="25"/>
  <c r="AC49" i="25"/>
  <c r="AM50" i="25"/>
  <c r="BA51" i="25"/>
  <c r="BK52" i="25"/>
  <c r="BU53" i="25"/>
  <c r="M55" i="25"/>
  <c r="W56" i="25"/>
  <c r="AG57" i="25"/>
  <c r="AU58" i="25"/>
  <c r="BE59" i="25"/>
  <c r="BO60" i="25"/>
  <c r="G62" i="25"/>
  <c r="Q63" i="25"/>
  <c r="AA64" i="25"/>
  <c r="AO65" i="25"/>
  <c r="AY66" i="25"/>
  <c r="BI67" i="25"/>
  <c r="BW68" i="25"/>
  <c r="K70" i="25"/>
  <c r="U71" i="25"/>
  <c r="AI72" i="25"/>
  <c r="AS73" i="25"/>
  <c r="BC74" i="25"/>
  <c r="BQ75" i="25"/>
  <c r="AD6" i="25"/>
  <c r="BM5" i="25"/>
  <c r="AZ5" i="25"/>
  <c r="BS4" i="25"/>
  <c r="BV4" i="25"/>
  <c r="W2" i="25"/>
  <c r="W76" i="25" s="1"/>
  <c r="BL3" i="25"/>
  <c r="AY4" i="25"/>
  <c r="L23" i="25"/>
  <c r="BT48" i="25"/>
  <c r="BR59" i="25"/>
  <c r="N69" i="25"/>
  <c r="BM44" i="25"/>
  <c r="AG50" i="25"/>
  <c r="AG54" i="25"/>
  <c r="BE56" i="25"/>
  <c r="G59" i="25"/>
  <c r="AA61" i="25"/>
  <c r="AY63" i="25"/>
  <c r="BW65" i="25"/>
  <c r="U68" i="25"/>
  <c r="AS70" i="25"/>
  <c r="BQ72" i="25"/>
  <c r="O75" i="25"/>
  <c r="BL45" i="25"/>
  <c r="N48" i="25"/>
  <c r="AH50" i="25"/>
  <c r="BF52" i="25"/>
  <c r="AP54" i="25"/>
  <c r="V56" i="25"/>
  <c r="B58" i="25"/>
  <c r="BD59" i="25"/>
  <c r="AJ61" i="25"/>
  <c r="P63" i="25"/>
  <c r="BR64" i="25"/>
  <c r="AX66" i="25"/>
  <c r="AD68" i="25"/>
  <c r="J70" i="25"/>
  <c r="BL71" i="25"/>
  <c r="AR73" i="25"/>
  <c r="X75" i="25"/>
  <c r="AG45" i="25"/>
  <c r="M47" i="25"/>
  <c r="BO48" i="25"/>
  <c r="C50" i="25"/>
  <c r="M51" i="25"/>
  <c r="AA52" i="25"/>
  <c r="AK53" i="25"/>
  <c r="AU54" i="25"/>
  <c r="BI55" i="25"/>
  <c r="BS56" i="25"/>
  <c r="G58" i="25"/>
  <c r="U59" i="25"/>
  <c r="AE60" i="25"/>
  <c r="AO61" i="25"/>
  <c r="BC62" i="25"/>
  <c r="BM63" i="25"/>
  <c r="BW64" i="25"/>
  <c r="O66" i="25"/>
  <c r="Y67" i="25"/>
  <c r="AI68" i="25"/>
  <c r="AW69" i="25"/>
  <c r="BG70" i="25"/>
  <c r="BQ71" i="25"/>
  <c r="I73" i="25"/>
  <c r="S74" i="25"/>
  <c r="AC75" i="25"/>
  <c r="BE3" i="25"/>
  <c r="BH3" i="25"/>
  <c r="U3" i="25"/>
  <c r="H3" i="25"/>
  <c r="AA2" i="25"/>
  <c r="AD2" i="25"/>
  <c r="AD76" i="25" s="1"/>
  <c r="R6" i="25"/>
  <c r="P3" i="25"/>
  <c r="I163" i="28"/>
  <c r="BW163" i="6"/>
  <c r="BW165" i="6" s="1"/>
  <c r="BW166" i="6" s="1"/>
  <c r="BV165" i="6"/>
  <c r="BV166" i="6" s="1"/>
  <c r="B320" i="6"/>
  <c r="B321" i="6"/>
  <c r="B324" i="6"/>
  <c r="B322" i="6"/>
  <c r="B323" i="6"/>
  <c r="B325" i="6"/>
  <c r="B326" i="6"/>
  <c r="B327" i="6"/>
  <c r="B328" i="6"/>
  <c r="B329" i="6"/>
  <c r="B335" i="6"/>
  <c r="B331" i="6"/>
  <c r="B330" i="6"/>
  <c r="B332" i="6"/>
  <c r="B333" i="6"/>
  <c r="B334" i="6"/>
  <c r="B336" i="6"/>
  <c r="B337" i="6"/>
  <c r="B338" i="6"/>
  <c r="B339" i="6"/>
  <c r="B341" i="6"/>
  <c r="B340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6" i="6" s="1"/>
  <c r="B319" i="6"/>
  <c r="AK159" i="6"/>
  <c r="BN160" i="6"/>
  <c r="BO160" i="6"/>
  <c r="AK155" i="6"/>
  <c r="AA76" i="25" l="1"/>
  <c r="BX68" i="25"/>
  <c r="BX58" i="25"/>
  <c r="N76" i="25"/>
  <c r="AE76" i="25"/>
  <c r="BX38" i="25"/>
  <c r="BV76" i="25"/>
  <c r="AT76" i="25"/>
  <c r="BX4" i="25"/>
  <c r="AP76" i="25"/>
  <c r="K76" i="25"/>
  <c r="BX62" i="25"/>
  <c r="J76" i="25"/>
  <c r="BX71" i="25"/>
  <c r="BX46" i="25"/>
  <c r="BX29" i="25"/>
  <c r="BX31" i="25"/>
  <c r="BX37" i="25"/>
  <c r="BX3" i="25"/>
  <c r="BX61" i="25"/>
  <c r="BX16" i="25"/>
  <c r="BX14" i="25"/>
  <c r="BX23" i="25"/>
  <c r="BX17" i="25"/>
  <c r="H76" i="25"/>
  <c r="BI76" i="25"/>
  <c r="AB76" i="25"/>
  <c r="BX67" i="25"/>
  <c r="BX30" i="25"/>
  <c r="BX51" i="25"/>
  <c r="BX52" i="25"/>
  <c r="L76" i="25"/>
  <c r="BX33" i="25"/>
  <c r="BX5" i="25"/>
  <c r="E76" i="25"/>
  <c r="B76" i="25"/>
  <c r="BX2" i="25"/>
  <c r="BX8" i="25"/>
  <c r="AK76" i="25"/>
  <c r="AV76" i="25"/>
  <c r="BJ76" i="25"/>
  <c r="BX64" i="25"/>
  <c r="BF76" i="25"/>
  <c r="BR76" i="25"/>
  <c r="S76" i="25"/>
  <c r="BX6" i="25"/>
  <c r="F76" i="25"/>
  <c r="BX66" i="25"/>
  <c r="BN76" i="25"/>
  <c r="AQ76" i="25"/>
  <c r="BB76" i="25"/>
  <c r="BG76" i="25"/>
  <c r="V76" i="25"/>
  <c r="BX24" i="25"/>
  <c r="BX45" i="25"/>
  <c r="I76" i="25"/>
  <c r="X76" i="25"/>
  <c r="BX56" i="25"/>
  <c r="BX73" i="25"/>
  <c r="BX55" i="25"/>
  <c r="BX13" i="25"/>
  <c r="BX41" i="25"/>
  <c r="BX42" i="25"/>
  <c r="AS76" i="25"/>
  <c r="AN76" i="25"/>
  <c r="U76" i="25"/>
  <c r="BX72" i="25"/>
  <c r="BX20" i="25"/>
  <c r="BX69" i="25"/>
  <c r="BX32" i="25"/>
  <c r="BX26" i="25"/>
  <c r="AW76" i="25"/>
  <c r="AF76" i="25"/>
  <c r="P76" i="25"/>
  <c r="Q76" i="25"/>
  <c r="BX36" i="25"/>
  <c r="BX10" i="25"/>
  <c r="BX9" i="25"/>
  <c r="T76" i="25"/>
  <c r="BW76" i="25"/>
  <c r="BO76" i="25"/>
  <c r="BX60" i="25"/>
  <c r="BK76" i="25"/>
  <c r="C76" i="25"/>
  <c r="AH76" i="25"/>
  <c r="AY76" i="25"/>
  <c r="BX74" i="25"/>
  <c r="AX76" i="25"/>
  <c r="AI76" i="25"/>
  <c r="BX63" i="25"/>
  <c r="BX53" i="25"/>
  <c r="BD76" i="25"/>
  <c r="BX7" i="25"/>
  <c r="BX70" i="25"/>
  <c r="BX48" i="25"/>
  <c r="BX28" i="25"/>
  <c r="BX12" i="25"/>
  <c r="BX21" i="25"/>
  <c r="BM76" i="25"/>
  <c r="BX22" i="25"/>
  <c r="BX25" i="25"/>
  <c r="BX40" i="25"/>
  <c r="BX49" i="25"/>
  <c r="BX18" i="25"/>
  <c r="BX19" i="25"/>
  <c r="M76" i="25"/>
  <c r="BA76" i="25"/>
  <c r="BE76" i="25"/>
  <c r="BL76" i="25"/>
  <c r="AC76" i="25"/>
  <c r="AZ76" i="25"/>
  <c r="R76" i="25"/>
  <c r="AM76" i="25"/>
  <c r="Z76" i="25"/>
  <c r="O76" i="25"/>
  <c r="G76" i="25"/>
  <c r="BC76" i="25"/>
  <c r="AU76" i="25"/>
  <c r="BS76" i="25"/>
  <c r="AL76" i="25"/>
  <c r="BU76" i="25"/>
  <c r="BX59" i="25"/>
  <c r="BX50" i="25"/>
  <c r="BX75" i="25"/>
  <c r="BX11" i="25"/>
  <c r="D76" i="25"/>
  <c r="BX47" i="25"/>
  <c r="BX43" i="25"/>
  <c r="BQ76" i="25"/>
  <c r="BX54" i="25"/>
  <c r="BX44" i="25"/>
  <c r="BX57" i="25"/>
  <c r="BX15" i="25"/>
  <c r="BX27" i="25"/>
  <c r="Y76" i="25"/>
  <c r="AG76" i="25"/>
  <c r="AO76" i="25"/>
  <c r="AJ76" i="25"/>
  <c r="BT76" i="25"/>
  <c r="BX65" i="25"/>
  <c r="BX34" i="25"/>
  <c r="BX39" i="25"/>
  <c r="BP76" i="25"/>
  <c r="BX35" i="25"/>
  <c r="AR76" i="25"/>
  <c r="BH76" i="25"/>
  <c r="AC77" i="23"/>
  <c r="Z77" i="23"/>
  <c r="M77" i="23"/>
  <c r="AD77" i="23"/>
  <c r="BU77" i="23"/>
  <c r="AS77" i="23"/>
  <c r="AO77" i="23"/>
  <c r="J77" i="23"/>
  <c r="I77" i="23"/>
  <c r="G77" i="23"/>
  <c r="BH77" i="23"/>
  <c r="AA77" i="23"/>
  <c r="K77" i="23"/>
  <c r="D77" i="23"/>
  <c r="A77" i="23"/>
  <c r="AJ77" i="23"/>
  <c r="AU77" i="23"/>
  <c r="V77" i="23"/>
  <c r="BI77" i="23"/>
  <c r="BE77" i="23"/>
  <c r="BQ77" i="23"/>
  <c r="R77" i="23"/>
  <c r="E77" i="23"/>
  <c r="BM77" i="23"/>
  <c r="AP77" i="23"/>
  <c r="BA77" i="23"/>
  <c r="BF77" i="23"/>
  <c r="U77" i="23"/>
  <c r="H77" i="23"/>
  <c r="W77" i="23"/>
  <c r="AR77" i="23"/>
  <c r="AM77" i="23"/>
  <c r="T77" i="23"/>
  <c r="AV77" i="23"/>
  <c r="AE77" i="23"/>
  <c r="O77" i="23"/>
  <c r="P77" i="23"/>
  <c r="S77" i="23"/>
  <c r="BV77" i="23"/>
  <c r="BN77" i="23"/>
  <c r="BJ77" i="23"/>
  <c r="B77" i="23"/>
  <c r="AG77" i="23"/>
  <c r="AX77" i="23"/>
  <c r="AW77" i="23"/>
  <c r="AH77" i="23"/>
  <c r="BC77" i="23"/>
  <c r="BL77" i="23"/>
  <c r="L77" i="23"/>
  <c r="AZ77" i="23"/>
  <c r="BD77" i="23"/>
  <c r="BK77" i="23"/>
  <c r="AB77" i="23"/>
  <c r="AY77" i="23"/>
  <c r="Q77" i="23"/>
  <c r="AL77" i="23"/>
  <c r="Y77" i="23"/>
  <c r="N77" i="23"/>
  <c r="F77" i="23"/>
  <c r="BB77" i="23"/>
  <c r="AT77" i="23"/>
  <c r="BR77" i="23"/>
  <c r="AK77" i="23"/>
  <c r="BT77" i="23"/>
  <c r="C77" i="23"/>
  <c r="BP77" i="23"/>
  <c r="X77" i="23"/>
  <c r="AF77" i="23"/>
  <c r="AN77" i="23"/>
  <c r="AI77" i="23"/>
  <c r="BS77" i="23"/>
  <c r="BO77" i="23"/>
  <c r="AQ77" i="23"/>
  <c r="BG77" i="23"/>
  <c r="A1" i="27" a="1"/>
  <c r="J163" i="28"/>
  <c r="D68" i="2"/>
  <c r="D71" i="2"/>
  <c r="D70" i="2"/>
  <c r="D69" i="2"/>
  <c r="D73" i="2"/>
  <c r="D72" i="2"/>
  <c r="BX76" i="25" l="1"/>
  <c r="G1" i="27"/>
  <c r="BI2" i="27"/>
  <c r="AO4" i="27"/>
  <c r="BJ5" i="27"/>
  <c r="AZ6" i="27"/>
  <c r="AP7" i="27"/>
  <c r="AF8" i="27"/>
  <c r="V9" i="27"/>
  <c r="L10" i="27"/>
  <c r="B11" i="27"/>
  <c r="BN11" i="27"/>
  <c r="BD12" i="27"/>
  <c r="AT13" i="27"/>
  <c r="AJ14" i="27"/>
  <c r="Z15" i="27"/>
  <c r="P16" i="27"/>
  <c r="F17" i="27"/>
  <c r="BR17" i="27"/>
  <c r="BH18" i="27"/>
  <c r="AX19" i="27"/>
  <c r="AN20" i="27"/>
  <c r="AD21" i="27"/>
  <c r="T22" i="27"/>
  <c r="J23" i="27"/>
  <c r="AG2" i="27"/>
  <c r="M4" i="27"/>
  <c r="AV5" i="27"/>
  <c r="AL6" i="27"/>
  <c r="AB7" i="27"/>
  <c r="R8" i="27"/>
  <c r="H9" i="27"/>
  <c r="BT9" i="27"/>
  <c r="BJ10" i="27"/>
  <c r="AZ11" i="27"/>
  <c r="AP12" i="27"/>
  <c r="AF13" i="27"/>
  <c r="V14" i="27"/>
  <c r="L15" i="27"/>
  <c r="B16" i="27"/>
  <c r="BN16" i="27"/>
  <c r="BD17" i="27"/>
  <c r="AT18" i="27"/>
  <c r="AJ19" i="27"/>
  <c r="Z20" i="27"/>
  <c r="P21" i="27"/>
  <c r="F22" i="27"/>
  <c r="BR22" i="27"/>
  <c r="AD4" i="27"/>
  <c r="AU6" i="27"/>
  <c r="L3" i="27"/>
  <c r="J4" i="27"/>
  <c r="G7" i="27"/>
  <c r="BM8" i="27"/>
  <c r="AS10" i="27"/>
  <c r="Y12" i="27"/>
  <c r="E14" i="27"/>
  <c r="BG15" i="27"/>
  <c r="AM17" i="27"/>
  <c r="S19" i="27"/>
  <c r="BU20" i="27"/>
  <c r="BA22" i="27"/>
  <c r="BF23" i="27"/>
  <c r="AV24" i="27"/>
  <c r="AL25" i="27"/>
  <c r="I6" i="27"/>
  <c r="K8" i="27"/>
  <c r="BM9" i="27"/>
  <c r="AS11" i="27"/>
  <c r="Y13" i="27"/>
  <c r="E15" i="27"/>
  <c r="BG16" i="27"/>
  <c r="AM18" i="27"/>
  <c r="S20" i="27"/>
  <c r="BU21" i="27"/>
  <c r="AE23" i="27"/>
  <c r="U24" i="27"/>
  <c r="K25" i="27"/>
  <c r="L5" i="27"/>
  <c r="AM7" i="27"/>
  <c r="S9" i="27"/>
  <c r="BU10" i="27"/>
  <c r="BA12" i="27"/>
  <c r="AG14" i="27"/>
  <c r="M16" i="27"/>
  <c r="BO17" i="27"/>
  <c r="AU19" i="27"/>
  <c r="AA21" i="27"/>
  <c r="D23" i="27"/>
  <c r="BP1" i="27"/>
  <c r="Y6" i="27"/>
  <c r="W8" i="27"/>
  <c r="C10" i="27"/>
  <c r="BE11" i="27"/>
  <c r="AK13" i="27"/>
  <c r="Q15" i="27"/>
  <c r="BS16" i="27"/>
  <c r="AY18" i="27"/>
  <c r="AE20" i="27"/>
  <c r="K22" i="27"/>
  <c r="V24" i="27"/>
  <c r="BE25" i="27"/>
  <c r="AU26" i="27"/>
  <c r="AK27" i="27"/>
  <c r="AA28" i="27"/>
  <c r="Q29" i="27"/>
  <c r="G30" i="27"/>
  <c r="BS30" i="27"/>
  <c r="BI31" i="27"/>
  <c r="AY32" i="27"/>
  <c r="AO33" i="27"/>
  <c r="AE34" i="27"/>
  <c r="U35" i="27"/>
  <c r="K36" i="27"/>
  <c r="A37" i="27"/>
  <c r="BM37" i="27"/>
  <c r="BC38" i="27"/>
  <c r="AS39" i="27"/>
  <c r="AI40" i="27"/>
  <c r="Y41" i="27"/>
  <c r="O42" i="27"/>
  <c r="W24" i="27"/>
  <c r="BF25" i="27"/>
  <c r="AV26" i="27"/>
  <c r="AL27" i="27"/>
  <c r="AB28" i="27"/>
  <c r="R29" i="27"/>
  <c r="H30" i="27"/>
  <c r="BT30" i="27"/>
  <c r="BJ31" i="27"/>
  <c r="AZ32" i="27"/>
  <c r="AP33" i="27"/>
  <c r="AF34" i="27"/>
  <c r="V35" i="27"/>
  <c r="L36" i="27"/>
  <c r="B37" i="27"/>
  <c r="BN37" i="27"/>
  <c r="BD38" i="27"/>
  <c r="AT39" i="27"/>
  <c r="AJ40" i="27"/>
  <c r="Z41" i="27"/>
  <c r="P42" i="27"/>
  <c r="F43" i="27"/>
  <c r="H25" i="27"/>
  <c r="M26" i="27"/>
  <c r="C27" i="27"/>
  <c r="BO27" i="27"/>
  <c r="BE28" i="27"/>
  <c r="AU29" i="27"/>
  <c r="AK30" i="27"/>
  <c r="AA31" i="27"/>
  <c r="Q32" i="27"/>
  <c r="G33" i="27"/>
  <c r="BS33" i="27"/>
  <c r="BI34" i="27"/>
  <c r="AY35" i="27"/>
  <c r="AO36" i="27"/>
  <c r="AE37" i="27"/>
  <c r="U38" i="27"/>
  <c r="K39" i="27"/>
  <c r="A40" i="27"/>
  <c r="BM40" i="27"/>
  <c r="BC41" i="27"/>
  <c r="AS42" i="27"/>
  <c r="AA24" i="27"/>
  <c r="BH25" i="27"/>
  <c r="AX26" i="27"/>
  <c r="AN27" i="27"/>
  <c r="AD28" i="27"/>
  <c r="T29" i="27"/>
  <c r="J30" i="27"/>
  <c r="BV30" i="27"/>
  <c r="M2" i="27"/>
  <c r="AG4" i="27"/>
  <c r="H6" i="27"/>
  <c r="R7" i="27"/>
  <c r="AB8" i="27"/>
  <c r="AP9" i="27"/>
  <c r="AZ10" i="27"/>
  <c r="BJ11" i="27"/>
  <c r="B13" i="27"/>
  <c r="L14" i="27"/>
  <c r="V15" i="27"/>
  <c r="AJ16" i="27"/>
  <c r="AT17" i="27"/>
  <c r="BD18" i="27"/>
  <c r="BR19" i="27"/>
  <c r="F21" i="27"/>
  <c r="P22" i="27"/>
  <c r="S1" i="27"/>
  <c r="AM3" i="27"/>
  <c r="AR5" i="27"/>
  <c r="BF6" i="27"/>
  <c r="BP7" i="27"/>
  <c r="D9" i="27"/>
  <c r="R10" i="27"/>
  <c r="AB11" i="27"/>
  <c r="AL12" i="27"/>
  <c r="AZ13" i="27"/>
  <c r="BJ14" i="27"/>
  <c r="BT15" i="27"/>
  <c r="L17" i="27"/>
  <c r="V18" i="27"/>
  <c r="AF19" i="27"/>
  <c r="AT20" i="27"/>
  <c r="BD21" i="27"/>
  <c r="BN22" i="27"/>
  <c r="AC5" i="27"/>
  <c r="BL1" i="27"/>
  <c r="BL3" i="27"/>
  <c r="AY7" i="27"/>
  <c r="BS9" i="27"/>
  <c r="Q12" i="27"/>
  <c r="AS14" i="27"/>
  <c r="BM16" i="27"/>
  <c r="K19" i="27"/>
  <c r="AM21" i="27"/>
  <c r="AH23" i="27"/>
  <c r="AR24" i="27"/>
  <c r="AJ3" i="27"/>
  <c r="AK7" i="27"/>
  <c r="BE9" i="27"/>
  <c r="K12" i="27"/>
  <c r="AE14" i="27"/>
  <c r="AY16" i="27"/>
  <c r="E19" i="27"/>
  <c r="Y21" i="27"/>
  <c r="AA23" i="27"/>
  <c r="AO24" i="27"/>
  <c r="P3" i="27"/>
  <c r="AE7" i="27"/>
  <c r="BG9" i="27"/>
  <c r="E12" i="27"/>
  <c r="Y14" i="27"/>
  <c r="BA16" i="27"/>
  <c r="BU18" i="27"/>
  <c r="S21" i="27"/>
  <c r="AB23" i="27"/>
  <c r="AF5" i="27"/>
  <c r="O8" i="27"/>
  <c r="AQ10" i="27"/>
  <c r="BK12" i="27"/>
  <c r="I15" i="27"/>
  <c r="AK17" i="27"/>
  <c r="BE19" i="27"/>
  <c r="C22" i="27"/>
  <c r="BJ24" i="27"/>
  <c r="W26" i="27"/>
  <c r="AG27" i="27"/>
  <c r="AU28" i="27"/>
  <c r="BE29" i="27"/>
  <c r="BO30" i="27"/>
  <c r="G32" i="27"/>
  <c r="Q33" i="27"/>
  <c r="AA34" i="27"/>
  <c r="AO35" i="27"/>
  <c r="AY36" i="27"/>
  <c r="BI37" i="27"/>
  <c r="A39" i="27"/>
  <c r="K40" i="27"/>
  <c r="U41" i="27"/>
  <c r="AI42" i="27"/>
  <c r="AC25" i="27"/>
  <c r="AR26" i="27"/>
  <c r="BF27" i="27"/>
  <c r="BP28" i="27"/>
  <c r="D30" i="27"/>
  <c r="R31" i="27"/>
  <c r="AB32" i="27"/>
  <c r="AL33" i="27"/>
  <c r="AZ34" i="27"/>
  <c r="BJ35" i="27"/>
  <c r="BT36" i="27"/>
  <c r="L38" i="27"/>
  <c r="V39" i="27"/>
  <c r="AF40" i="27"/>
  <c r="AT41" i="27"/>
  <c r="BD42" i="27"/>
  <c r="BV24" i="27"/>
  <c r="AG26" i="27"/>
  <c r="AQ27" i="27"/>
  <c r="BA28" i="27"/>
  <c r="BO29" i="27"/>
  <c r="C31" i="27"/>
  <c r="M32" i="27"/>
  <c r="AA33" i="27"/>
  <c r="AK34" i="27"/>
  <c r="AU35" i="27"/>
  <c r="BI36" i="27"/>
  <c r="BS37" i="27"/>
  <c r="G39" i="27"/>
  <c r="U40" i="27"/>
  <c r="AE41" i="27"/>
  <c r="AO42" i="27"/>
  <c r="BO24" i="27"/>
  <c r="Z26" i="27"/>
  <c r="AJ27" i="27"/>
  <c r="AX28" i="27"/>
  <c r="BH29" i="27"/>
  <c r="BR30" i="27"/>
  <c r="BP31" i="27"/>
  <c r="BF32" i="27"/>
  <c r="AV33" i="27"/>
  <c r="AL34" i="27"/>
  <c r="AB35" i="27"/>
  <c r="R36" i="27"/>
  <c r="H37" i="27"/>
  <c r="BT37" i="27"/>
  <c r="BJ38" i="27"/>
  <c r="AZ39" i="27"/>
  <c r="AP40" i="27"/>
  <c r="AF41" i="27"/>
  <c r="V42" i="27"/>
  <c r="M43" i="27"/>
  <c r="C44" i="27"/>
  <c r="BO44" i="27"/>
  <c r="BE45" i="27"/>
  <c r="AU46" i="27"/>
  <c r="AK47" i="27"/>
  <c r="AA48" i="27"/>
  <c r="Q49" i="27"/>
  <c r="G50" i="27"/>
  <c r="BS50" i="27"/>
  <c r="BI51" i="27"/>
  <c r="AY52" i="27"/>
  <c r="AO53" i="27"/>
  <c r="AE54" i="27"/>
  <c r="U55" i="27"/>
  <c r="K56" i="27"/>
  <c r="A57" i="27"/>
  <c r="BM57" i="27"/>
  <c r="BC58" i="27"/>
  <c r="AS59" i="27"/>
  <c r="AI60" i="27"/>
  <c r="Y61" i="27"/>
  <c r="O62" i="27"/>
  <c r="E63" i="27"/>
  <c r="BQ63" i="27"/>
  <c r="BG64" i="27"/>
  <c r="AW65" i="27"/>
  <c r="AM66" i="27"/>
  <c r="AC67" i="27"/>
  <c r="O1" i="27"/>
  <c r="AI3" i="27"/>
  <c r="AO5" i="27"/>
  <c r="BD6" i="27"/>
  <c r="BN7" i="27"/>
  <c r="B9" i="27"/>
  <c r="P10" i="27"/>
  <c r="Z11" i="27"/>
  <c r="AJ12" i="27"/>
  <c r="AX13" i="27"/>
  <c r="BH14" i="27"/>
  <c r="BR15" i="27"/>
  <c r="J17" i="27"/>
  <c r="T18" i="27"/>
  <c r="AD19" i="27"/>
  <c r="AR20" i="27"/>
  <c r="BB21" i="27"/>
  <c r="BL22" i="27"/>
  <c r="AO2" i="27"/>
  <c r="BI4" i="27"/>
  <c r="R6" i="27"/>
  <c r="AF7" i="27"/>
  <c r="AP8" i="27"/>
  <c r="AZ9" i="27"/>
  <c r="BN10" i="27"/>
  <c r="B12" i="27"/>
  <c r="L13" i="27"/>
  <c r="Z14" i="27"/>
  <c r="AJ15" i="27"/>
  <c r="AT16" i="27"/>
  <c r="BH17" i="27"/>
  <c r="BR18" i="27"/>
  <c r="F20" i="27"/>
  <c r="T21" i="27"/>
  <c r="AD22" i="27"/>
  <c r="X3" i="27"/>
  <c r="BC6" i="27"/>
  <c r="H1" i="27"/>
  <c r="AA6" i="27"/>
  <c r="BU8" i="27"/>
  <c r="S11" i="27"/>
  <c r="AM13" i="27"/>
  <c r="BO15" i="27"/>
  <c r="M18" i="27"/>
  <c r="AG20" i="27"/>
  <c r="BI22" i="27"/>
  <c r="H24" i="27"/>
  <c r="R25" i="27"/>
  <c r="S6" i="27"/>
  <c r="BG8" i="27"/>
  <c r="E11" i="27"/>
  <c r="AG13" i="27"/>
  <c r="BA15" i="27"/>
  <c r="BU17" i="27"/>
  <c r="AA20" i="27"/>
  <c r="AU22" i="27"/>
  <c r="A24" i="27"/>
  <c r="O25" i="27"/>
  <c r="K6" i="27"/>
  <c r="BA8" i="27"/>
  <c r="G11" i="27"/>
  <c r="AA13" i="27"/>
  <c r="AU15" i="27"/>
  <c r="A18" i="27"/>
  <c r="U20" i="27"/>
  <c r="AO22" i="27"/>
  <c r="AD2" i="27"/>
  <c r="O7" i="27"/>
  <c r="AK9" i="27"/>
  <c r="BM11" i="27"/>
  <c r="K14" i="27"/>
  <c r="AE16" i="27"/>
  <c r="BG18" i="27"/>
  <c r="E21" i="27"/>
  <c r="AO23" i="27"/>
  <c r="BI25" i="27"/>
  <c r="BS26" i="27"/>
  <c r="G28" i="27"/>
  <c r="U29" i="27"/>
  <c r="AE30" i="27"/>
  <c r="AO31" i="27"/>
  <c r="BC32" i="27"/>
  <c r="BM33" i="27"/>
  <c r="A35" i="27"/>
  <c r="O36" i="27"/>
  <c r="Y37" i="27"/>
  <c r="AI38" i="27"/>
  <c r="AW39" i="27"/>
  <c r="BG40" i="27"/>
  <c r="BQ41" i="27"/>
  <c r="AE24" i="27"/>
  <c r="H26" i="27"/>
  <c r="R27" i="27"/>
  <c r="AF28" i="27"/>
  <c r="AP29" i="27"/>
  <c r="AZ30" i="27"/>
  <c r="BN31" i="27"/>
  <c r="B33" i="27"/>
  <c r="L34" i="27"/>
  <c r="Z35" i="27"/>
  <c r="AJ36" i="27"/>
  <c r="AT37" i="27"/>
  <c r="BH38" i="27"/>
  <c r="BR39" i="27"/>
  <c r="F41" i="27"/>
  <c r="T42" i="27"/>
  <c r="B24" i="27"/>
  <c r="BO25" i="27"/>
  <c r="G27" i="27"/>
  <c r="Q28" i="27"/>
  <c r="AA29" i="27"/>
  <c r="AO30" i="27"/>
  <c r="AY31" i="27"/>
  <c r="BI32" i="27"/>
  <c r="A34" i="27"/>
  <c r="K35" i="27"/>
  <c r="U36" i="27"/>
  <c r="AI37" i="27"/>
  <c r="AS38" i="27"/>
  <c r="BC39" i="27"/>
  <c r="BQ40" i="27"/>
  <c r="E42" i="27"/>
  <c r="BA23" i="27"/>
  <c r="BL25" i="27"/>
  <c r="BV26" i="27"/>
  <c r="J28" i="27"/>
  <c r="X29" i="27"/>
  <c r="AH30" i="27"/>
  <c r="AN31" i="27"/>
  <c r="AD32" i="27"/>
  <c r="T33" i="27"/>
  <c r="J34" i="27"/>
  <c r="BV34" i="27"/>
  <c r="BL35" i="27"/>
  <c r="BB36" i="27"/>
  <c r="AR37" i="27"/>
  <c r="AH38" i="27"/>
  <c r="X39" i="27"/>
  <c r="N40" i="27"/>
  <c r="D41" i="27"/>
  <c r="BP41" i="27"/>
  <c r="BF42" i="27"/>
  <c r="AW43" i="27"/>
  <c r="AM44" i="27"/>
  <c r="AC45" i="27"/>
  <c r="S46" i="27"/>
  <c r="I47" i="27"/>
  <c r="BU47" i="27"/>
  <c r="BK48" i="27"/>
  <c r="BA49" i="27"/>
  <c r="AQ50" i="27"/>
  <c r="AG51" i="27"/>
  <c r="W52" i="27"/>
  <c r="M53" i="27"/>
  <c r="C54" i="27"/>
  <c r="BO54" i="27"/>
  <c r="BE55" i="27"/>
  <c r="AU56" i="27"/>
  <c r="AK57" i="27"/>
  <c r="AA58" i="27"/>
  <c r="Q59" i="27"/>
  <c r="G60" i="27"/>
  <c r="BS60" i="27"/>
  <c r="BI61" i="27"/>
  <c r="AY62" i="27"/>
  <c r="BK1" i="27"/>
  <c r="Q4" i="27"/>
  <c r="BR5" i="27"/>
  <c r="F7" i="27"/>
  <c r="T8" i="27"/>
  <c r="AD9" i="27"/>
  <c r="AN10" i="27"/>
  <c r="BB11" i="27"/>
  <c r="BL12" i="27"/>
  <c r="BV13" i="27"/>
  <c r="N15" i="27"/>
  <c r="X16" i="27"/>
  <c r="AH17" i="27"/>
  <c r="AV18" i="27"/>
  <c r="BF19" i="27"/>
  <c r="BP20" i="27"/>
  <c r="H22" i="27"/>
  <c r="R23" i="27"/>
  <c r="O3" i="27"/>
  <c r="AG5" i="27"/>
  <c r="AT6" i="27"/>
  <c r="BD7" i="27"/>
  <c r="BR8" i="27"/>
  <c r="F10" i="27"/>
  <c r="P11" i="27"/>
  <c r="AD12" i="27"/>
  <c r="AN13" i="27"/>
  <c r="AX14" i="27"/>
  <c r="BL15" i="27"/>
  <c r="BV16" i="27"/>
  <c r="J18" i="27"/>
  <c r="X19" i="27"/>
  <c r="AH20" i="27"/>
  <c r="AR21" i="27"/>
  <c r="BF22" i="27"/>
  <c r="BJ4" i="27"/>
  <c r="P1" i="27"/>
  <c r="BV2" i="27"/>
  <c r="AA7" i="27"/>
  <c r="AU9" i="27"/>
  <c r="A12" i="27"/>
  <c r="U14" i="27"/>
  <c r="AO16" i="27"/>
  <c r="BQ18" i="27"/>
  <c r="O21" i="27"/>
  <c r="V23" i="27"/>
  <c r="AJ24" i="27"/>
  <c r="N2" i="27"/>
  <c r="I7" i="27"/>
  <c r="AO9" i="27"/>
  <c r="BI11" i="27"/>
  <c r="G14" i="27"/>
  <c r="AI16" i="27"/>
  <c r="BC18" i="27"/>
  <c r="A21" i="27"/>
  <c r="S23" i="27"/>
  <c r="AC24" i="27"/>
  <c r="AZ1" i="27"/>
  <c r="K7" i="27"/>
  <c r="AI9" i="27"/>
  <c r="BC11" i="27"/>
  <c r="I14" i="27"/>
  <c r="AC16" i="27"/>
  <c r="AW18" i="27"/>
  <c r="C21" i="27"/>
  <c r="O23" i="27"/>
  <c r="AX4" i="27"/>
  <c r="BU7" i="27"/>
  <c r="S10" i="27"/>
  <c r="AM12" i="27"/>
  <c r="BO14" i="27"/>
  <c r="M17" i="27"/>
  <c r="AG19" i="27"/>
  <c r="BI21" i="27"/>
  <c r="AL24" i="27"/>
  <c r="K26" i="27"/>
  <c r="Y27" i="27"/>
  <c r="AI28" i="27"/>
  <c r="AS29" i="27"/>
  <c r="BG30" i="27"/>
  <c r="BQ31" i="27"/>
  <c r="E33" i="27"/>
  <c r="S34" i="27"/>
  <c r="AC35" i="27"/>
  <c r="AM36" i="27"/>
  <c r="BA37" i="27"/>
  <c r="BK38" i="27"/>
  <c r="BU39" i="27"/>
  <c r="M41" i="27"/>
  <c r="W42" i="27"/>
  <c r="E25" i="27"/>
  <c r="AJ26" i="27"/>
  <c r="AT27" i="27"/>
  <c r="BD28" i="27"/>
  <c r="BR29" i="27"/>
  <c r="F31" i="27"/>
  <c r="P32" i="27"/>
  <c r="AD33" i="27"/>
  <c r="AN34" i="27"/>
  <c r="AX35" i="27"/>
  <c r="BL36" i="27"/>
  <c r="BV37" i="27"/>
  <c r="J39" i="27"/>
  <c r="X40" i="27"/>
  <c r="AH41" i="27"/>
  <c r="AR42" i="27"/>
  <c r="BF24" i="27"/>
  <c r="U26" i="27"/>
  <c r="AE27" i="27"/>
  <c r="AS28" i="27"/>
  <c r="BC29" i="27"/>
  <c r="BM30" i="27"/>
  <c r="E32" i="27"/>
  <c r="O33" i="27"/>
  <c r="Y34" i="27"/>
  <c r="AM35" i="27"/>
  <c r="AW36" i="27"/>
  <c r="BG37" i="27"/>
  <c r="BU38" i="27"/>
  <c r="I40" i="27"/>
  <c r="S41" i="27"/>
  <c r="AG42" i="27"/>
  <c r="AQ24" i="27"/>
  <c r="N26" i="27"/>
  <c r="AB27" i="27"/>
  <c r="AL28" i="27"/>
  <c r="AV29" i="27"/>
  <c r="BJ30" i="27"/>
  <c r="BH31" i="27"/>
  <c r="AX32" i="27"/>
  <c r="AN33" i="27"/>
  <c r="AD34" i="27"/>
  <c r="T35" i="27"/>
  <c r="J36" i="27"/>
  <c r="BV36" i="27"/>
  <c r="BL37" i="27"/>
  <c r="BB38" i="27"/>
  <c r="AR39" i="27"/>
  <c r="AH40" i="27"/>
  <c r="X41" i="27"/>
  <c r="N42" i="27"/>
  <c r="A43" i="27"/>
  <c r="BQ43" i="27"/>
  <c r="BG44" i="27"/>
  <c r="AW45" i="27"/>
  <c r="AM46" i="27"/>
  <c r="AC47" i="27"/>
  <c r="S48" i="27"/>
  <c r="I49" i="27"/>
  <c r="BU49" i="27"/>
  <c r="BK50" i="27"/>
  <c r="BA51" i="27"/>
  <c r="AQ52" i="27"/>
  <c r="AG53" i="27"/>
  <c r="W54" i="27"/>
  <c r="M55" i="27"/>
  <c r="C56" i="27"/>
  <c r="BO56" i="27"/>
  <c r="BE57" i="27"/>
  <c r="AU58" i="27"/>
  <c r="AK59" i="27"/>
  <c r="AA60" i="27"/>
  <c r="Q61" i="27"/>
  <c r="G62" i="27"/>
  <c r="BS62" i="27"/>
  <c r="BI63" i="27"/>
  <c r="AY64" i="27"/>
  <c r="AO65" i="27"/>
  <c r="AE66" i="27"/>
  <c r="U67" i="27"/>
  <c r="K68" i="27"/>
  <c r="BL6" i="27"/>
  <c r="AL11" i="27"/>
  <c r="H16" i="27"/>
  <c r="AZ20" i="27"/>
  <c r="K5" i="27"/>
  <c r="BL9" i="27"/>
  <c r="AH14" i="27"/>
  <c r="H19" i="27"/>
  <c r="BT3" i="27"/>
  <c r="O9" i="27"/>
  <c r="AK18" i="27"/>
  <c r="AD25" i="27"/>
  <c r="AW13" i="27"/>
  <c r="BS22" i="27"/>
  <c r="C9" i="27"/>
  <c r="Q18" i="27"/>
  <c r="AO7" i="27"/>
  <c r="BC16" i="27"/>
  <c r="BQ25" i="27"/>
  <c r="AQ30" i="27"/>
  <c r="M35" i="27"/>
  <c r="BE39" i="27"/>
  <c r="T26" i="27"/>
  <c r="BL30" i="27"/>
  <c r="AH35" i="27"/>
  <c r="H40" i="27"/>
  <c r="E26" i="27"/>
  <c r="AW30" i="27"/>
  <c r="W35" i="27"/>
  <c r="BO39" i="27"/>
  <c r="BT25" i="27"/>
  <c r="AT30" i="27"/>
  <c r="R34" i="27"/>
  <c r="AZ37" i="27"/>
  <c r="L41" i="27"/>
  <c r="AU44" i="27"/>
  <c r="G48" i="27"/>
  <c r="AO51" i="27"/>
  <c r="A55" i="27"/>
  <c r="AI58" i="27"/>
  <c r="BQ61" i="27"/>
  <c r="W64" i="27"/>
  <c r="C66" i="27"/>
  <c r="BE67" i="27"/>
  <c r="AM1" i="27"/>
  <c r="S3" i="27"/>
  <c r="BU4" i="27"/>
  <c r="D6" i="27"/>
  <c r="BP6" i="27"/>
  <c r="BF7" i="27"/>
  <c r="AV8" i="27"/>
  <c r="AL9" i="27"/>
  <c r="AB10" i="27"/>
  <c r="R11" i="27"/>
  <c r="H12" i="27"/>
  <c r="BT12" i="27"/>
  <c r="BJ13" i="27"/>
  <c r="AZ14" i="27"/>
  <c r="AP15" i="27"/>
  <c r="AF16" i="27"/>
  <c r="V17" i="27"/>
  <c r="L18" i="27"/>
  <c r="B19" i="27"/>
  <c r="BN19" i="27"/>
  <c r="BD20" i="27"/>
  <c r="AT21" i="27"/>
  <c r="AJ22" i="27"/>
  <c r="K1" i="27"/>
  <c r="BM2" i="27"/>
  <c r="AS4" i="27"/>
  <c r="BL5" i="27"/>
  <c r="BB6" i="27"/>
  <c r="AR7" i="27"/>
  <c r="AH8" i="27"/>
  <c r="X9" i="27"/>
  <c r="N10" i="27"/>
  <c r="D11" i="27"/>
  <c r="BP11" i="27"/>
  <c r="BF12" i="27"/>
  <c r="AV13" i="27"/>
  <c r="AL14" i="27"/>
  <c r="AB15" i="27"/>
  <c r="R16" i="27"/>
  <c r="H17" i="27"/>
  <c r="BT17" i="27"/>
  <c r="BJ18" i="27"/>
  <c r="AZ19" i="27"/>
  <c r="AP20" i="27"/>
  <c r="AF21" i="27"/>
  <c r="V22" i="27"/>
  <c r="BH1" i="27"/>
  <c r="S5" i="27"/>
  <c r="E7" i="27"/>
  <c r="D1" i="27"/>
  <c r="U5" i="27"/>
  <c r="AQ7" i="27"/>
  <c r="W9" i="27"/>
  <c r="C11" i="27"/>
  <c r="BE12" i="27"/>
  <c r="AK14" i="27"/>
  <c r="Q16" i="27"/>
  <c r="BS17" i="27"/>
  <c r="AY19" i="27"/>
  <c r="AE21" i="27"/>
  <c r="G23" i="27"/>
  <c r="BV23" i="27"/>
  <c r="BL24" i="27"/>
  <c r="D3" i="27"/>
  <c r="AY6" i="27"/>
  <c r="AQ8" i="27"/>
  <c r="W10" i="27"/>
  <c r="C12" i="27"/>
  <c r="BE13" i="27"/>
  <c r="AK15" i="27"/>
  <c r="Q17" i="27"/>
  <c r="BS18" i="27"/>
  <c r="AY20" i="27"/>
  <c r="AE22" i="27"/>
  <c r="AU23" i="27"/>
  <c r="AK24" i="27"/>
  <c r="AA25" i="27"/>
  <c r="BK5" i="27"/>
  <c r="BS7" i="27"/>
  <c r="AY9" i="27"/>
  <c r="AE11" i="27"/>
  <c r="K13" i="27"/>
  <c r="BM14" i="27"/>
  <c r="AS16" i="27"/>
  <c r="Y18" i="27"/>
  <c r="E20" i="27"/>
  <c r="BG21" i="27"/>
  <c r="X23" i="27"/>
  <c r="AZ3" i="27"/>
  <c r="BO6" i="27"/>
  <c r="BC8" i="27"/>
  <c r="AI10" i="27"/>
  <c r="O12" i="27"/>
  <c r="BQ13" i="27"/>
  <c r="AW15" i="27"/>
  <c r="AC17" i="27"/>
  <c r="I19" i="27"/>
  <c r="BK20" i="27"/>
  <c r="AQ22" i="27"/>
  <c r="BB24" i="27"/>
  <c r="BU25" i="27"/>
  <c r="BK26" i="27"/>
  <c r="BA27" i="27"/>
  <c r="AQ28" i="27"/>
  <c r="AG29" i="27"/>
  <c r="W30" i="27"/>
  <c r="M31" i="27"/>
  <c r="C32" i="27"/>
  <c r="BO32" i="27"/>
  <c r="BE33" i="27"/>
  <c r="AU34" i="27"/>
  <c r="AK35" i="27"/>
  <c r="AA36" i="27"/>
  <c r="Q37" i="27"/>
  <c r="G38" i="27"/>
  <c r="BS38" i="27"/>
  <c r="BI39" i="27"/>
  <c r="AY40" i="27"/>
  <c r="AO41" i="27"/>
  <c r="AE42" i="27"/>
  <c r="BC24" i="27"/>
  <c r="BV25" i="27"/>
  <c r="BL26" i="27"/>
  <c r="BB27" i="27"/>
  <c r="AR28" i="27"/>
  <c r="AH29" i="27"/>
  <c r="X30" i="27"/>
  <c r="N31" i="27"/>
  <c r="D32" i="27"/>
  <c r="BP32" i="27"/>
  <c r="BF33" i="27"/>
  <c r="AV34" i="27"/>
  <c r="AL35" i="27"/>
  <c r="AB36" i="27"/>
  <c r="R37" i="27"/>
  <c r="H38" i="27"/>
  <c r="BT38" i="27"/>
  <c r="BJ39" i="27"/>
  <c r="AZ40" i="27"/>
  <c r="AP41" i="27"/>
  <c r="AF42" i="27"/>
  <c r="AW23" i="27"/>
  <c r="AM25" i="27"/>
  <c r="AC26" i="27"/>
  <c r="S27" i="27"/>
  <c r="I28" i="27"/>
  <c r="BU28" i="27"/>
  <c r="BK29" i="27"/>
  <c r="BA30" i="27"/>
  <c r="AQ31" i="27"/>
  <c r="AG32" i="27"/>
  <c r="W33" i="27"/>
  <c r="M34" i="27"/>
  <c r="C35" i="27"/>
  <c r="BO35" i="27"/>
  <c r="BE36" i="27"/>
  <c r="AU37" i="27"/>
  <c r="AK38" i="27"/>
  <c r="AA39" i="27"/>
  <c r="Q40" i="27"/>
  <c r="G41" i="27"/>
  <c r="BS41" i="27"/>
  <c r="BI42" i="27"/>
  <c r="BG24" i="27"/>
  <c r="B26" i="27"/>
  <c r="BN26" i="27"/>
  <c r="BD27" i="27"/>
  <c r="AT28" i="27"/>
  <c r="AJ29" i="27"/>
  <c r="Z30" i="27"/>
  <c r="P31" i="27"/>
  <c r="BA2" i="27"/>
  <c r="G5" i="27"/>
  <c r="AB6" i="27"/>
  <c r="AL7" i="27"/>
  <c r="AZ8" i="27"/>
  <c r="BJ9" i="27"/>
  <c r="BT10" i="27"/>
  <c r="L12" i="27"/>
  <c r="V13" i="27"/>
  <c r="AF14" i="27"/>
  <c r="AT15" i="27"/>
  <c r="BD16" i="27"/>
  <c r="BN17" i="27"/>
  <c r="F19" i="27"/>
  <c r="P20" i="27"/>
  <c r="Z21" i="27"/>
  <c r="AN22" i="27"/>
  <c r="BG1" i="27"/>
  <c r="E4" i="27"/>
  <c r="BP5" i="27"/>
  <c r="D7" i="27"/>
  <c r="N8" i="27"/>
  <c r="AB9" i="27"/>
  <c r="AL10" i="27"/>
  <c r="AV11" i="27"/>
  <c r="BJ12" i="27"/>
  <c r="BT13" i="27"/>
  <c r="H15" i="27"/>
  <c r="V16" i="27"/>
  <c r="AF17" i="27"/>
  <c r="AP18" i="27"/>
  <c r="BD19" i="27"/>
  <c r="BN20" i="27"/>
  <c r="B22" i="27"/>
  <c r="B2" i="27"/>
  <c r="BU5" i="27"/>
  <c r="BR2" i="27"/>
  <c r="AI5" i="27"/>
  <c r="Q8" i="27"/>
  <c r="AK10" i="27"/>
  <c r="BM12" i="27"/>
  <c r="K15" i="27"/>
  <c r="AE17" i="27"/>
  <c r="BG19" i="27"/>
  <c r="E22" i="27"/>
  <c r="BB23" i="27"/>
  <c r="BP24" i="27"/>
  <c r="H5" i="27"/>
  <c r="C8" i="27"/>
  <c r="AE10" i="27"/>
  <c r="AY12" i="27"/>
  <c r="BS14" i="27"/>
  <c r="Y17" i="27"/>
  <c r="AS19" i="27"/>
  <c r="BM21" i="27"/>
  <c r="AY23" i="27"/>
  <c r="BI24" i="27"/>
  <c r="BN4" i="27"/>
  <c r="E8" i="27"/>
  <c r="Y10" i="27"/>
  <c r="AS12" i="27"/>
  <c r="BU14" i="27"/>
  <c r="S17" i="27"/>
  <c r="AM19" i="27"/>
  <c r="BO21" i="27"/>
  <c r="AV23" i="27"/>
  <c r="M6" i="27"/>
  <c r="BK8" i="27"/>
  <c r="I11" i="27"/>
  <c r="AC13" i="27"/>
  <c r="BE15" i="27"/>
  <c r="C18" i="27"/>
  <c r="W20" i="27"/>
  <c r="AY22" i="27"/>
  <c r="AB25" i="27"/>
  <c r="AQ26" i="27"/>
  <c r="BE27" i="27"/>
  <c r="BO28" i="27"/>
  <c r="C30" i="27"/>
  <c r="Q31" i="27"/>
  <c r="AA32" i="27"/>
  <c r="AK33" i="27"/>
  <c r="AY34" i="27"/>
  <c r="BI35" i="27"/>
  <c r="BS36" i="27"/>
  <c r="K38" i="27"/>
  <c r="U39" i="27"/>
  <c r="AE40" i="27"/>
  <c r="AS41" i="27"/>
  <c r="AC23" i="27"/>
  <c r="BB25" i="27"/>
  <c r="BP26" i="27"/>
  <c r="D28" i="27"/>
  <c r="N29" i="27"/>
  <c r="AB30" i="27"/>
  <c r="AL31" i="27"/>
  <c r="AV32" i="27"/>
  <c r="BJ33" i="27"/>
  <c r="BT34" i="27"/>
  <c r="H36" i="27"/>
  <c r="V37" i="27"/>
  <c r="AF38" i="27"/>
  <c r="AP39" i="27"/>
  <c r="BD40" i="27"/>
  <c r="BN41" i="27"/>
  <c r="B43" i="27"/>
  <c r="AQ25" i="27"/>
  <c r="BA26" i="27"/>
  <c r="BK27" i="27"/>
  <c r="C29" i="27"/>
  <c r="M30" i="27"/>
  <c r="W31" i="27"/>
  <c r="AK32" i="27"/>
  <c r="AU33" i="27"/>
  <c r="BE34" i="27"/>
  <c r="BS35" i="27"/>
  <c r="G37" i="27"/>
  <c r="Q38" i="27"/>
  <c r="AE39" i="27"/>
  <c r="AO40" i="27"/>
  <c r="AY41" i="27"/>
  <c r="BM42" i="27"/>
  <c r="AG25" i="27"/>
  <c r="AT26" i="27"/>
  <c r="BH27" i="27"/>
  <c r="BR28" i="27"/>
  <c r="F30" i="27"/>
  <c r="T31" i="27"/>
  <c r="J32" i="27"/>
  <c r="BV32" i="27"/>
  <c r="BL33" i="27"/>
  <c r="BB34" i="27"/>
  <c r="AR35" i="27"/>
  <c r="AH36" i="27"/>
  <c r="X37" i="27"/>
  <c r="N38" i="27"/>
  <c r="D39" i="27"/>
  <c r="BP39" i="27"/>
  <c r="BF40" i="27"/>
  <c r="AV41" i="27"/>
  <c r="AL42" i="27"/>
  <c r="AC43" i="27"/>
  <c r="S44" i="27"/>
  <c r="I45" i="27"/>
  <c r="BU45" i="27"/>
  <c r="BK46" i="27"/>
  <c r="BA47" i="27"/>
  <c r="AQ48" i="27"/>
  <c r="AG49" i="27"/>
  <c r="W50" i="27"/>
  <c r="M51" i="27"/>
  <c r="C52" i="27"/>
  <c r="BO52" i="27"/>
  <c r="BE53" i="27"/>
  <c r="AU54" i="27"/>
  <c r="AK55" i="27"/>
  <c r="AA56" i="27"/>
  <c r="Q57" i="27"/>
  <c r="G58" i="27"/>
  <c r="BS58" i="27"/>
  <c r="BI59" i="27"/>
  <c r="AY60" i="27"/>
  <c r="AO61" i="27"/>
  <c r="AE62" i="27"/>
  <c r="U63" i="27"/>
  <c r="K64" i="27"/>
  <c r="A65" i="27"/>
  <c r="BM65" i="27"/>
  <c r="BC66" i="27"/>
  <c r="AS67" i="27"/>
  <c r="BC1" i="27"/>
  <c r="A4" i="27"/>
  <c r="BN5" i="27"/>
  <c r="B7" i="27"/>
  <c r="L8" i="27"/>
  <c r="Z9" i="27"/>
  <c r="AJ10" i="27"/>
  <c r="AT11" i="27"/>
  <c r="BH12" i="27"/>
  <c r="BR13" i="27"/>
  <c r="F15" i="27"/>
  <c r="T16" i="27"/>
  <c r="AD17" i="27"/>
  <c r="AN18" i="27"/>
  <c r="BB19" i="27"/>
  <c r="BL20" i="27"/>
  <c r="BV21" i="27"/>
  <c r="N23" i="27"/>
  <c r="G3" i="27"/>
  <c r="W5" i="27"/>
  <c r="AP6" i="27"/>
  <c r="AZ7" i="27"/>
  <c r="BJ8" i="27"/>
  <c r="B10" i="27"/>
  <c r="L11" i="27"/>
  <c r="V12" i="27"/>
  <c r="AJ13" i="27"/>
  <c r="AT14" i="27"/>
  <c r="BD15" i="27"/>
  <c r="BR16" i="27"/>
  <c r="F18" i="27"/>
  <c r="P19" i="27"/>
  <c r="AD20" i="27"/>
  <c r="AN21" i="27"/>
  <c r="AX22" i="27"/>
  <c r="AT4" i="27"/>
  <c r="U7" i="27"/>
  <c r="J2" i="27"/>
  <c r="Q7" i="27"/>
  <c r="AM9" i="27"/>
  <c r="BG11" i="27"/>
  <c r="M14" i="27"/>
  <c r="AG16" i="27"/>
  <c r="BA18" i="27"/>
  <c r="G21" i="27"/>
  <c r="Q23" i="27"/>
  <c r="AB24" i="27"/>
  <c r="AJ1" i="27"/>
  <c r="BU6" i="27"/>
  <c r="Y9" i="27"/>
  <c r="BA11" i="27"/>
  <c r="BU13" i="27"/>
  <c r="S16" i="27"/>
  <c r="AU18" i="27"/>
  <c r="BO20" i="27"/>
  <c r="H23" i="27"/>
  <c r="Y24" i="27"/>
  <c r="AI25" i="27"/>
  <c r="BM6" i="27"/>
  <c r="AA9" i="27"/>
  <c r="AU11" i="27"/>
  <c r="BO13" i="27"/>
  <c r="U16" i="27"/>
  <c r="AO18" i="27"/>
  <c r="BI20" i="27"/>
  <c r="I23" i="27"/>
  <c r="Z4" i="27"/>
  <c r="BE7" i="27"/>
  <c r="K10" i="27"/>
  <c r="AE12" i="27"/>
  <c r="AY14" i="27"/>
  <c r="E17" i="27"/>
  <c r="Y19" i="27"/>
  <c r="AS21" i="27"/>
  <c r="AD24" i="27"/>
  <c r="G26" i="27"/>
  <c r="Q27" i="27"/>
  <c r="AE28" i="27"/>
  <c r="AO29" i="27"/>
  <c r="AY30" i="27"/>
  <c r="BM31" i="27"/>
  <c r="A33" i="27"/>
  <c r="K34" i="27"/>
  <c r="Y35" i="27"/>
  <c r="AI36" i="27"/>
  <c r="AS37" i="27"/>
  <c r="BG38" i="27"/>
  <c r="BQ39" i="27"/>
  <c r="E41" i="27"/>
  <c r="S42" i="27"/>
  <c r="BS24" i="27"/>
  <c r="AB26" i="27"/>
  <c r="AP27" i="27"/>
  <c r="AZ28" i="27"/>
  <c r="BJ29" i="27"/>
  <c r="B31" i="27"/>
  <c r="L32" i="27"/>
  <c r="V33" i="27"/>
  <c r="AJ34" i="27"/>
  <c r="AT35" i="27"/>
  <c r="BD36" i="27"/>
  <c r="BR37" i="27"/>
  <c r="F39" i="27"/>
  <c r="P40" i="27"/>
  <c r="AD41" i="27"/>
  <c r="AN42" i="27"/>
  <c r="AP24" i="27"/>
  <c r="Q26" i="27"/>
  <c r="AA27" i="27"/>
  <c r="AK28" i="27"/>
  <c r="AY29" i="27"/>
  <c r="BI30" i="27"/>
  <c r="BS31" i="27"/>
  <c r="K33" i="27"/>
  <c r="U34" i="27"/>
  <c r="AE35" i="27"/>
  <c r="AS36" i="27"/>
  <c r="BC37" i="27"/>
  <c r="BM38" i="27"/>
  <c r="E40" i="27"/>
  <c r="O41" i="27"/>
  <c r="Y42" i="27"/>
  <c r="AI24" i="27"/>
  <c r="J26" i="27"/>
  <c r="T27" i="27"/>
  <c r="AH28" i="27"/>
  <c r="AR29" i="27"/>
  <c r="BB30" i="27"/>
  <c r="BD31" i="27"/>
  <c r="AT32" i="27"/>
  <c r="AJ33" i="27"/>
  <c r="Z34" i="27"/>
  <c r="P35" i="27"/>
  <c r="F36" i="27"/>
  <c r="BR36" i="27"/>
  <c r="BH37" i="27"/>
  <c r="AX38" i="27"/>
  <c r="AN39" i="27"/>
  <c r="AD40" i="27"/>
  <c r="T41" i="27"/>
  <c r="J42" i="27"/>
  <c r="BK42" i="27"/>
  <c r="BM43" i="27"/>
  <c r="BC44" i="27"/>
  <c r="AS45" i="27"/>
  <c r="AI46" i="27"/>
  <c r="Y47" i="27"/>
  <c r="O48" i="27"/>
  <c r="E49" i="27"/>
  <c r="BQ49" i="27"/>
  <c r="BG50" i="27"/>
  <c r="AW51" i="27"/>
  <c r="AM52" i="27"/>
  <c r="AC53" i="27"/>
  <c r="S54" i="27"/>
  <c r="I55" i="27"/>
  <c r="BU55" i="27"/>
  <c r="BK56" i="27"/>
  <c r="BA57" i="27"/>
  <c r="AQ58" i="27"/>
  <c r="AG59" i="27"/>
  <c r="W60" i="27"/>
  <c r="M61" i="27"/>
  <c r="C62" i="27"/>
  <c r="BO62" i="27"/>
  <c r="AK2" i="27"/>
  <c r="BE4" i="27"/>
  <c r="P6" i="27"/>
  <c r="AD7" i="27"/>
  <c r="AN8" i="27"/>
  <c r="AX9" i="27"/>
  <c r="BL10" i="27"/>
  <c r="BV11" i="27"/>
  <c r="J13" i="27"/>
  <c r="X14" i="27"/>
  <c r="AH15" i="27"/>
  <c r="AR16" i="27"/>
  <c r="BF17" i="27"/>
  <c r="BP18" i="27"/>
  <c r="D20" i="27"/>
  <c r="R21" i="27"/>
  <c r="AB22" i="27"/>
  <c r="AI1" i="27"/>
  <c r="BK3" i="27"/>
  <c r="BD5" i="27"/>
  <c r="BN6" i="27"/>
  <c r="F8" i="27"/>
  <c r="P9" i="27"/>
  <c r="Z10" i="27"/>
  <c r="AN11" i="27"/>
  <c r="AX12" i="27"/>
  <c r="BH13" i="27"/>
  <c r="BV14" i="27"/>
  <c r="J16" i="27"/>
  <c r="T17" i="27"/>
  <c r="AH18" i="27"/>
  <c r="AR19" i="27"/>
  <c r="BB20" i="27"/>
  <c r="BP21" i="27"/>
  <c r="AB1" i="27"/>
  <c r="AW5" i="27"/>
  <c r="AL2" i="27"/>
  <c r="BB4" i="27"/>
  <c r="BO7" i="27"/>
  <c r="U10" i="27"/>
  <c r="AO12" i="27"/>
  <c r="BI14" i="27"/>
  <c r="O17" i="27"/>
  <c r="AI19" i="27"/>
  <c r="BC21" i="27"/>
  <c r="AT23" i="27"/>
  <c r="BD24" i="27"/>
  <c r="R4" i="27"/>
  <c r="BI7" i="27"/>
  <c r="G10" i="27"/>
  <c r="AA12" i="27"/>
  <c r="BC14" i="27"/>
  <c r="A17" i="27"/>
  <c r="U19" i="27"/>
  <c r="AW21" i="27"/>
  <c r="AM23" i="27"/>
  <c r="AW24" i="27"/>
  <c r="V4" i="27"/>
  <c r="BC7" i="27"/>
  <c r="A10" i="27"/>
  <c r="AC12" i="27"/>
  <c r="AW14" i="27"/>
  <c r="BQ16" i="27"/>
  <c r="W19" i="27"/>
  <c r="AQ21" i="27"/>
  <c r="AJ23" i="27"/>
  <c r="BO5" i="27"/>
  <c r="AM8" i="27"/>
  <c r="BG10" i="27"/>
  <c r="M13" i="27"/>
  <c r="AG15" i="27"/>
  <c r="BA17" i="27"/>
  <c r="G20" i="27"/>
  <c r="AA22" i="27"/>
  <c r="D25" i="27"/>
  <c r="AI26" i="27"/>
  <c r="AS27" i="27"/>
  <c r="BC28" i="27"/>
  <c r="BQ29" i="27"/>
  <c r="E31" i="27"/>
  <c r="O32" i="27"/>
  <c r="AC33" i="27"/>
  <c r="AM34" i="27"/>
  <c r="AW35" i="27"/>
  <c r="BK36" i="27"/>
  <c r="BU37" i="27"/>
  <c r="I39" i="27"/>
  <c r="W40" i="27"/>
  <c r="AG41" i="27"/>
  <c r="AQ42" i="27"/>
  <c r="AT25" i="27"/>
  <c r="BD26" i="27"/>
  <c r="BN27" i="27"/>
  <c r="F29" i="27"/>
  <c r="P30" i="27"/>
  <c r="Z31" i="27"/>
  <c r="AN32" i="27"/>
  <c r="AX33" i="27"/>
  <c r="BH34" i="27"/>
  <c r="BV35" i="27"/>
  <c r="J37" i="27"/>
  <c r="T38" i="27"/>
  <c r="AH39" i="27"/>
  <c r="AR40" i="27"/>
  <c r="BB41" i="27"/>
  <c r="BP42" i="27"/>
  <c r="X25" i="27"/>
  <c r="AO26" i="27"/>
  <c r="BC27" i="27"/>
  <c r="BM28" i="27"/>
  <c r="A30" i="27"/>
  <c r="O31" i="27"/>
  <c r="Y32" i="27"/>
  <c r="AI33" i="27"/>
  <c r="AW34" i="27"/>
  <c r="BG35" i="27"/>
  <c r="BQ36" i="27"/>
  <c r="I38" i="27"/>
  <c r="S39" i="27"/>
  <c r="AC40" i="27"/>
  <c r="AQ41" i="27"/>
  <c r="BA42" i="27"/>
  <c r="I25" i="27"/>
  <c r="AL26" i="27"/>
  <c r="AV27" i="27"/>
  <c r="BF28" i="27"/>
  <c r="BT29" i="27"/>
  <c r="H31" i="27"/>
  <c r="B32" i="27"/>
  <c r="BN32" i="27"/>
  <c r="BD33" i="27"/>
  <c r="AT34" i="27"/>
  <c r="AJ35" i="27"/>
  <c r="Z36" i="27"/>
  <c r="P37" i="27"/>
  <c r="F38" i="27"/>
  <c r="BR38" i="27"/>
  <c r="BH39" i="27"/>
  <c r="AX40" i="27"/>
  <c r="AN41" i="27"/>
  <c r="AD42" i="27"/>
  <c r="U43" i="27"/>
  <c r="K44" i="27"/>
  <c r="A45" i="27"/>
  <c r="BM45" i="27"/>
  <c r="BC46" i="27"/>
  <c r="AS47" i="27"/>
  <c r="AI48" i="27"/>
  <c r="Y49" i="27"/>
  <c r="O50" i="27"/>
  <c r="E51" i="27"/>
  <c r="BQ51" i="27"/>
  <c r="BG52" i="27"/>
  <c r="AW53" i="27"/>
  <c r="AM54" i="27"/>
  <c r="AC55" i="27"/>
  <c r="S56" i="27"/>
  <c r="I57" i="27"/>
  <c r="BU57" i="27"/>
  <c r="BK58" i="27"/>
  <c r="BA59" i="27"/>
  <c r="AQ60" i="27"/>
  <c r="AG61" i="27"/>
  <c r="W62" i="27"/>
  <c r="M63" i="27"/>
  <c r="C64" i="27"/>
  <c r="BO64" i="27"/>
  <c r="BE65" i="27"/>
  <c r="AU66" i="27"/>
  <c r="AK67" i="27"/>
  <c r="AE1" i="27"/>
  <c r="D8" i="27"/>
  <c r="AV12" i="27"/>
  <c r="R17" i="27"/>
  <c r="BN21" i="27"/>
  <c r="AD6" i="27"/>
  <c r="BV10" i="27"/>
  <c r="AV15" i="27"/>
  <c r="R20" i="27"/>
  <c r="BS6" i="27"/>
  <c r="AQ11" i="27"/>
  <c r="BE20" i="27"/>
  <c r="AO6" i="27"/>
  <c r="C16" i="27"/>
  <c r="M24" i="27"/>
  <c r="W11" i="27"/>
  <c r="AS20" i="27"/>
  <c r="BI9" i="27"/>
  <c r="A19" i="27"/>
  <c r="I27" i="27"/>
  <c r="BA31" i="27"/>
  <c r="W36" i="27"/>
  <c r="BS40" i="27"/>
  <c r="AD27" i="27"/>
  <c r="BV31" i="27"/>
  <c r="AV36" i="27"/>
  <c r="R41" i="27"/>
  <c r="O27" i="27"/>
  <c r="BK31" i="27"/>
  <c r="AG36" i="27"/>
  <c r="C41" i="27"/>
  <c r="L27" i="27"/>
  <c r="AV31" i="27"/>
  <c r="H35" i="27"/>
  <c r="AP38" i="27"/>
  <c r="B42" i="27"/>
  <c r="AK45" i="27"/>
  <c r="BS48" i="27"/>
  <c r="AE52" i="27"/>
  <c r="BM55" i="27"/>
  <c r="Y59" i="27"/>
  <c r="BG62" i="27"/>
  <c r="BC64" i="27"/>
  <c r="AI66" i="27"/>
  <c r="O68" i="27"/>
  <c r="E69" i="27"/>
  <c r="BV5" i="27"/>
  <c r="AV10" i="27"/>
  <c r="R15" i="27"/>
  <c r="BJ19" i="27"/>
  <c r="AE3" i="27"/>
  <c r="BV8" i="27"/>
  <c r="AR13" i="27"/>
  <c r="R18" i="27"/>
  <c r="BJ22" i="27"/>
  <c r="AI7" i="27"/>
  <c r="BE16" i="27"/>
  <c r="AN24" i="27"/>
  <c r="BQ11" i="27"/>
  <c r="Q21" i="27"/>
  <c r="W7" i="27"/>
  <c r="AK16" i="27"/>
  <c r="P5" i="27"/>
  <c r="A15" i="27"/>
  <c r="AT24" i="27"/>
  <c r="BA29" i="27"/>
  <c r="W34" i="27"/>
  <c r="BO38" i="27"/>
  <c r="U25" i="27"/>
  <c r="BV29" i="27"/>
  <c r="AR34" i="27"/>
  <c r="R39" i="27"/>
  <c r="BN24" i="27"/>
  <c r="BG29" i="27"/>
  <c r="AG34" i="27"/>
  <c r="AS2" i="27"/>
  <c r="AR8" i="27"/>
  <c r="R13" i="27"/>
  <c r="BJ17" i="27"/>
  <c r="AF22" i="27"/>
  <c r="BV6" i="27"/>
  <c r="AR11" i="27"/>
  <c r="N16" i="27"/>
  <c r="BJ20" i="27"/>
  <c r="BB2" i="27"/>
  <c r="AW12" i="27"/>
  <c r="BS21" i="27"/>
  <c r="BQ7" i="27"/>
  <c r="I17" i="27"/>
  <c r="BE24" i="27"/>
  <c r="AK12" i="27"/>
  <c r="AY21" i="27"/>
  <c r="A11" i="27"/>
  <c r="O20" i="27"/>
  <c r="AW27" i="27"/>
  <c r="W32" i="27"/>
  <c r="BO36" i="27"/>
  <c r="AK41" i="27"/>
  <c r="BV27" i="27"/>
  <c r="AR32" i="27"/>
  <c r="N37" i="27"/>
  <c r="BJ41" i="27"/>
  <c r="BG27" i="27"/>
  <c r="AC32" i="27"/>
  <c r="C37" i="27"/>
  <c r="AU41" i="27"/>
  <c r="AZ27" i="27"/>
  <c r="F32" i="27"/>
  <c r="AN35" i="27"/>
  <c r="BV38" i="27"/>
  <c r="AH42" i="27"/>
  <c r="BQ45" i="27"/>
  <c r="AC49" i="27"/>
  <c r="BK52" i="27"/>
  <c r="W56" i="27"/>
  <c r="BE59" i="27"/>
  <c r="Q63" i="27"/>
  <c r="BS64" i="27"/>
  <c r="AY66" i="27"/>
  <c r="W68" i="27"/>
  <c r="M69" i="27"/>
  <c r="C70" i="27"/>
  <c r="BO70" i="27"/>
  <c r="BE71" i="27"/>
  <c r="AU72" i="27"/>
  <c r="AK73" i="27"/>
  <c r="AA74" i="27"/>
  <c r="N43" i="27"/>
  <c r="D44" i="27"/>
  <c r="BP44" i="27"/>
  <c r="BF45" i="27"/>
  <c r="AV46" i="27"/>
  <c r="AL47" i="27"/>
  <c r="AB48" i="27"/>
  <c r="R49" i="27"/>
  <c r="H50" i="27"/>
  <c r="BT50" i="27"/>
  <c r="BJ51" i="27"/>
  <c r="AZ52" i="27"/>
  <c r="AP53" i="27"/>
  <c r="AF54" i="27"/>
  <c r="V55" i="27"/>
  <c r="L56" i="27"/>
  <c r="B57" i="27"/>
  <c r="BN57" i="27"/>
  <c r="BD58" i="27"/>
  <c r="AT59" i="27"/>
  <c r="AJ60" i="27"/>
  <c r="Z61" i="27"/>
  <c r="P62" i="27"/>
  <c r="F63" i="27"/>
  <c r="BR63" i="27"/>
  <c r="BH64" i="27"/>
  <c r="AX65" i="27"/>
  <c r="AN66" i="27"/>
  <c r="AD67" i="27"/>
  <c r="T68" i="27"/>
  <c r="J69" i="27"/>
  <c r="BV69" i="27"/>
  <c r="BL70" i="27"/>
  <c r="BB71" i="27"/>
  <c r="AR72" i="27"/>
  <c r="AH73" i="27"/>
  <c r="X74" i="27"/>
  <c r="K43" i="27"/>
  <c r="A44" i="27"/>
  <c r="BM44" i="27"/>
  <c r="BC45" i="27"/>
  <c r="AS46" i="27"/>
  <c r="AI47" i="27"/>
  <c r="Y48" i="27"/>
  <c r="O49" i="27"/>
  <c r="E50" i="27"/>
  <c r="BQ50" i="27"/>
  <c r="BG51" i="27"/>
  <c r="AW52" i="27"/>
  <c r="AM53" i="27"/>
  <c r="AC54" i="27"/>
  <c r="S55" i="27"/>
  <c r="I56" i="27"/>
  <c r="BU56" i="27"/>
  <c r="BK57" i="27"/>
  <c r="BA58" i="27"/>
  <c r="AQ59" i="27"/>
  <c r="AG60" i="27"/>
  <c r="W61" i="27"/>
  <c r="M62" i="27"/>
  <c r="C63" i="27"/>
  <c r="BO63" i="27"/>
  <c r="BE64" i="27"/>
  <c r="AU65" i="27"/>
  <c r="AK66" i="27"/>
  <c r="AA67" i="27"/>
  <c r="Q68" i="27"/>
  <c r="G69" i="27"/>
  <c r="BS69" i="27"/>
  <c r="BI70" i="27"/>
  <c r="AY71" i="27"/>
  <c r="AO72" i="27"/>
  <c r="AE73" i="27"/>
  <c r="U74" i="27"/>
  <c r="G43" i="27"/>
  <c r="BT43" i="27"/>
  <c r="BJ44" i="27"/>
  <c r="AZ45" i="27"/>
  <c r="AP46" i="27"/>
  <c r="AF47" i="27"/>
  <c r="V48" i="27"/>
  <c r="L49" i="27"/>
  <c r="B50" i="27"/>
  <c r="BN50" i="27"/>
  <c r="BD51" i="27"/>
  <c r="AT52" i="27"/>
  <c r="AJ53" i="27"/>
  <c r="Z54" i="27"/>
  <c r="P55" i="27"/>
  <c r="F56" i="27"/>
  <c r="BR56" i="27"/>
  <c r="BH57" i="27"/>
  <c r="AX58" i="27"/>
  <c r="AN59" i="27"/>
  <c r="AD60" i="27"/>
  <c r="T61" i="27"/>
  <c r="J62" i="27"/>
  <c r="BV62" i="27"/>
  <c r="BL63" i="27"/>
  <c r="BB64" i="27"/>
  <c r="AR65" i="27"/>
  <c r="AH66" i="27"/>
  <c r="X67" i="27"/>
  <c r="N68" i="27"/>
  <c r="D69" i="27"/>
  <c r="BP69" i="27"/>
  <c r="BF70" i="27"/>
  <c r="AV71" i="27"/>
  <c r="AL72" i="27"/>
  <c r="AB73" i="27"/>
  <c r="R74" i="27"/>
  <c r="R5" i="27"/>
  <c r="BF1" i="27"/>
  <c r="AM2" i="27"/>
  <c r="M5" i="27"/>
  <c r="L2" i="27"/>
  <c r="BO2" i="27"/>
  <c r="BP4" i="27"/>
  <c r="AH1" i="27"/>
  <c r="AL13" i="27"/>
  <c r="BL11" i="27"/>
  <c r="W13" i="27"/>
  <c r="C25" i="27"/>
  <c r="BC20" i="27"/>
  <c r="BI41" i="27"/>
  <c r="H42" i="27"/>
  <c r="M40" i="27"/>
  <c r="BN30" i="27"/>
  <c r="BP37" i="27"/>
  <c r="BK44" i="27"/>
  <c r="BE51" i="27"/>
  <c r="AY58" i="27"/>
  <c r="AE64" i="27"/>
  <c r="BM67" i="27"/>
  <c r="AW69" i="27"/>
  <c r="BG70" i="27"/>
  <c r="BQ71" i="27"/>
  <c r="I73" i="27"/>
  <c r="S74" i="27"/>
  <c r="Z43" i="27"/>
  <c r="AN44" i="27"/>
  <c r="AX45" i="27"/>
  <c r="BH46" i="27"/>
  <c r="BV47" i="27"/>
  <c r="J49" i="27"/>
  <c r="T50" i="27"/>
  <c r="AH51" i="27"/>
  <c r="AR52" i="27"/>
  <c r="BB53" i="27"/>
  <c r="BP54" i="27"/>
  <c r="D56" i="27"/>
  <c r="N57" i="27"/>
  <c r="AB58" i="27"/>
  <c r="AL59" i="27"/>
  <c r="AV60" i="27"/>
  <c r="BJ61" i="27"/>
  <c r="BT62" i="27"/>
  <c r="H64" i="27"/>
  <c r="V65" i="27"/>
  <c r="AF66" i="27"/>
  <c r="AP67" i="27"/>
  <c r="BD68" i="27"/>
  <c r="BN69" i="27"/>
  <c r="B71" i="27"/>
  <c r="P72" i="27"/>
  <c r="Z73" i="27"/>
  <c r="AJ74" i="27"/>
  <c r="AU43" i="27"/>
  <c r="BE44" i="27"/>
  <c r="BO45" i="27"/>
  <c r="G47" i="27"/>
  <c r="Q48" i="27"/>
  <c r="AA49" i="27"/>
  <c r="AO50" i="27"/>
  <c r="AY51" i="27"/>
  <c r="BI52" i="27"/>
  <c r="A54" i="27"/>
  <c r="K55" i="27"/>
  <c r="U56" i="27"/>
  <c r="AI57" i="27"/>
  <c r="AS58" i="27"/>
  <c r="BC59" i="27"/>
  <c r="BQ60" i="27"/>
  <c r="E62" i="27"/>
  <c r="O63" i="27"/>
  <c r="AC64" i="27"/>
  <c r="AM65" i="27"/>
  <c r="AW66" i="27"/>
  <c r="BK67" i="27"/>
  <c r="BU68" i="27"/>
  <c r="I70" i="27"/>
  <c r="W71" i="27"/>
  <c r="AG72" i="27"/>
  <c r="AQ73" i="27"/>
  <c r="BE74" i="27"/>
  <c r="BL43" i="27"/>
  <c r="BV44" i="27"/>
  <c r="N46" i="27"/>
  <c r="X47" i="27"/>
  <c r="AH48" i="27"/>
  <c r="AV49" i="27"/>
  <c r="BF50" i="27"/>
  <c r="BP51" i="27"/>
  <c r="H53" i="27"/>
  <c r="R54" i="27"/>
  <c r="AB55" i="27"/>
  <c r="AP56" i="27"/>
  <c r="AZ57" i="27"/>
  <c r="BJ58" i="27"/>
  <c r="B60" i="27"/>
  <c r="L61" i="27"/>
  <c r="V62" i="27"/>
  <c r="AJ63" i="27"/>
  <c r="AT64" i="27"/>
  <c r="BD65" i="27"/>
  <c r="BR66" i="27"/>
  <c r="F68" i="27"/>
  <c r="P69" i="27"/>
  <c r="AD70" i="27"/>
  <c r="AN71" i="27"/>
  <c r="AX72" i="27"/>
  <c r="BL73" i="27"/>
  <c r="BV74" i="27"/>
  <c r="J1" i="27"/>
  <c r="P4" i="27"/>
  <c r="AR2" i="27"/>
  <c r="S2" i="27"/>
  <c r="BT2" i="27"/>
  <c r="E3" i="27"/>
  <c r="Z3" i="27"/>
  <c r="AT1" i="27"/>
  <c r="AV44" i="27"/>
  <c r="AK60" i="27"/>
  <c r="AV14" i="27"/>
  <c r="D13" i="27"/>
  <c r="AQ15" i="27"/>
  <c r="BA5" i="27"/>
  <c r="E23" i="27"/>
  <c r="G24" i="27"/>
  <c r="AG23" i="27"/>
  <c r="BE40" i="27"/>
  <c r="AF31" i="27"/>
  <c r="Z38" i="27"/>
  <c r="U45" i="27"/>
  <c r="O52" i="27"/>
  <c r="I59" i="27"/>
  <c r="AU64" i="27"/>
  <c r="G68" i="27"/>
  <c r="BA69" i="27"/>
  <c r="BK70" i="27"/>
  <c r="W72" i="27"/>
  <c r="AG73" i="27"/>
  <c r="AU74" i="27"/>
  <c r="BB43" i="27"/>
  <c r="BL44" i="27"/>
  <c r="D46" i="27"/>
  <c r="N47" i="27"/>
  <c r="X48" i="27"/>
  <c r="AL49" i="27"/>
  <c r="AV50" i="27"/>
  <c r="BF51" i="27"/>
  <c r="BT52" i="27"/>
  <c r="H54" i="27"/>
  <c r="R55" i="27"/>
  <c r="AF56" i="27"/>
  <c r="AP57" i="27"/>
  <c r="AZ58" i="27"/>
  <c r="BN59" i="27"/>
  <c r="B61" i="27"/>
  <c r="L62" i="27"/>
  <c r="Z63" i="27"/>
  <c r="AJ64" i="27"/>
  <c r="AT65" i="27"/>
  <c r="BH66" i="27"/>
  <c r="BR67" i="27"/>
  <c r="F69" i="27"/>
  <c r="T70" i="27"/>
  <c r="AD71" i="27"/>
  <c r="AN72" i="27"/>
  <c r="BB73" i="27"/>
  <c r="BL74" i="27"/>
  <c r="BS43" i="27"/>
  <c r="K45" i="27"/>
  <c r="U46" i="27"/>
  <c r="AE47" i="27"/>
  <c r="AS48" i="27"/>
  <c r="BC49" i="27"/>
  <c r="BM50" i="27"/>
  <c r="E52" i="27"/>
  <c r="O53" i="27"/>
  <c r="Y54" i="27"/>
  <c r="AM55" i="27"/>
  <c r="AW56" i="27"/>
  <c r="BG57" i="27"/>
  <c r="BU58" i="27"/>
  <c r="I60" i="27"/>
  <c r="S61" i="27"/>
  <c r="AG62" i="27"/>
  <c r="AQ63" i="27"/>
  <c r="BA64" i="27"/>
  <c r="BO65" i="27"/>
  <c r="C67" i="27"/>
  <c r="M68" i="27"/>
  <c r="AA69" i="27"/>
  <c r="AK70" i="27"/>
  <c r="AU71" i="27"/>
  <c r="BI72" i="27"/>
  <c r="BS73" i="27"/>
  <c r="BV42" i="27"/>
  <c r="R44" i="27"/>
  <c r="AB45" i="27"/>
  <c r="AL46" i="27"/>
  <c r="AZ47" i="27"/>
  <c r="BJ48" i="27"/>
  <c r="BT49" i="27"/>
  <c r="L51" i="27"/>
  <c r="V52" i="27"/>
  <c r="AF53" i="27"/>
  <c r="AT54" i="27"/>
  <c r="BD55" i="27"/>
  <c r="BN56" i="27"/>
  <c r="F58" i="27"/>
  <c r="P59" i="27"/>
  <c r="Z60" i="27"/>
  <c r="AN61" i="27"/>
  <c r="AX62" i="27"/>
  <c r="BH63" i="27"/>
  <c r="BV64" i="27"/>
  <c r="J66" i="27"/>
  <c r="T67" i="27"/>
  <c r="AH68" i="27"/>
  <c r="AR69" i="27"/>
  <c r="BB70" i="27"/>
  <c r="BP71" i="27"/>
  <c r="D73" i="27"/>
  <c r="N74" i="27"/>
  <c r="L4" i="27"/>
  <c r="BI3" i="27"/>
  <c r="N1" i="27"/>
  <c r="F1" i="27"/>
  <c r="AF4" i="27"/>
  <c r="AX1" i="27"/>
  <c r="BU1" i="27"/>
  <c r="AK1" i="27"/>
  <c r="BG25" i="27"/>
  <c r="G72" i="27"/>
  <c r="Q73" i="27"/>
  <c r="AE74" i="27"/>
  <c r="AL43" i="27"/>
  <c r="BT44" i="27"/>
  <c r="H46" i="27"/>
  <c r="R47" i="27"/>
  <c r="AF48" i="27"/>
  <c r="AP49" i="27"/>
  <c r="AZ50" i="27"/>
  <c r="BN51" i="27"/>
  <c r="B53" i="27"/>
  <c r="L54" i="27"/>
  <c r="Z55" i="27"/>
  <c r="AJ56" i="27"/>
  <c r="AT57" i="27"/>
  <c r="BH58" i="27"/>
  <c r="BR59" i="27"/>
  <c r="F61" i="27"/>
  <c r="T62" i="27"/>
  <c r="AD63" i="27"/>
  <c r="BL64" i="27"/>
  <c r="BV65" i="27"/>
  <c r="J67" i="27"/>
  <c r="X68" i="27"/>
  <c r="AH69" i="27"/>
  <c r="AR70" i="27"/>
  <c r="BF71" i="27"/>
  <c r="BP72" i="27"/>
  <c r="D74" i="27"/>
  <c r="O43" i="27"/>
  <c r="Y44" i="27"/>
  <c r="AI45" i="27"/>
  <c r="BQ46" i="27"/>
  <c r="E48" i="27"/>
  <c r="S49" i="27"/>
  <c r="AC50" i="27"/>
  <c r="AM51" i="27"/>
  <c r="BA52" i="27"/>
  <c r="BK53" i="27"/>
  <c r="BU54" i="27"/>
  <c r="M56" i="27"/>
  <c r="AQ57" i="27"/>
  <c r="BE58" i="27"/>
  <c r="BO59" i="27"/>
  <c r="AA61" i="27"/>
  <c r="AK62" i="27"/>
  <c r="AU63" i="27"/>
  <c r="G65" i="27"/>
  <c r="Q66" i="27"/>
  <c r="AE67" i="27"/>
  <c r="AO68" i="27"/>
  <c r="AY69" i="27"/>
  <c r="BM70" i="27"/>
  <c r="A72" i="27"/>
  <c r="K73" i="27"/>
  <c r="Y74" i="27"/>
  <c r="AF43" i="27"/>
  <c r="AP44" i="27"/>
  <c r="BD45" i="27"/>
  <c r="BN46" i="27"/>
  <c r="B48" i="27"/>
  <c r="P49" i="27"/>
  <c r="Z50" i="27"/>
  <c r="AJ51" i="27"/>
  <c r="AX52" i="27"/>
  <c r="BH53" i="27"/>
  <c r="BR54" i="27"/>
  <c r="J56" i="27"/>
  <c r="T57" i="27"/>
  <c r="AD58" i="27"/>
  <c r="AR59" i="27"/>
  <c r="BB60" i="27"/>
  <c r="BL61" i="27"/>
  <c r="D63" i="27"/>
  <c r="N64" i="27"/>
  <c r="X65" i="27"/>
  <c r="AL66" i="27"/>
  <c r="AV67" i="27"/>
  <c r="BF68" i="27"/>
  <c r="BT69" i="27"/>
  <c r="H71" i="27"/>
  <c r="R72" i="27"/>
  <c r="AF73" i="27"/>
  <c r="AP74" i="27"/>
  <c r="BL2" i="27"/>
  <c r="W2" i="27"/>
  <c r="X4" i="27"/>
  <c r="BU3" i="27"/>
  <c r="AZ4" i="27"/>
  <c r="AA4" i="27"/>
  <c r="F5" i="27"/>
  <c r="U1" i="27"/>
  <c r="AB12" i="27"/>
  <c r="BB10" i="27"/>
  <c r="BQ10" i="27"/>
  <c r="BO23" i="27"/>
  <c r="AI18" i="27"/>
  <c r="AU40" i="27"/>
  <c r="BT40" i="27"/>
  <c r="AU39" i="27"/>
  <c r="V30" i="27"/>
  <c r="AJ37" i="27"/>
  <c r="AE44" i="27"/>
  <c r="Y51" i="27"/>
  <c r="S58" i="27"/>
  <c r="O64" i="27"/>
  <c r="AW67" i="27"/>
  <c r="AO69" i="27"/>
  <c r="BC70" i="27"/>
  <c r="BM71" i="27"/>
  <c r="A73" i="27"/>
  <c r="O74" i="27"/>
  <c r="V43" i="27"/>
  <c r="AF44" i="27"/>
  <c r="AT45" i="27"/>
  <c r="BD46" i="27"/>
  <c r="BN47" i="27"/>
  <c r="Z49" i="27"/>
  <c r="AJ50" i="27"/>
  <c r="AX51" i="27"/>
  <c r="BH52" i="27"/>
  <c r="BR53" i="27"/>
  <c r="J55" i="27"/>
  <c r="T56" i="27"/>
  <c r="AD57" i="27"/>
  <c r="AR58" i="27"/>
  <c r="BB59" i="27"/>
  <c r="BL60" i="27"/>
  <c r="D62" i="27"/>
  <c r="N63" i="27"/>
  <c r="X64" i="27"/>
  <c r="AL65" i="27"/>
  <c r="AV66" i="27"/>
  <c r="BF67" i="27"/>
  <c r="BT68" i="27"/>
  <c r="H70" i="27"/>
  <c r="R71" i="27"/>
  <c r="AZ72" i="27"/>
  <c r="BJ73" i="27"/>
  <c r="BC42" i="27"/>
  <c r="I44" i="27"/>
  <c r="S45" i="27"/>
  <c r="BA46" i="27"/>
  <c r="M48" i="27"/>
  <c r="BO49" i="27"/>
  <c r="BE52" i="27"/>
  <c r="AA55" i="27"/>
  <c r="AY57" i="27"/>
  <c r="U60" i="27"/>
  <c r="K63" i="27"/>
  <c r="BC65" i="27"/>
  <c r="Y68" i="27"/>
  <c r="BQ70" i="27"/>
  <c r="AM73" i="27"/>
  <c r="AJ43" i="27"/>
  <c r="F46" i="27"/>
  <c r="AD48" i="27"/>
  <c r="BV50" i="27"/>
  <c r="N54" i="27"/>
  <c r="N58" i="27"/>
  <c r="AV59" i="27"/>
  <c r="H61" i="27"/>
  <c r="R62" i="27"/>
  <c r="AB63" i="27"/>
  <c r="AP64" i="27"/>
  <c r="AZ65" i="27"/>
  <c r="BJ66" i="27"/>
  <c r="B68" i="27"/>
  <c r="AF69" i="27"/>
  <c r="AT70" i="27"/>
  <c r="B72" i="27"/>
  <c r="BD73" i="27"/>
  <c r="BB3" i="27"/>
  <c r="H4" i="27"/>
  <c r="AR6" i="27"/>
  <c r="AR9" i="27"/>
  <c r="AW8" i="27"/>
  <c r="W22" i="27"/>
  <c r="O16" i="27"/>
  <c r="AK39" i="27"/>
  <c r="BF39" i="27"/>
  <c r="AA41" i="27"/>
  <c r="BL31" i="27"/>
  <c r="BF38" i="27"/>
  <c r="BA45" i="27"/>
  <c r="AU52" i="27"/>
  <c r="AO59" i="27"/>
  <c r="BK64" i="27"/>
  <c r="S68" i="27"/>
  <c r="BE69" i="27"/>
  <c r="BS70" i="27"/>
  <c r="BK47" i="27"/>
  <c r="BE50" i="27"/>
  <c r="AK52" i="27"/>
  <c r="BE54" i="27"/>
  <c r="BI56" i="27"/>
  <c r="G59" i="27"/>
  <c r="K61" i="27"/>
  <c r="BM62" i="27"/>
  <c r="BM64" i="27"/>
  <c r="O67" i="27"/>
  <c r="BQ68" i="27"/>
  <c r="O71" i="27"/>
  <c r="S73" i="27"/>
  <c r="BH43" i="27"/>
  <c r="BH45" i="27"/>
  <c r="J48" i="27"/>
  <c r="AD50" i="27"/>
  <c r="AH52" i="27"/>
  <c r="BL53" i="27"/>
  <c r="X55" i="27"/>
  <c r="BF56" i="27"/>
  <c r="AL60" i="27"/>
  <c r="AJ73" i="27"/>
  <c r="M3" i="27"/>
  <c r="BH2" i="27"/>
  <c r="BS1" i="27"/>
  <c r="AY3" i="27"/>
  <c r="Y5" i="27"/>
  <c r="T6" i="27"/>
  <c r="J7" i="27"/>
  <c r="BV7" i="27"/>
  <c r="BL8" i="27"/>
  <c r="BB9" i="27"/>
  <c r="AR10" i="27"/>
  <c r="AH11" i="27"/>
  <c r="X12" i="27"/>
  <c r="N13" i="27"/>
  <c r="D14" i="27"/>
  <c r="BP14" i="27"/>
  <c r="BF15" i="27"/>
  <c r="AV16" i="27"/>
  <c r="AL17" i="27"/>
  <c r="AB18" i="27"/>
  <c r="R19" i="27"/>
  <c r="H20" i="27"/>
  <c r="BT20" i="27"/>
  <c r="BJ21" i="27"/>
  <c r="AZ22" i="27"/>
  <c r="AQ1" i="27"/>
  <c r="W3" i="27"/>
  <c r="C5" i="27"/>
  <c r="F6" i="27"/>
  <c r="BR6" i="27"/>
  <c r="BH7" i="27"/>
  <c r="AX8" i="27"/>
  <c r="AN9" i="27"/>
  <c r="AD10" i="27"/>
  <c r="T11" i="27"/>
  <c r="J12" i="27"/>
  <c r="BV12" i="27"/>
  <c r="BL13" i="27"/>
  <c r="BB14" i="27"/>
  <c r="AR15" i="27"/>
  <c r="AH16" i="27"/>
  <c r="X17" i="27"/>
  <c r="N18" i="27"/>
  <c r="D19" i="27"/>
  <c r="BP19" i="27"/>
  <c r="BF20" i="27"/>
  <c r="AV21" i="27"/>
  <c r="AL22" i="27"/>
  <c r="AX2" i="27"/>
  <c r="BE5" i="27"/>
  <c r="AF1" i="27"/>
  <c r="AN1" i="27"/>
  <c r="BQ5" i="27"/>
  <c r="A8" i="27"/>
  <c r="BC9" i="27"/>
  <c r="AI11" i="27"/>
  <c r="O13" i="27"/>
  <c r="BQ14" i="27"/>
  <c r="AW16" i="27"/>
  <c r="AC18" i="27"/>
  <c r="I20" i="27"/>
  <c r="BK21" i="27"/>
  <c r="Z23" i="27"/>
  <c r="P24" i="27"/>
  <c r="F25" i="27"/>
  <c r="AL4" i="27"/>
  <c r="S7" i="27"/>
  <c r="A9" i="27"/>
  <c r="BC10" i="27"/>
  <c r="AI12" i="27"/>
  <c r="O14" i="27"/>
  <c r="BQ15" i="27"/>
  <c r="AW17" i="27"/>
  <c r="AC19" i="27"/>
  <c r="I21" i="27"/>
  <c r="BK22" i="27"/>
  <c r="BK23" i="27"/>
  <c r="BA24" i="27"/>
  <c r="Z2" i="27"/>
  <c r="AG6" i="27"/>
  <c r="AC8" i="27"/>
  <c r="I10" i="27"/>
  <c r="BK11" i="27"/>
  <c r="AQ13" i="27"/>
  <c r="W15" i="27"/>
  <c r="C17" i="27"/>
  <c r="BE18" i="27"/>
  <c r="AK20" i="27"/>
  <c r="Q22" i="27"/>
  <c r="AN23" i="27"/>
  <c r="BR4" i="27"/>
  <c r="AG7" i="27"/>
  <c r="M9" i="27"/>
  <c r="BO10" i="27"/>
  <c r="AU12" i="27"/>
  <c r="AA14" i="27"/>
  <c r="G16" i="27"/>
  <c r="BI17" i="27"/>
  <c r="AO19" i="27"/>
  <c r="U21" i="27"/>
  <c r="BV22" i="27"/>
  <c r="L25" i="27"/>
  <c r="O26" i="27"/>
  <c r="E27" i="27"/>
  <c r="BQ27" i="27"/>
  <c r="BG28" i="27"/>
  <c r="AW29" i="27"/>
  <c r="AM30" i="27"/>
  <c r="AC31" i="27"/>
  <c r="S32" i="27"/>
  <c r="I33" i="27"/>
  <c r="BU33" i="27"/>
  <c r="BK34" i="27"/>
  <c r="BA35" i="27"/>
  <c r="AQ36" i="27"/>
  <c r="AG37" i="27"/>
  <c r="W38" i="27"/>
  <c r="M39" i="27"/>
  <c r="C40" i="27"/>
  <c r="BO40" i="27"/>
  <c r="BE41" i="27"/>
  <c r="AU42" i="27"/>
  <c r="M25" i="27"/>
  <c r="P26" i="27"/>
  <c r="F27" i="27"/>
  <c r="BR27" i="27"/>
  <c r="BH28" i="27"/>
  <c r="AX29" i="27"/>
  <c r="AN30" i="27"/>
  <c r="AD31" i="27"/>
  <c r="T32" i="27"/>
  <c r="J33" i="27"/>
  <c r="BV33" i="27"/>
  <c r="BL34" i="27"/>
  <c r="BB35" i="27"/>
  <c r="AR36" i="27"/>
  <c r="AH37" i="27"/>
  <c r="X38" i="27"/>
  <c r="N39" i="27"/>
  <c r="D40" i="27"/>
  <c r="BP40" i="27"/>
  <c r="BF41" i="27"/>
  <c r="AV42" i="27"/>
  <c r="R24" i="27"/>
  <c r="BC25" i="27"/>
  <c r="AS26" i="27"/>
  <c r="AI27" i="27"/>
  <c r="Y28" i="27"/>
  <c r="O29" i="27"/>
  <c r="E30" i="27"/>
  <c r="BQ30" i="27"/>
  <c r="BG31" i="27"/>
  <c r="AW32" i="27"/>
  <c r="AM33" i="27"/>
  <c r="AC34" i="27"/>
  <c r="S35" i="27"/>
  <c r="I36" i="27"/>
  <c r="BU36" i="27"/>
  <c r="BK37" i="27"/>
  <c r="BA38" i="27"/>
  <c r="AQ39" i="27"/>
  <c r="AG40" i="27"/>
  <c r="W41" i="27"/>
  <c r="M42" i="27"/>
  <c r="C43" i="27"/>
  <c r="Q25" i="27"/>
  <c r="R26" i="27"/>
  <c r="H27" i="27"/>
  <c r="BT27" i="27"/>
  <c r="BJ28" i="27"/>
  <c r="AZ29" i="27"/>
  <c r="AP30" i="27"/>
  <c r="A1" i="27"/>
  <c r="AA3" i="27"/>
  <c r="AJ5" i="27"/>
  <c r="AV6" i="27"/>
  <c r="BJ7" i="27"/>
  <c r="BT8" i="27"/>
  <c r="H10" i="27"/>
  <c r="V11" i="27"/>
  <c r="AF12" i="27"/>
  <c r="AP13" i="27"/>
  <c r="BD14" i="27"/>
  <c r="BN15" i="27"/>
  <c r="B17" i="27"/>
  <c r="P18" i="27"/>
  <c r="Z19" i="27"/>
  <c r="AJ20" i="27"/>
  <c r="AX21" i="27"/>
  <c r="BH22" i="27"/>
  <c r="Y2" i="27"/>
  <c r="BA4" i="27"/>
  <c r="N6" i="27"/>
  <c r="X7" i="27"/>
  <c r="AL8" i="27"/>
  <c r="AV9" i="27"/>
  <c r="BF10" i="27"/>
  <c r="BT11" i="27"/>
  <c r="H13" i="27"/>
  <c r="R14" i="27"/>
  <c r="AF15" i="27"/>
  <c r="AP16" i="27"/>
  <c r="AZ17" i="27"/>
  <c r="BN18" i="27"/>
  <c r="B20" i="27"/>
  <c r="L21" i="27"/>
  <c r="Z22" i="27"/>
  <c r="H3" i="27"/>
  <c r="AM6" i="27"/>
  <c r="T1" i="27"/>
  <c r="Q6" i="27"/>
  <c r="BE8" i="27"/>
  <c r="K11" i="27"/>
  <c r="AE13" i="27"/>
  <c r="AY15" i="27"/>
  <c r="E18" i="27"/>
  <c r="Y20" i="27"/>
  <c r="AS22" i="27"/>
  <c r="D24" i="27"/>
  <c r="N25" i="27"/>
  <c r="BS5" i="27"/>
  <c r="AY8" i="27"/>
  <c r="BS10" i="27"/>
  <c r="Q13" i="27"/>
  <c r="AS15" i="27"/>
  <c r="BM17" i="27"/>
  <c r="K20" i="27"/>
  <c r="AM22" i="27"/>
  <c r="BS23" i="27"/>
  <c r="G25" i="27"/>
  <c r="A6" i="27"/>
  <c r="AS8" i="27"/>
  <c r="BM10" i="27"/>
  <c r="S13" i="27"/>
  <c r="AM15" i="27"/>
  <c r="BG17" i="27"/>
  <c r="M20" i="27"/>
  <c r="AG22" i="27"/>
  <c r="BP23" i="27"/>
  <c r="C7" i="27"/>
  <c r="AC9" i="27"/>
  <c r="AW11" i="27"/>
  <c r="C14" i="27"/>
  <c r="W16" i="27"/>
  <c r="AQ18" i="27"/>
  <c r="BS20" i="27"/>
  <c r="Y23" i="27"/>
  <c r="BA25" i="27"/>
  <c r="BO26" i="27"/>
  <c r="C28" i="27"/>
  <c r="M29" i="27"/>
  <c r="AA30" i="27"/>
  <c r="AK31" i="27"/>
  <c r="AU32" i="27"/>
  <c r="BI33" i="27"/>
  <c r="BS34" i="27"/>
  <c r="G36" i="27"/>
  <c r="U37" i="27"/>
  <c r="AE38" i="27"/>
  <c r="AO39" i="27"/>
  <c r="BC40" i="27"/>
  <c r="BM41" i="27"/>
  <c r="O24" i="27"/>
  <c r="D26" i="27"/>
  <c r="N27" i="27"/>
  <c r="X28" i="27"/>
  <c r="AL29" i="27"/>
  <c r="AV30" i="27"/>
  <c r="BF31" i="27"/>
  <c r="BT32" i="27"/>
  <c r="H34" i="27"/>
  <c r="R35" i="27"/>
  <c r="AF36" i="27"/>
  <c r="AP37" i="27"/>
  <c r="AZ38" i="27"/>
  <c r="BN39" i="27"/>
  <c r="B41" i="27"/>
  <c r="L42" i="27"/>
  <c r="BM23" i="27"/>
  <c r="BK25" i="27"/>
  <c r="BU26" i="27"/>
  <c r="M28" i="27"/>
  <c r="W29" i="27"/>
  <c r="AG30" i="27"/>
  <c r="AU31" i="27"/>
  <c r="BE32" i="27"/>
  <c r="BO33" i="27"/>
  <c r="G35" i="27"/>
  <c r="Q36" i="27"/>
  <c r="AA37" i="27"/>
  <c r="AO38" i="27"/>
  <c r="AY39" i="27"/>
  <c r="BI40" i="27"/>
  <c r="A42" i="27"/>
  <c r="AK23" i="27"/>
  <c r="BD25" i="27"/>
  <c r="BR26" i="27"/>
  <c r="F28" i="27"/>
  <c r="P29" i="27"/>
  <c r="AD30" i="27"/>
  <c r="AJ31" i="27"/>
  <c r="Z32" i="27"/>
  <c r="P33" i="27"/>
  <c r="F34" i="27"/>
  <c r="BR34" i="27"/>
  <c r="BH35" i="27"/>
  <c r="AX36" i="27"/>
  <c r="AN37" i="27"/>
  <c r="AD38" i="27"/>
  <c r="T39" i="27"/>
  <c r="J40" i="27"/>
  <c r="BV40" i="27"/>
  <c r="BL41" i="27"/>
  <c r="BB42" i="27"/>
  <c r="AS43" i="27"/>
  <c r="AI44" i="27"/>
  <c r="Y45" i="27"/>
  <c r="O46" i="27"/>
  <c r="E47" i="27"/>
  <c r="BQ47" i="27"/>
  <c r="BG48" i="27"/>
  <c r="AW49" i="27"/>
  <c r="AM50" i="27"/>
  <c r="AC51" i="27"/>
  <c r="S52" i="27"/>
  <c r="I53" i="27"/>
  <c r="BU53" i="27"/>
  <c r="BK54" i="27"/>
  <c r="BA55" i="27"/>
  <c r="AQ56" i="27"/>
  <c r="AG57" i="27"/>
  <c r="W58" i="27"/>
  <c r="M59" i="27"/>
  <c r="C60" i="27"/>
  <c r="BO60" i="27"/>
  <c r="BE61" i="27"/>
  <c r="AU62" i="27"/>
  <c r="AK63" i="27"/>
  <c r="AA64" i="27"/>
  <c r="Q65" i="27"/>
  <c r="G66" i="27"/>
  <c r="BS66" i="27"/>
  <c r="BI67" i="27"/>
  <c r="U2" i="27"/>
  <c r="AW4" i="27"/>
  <c r="L6" i="27"/>
  <c r="V7" i="27"/>
  <c r="AJ8" i="27"/>
  <c r="AT9" i="27"/>
  <c r="BD10" i="27"/>
  <c r="BR11" i="27"/>
  <c r="F13" i="27"/>
  <c r="P14" i="27"/>
  <c r="AD15" i="27"/>
  <c r="AN16" i="27"/>
  <c r="AX17" i="27"/>
  <c r="BL18" i="27"/>
  <c r="BV19" i="27"/>
  <c r="J21" i="27"/>
  <c r="X22" i="27"/>
  <c r="AA1" i="27"/>
  <c r="AU3" i="27"/>
  <c r="AZ5" i="27"/>
  <c r="BJ6" i="27"/>
  <c r="BT7" i="27"/>
  <c r="L9" i="27"/>
  <c r="V10" i="27"/>
  <c r="AF11" i="27"/>
  <c r="AT12" i="27"/>
  <c r="BD13" i="27"/>
  <c r="BN14" i="27"/>
  <c r="F16" i="27"/>
  <c r="P17" i="27"/>
  <c r="Z18" i="27"/>
  <c r="AN19" i="27"/>
  <c r="AX20" i="27"/>
  <c r="BH21" i="27"/>
  <c r="L1" i="27"/>
  <c r="AN5" i="27"/>
  <c r="F2" i="27"/>
  <c r="AH4" i="27"/>
  <c r="BG7" i="27"/>
  <c r="E10" i="27"/>
  <c r="AG12" i="27"/>
  <c r="BA14" i="27"/>
  <c r="BU16" i="27"/>
  <c r="AA19" i="27"/>
  <c r="AU21" i="27"/>
  <c r="AL23" i="27"/>
  <c r="AZ24" i="27"/>
  <c r="BP3" i="27"/>
  <c r="AS7" i="27"/>
  <c r="BU9" i="27"/>
  <c r="S12" i="27"/>
  <c r="AM14" i="27"/>
  <c r="BO16" i="27"/>
  <c r="M19" i="27"/>
  <c r="AG21" i="27"/>
  <c r="AI23" i="27"/>
  <c r="AS24" i="27"/>
  <c r="AV3" i="27"/>
  <c r="AU7" i="27"/>
  <c r="BO9" i="27"/>
  <c r="M12" i="27"/>
  <c r="AO14" i="27"/>
  <c r="BI16" i="27"/>
  <c r="G19" i="27"/>
  <c r="AI21" i="27"/>
  <c r="AF23" i="27"/>
  <c r="AS5" i="27"/>
  <c r="AE8" i="27"/>
  <c r="AY10" i="27"/>
  <c r="BS12" i="27"/>
  <c r="Y15" i="27"/>
  <c r="AS17" i="27"/>
  <c r="BM19" i="27"/>
  <c r="S22" i="27"/>
  <c r="BR24" i="27"/>
  <c r="AA26" i="27"/>
  <c r="AO27" i="27"/>
  <c r="AY28" i="27"/>
  <c r="BI29" i="27"/>
  <c r="A31" i="27"/>
  <c r="K32" i="27"/>
  <c r="U33" i="27"/>
  <c r="AI34" i="27"/>
  <c r="AS35" i="27"/>
  <c r="BC36" i="27"/>
  <c r="BQ37" i="27"/>
  <c r="E39" i="27"/>
  <c r="O40" i="27"/>
  <c r="AC41" i="27"/>
  <c r="AM42" i="27"/>
  <c r="AK25" i="27"/>
  <c r="AZ26" i="27"/>
  <c r="BJ27" i="27"/>
  <c r="BT28" i="27"/>
  <c r="L30" i="27"/>
  <c r="V31" i="27"/>
  <c r="AF32" i="27"/>
  <c r="AT33" i="27"/>
  <c r="BD34" i="27"/>
  <c r="BN35" i="27"/>
  <c r="F37" i="27"/>
  <c r="P38" i="27"/>
  <c r="Z39" i="27"/>
  <c r="AN40" i="27"/>
  <c r="AX41" i="27"/>
  <c r="BH42" i="27"/>
  <c r="P25" i="27"/>
  <c r="AK26" i="27"/>
  <c r="AU27" i="27"/>
  <c r="BI28" i="27"/>
  <c r="BS29" i="27"/>
  <c r="G31" i="27"/>
  <c r="U32" i="27"/>
  <c r="AE33" i="27"/>
  <c r="AO34" i="27"/>
  <c r="BC35" i="27"/>
  <c r="BM36" i="27"/>
  <c r="A38" i="27"/>
  <c r="O39" i="27"/>
  <c r="Y40" i="27"/>
  <c r="AI41" i="27"/>
  <c r="AW42" i="27"/>
  <c r="A25" i="27"/>
  <c r="AD26" i="27"/>
  <c r="AR27" i="27"/>
  <c r="BB28" i="27"/>
  <c r="BL29" i="27"/>
  <c r="D31" i="27"/>
  <c r="BT31" i="27"/>
  <c r="BJ32" i="27"/>
  <c r="AZ33" i="27"/>
  <c r="AP34" i="27"/>
  <c r="AF35" i="27"/>
  <c r="V36" i="27"/>
  <c r="L37" i="27"/>
  <c r="B38" i="27"/>
  <c r="BN38" i="27"/>
  <c r="BD39" i="27"/>
  <c r="AT40" i="27"/>
  <c r="AJ41" i="27"/>
  <c r="Z42" i="27"/>
  <c r="Q43" i="27"/>
  <c r="G44" i="27"/>
  <c r="BS44" i="27"/>
  <c r="BI45" i="27"/>
  <c r="AY46" i="27"/>
  <c r="AO47" i="27"/>
  <c r="AE48" i="27"/>
  <c r="U49" i="27"/>
  <c r="K50" i="27"/>
  <c r="A51" i="27"/>
  <c r="BM51" i="27"/>
  <c r="BC52" i="27"/>
  <c r="AS53" i="27"/>
  <c r="AI54" i="27"/>
  <c r="Y55" i="27"/>
  <c r="O56" i="27"/>
  <c r="E57" i="27"/>
  <c r="BQ57" i="27"/>
  <c r="BG58" i="27"/>
  <c r="AW59" i="27"/>
  <c r="AM60" i="27"/>
  <c r="AC61" i="27"/>
  <c r="S62" i="27"/>
  <c r="I63" i="27"/>
  <c r="C3" i="27"/>
  <c r="T5" i="27"/>
  <c r="AN6" i="27"/>
  <c r="AX7" i="27"/>
  <c r="BH8" i="27"/>
  <c r="BV9" i="27"/>
  <c r="J11" i="27"/>
  <c r="T12" i="27"/>
  <c r="AH13" i="27"/>
  <c r="AR14" i="27"/>
  <c r="BB15" i="27"/>
  <c r="BP16" i="27"/>
  <c r="D18" i="27"/>
  <c r="N19" i="27"/>
  <c r="AB20" i="27"/>
  <c r="AL21" i="27"/>
  <c r="AV22" i="27"/>
  <c r="I2" i="27"/>
  <c r="AC4" i="27"/>
  <c r="B6" i="27"/>
  <c r="P7" i="27"/>
  <c r="Z8" i="27"/>
  <c r="AJ9" i="27"/>
  <c r="AX10" i="27"/>
  <c r="BH11" i="27"/>
  <c r="BR12" i="27"/>
  <c r="J14" i="27"/>
  <c r="T15" i="27"/>
  <c r="AD16" i="27"/>
  <c r="AR17" i="27"/>
  <c r="BB18" i="27"/>
  <c r="BL19" i="27"/>
  <c r="D21" i="27"/>
  <c r="N22" i="27"/>
  <c r="AH2" i="27"/>
  <c r="W6" i="27"/>
  <c r="AR3" i="27"/>
  <c r="BG5" i="27"/>
  <c r="AO8" i="27"/>
  <c r="BI10" i="27"/>
  <c r="G13" i="27"/>
  <c r="AI15" i="27"/>
  <c r="BC17" i="27"/>
  <c r="A20" i="27"/>
  <c r="AC22" i="27"/>
  <c r="BN23" i="27"/>
  <c r="B25" i="27"/>
  <c r="AY5" i="27"/>
  <c r="AA8" i="27"/>
  <c r="AU10" i="27"/>
  <c r="A13" i="27"/>
  <c r="U15" i="27"/>
  <c r="AO17" i="27"/>
  <c r="BQ19" i="27"/>
  <c r="O22" i="27"/>
  <c r="BG23" i="27"/>
  <c r="BU24" i="27"/>
  <c r="AQ5" i="27"/>
  <c r="U8" i="27"/>
  <c r="AW10" i="27"/>
  <c r="BQ12" i="27"/>
  <c r="O15" i="27"/>
  <c r="AQ17" i="27"/>
  <c r="BK19" i="27"/>
  <c r="I22" i="27"/>
  <c r="BH23" i="27"/>
  <c r="AS6" i="27"/>
  <c r="E9" i="27"/>
  <c r="AG11" i="27"/>
  <c r="BA13" i="27"/>
  <c r="BU15" i="27"/>
  <c r="AA18" i="27"/>
  <c r="AU20" i="27"/>
  <c r="BO22" i="27"/>
  <c r="AS25" i="27"/>
  <c r="BC26" i="27"/>
  <c r="BM27" i="27"/>
  <c r="E29" i="27"/>
  <c r="O30" i="27"/>
  <c r="Y31" i="27"/>
  <c r="AM32" i="27"/>
  <c r="AW33" i="27"/>
  <c r="BG34" i="27"/>
  <c r="BU35" i="27"/>
  <c r="I37" i="27"/>
  <c r="S38" i="27"/>
  <c r="AG39" i="27"/>
  <c r="AQ40" i="27"/>
  <c r="BA41" i="27"/>
  <c r="BU23" i="27"/>
  <c r="BN25" i="27"/>
  <c r="B27" i="27"/>
  <c r="P28" i="27"/>
  <c r="Z29" i="27"/>
  <c r="AJ30" i="27"/>
  <c r="AX31" i="27"/>
  <c r="BH32" i="27"/>
  <c r="BR33" i="27"/>
  <c r="J35" i="27"/>
  <c r="T36" i="27"/>
  <c r="AD37" i="27"/>
  <c r="AR38" i="27"/>
  <c r="BB39" i="27"/>
  <c r="BL40" i="27"/>
  <c r="D42" i="27"/>
  <c r="P23" i="27"/>
  <c r="AY25" i="27"/>
  <c r="BM26" i="27"/>
  <c r="A28" i="27"/>
  <c r="K29" i="27"/>
  <c r="Y30" i="27"/>
  <c r="AI31" i="27"/>
  <c r="AS32" i="27"/>
  <c r="BG33" i="27"/>
  <c r="BQ34" i="27"/>
  <c r="E36" i="27"/>
  <c r="S37" i="27"/>
  <c r="AC38" i="27"/>
  <c r="AM39" i="27"/>
  <c r="BA40" i="27"/>
  <c r="BK41" i="27"/>
  <c r="BU42" i="27"/>
  <c r="AV25" i="27"/>
  <c r="BF26" i="27"/>
  <c r="BP27" i="27"/>
  <c r="H29" i="27"/>
  <c r="R30" i="27"/>
  <c r="AB31" i="27"/>
  <c r="R32" i="27"/>
  <c r="H33" i="27"/>
  <c r="BT33" i="27"/>
  <c r="BJ34" i="27"/>
  <c r="AZ35" i="27"/>
  <c r="AP36" i="27"/>
  <c r="AF37" i="27"/>
  <c r="V38" i="27"/>
  <c r="L39" i="27"/>
  <c r="B40" i="27"/>
  <c r="BN40" i="27"/>
  <c r="BD41" i="27"/>
  <c r="AT42" i="27"/>
  <c r="AK43" i="27"/>
  <c r="AA44" i="27"/>
  <c r="Q45" i="27"/>
  <c r="G46" i="27"/>
  <c r="BS46" i="27"/>
  <c r="BI47" i="27"/>
  <c r="AY48" i="27"/>
  <c r="AO49" i="27"/>
  <c r="AE50" i="27"/>
  <c r="U51" i="27"/>
  <c r="K52" i="27"/>
  <c r="A53" i="27"/>
  <c r="BM53" i="27"/>
  <c r="BC54" i="27"/>
  <c r="AS55" i="27"/>
  <c r="AI56" i="27"/>
  <c r="Y57" i="27"/>
  <c r="O58" i="27"/>
  <c r="E59" i="27"/>
  <c r="BQ59" i="27"/>
  <c r="BG60" i="27"/>
  <c r="AW61" i="27"/>
  <c r="AM62" i="27"/>
  <c r="AC63" i="27"/>
  <c r="S64" i="27"/>
  <c r="I65" i="27"/>
  <c r="BU65" i="27"/>
  <c r="BK66" i="27"/>
  <c r="BA67" i="27"/>
  <c r="BG3" i="27"/>
  <c r="N9" i="27"/>
  <c r="BF13" i="27"/>
  <c r="AF18" i="27"/>
  <c r="B23" i="27"/>
  <c r="AN7" i="27"/>
  <c r="N12" i="27"/>
  <c r="BF16" i="27"/>
  <c r="AB21" i="27"/>
  <c r="BD1" i="27"/>
  <c r="BK13" i="27"/>
  <c r="A23" i="27"/>
  <c r="I9" i="27"/>
  <c r="W18" i="27"/>
  <c r="W25" i="27"/>
  <c r="AY13" i="27"/>
  <c r="BM22" i="27"/>
  <c r="G12" i="27"/>
  <c r="AC21" i="27"/>
  <c r="S28" i="27"/>
  <c r="BK32" i="27"/>
  <c r="AK37" i="27"/>
  <c r="G42" i="27"/>
  <c r="AN28" i="27"/>
  <c r="N33" i="27"/>
  <c r="BF37" i="27"/>
  <c r="AB42" i="27"/>
  <c r="AC28" i="27"/>
  <c r="BU32" i="27"/>
  <c r="AQ37" i="27"/>
  <c r="Q42" i="27"/>
  <c r="V28" i="27"/>
  <c r="AL32" i="27"/>
  <c r="BT35" i="27"/>
  <c r="AF39" i="27"/>
  <c r="BN42" i="27"/>
  <c r="AA46" i="27"/>
  <c r="BI49" i="27"/>
  <c r="U53" i="27"/>
  <c r="BC56" i="27"/>
  <c r="O60" i="27"/>
  <c r="AG63" i="27"/>
  <c r="M65" i="27"/>
  <c r="BO66" i="27"/>
  <c r="AE68" i="27"/>
  <c r="U69" i="27"/>
  <c r="N7" i="27"/>
  <c r="BF11" i="27"/>
  <c r="AB16" i="27"/>
  <c r="B21" i="27"/>
  <c r="AM5" i="27"/>
  <c r="J10" i="27"/>
  <c r="BF14" i="27"/>
  <c r="AB19" i="27"/>
  <c r="D5" i="27"/>
  <c r="BK9" i="27"/>
  <c r="C19" i="27"/>
  <c r="AT2" i="27"/>
  <c r="W14" i="27"/>
  <c r="W23" i="27"/>
  <c r="AQ9" i="27"/>
  <c r="BM18" i="27"/>
  <c r="G8" i="27"/>
  <c r="U17" i="27"/>
  <c r="S26" i="27"/>
  <c r="BK30" i="27"/>
  <c r="AG35" i="27"/>
  <c r="G40" i="27"/>
  <c r="AN26" i="27"/>
  <c r="J31" i="27"/>
  <c r="BF35" i="27"/>
  <c r="AB40" i="27"/>
  <c r="Y26" i="27"/>
  <c r="BU30" i="27"/>
  <c r="AQ35" i="27"/>
  <c r="BM4" i="27"/>
  <c r="BF9" i="27"/>
  <c r="AB14" i="27"/>
  <c r="BT18" i="27"/>
  <c r="AY1" i="27"/>
  <c r="J8" i="27"/>
  <c r="BB12" i="27"/>
  <c r="AB17" i="27"/>
  <c r="BT21" i="27"/>
  <c r="BV4" i="27"/>
  <c r="C15" i="27"/>
  <c r="AX23" i="27"/>
  <c r="O10" i="27"/>
  <c r="AK19" i="27"/>
  <c r="AP4" i="27"/>
  <c r="BE14" i="27"/>
  <c r="AR23" i="27"/>
  <c r="U13" i="27"/>
  <c r="AI22" i="27"/>
  <c r="BK28" i="27"/>
  <c r="AG33" i="27"/>
  <c r="C38" i="27"/>
  <c r="K23" i="27"/>
  <c r="J29" i="27"/>
  <c r="BB33" i="27"/>
  <c r="AB38" i="27"/>
  <c r="BT42" i="27"/>
  <c r="BQ28" i="27"/>
  <c r="AQ33" i="27"/>
  <c r="M38" i="27"/>
  <c r="BE42" i="27"/>
  <c r="BN28" i="27"/>
  <c r="BR32" i="27"/>
  <c r="AD36" i="27"/>
  <c r="BL39" i="27"/>
  <c r="Y43" i="27"/>
  <c r="BG46" i="27"/>
  <c r="S50" i="27"/>
  <c r="BA53" i="27"/>
  <c r="M57" i="27"/>
  <c r="AU60" i="27"/>
  <c r="AW63" i="27"/>
  <c r="AC65" i="27"/>
  <c r="I67" i="27"/>
  <c r="AM68" i="27"/>
  <c r="AC69" i="27"/>
  <c r="S70" i="27"/>
  <c r="I71" i="27"/>
  <c r="BU71" i="27"/>
  <c r="BK72" i="27"/>
  <c r="BA73" i="27"/>
  <c r="AQ74" i="27"/>
  <c r="AD43" i="27"/>
  <c r="T44" i="27"/>
  <c r="J45" i="27"/>
  <c r="BV45" i="27"/>
  <c r="BL46" i="27"/>
  <c r="BB47" i="27"/>
  <c r="AR48" i="27"/>
  <c r="AH49" i="27"/>
  <c r="X50" i="27"/>
  <c r="N51" i="27"/>
  <c r="D52" i="27"/>
  <c r="BP52" i="27"/>
  <c r="BF53" i="27"/>
  <c r="AV54" i="27"/>
  <c r="AL55" i="27"/>
  <c r="AB56" i="27"/>
  <c r="R57" i="27"/>
  <c r="H58" i="27"/>
  <c r="BT58" i="27"/>
  <c r="BJ59" i="27"/>
  <c r="AZ60" i="27"/>
  <c r="AP61" i="27"/>
  <c r="AF62" i="27"/>
  <c r="V63" i="27"/>
  <c r="L64" i="27"/>
  <c r="B65" i="27"/>
  <c r="BN65" i="27"/>
  <c r="BD66" i="27"/>
  <c r="AT67" i="27"/>
  <c r="AJ68" i="27"/>
  <c r="Z69" i="27"/>
  <c r="P70" i="27"/>
  <c r="F71" i="27"/>
  <c r="BR71" i="27"/>
  <c r="BH72" i="27"/>
  <c r="AX73" i="27"/>
  <c r="AN74" i="27"/>
  <c r="AA43" i="27"/>
  <c r="Q44" i="27"/>
  <c r="G45" i="27"/>
  <c r="BS45" i="27"/>
  <c r="BI46" i="27"/>
  <c r="AY47" i="27"/>
  <c r="AO48" i="27"/>
  <c r="AE49" i="27"/>
  <c r="U50" i="27"/>
  <c r="K51" i="27"/>
  <c r="A52" i="27"/>
  <c r="BM52" i="27"/>
  <c r="BC53" i="27"/>
  <c r="AS54" i="27"/>
  <c r="AI55" i="27"/>
  <c r="Y56" i="27"/>
  <c r="O57" i="27"/>
  <c r="E58" i="27"/>
  <c r="BQ58" i="27"/>
  <c r="BG59" i="27"/>
  <c r="AW60" i="27"/>
  <c r="AM61" i="27"/>
  <c r="AC62" i="27"/>
  <c r="S63" i="27"/>
  <c r="I64" i="27"/>
  <c r="BU64" i="27"/>
  <c r="BK65" i="27"/>
  <c r="BA66" i="27"/>
  <c r="AQ67" i="27"/>
  <c r="AG68" i="27"/>
  <c r="W69" i="27"/>
  <c r="M70" i="27"/>
  <c r="C71" i="27"/>
  <c r="BO71" i="27"/>
  <c r="BE72" i="27"/>
  <c r="AU73" i="27"/>
  <c r="AK74" i="27"/>
  <c r="X43" i="27"/>
  <c r="N44" i="27"/>
  <c r="D45" i="27"/>
  <c r="BP45" i="27"/>
  <c r="BF46" i="27"/>
  <c r="AV47" i="27"/>
  <c r="AL48" i="27"/>
  <c r="AB49" i="27"/>
  <c r="R50" i="27"/>
  <c r="H51" i="27"/>
  <c r="BT51" i="27"/>
  <c r="BJ52" i="27"/>
  <c r="AZ53" i="27"/>
  <c r="AP54" i="27"/>
  <c r="AF55" i="27"/>
  <c r="V56" i="27"/>
  <c r="L57" i="27"/>
  <c r="B58" i="27"/>
  <c r="BN58" i="27"/>
  <c r="BD59" i="27"/>
  <c r="AT60" i="27"/>
  <c r="AJ61" i="27"/>
  <c r="Z62" i="27"/>
  <c r="P63" i="27"/>
  <c r="F64" i="27"/>
  <c r="BR64" i="27"/>
  <c r="BH65" i="27"/>
  <c r="AX66" i="27"/>
  <c r="AN67" i="27"/>
  <c r="AD68" i="27"/>
  <c r="T69" i="27"/>
  <c r="J70" i="27"/>
  <c r="BV70" i="27"/>
  <c r="BL71" i="27"/>
  <c r="BB72" i="27"/>
  <c r="AR73" i="27"/>
  <c r="AH74" i="27"/>
  <c r="AB4" i="27"/>
  <c r="I5" i="27"/>
  <c r="AW1" i="27"/>
  <c r="BD4" i="27"/>
  <c r="V1" i="27"/>
  <c r="C2" i="27"/>
  <c r="D4" i="27"/>
  <c r="BG4" i="27"/>
  <c r="H18" i="27"/>
  <c r="AL16" i="27"/>
  <c r="AK22" i="27"/>
  <c r="C13" i="27"/>
  <c r="BU27" i="27"/>
  <c r="T28" i="27"/>
  <c r="E28" i="27"/>
  <c r="AK42" i="27"/>
  <c r="BB32" i="27"/>
  <c r="AV39" i="27"/>
  <c r="AQ46" i="27"/>
  <c r="AK53" i="27"/>
  <c r="AE60" i="27"/>
  <c r="U65" i="27"/>
  <c r="AI68" i="27"/>
  <c r="BQ69" i="27"/>
  <c r="E71" i="27"/>
  <c r="S72" i="27"/>
  <c r="AC73" i="27"/>
  <c r="AM74" i="27"/>
  <c r="AX43" i="27"/>
  <c r="BH44" i="27"/>
  <c r="BR45" i="27"/>
  <c r="J47" i="27"/>
  <c r="T48" i="27"/>
  <c r="AD49" i="27"/>
  <c r="AR50" i="27"/>
  <c r="BB51" i="27"/>
  <c r="BL52" i="27"/>
  <c r="D54" i="27"/>
  <c r="N55" i="27"/>
  <c r="X56" i="27"/>
  <c r="AL57" i="27"/>
  <c r="AV58" i="27"/>
  <c r="BF59" i="27"/>
  <c r="BT60" i="27"/>
  <c r="H62" i="27"/>
  <c r="R63" i="27"/>
  <c r="AF64" i="27"/>
  <c r="AP65" i="27"/>
  <c r="AZ66" i="27"/>
  <c r="BN67" i="27"/>
  <c r="B69" i="27"/>
  <c r="L70" i="27"/>
  <c r="Z71" i="27"/>
  <c r="AJ72" i="27"/>
  <c r="AT73" i="27"/>
  <c r="BH74" i="27"/>
  <c r="BO43" i="27"/>
  <c r="C45" i="27"/>
  <c r="Q46" i="27"/>
  <c r="AA47" i="27"/>
  <c r="AK48" i="27"/>
  <c r="AY49" i="27"/>
  <c r="BI50" i="27"/>
  <c r="BS51" i="27"/>
  <c r="K53" i="27"/>
  <c r="U54" i="27"/>
  <c r="AE55" i="27"/>
  <c r="AS56" i="27"/>
  <c r="BC57" i="27"/>
  <c r="BM58" i="27"/>
  <c r="E60" i="27"/>
  <c r="O61" i="27"/>
  <c r="Y62" i="27"/>
  <c r="AM63" i="27"/>
  <c r="AW64" i="27"/>
  <c r="BG65" i="27"/>
  <c r="BU66" i="27"/>
  <c r="I68" i="27"/>
  <c r="S69" i="27"/>
  <c r="AG70" i="27"/>
  <c r="AQ71" i="27"/>
  <c r="BA72" i="27"/>
  <c r="BO73" i="27"/>
  <c r="BG42" i="27"/>
  <c r="J44" i="27"/>
  <c r="X45" i="27"/>
  <c r="AH46" i="27"/>
  <c r="AR47" i="27"/>
  <c r="BF48" i="27"/>
  <c r="BP49" i="27"/>
  <c r="D51" i="27"/>
  <c r="R52" i="27"/>
  <c r="AB53" i="27"/>
  <c r="AL54" i="27"/>
  <c r="AZ55" i="27"/>
  <c r="BJ56" i="27"/>
  <c r="BT57" i="27"/>
  <c r="L59" i="27"/>
  <c r="V60" i="27"/>
  <c r="AF61" i="27"/>
  <c r="AT62" i="27"/>
  <c r="BD63" i="27"/>
  <c r="BN64" i="27"/>
  <c r="F66" i="27"/>
  <c r="P67" i="27"/>
  <c r="Z68" i="27"/>
  <c r="AN69" i="27"/>
  <c r="AX70" i="27"/>
  <c r="BH71" i="27"/>
  <c r="BV72" i="27"/>
  <c r="J74" i="27"/>
  <c r="AR4" i="27"/>
  <c r="C4" i="27"/>
  <c r="BJ1" i="27"/>
  <c r="AL1" i="27"/>
  <c r="BL4" i="27"/>
  <c r="BN1" i="27"/>
  <c r="O2" i="27"/>
  <c r="AA2" i="27"/>
  <c r="BA1" i="27"/>
  <c r="AX63" i="27"/>
  <c r="Q64" i="27"/>
  <c r="V19" i="27"/>
  <c r="AV17" i="27"/>
  <c r="BR23" i="27"/>
  <c r="AE15" i="27"/>
  <c r="I29" i="27"/>
  <c r="AD29" i="27"/>
  <c r="S29" i="27"/>
  <c r="U23" i="27"/>
  <c r="L33" i="27"/>
  <c r="F40" i="27"/>
  <c r="A47" i="27"/>
  <c r="BQ53" i="27"/>
  <c r="BK60" i="27"/>
  <c r="AK65" i="27"/>
  <c r="AQ68" i="27"/>
  <c r="BU69" i="27"/>
  <c r="M71" i="27"/>
  <c r="AQ72" i="27"/>
  <c r="BE73" i="27"/>
  <c r="BO74" i="27"/>
  <c r="BV43" i="27"/>
  <c r="N45" i="27"/>
  <c r="X46" i="27"/>
  <c r="AH47" i="27"/>
  <c r="AV48" i="27"/>
  <c r="BF49" i="27"/>
  <c r="BP50" i="27"/>
  <c r="H52" i="27"/>
  <c r="R53" i="27"/>
  <c r="AB54" i="27"/>
  <c r="AP55" i="27"/>
  <c r="AZ56" i="27"/>
  <c r="BJ57" i="27"/>
  <c r="B59" i="27"/>
  <c r="L60" i="27"/>
  <c r="V61" i="27"/>
  <c r="AJ62" i="27"/>
  <c r="AT63" i="27"/>
  <c r="BD64" i="27"/>
  <c r="BR65" i="27"/>
  <c r="F67" i="27"/>
  <c r="P68" i="27"/>
  <c r="AD69" i="27"/>
  <c r="AN70" i="27"/>
  <c r="AX71" i="27"/>
  <c r="BL72" i="27"/>
  <c r="BV73" i="27"/>
  <c r="E43" i="27"/>
  <c r="U44" i="27"/>
  <c r="AE45" i="27"/>
  <c r="AO46" i="27"/>
  <c r="BC47" i="27"/>
  <c r="BM48" i="27"/>
  <c r="A50" i="27"/>
  <c r="O51" i="27"/>
  <c r="Y52" i="27"/>
  <c r="AI53" i="27"/>
  <c r="AW54" i="27"/>
  <c r="BG55" i="27"/>
  <c r="BQ56" i="27"/>
  <c r="I58" i="27"/>
  <c r="S59" i="27"/>
  <c r="AC60" i="27"/>
  <c r="AQ61" i="27"/>
  <c r="BA62" i="27"/>
  <c r="BK63" i="27"/>
  <c r="C65" i="27"/>
  <c r="M66" i="27"/>
  <c r="W67" i="27"/>
  <c r="AK68" i="27"/>
  <c r="AU69" i="27"/>
  <c r="BE70" i="27"/>
  <c r="BS71" i="27"/>
  <c r="G73" i="27"/>
  <c r="Q74" i="27"/>
  <c r="AB43" i="27"/>
  <c r="AL44" i="27"/>
  <c r="AV45" i="27"/>
  <c r="BJ46" i="27"/>
  <c r="BT47" i="27"/>
  <c r="H49" i="27"/>
  <c r="V50" i="27"/>
  <c r="AF51" i="27"/>
  <c r="AP52" i="27"/>
  <c r="BD53" i="27"/>
  <c r="BN54" i="27"/>
  <c r="B56" i="27"/>
  <c r="P57" i="27"/>
  <c r="Z58" i="27"/>
  <c r="AJ59" i="27"/>
  <c r="AX60" i="27"/>
  <c r="BH61" i="27"/>
  <c r="BR62" i="27"/>
  <c r="J64" i="27"/>
  <c r="T65" i="27"/>
  <c r="AD66" i="27"/>
  <c r="AR67" i="27"/>
  <c r="BB68" i="27"/>
  <c r="BL69" i="27"/>
  <c r="D71" i="27"/>
  <c r="N72" i="27"/>
  <c r="X73" i="27"/>
  <c r="AL74" i="27"/>
  <c r="F3" i="27"/>
  <c r="BC2" i="27"/>
  <c r="AN4" i="27"/>
  <c r="O4" i="27"/>
  <c r="J5" i="27"/>
  <c r="AQ4" i="27"/>
  <c r="I1" i="27"/>
  <c r="K2" i="27"/>
  <c r="Q71" i="27"/>
  <c r="AA72" i="27"/>
  <c r="AO73" i="27"/>
  <c r="AY74" i="27"/>
  <c r="BF43" i="27"/>
  <c r="R45" i="27"/>
  <c r="AB46" i="27"/>
  <c r="AP47" i="27"/>
  <c r="AZ48" i="27"/>
  <c r="BJ49" i="27"/>
  <c r="B51" i="27"/>
  <c r="L52" i="27"/>
  <c r="V53" i="27"/>
  <c r="AJ54" i="27"/>
  <c r="AT55" i="27"/>
  <c r="BD56" i="27"/>
  <c r="BR57" i="27"/>
  <c r="F59" i="27"/>
  <c r="P60" i="27"/>
  <c r="AD61" i="27"/>
  <c r="AN62" i="27"/>
  <c r="BV63" i="27"/>
  <c r="J65" i="27"/>
  <c r="T66" i="27"/>
  <c r="AH67" i="27"/>
  <c r="AR68" i="27"/>
  <c r="BB69" i="27"/>
  <c r="BP70" i="27"/>
  <c r="D72" i="27"/>
  <c r="N73" i="27"/>
  <c r="AB74" i="27"/>
  <c r="AI43" i="27"/>
  <c r="AS44" i="27"/>
  <c r="BG45" i="27"/>
  <c r="O47" i="27"/>
  <c r="AC48" i="27"/>
  <c r="AM49" i="27"/>
  <c r="AW50" i="27"/>
  <c r="BK51" i="27"/>
  <c r="BU52" i="27"/>
  <c r="I54" i="27"/>
  <c r="W55" i="27"/>
  <c r="BA56" i="27"/>
  <c r="BO57" i="27"/>
  <c r="C59" i="27"/>
  <c r="M60" i="27"/>
  <c r="AU61" i="27"/>
  <c r="BE62" i="27"/>
  <c r="BS63" i="27"/>
  <c r="AA65" i="27"/>
  <c r="AO66" i="27"/>
  <c r="AY67" i="27"/>
  <c r="BI68" i="27"/>
  <c r="A70" i="27"/>
  <c r="K71" i="27"/>
  <c r="U72" i="27"/>
  <c r="AI73" i="27"/>
  <c r="AS74" i="27"/>
  <c r="AZ43" i="27"/>
  <c r="BN44" i="27"/>
  <c r="B46" i="27"/>
  <c r="L47" i="27"/>
  <c r="Z48" i="27"/>
  <c r="AJ49" i="27"/>
  <c r="AT50" i="27"/>
  <c r="BH51" i="27"/>
  <c r="BR52" i="27"/>
  <c r="F54" i="27"/>
  <c r="T55" i="27"/>
  <c r="AD56" i="27"/>
  <c r="AN57" i="27"/>
  <c r="BB58" i="27"/>
  <c r="BL59" i="27"/>
  <c r="BV60" i="27"/>
  <c r="N62" i="27"/>
  <c r="X63" i="27"/>
  <c r="AH64" i="27"/>
  <c r="AV65" i="27"/>
  <c r="BF66" i="27"/>
  <c r="BP67" i="27"/>
  <c r="H69" i="27"/>
  <c r="R70" i="27"/>
  <c r="AB71" i="27"/>
  <c r="AP72" i="27"/>
  <c r="AZ73" i="27"/>
  <c r="BJ74" i="27"/>
  <c r="AP1" i="27"/>
  <c r="Q1" i="27"/>
  <c r="R3" i="27"/>
  <c r="AY2" i="27"/>
  <c r="AT3" i="27"/>
  <c r="AK3" i="27"/>
  <c r="AD1" i="27"/>
  <c r="BQ1" i="27"/>
  <c r="BT16" i="27"/>
  <c r="X15" i="27"/>
  <c r="Q20" i="27"/>
  <c r="BE10" i="27"/>
  <c r="BG26" i="27"/>
  <c r="J27" i="27"/>
  <c r="BQ26" i="27"/>
  <c r="BO41" i="27"/>
  <c r="V32" i="27"/>
  <c r="P39" i="27"/>
  <c r="K46" i="27"/>
  <c r="E53" i="27"/>
  <c r="BU59" i="27"/>
  <c r="E65" i="27"/>
  <c r="AA68" i="27"/>
  <c r="BM69" i="27"/>
  <c r="A71" i="27"/>
  <c r="K72" i="27"/>
  <c r="Y73" i="27"/>
  <c r="AI74" i="27"/>
  <c r="AP43" i="27"/>
  <c r="BD44" i="27"/>
  <c r="BN45" i="27"/>
  <c r="B47" i="27"/>
  <c r="AJ48" i="27"/>
  <c r="AT49" i="27"/>
  <c r="BH50" i="27"/>
  <c r="BR51" i="27"/>
  <c r="F53" i="27"/>
  <c r="T54" i="27"/>
  <c r="AD55" i="27"/>
  <c r="AN56" i="27"/>
  <c r="BB57" i="27"/>
  <c r="BL58" i="27"/>
  <c r="BV59" i="27"/>
  <c r="N61" i="27"/>
  <c r="X62" i="27"/>
  <c r="AH63" i="27"/>
  <c r="AV64" i="27"/>
  <c r="BF65" i="27"/>
  <c r="BP66" i="27"/>
  <c r="H68" i="27"/>
  <c r="R69" i="27"/>
  <c r="AB70" i="27"/>
  <c r="AP71" i="27"/>
  <c r="BT72" i="27"/>
  <c r="L74" i="27"/>
  <c r="S43" i="27"/>
  <c r="AC44" i="27"/>
  <c r="BK45" i="27"/>
  <c r="BU46" i="27"/>
  <c r="AG48" i="27"/>
  <c r="AG50" i="27"/>
  <c r="AA53" i="27"/>
  <c r="BS55" i="27"/>
  <c r="Q58" i="27"/>
  <c r="BI60" i="27"/>
  <c r="A64" i="27"/>
  <c r="Y66" i="27"/>
  <c r="O69" i="27"/>
  <c r="AM71" i="27"/>
  <c r="BG73" i="27"/>
  <c r="F44" i="27"/>
  <c r="AX46" i="27"/>
  <c r="BV48" i="27"/>
  <c r="AR51" i="27"/>
  <c r="N56" i="27"/>
  <c r="AL58" i="27"/>
  <c r="BP59" i="27"/>
  <c r="AB61" i="27"/>
  <c r="AL62" i="27"/>
  <c r="AZ63" i="27"/>
  <c r="BJ64" i="27"/>
  <c r="BT65" i="27"/>
  <c r="L67" i="27"/>
  <c r="AP68" i="27"/>
  <c r="BD69" i="27"/>
  <c r="BN70" i="27"/>
  <c r="Z72" i="27"/>
  <c r="Z74" i="27"/>
  <c r="AF2" i="27"/>
  <c r="AO3" i="27"/>
  <c r="BJ15" i="27"/>
  <c r="N14" i="27"/>
  <c r="BK17" i="27"/>
  <c r="AK8" i="27"/>
  <c r="AW25" i="27"/>
  <c r="BR25" i="27"/>
  <c r="AC30" i="27"/>
  <c r="AY24" i="27"/>
  <c r="AR33" i="27"/>
  <c r="AL40" i="27"/>
  <c r="AG47" i="27"/>
  <c r="AA54" i="27"/>
  <c r="U61" i="27"/>
  <c r="BA65" i="27"/>
  <c r="AY68" i="27"/>
  <c r="G70" i="27"/>
  <c r="P48" i="27"/>
  <c r="C49" i="27"/>
  <c r="W51" i="27"/>
  <c r="C53" i="27"/>
  <c r="G55" i="27"/>
  <c r="AA57" i="27"/>
  <c r="AY59" i="27"/>
  <c r="AE61" i="27"/>
  <c r="AE63" i="27"/>
  <c r="AI65" i="27"/>
  <c r="AI67" i="27"/>
  <c r="AI69" i="27"/>
  <c r="BG71" i="27"/>
  <c r="I74" i="27"/>
  <c r="Z44" i="27"/>
  <c r="AD46" i="27"/>
  <c r="AX48" i="27"/>
  <c r="BB50" i="27"/>
  <c r="BB52" i="27"/>
  <c r="AH54" i="27"/>
  <c r="AR55" i="27"/>
  <c r="D57" i="27"/>
  <c r="V68" i="27"/>
  <c r="F74" i="27"/>
  <c r="AL5" i="27"/>
  <c r="BB1" i="27"/>
  <c r="AC2" i="27"/>
  <c r="Z7" i="27"/>
  <c r="BH10" i="27"/>
  <c r="T14" i="27"/>
  <c r="BB17" i="27"/>
  <c r="N21" i="27"/>
  <c r="BC3" i="27"/>
  <c r="B8" i="27"/>
  <c r="AJ11" i="27"/>
  <c r="BR14" i="27"/>
  <c r="AD18" i="27"/>
  <c r="BL21" i="27"/>
  <c r="V2" i="27"/>
  <c r="M10" i="27"/>
  <c r="G17" i="27"/>
  <c r="AP23" i="27"/>
  <c r="BA7" i="27"/>
  <c r="AU14" i="27"/>
  <c r="AO21" i="27"/>
  <c r="B4" i="27"/>
  <c r="U12" i="27"/>
  <c r="O19" i="27"/>
  <c r="BC5" i="27"/>
  <c r="E13" i="27"/>
  <c r="BU19" i="27"/>
  <c r="AE26" i="27"/>
  <c r="BM29" i="27"/>
  <c r="Y33" i="27"/>
  <c r="BG36" i="27"/>
  <c r="S40" i="27"/>
  <c r="AP25" i="27"/>
  <c r="B29" i="27"/>
  <c r="AJ32" i="27"/>
  <c r="BR35" i="27"/>
  <c r="AD39" i="27"/>
  <c r="BL42" i="27"/>
  <c r="AY27" i="27"/>
  <c r="K31" i="27"/>
  <c r="AS34" i="27"/>
  <c r="E38" i="27"/>
  <c r="AM41" i="27"/>
  <c r="AH26" i="27"/>
  <c r="BP29" i="27"/>
  <c r="BF5" i="27"/>
  <c r="AF10" i="27"/>
  <c r="B15" i="27"/>
  <c r="AT19" i="27"/>
  <c r="BU2" i="27"/>
  <c r="BF8" i="27"/>
  <c r="AB13" i="27"/>
  <c r="B18" i="27"/>
  <c r="AT22" i="27"/>
  <c r="BQ6" i="27"/>
  <c r="Y16" i="27"/>
  <c r="X24" i="27"/>
  <c r="AK11" i="27"/>
  <c r="BG20" i="27"/>
  <c r="BA6" i="27"/>
  <c r="E16" i="27"/>
  <c r="F4" i="27"/>
  <c r="AQ14" i="27"/>
  <c r="N24" i="27"/>
  <c r="AK29" i="27"/>
  <c r="G34" i="27"/>
  <c r="AY38" i="27"/>
  <c r="BK24" i="27"/>
  <c r="BF29" i="27"/>
  <c r="AB34" i="27"/>
  <c r="B39" i="27"/>
  <c r="AH24" i="27"/>
  <c r="AQ29" i="27"/>
  <c r="Q34" i="27"/>
  <c r="BI38" i="27"/>
  <c r="S24" i="27"/>
  <c r="AN29" i="27"/>
  <c r="AF33" i="27"/>
  <c r="BN36" i="27"/>
  <c r="Z40" i="27"/>
  <c r="BI43" i="27"/>
  <c r="U47" i="27"/>
  <c r="BC50" i="27"/>
  <c r="O54" i="27"/>
  <c r="AW57" i="27"/>
  <c r="I61" i="27"/>
  <c r="AQ64" i="27"/>
  <c r="C68" i="27"/>
  <c r="AT7" i="27"/>
  <c r="P12" i="27"/>
  <c r="BH16" i="27"/>
  <c r="AH21" i="27"/>
  <c r="BT5" i="27"/>
  <c r="AP10" i="27"/>
  <c r="P15" i="27"/>
  <c r="BH19" i="27"/>
  <c r="G6" i="27"/>
  <c r="BA10" i="27"/>
  <c r="BO19" i="27"/>
  <c r="X5" i="27"/>
  <c r="M15" i="27"/>
  <c r="BC23" i="27"/>
  <c r="AG10" i="27"/>
  <c r="BC19" i="27"/>
  <c r="BS8" i="27"/>
  <c r="K18" i="27"/>
  <c r="AY26" i="27"/>
  <c r="U31" i="27"/>
  <c r="BM35" i="27"/>
  <c r="AM40" i="27"/>
  <c r="BT26" i="27"/>
  <c r="AP31" i="27"/>
  <c r="P36" i="27"/>
  <c r="BH40" i="27"/>
  <c r="BE26" i="27"/>
  <c r="AE31" i="27"/>
  <c r="A36" i="27"/>
  <c r="AS40" i="27"/>
  <c r="BB26" i="27"/>
  <c r="X31" i="27"/>
  <c r="BF34" i="27"/>
  <c r="R38" i="27"/>
  <c r="AZ41" i="27"/>
  <c r="M45" i="27"/>
  <c r="AU48" i="27"/>
  <c r="G52" i="27"/>
  <c r="AO55" i="27"/>
  <c r="A59" i="27"/>
  <c r="AI62" i="27"/>
  <c r="BH6" i="27"/>
  <c r="AD11" i="27"/>
  <c r="D16" i="27"/>
  <c r="AV20" i="27"/>
  <c r="BQ4" i="27"/>
  <c r="BH9" i="27"/>
  <c r="AD14" i="27"/>
  <c r="BV18" i="27"/>
  <c r="BD3" i="27"/>
  <c r="G9" i="27"/>
  <c r="U18" i="27"/>
  <c r="Z25" i="27"/>
  <c r="AO13" i="27"/>
  <c r="BC22" i="27"/>
  <c r="BQ8" i="27"/>
  <c r="I18" i="27"/>
  <c r="Y7" i="27"/>
  <c r="AU16" i="27"/>
  <c r="BM25" i="27"/>
  <c r="AI30" i="27"/>
  <c r="I35" i="27"/>
  <c r="BA39" i="27"/>
  <c r="L26" i="27"/>
  <c r="BH30" i="27"/>
  <c r="AD35" i="27"/>
  <c r="BV39" i="27"/>
  <c r="A26" i="27"/>
  <c r="AS30" i="27"/>
  <c r="O35" i="27"/>
  <c r="BK39" i="27"/>
  <c r="BP25" i="27"/>
  <c r="AL30" i="27"/>
  <c r="N34" i="27"/>
  <c r="AV37" i="27"/>
  <c r="H41" i="27"/>
  <c r="AQ44" i="27"/>
  <c r="C48" i="27"/>
  <c r="AK51" i="27"/>
  <c r="BS54" i="27"/>
  <c r="AE58" i="27"/>
  <c r="BM61" i="27"/>
  <c r="Y65" i="27"/>
  <c r="BB5" i="27"/>
  <c r="BE2" i="27"/>
  <c r="AP22" i="27"/>
  <c r="AC11" i="27"/>
  <c r="T3" i="27"/>
  <c r="C34" i="27"/>
  <c r="X34" i="27"/>
  <c r="I34" i="27"/>
  <c r="AB33" i="27"/>
  <c r="Q47" i="27"/>
  <c r="E61" i="27"/>
  <c r="AU68" i="27"/>
  <c r="X8" i="27"/>
  <c r="AP17" i="27"/>
  <c r="AX6" i="27"/>
  <c r="BP15" i="27"/>
  <c r="AV1" i="27"/>
  <c r="W21" i="27"/>
  <c r="AQ16" i="27"/>
  <c r="BS11" i="27"/>
  <c r="AA10" i="27"/>
  <c r="AC27" i="27"/>
  <c r="AU36" i="27"/>
  <c r="AX27" i="27"/>
  <c r="BP36" i="27"/>
  <c r="AM27" i="27"/>
  <c r="BA36" i="27"/>
  <c r="BP10" i="27"/>
  <c r="L20" i="27"/>
  <c r="T9" i="27"/>
  <c r="AL18" i="27"/>
  <c r="I8" i="27"/>
  <c r="BH24" i="27"/>
  <c r="BE21" i="27"/>
  <c r="K17" i="27"/>
  <c r="AO15" i="27"/>
  <c r="BU29" i="27"/>
  <c r="Q39" i="27"/>
  <c r="T30" i="27"/>
  <c r="AL39" i="27"/>
  <c r="I30" i="27"/>
  <c r="W39" i="27"/>
  <c r="B30" i="27"/>
  <c r="T37" i="27"/>
  <c r="O44" i="27"/>
  <c r="I51" i="27"/>
  <c r="C58" i="27"/>
  <c r="G64" i="27"/>
  <c r="AO67" i="27"/>
  <c r="AS69" i="27"/>
  <c r="Y71" i="27"/>
  <c r="E73" i="27"/>
  <c r="BG74" i="27"/>
  <c r="AJ44" i="27"/>
  <c r="P46" i="27"/>
  <c r="BR47" i="27"/>
  <c r="AX49" i="27"/>
  <c r="AD51" i="27"/>
  <c r="J53" i="27"/>
  <c r="BL54" i="27"/>
  <c r="AR56" i="27"/>
  <c r="X58" i="27"/>
  <c r="D60" i="27"/>
  <c r="BF61" i="27"/>
  <c r="AL63" i="27"/>
  <c r="R65" i="27"/>
  <c r="BT66" i="27"/>
  <c r="AZ68" i="27"/>
  <c r="AF70" i="27"/>
  <c r="L72" i="27"/>
  <c r="BN73" i="27"/>
  <c r="AQ43" i="27"/>
  <c r="W45" i="27"/>
  <c r="C47" i="27"/>
  <c r="BE48" i="27"/>
  <c r="AK50" i="27"/>
  <c r="Q52" i="27"/>
  <c r="BS53" i="27"/>
  <c r="AY55" i="27"/>
  <c r="AE57" i="27"/>
  <c r="K59" i="27"/>
  <c r="BM60" i="27"/>
  <c r="AS62" i="27"/>
  <c r="Y64" i="27"/>
  <c r="E66" i="27"/>
  <c r="BG67" i="27"/>
  <c r="AM69" i="27"/>
  <c r="S71" i="27"/>
  <c r="BU72" i="27"/>
  <c r="BA74" i="27"/>
  <c r="AD44" i="27"/>
  <c r="J46" i="27"/>
  <c r="BL47" i="27"/>
  <c r="AR49" i="27"/>
  <c r="X51" i="27"/>
  <c r="D53" i="27"/>
  <c r="BF54" i="27"/>
  <c r="AL56" i="27"/>
  <c r="R58" i="27"/>
  <c r="BT59" i="27"/>
  <c r="AZ61" i="27"/>
  <c r="AF63" i="27"/>
  <c r="L65" i="27"/>
  <c r="BN66" i="27"/>
  <c r="AT68" i="27"/>
  <c r="Z70" i="27"/>
  <c r="F72" i="27"/>
  <c r="BH73" i="27"/>
  <c r="AL3" i="27"/>
  <c r="AV4" i="27"/>
  <c r="AU4" i="27"/>
  <c r="N3" i="27"/>
  <c r="BD22" i="27"/>
  <c r="AI8" i="27"/>
  <c r="AQ32" i="27"/>
  <c r="BA32" i="27"/>
  <c r="AH34" i="27"/>
  <c r="W48" i="27"/>
  <c r="K62" i="27"/>
  <c r="BO68" i="27"/>
  <c r="AC71" i="27"/>
  <c r="AW73" i="27"/>
  <c r="BR43" i="27"/>
  <c r="T46" i="27"/>
  <c r="AN48" i="27"/>
  <c r="BL50" i="27"/>
  <c r="N53" i="27"/>
  <c r="AH55" i="27"/>
  <c r="BF57" i="27"/>
  <c r="H60" i="27"/>
  <c r="AB62" i="27"/>
  <c r="AZ64" i="27"/>
  <c r="B67" i="27"/>
  <c r="V69" i="27"/>
  <c r="AT71" i="27"/>
  <c r="BR73" i="27"/>
  <c r="M44" i="27"/>
  <c r="AK46" i="27"/>
  <c r="BI48" i="27"/>
  <c r="G51" i="27"/>
  <c r="AE53" i="27"/>
  <c r="BC55" i="27"/>
  <c r="A58" i="27"/>
  <c r="Y60" i="27"/>
  <c r="AW62" i="27"/>
  <c r="BQ64" i="27"/>
  <c r="S67" i="27"/>
  <c r="AQ69" i="27"/>
  <c r="BK71" i="27"/>
  <c r="M74" i="27"/>
  <c r="AH44" i="27"/>
  <c r="BB46" i="27"/>
  <c r="D49" i="27"/>
  <c r="AB51" i="27"/>
  <c r="AV53" i="27"/>
  <c r="BT55" i="27"/>
  <c r="V58" i="27"/>
  <c r="AP60" i="27"/>
  <c r="BN62" i="27"/>
  <c r="P65" i="27"/>
  <c r="AJ67" i="27"/>
  <c r="BH69" i="27"/>
  <c r="J72" i="27"/>
  <c r="AD74" i="27"/>
  <c r="BS2" i="27"/>
  <c r="AE4" i="27"/>
  <c r="A5" i="27"/>
  <c r="A3" i="27"/>
  <c r="E46" i="27"/>
  <c r="Q2" i="27"/>
  <c r="BK10" i="27"/>
  <c r="BA33" i="27"/>
  <c r="BK33" i="27"/>
  <c r="BN34" i="27"/>
  <c r="BC48" i="27"/>
  <c r="AQ62" i="27"/>
  <c r="A69" i="27"/>
  <c r="BA71" i="27"/>
  <c r="C74" i="27"/>
  <c r="X44" i="27"/>
  <c r="AR46" i="27"/>
  <c r="BP48" i="27"/>
  <c r="R51" i="27"/>
  <c r="AL53" i="27"/>
  <c r="BJ55" i="27"/>
  <c r="L58" i="27"/>
  <c r="AF60" i="27"/>
  <c r="BD62" i="27"/>
  <c r="F65" i="27"/>
  <c r="Z67" i="27"/>
  <c r="AX69" i="27"/>
  <c r="BV71" i="27"/>
  <c r="T74" i="27"/>
  <c r="AO44" i="27"/>
  <c r="BM46" i="27"/>
  <c r="K49" i="27"/>
  <c r="AI51" i="27"/>
  <c r="BG53" i="27"/>
  <c r="E56" i="27"/>
  <c r="AC58" i="27"/>
  <c r="BA60" i="27"/>
  <c r="BU62" i="27"/>
  <c r="W65" i="27"/>
  <c r="AU67" i="27"/>
  <c r="BO69" i="27"/>
  <c r="Q72" i="27"/>
  <c r="AO74" i="27"/>
  <c r="BF44" i="27"/>
  <c r="H47" i="27"/>
  <c r="AF49" i="27"/>
  <c r="AZ51" i="27"/>
  <c r="B54" i="27"/>
  <c r="Z56" i="27"/>
  <c r="AT58" i="27"/>
  <c r="BR60" i="27"/>
  <c r="T63" i="27"/>
  <c r="AN65" i="27"/>
  <c r="BL67" i="27"/>
  <c r="N70" i="27"/>
  <c r="AH72" i="27"/>
  <c r="BF74" i="27"/>
  <c r="AG1" i="27"/>
  <c r="I3" i="27"/>
  <c r="BA3" i="27"/>
  <c r="BG2" i="27"/>
  <c r="AY72" i="27"/>
  <c r="BS74" i="27"/>
  <c r="AL45" i="27"/>
  <c r="BJ47" i="27"/>
  <c r="L50" i="27"/>
  <c r="AF52" i="27"/>
  <c r="BD54" i="27"/>
  <c r="F57" i="27"/>
  <c r="Z59" i="27"/>
  <c r="AX61" i="27"/>
  <c r="T64" i="27"/>
  <c r="AR66" i="27"/>
  <c r="BL68" i="27"/>
  <c r="N71" i="27"/>
  <c r="AL73" i="27"/>
  <c r="BC43" i="27"/>
  <c r="Y46" i="27"/>
  <c r="AW48" i="27"/>
  <c r="BU50" i="27"/>
  <c r="S53" i="27"/>
  <c r="AQ55" i="27"/>
  <c r="M58" i="27"/>
  <c r="BE60" i="27"/>
  <c r="G63" i="27"/>
  <c r="AY65" i="27"/>
  <c r="BS67" i="27"/>
  <c r="U70" i="27"/>
  <c r="AS72" i="27"/>
  <c r="BM74" i="27"/>
  <c r="L45" i="27"/>
  <c r="AJ47" i="27"/>
  <c r="BD49" i="27"/>
  <c r="F52" i="27"/>
  <c r="AD54" i="27"/>
  <c r="AX56" i="27"/>
  <c r="BV58" i="27"/>
  <c r="X61" i="27"/>
  <c r="AR63" i="27"/>
  <c r="BP65" i="27"/>
  <c r="R68" i="27"/>
  <c r="AL70" i="27"/>
  <c r="BJ72" i="27"/>
  <c r="B5" i="27"/>
  <c r="BP2" i="27"/>
  <c r="AS1" i="27"/>
  <c r="AU2" i="27"/>
  <c r="AG3" i="27"/>
  <c r="BT19" i="27"/>
  <c r="BS19" i="27"/>
  <c r="BB31" i="27"/>
  <c r="AZ25" i="27"/>
  <c r="BR40" i="27"/>
  <c r="BG54" i="27"/>
  <c r="BQ65" i="27"/>
  <c r="K70" i="27"/>
  <c r="AI72" i="27"/>
  <c r="BC74" i="27"/>
  <c r="B45" i="27"/>
  <c r="Z47" i="27"/>
  <c r="BR49" i="27"/>
  <c r="P52" i="27"/>
  <c r="AN54" i="27"/>
  <c r="BL56" i="27"/>
  <c r="J59" i="27"/>
  <c r="AH61" i="27"/>
  <c r="BF63" i="27"/>
  <c r="D66" i="27"/>
  <c r="AB68" i="27"/>
  <c r="AZ70" i="27"/>
  <c r="V73" i="27"/>
  <c r="AM43" i="27"/>
  <c r="I46" i="27"/>
  <c r="BA48" i="27"/>
  <c r="BO53" i="27"/>
  <c r="BI58" i="27"/>
  <c r="AS64" i="27"/>
  <c r="BG69" i="27"/>
  <c r="AC74" i="27"/>
  <c r="T47" i="27"/>
  <c r="J52" i="27"/>
  <c r="BF58" i="27"/>
  <c r="AV61" i="27"/>
  <c r="BT63" i="27"/>
  <c r="V66" i="27"/>
  <c r="BN68" i="27"/>
  <c r="L71" i="27"/>
  <c r="BR74" i="27"/>
  <c r="U3" i="27"/>
  <c r="BF18" i="27"/>
  <c r="AY17" i="27"/>
  <c r="AR30" i="27"/>
  <c r="AF27" i="27"/>
  <c r="R42" i="27"/>
  <c r="G56" i="27"/>
  <c r="AQ66" i="27"/>
  <c r="AA70" i="27"/>
  <c r="AQ49" i="27"/>
  <c r="AU53" i="27"/>
  <c r="BS57" i="27"/>
  <c r="A62" i="27"/>
  <c r="A66" i="27"/>
  <c r="E70" i="27"/>
  <c r="AW74" i="27"/>
  <c r="BR46" i="27"/>
  <c r="T51" i="27"/>
  <c r="BB54" i="27"/>
  <c r="X57" i="27"/>
  <c r="AT74" i="27"/>
  <c r="BK4" i="27"/>
  <c r="AJ4" i="27"/>
  <c r="K4" i="27"/>
  <c r="V5" i="27"/>
  <c r="AQ2" i="27"/>
  <c r="C20" i="27"/>
  <c r="AW58" i="27"/>
  <c r="AQ65" i="27"/>
  <c r="BO67" i="27"/>
  <c r="AK72" i="27"/>
  <c r="BI74" i="27"/>
  <c r="H45" i="27"/>
  <c r="AB47" i="27"/>
  <c r="B52" i="27"/>
  <c r="V54" i="27"/>
  <c r="AT56" i="27"/>
  <c r="BR58" i="27"/>
  <c r="P61" i="27"/>
  <c r="BL65" i="27"/>
  <c r="J68" i="27"/>
  <c r="AH70" i="27"/>
  <c r="BF72" i="27"/>
  <c r="AH5" i="27"/>
  <c r="AP3" i="27"/>
  <c r="BI1" i="27"/>
  <c r="BK2" i="27"/>
  <c r="W4" i="27"/>
  <c r="BS72" i="27"/>
  <c r="BJ45" i="27"/>
  <c r="H48" i="27"/>
  <c r="AF50" i="27"/>
  <c r="BD52" i="27"/>
  <c r="B55" i="27"/>
  <c r="Z57" i="27"/>
  <c r="AX59" i="27"/>
  <c r="BR61" i="27"/>
  <c r="AN64" i="27"/>
  <c r="BL66" i="27"/>
  <c r="N69" i="27"/>
  <c r="AH71" i="27"/>
  <c r="BF73" i="27"/>
  <c r="E44" i="27"/>
  <c r="AW46" i="27"/>
  <c r="BQ48" i="27"/>
  <c r="S51" i="27"/>
  <c r="AQ53" i="27"/>
  <c r="BK55" i="27"/>
  <c r="AG58" i="27"/>
  <c r="C61" i="27"/>
  <c r="BS65" i="27"/>
  <c r="U68" i="27"/>
  <c r="AO70" i="27"/>
  <c r="BM72" i="27"/>
  <c r="L43" i="27"/>
  <c r="AF45" i="27"/>
  <c r="BD47" i="27"/>
  <c r="F50" i="27"/>
  <c r="Z52" i="27"/>
  <c r="AX54" i="27"/>
  <c r="BV56" i="27"/>
  <c r="T59" i="27"/>
  <c r="AR61" i="27"/>
  <c r="BP63" i="27"/>
  <c r="N66" i="27"/>
  <c r="AL68" i="27"/>
  <c r="BJ70" i="27"/>
  <c r="H73" i="27"/>
  <c r="BR3" i="27"/>
  <c r="AD5" i="27"/>
  <c r="BF3" i="27"/>
  <c r="BE1" i="27"/>
  <c r="BB7" i="27"/>
  <c r="AE6" i="27"/>
  <c r="U9" i="27"/>
  <c r="X36" i="27"/>
  <c r="B28" i="27"/>
  <c r="AX42" i="27"/>
  <c r="AM56" i="27"/>
  <c r="BG66" i="27"/>
  <c r="BC72" i="27"/>
  <c r="BO42" i="27"/>
  <c r="V45" i="27"/>
  <c r="AT47" i="27"/>
  <c r="P50" i="27"/>
  <c r="AN52" i="27"/>
  <c r="BH54" i="27"/>
  <c r="J57" i="27"/>
  <c r="AH59" i="27"/>
  <c r="BB61" i="27"/>
  <c r="D64" i="27"/>
  <c r="AB66" i="27"/>
  <c r="AV68" i="27"/>
  <c r="BT70" i="27"/>
  <c r="AP73" i="27"/>
  <c r="BK43" i="27"/>
  <c r="AG46" i="27"/>
  <c r="W49" i="27"/>
  <c r="AK54" i="27"/>
  <c r="AE59" i="27"/>
  <c r="K65" i="27"/>
  <c r="Y70" i="27"/>
  <c r="BU74" i="27"/>
  <c r="BH47" i="27"/>
  <c r="X53" i="27"/>
  <c r="D59" i="27"/>
  <c r="BT61" i="27"/>
  <c r="R64" i="27"/>
  <c r="AP66" i="27"/>
  <c r="L69" i="27"/>
  <c r="AJ71" i="27"/>
  <c r="BH4" i="27"/>
  <c r="Q3" i="27"/>
  <c r="BN2" i="27"/>
  <c r="BE6" i="27"/>
  <c r="N35" i="27"/>
  <c r="BD29" i="27"/>
  <c r="BU43" i="27"/>
  <c r="BI57" i="27"/>
  <c r="AG67" i="27"/>
  <c r="AU70" i="27"/>
  <c r="M50" i="27"/>
  <c r="Q54" i="27"/>
  <c r="AO58" i="27"/>
  <c r="AS66" i="27"/>
  <c r="AW70" i="27"/>
  <c r="P43" i="27"/>
  <c r="AN47" i="27"/>
  <c r="BL51" i="27"/>
  <c r="D55" i="27"/>
  <c r="AB59" i="27"/>
  <c r="Z1" i="27"/>
  <c r="AI2" i="27"/>
  <c r="AD3" i="27"/>
  <c r="AE2" i="27"/>
  <c r="BM3" i="27"/>
  <c r="AE43" i="27"/>
  <c r="BB66" i="27"/>
  <c r="BV1" i="27"/>
  <c r="BJ3" i="27"/>
  <c r="D2" i="27"/>
  <c r="BI73" i="27"/>
  <c r="H44" i="27"/>
  <c r="AZ46" i="27"/>
  <c r="BT48" i="27"/>
  <c r="V51" i="27"/>
  <c r="BN55" i="27"/>
  <c r="P58" i="27"/>
  <c r="AN60" i="27"/>
  <c r="BH62" i="27"/>
  <c r="AD65" i="27"/>
  <c r="D70" i="27"/>
  <c r="AV74" i="27"/>
  <c r="BQ44" i="27"/>
  <c r="AM47" i="27"/>
  <c r="BG49" i="27"/>
  <c r="I52" i="27"/>
  <c r="AG54" i="27"/>
  <c r="C57" i="27"/>
  <c r="W59" i="27"/>
  <c r="BO61" i="27"/>
  <c r="AK64" i="27"/>
  <c r="K69" i="27"/>
  <c r="AE71" i="27"/>
  <c r="BC73" i="27"/>
  <c r="B44" i="27"/>
  <c r="V46" i="27"/>
  <c r="AT48" i="27"/>
  <c r="BR50" i="27"/>
  <c r="P53" i="27"/>
  <c r="AN55" i="27"/>
  <c r="BL57" i="27"/>
  <c r="J60" i="27"/>
  <c r="BF64" i="27"/>
  <c r="AB69" i="27"/>
  <c r="AZ71" i="27"/>
  <c r="AY4" i="27"/>
  <c r="AN2" i="27"/>
  <c r="AP21" i="27"/>
  <c r="AG31" i="27"/>
  <c r="B34" i="27"/>
  <c r="BA61" i="27"/>
  <c r="U71" i="27"/>
  <c r="L46" i="27"/>
  <c r="F51" i="27"/>
  <c r="AX55" i="27"/>
  <c r="X60" i="27"/>
  <c r="BP64" i="27"/>
  <c r="AL69" i="27"/>
  <c r="BA44" i="27"/>
  <c r="W47" i="27"/>
  <c r="AK56" i="27"/>
  <c r="BM66" i="27"/>
  <c r="AN49" i="27"/>
  <c r="R60" i="27"/>
  <c r="H65" i="27"/>
  <c r="B70" i="27"/>
  <c r="AI4" i="27"/>
  <c r="J25" i="27"/>
  <c r="BU34" i="27"/>
  <c r="M49" i="27"/>
  <c r="I69" i="27"/>
  <c r="AU51" i="27"/>
  <c r="BS59" i="27"/>
  <c r="AC72" i="27"/>
  <c r="BV52" i="27"/>
  <c r="BD71" i="27"/>
  <c r="AC1" i="27"/>
  <c r="AO1" i="27"/>
  <c r="I4" i="27"/>
  <c r="P8" i="27"/>
  <c r="AX11" i="27"/>
  <c r="J15" i="27"/>
  <c r="AR18" i="27"/>
  <c r="D22" i="27"/>
  <c r="AB5" i="27"/>
  <c r="BN8" i="27"/>
  <c r="Z12" i="27"/>
  <c r="BH15" i="27"/>
  <c r="T19" i="27"/>
  <c r="BB22" i="27"/>
  <c r="AP2" i="27"/>
  <c r="BO11" i="27"/>
  <c r="BI18" i="27"/>
  <c r="AF24" i="27"/>
  <c r="AG9" i="27"/>
  <c r="AA16" i="27"/>
  <c r="M23" i="27"/>
  <c r="A7" i="27"/>
  <c r="A14" i="27"/>
  <c r="BQ20" i="27"/>
  <c r="BM7" i="27"/>
  <c r="BG14" i="27"/>
  <c r="BA21" i="27"/>
  <c r="U27" i="27"/>
  <c r="BC30" i="27"/>
  <c r="O34" i="27"/>
  <c r="AW37" i="27"/>
  <c r="I41" i="27"/>
  <c r="AF26" i="27"/>
  <c r="BN29" i="27"/>
  <c r="Z33" i="27"/>
  <c r="BH36" i="27"/>
  <c r="T40" i="27"/>
  <c r="AX24" i="27"/>
  <c r="AO28" i="27"/>
  <c r="A32" i="27"/>
  <c r="AI35" i="27"/>
  <c r="BQ38" i="27"/>
  <c r="AC42" i="27"/>
  <c r="X27" i="27"/>
  <c r="BF30" i="27"/>
  <c r="BT6" i="27"/>
  <c r="AP11" i="27"/>
  <c r="L16" i="27"/>
  <c r="BH20" i="27"/>
  <c r="Q5" i="27"/>
  <c r="BP9" i="27"/>
  <c r="AP14" i="27"/>
  <c r="L19" i="27"/>
  <c r="N4" i="27"/>
  <c r="AE9" i="27"/>
  <c r="AS18" i="27"/>
  <c r="AH25" i="27"/>
  <c r="BM13" i="27"/>
  <c r="C23" i="27"/>
  <c r="K9" i="27"/>
  <c r="AG18" i="27"/>
  <c r="AW7" i="27"/>
  <c r="BK16" i="27"/>
  <c r="C26" i="27"/>
  <c r="AU30" i="27"/>
  <c r="Q35" i="27"/>
  <c r="BM39" i="27"/>
  <c r="X26" i="27"/>
  <c r="BP30" i="27"/>
  <c r="AP35" i="27"/>
  <c r="L40" i="27"/>
  <c r="I26" i="27"/>
  <c r="BE30" i="27"/>
  <c r="AA35" i="27"/>
  <c r="BS39" i="27"/>
  <c r="F26" i="27"/>
  <c r="AX30" i="27"/>
  <c r="V34" i="27"/>
  <c r="BD37" i="27"/>
  <c r="P41" i="27"/>
  <c r="AY44" i="27"/>
  <c r="K48" i="27"/>
  <c r="AS51" i="27"/>
  <c r="E55" i="27"/>
  <c r="AM58" i="27"/>
  <c r="BU61" i="27"/>
  <c r="AG65" i="27"/>
  <c r="BQ2" i="27"/>
  <c r="BD8" i="27"/>
  <c r="Z13" i="27"/>
  <c r="BV17" i="27"/>
  <c r="AR22" i="27"/>
  <c r="H7" i="27"/>
  <c r="BD11" i="27"/>
  <c r="Z16" i="27"/>
  <c r="BR20" i="27"/>
  <c r="AB3" i="27"/>
  <c r="BU12" i="27"/>
  <c r="M22" i="27"/>
  <c r="S8" i="27"/>
  <c r="AG17" i="27"/>
  <c r="BM24" i="27"/>
  <c r="BI12" i="27"/>
  <c r="A22" i="27"/>
  <c r="Q11" i="27"/>
  <c r="AM20" i="27"/>
  <c r="BI27" i="27"/>
  <c r="AE32" i="27"/>
  <c r="E37" i="27"/>
  <c r="AW41" i="27"/>
  <c r="H28" i="27"/>
  <c r="BD32" i="27"/>
  <c r="Z37" i="27"/>
  <c r="BR41" i="27"/>
  <c r="BS27" i="27"/>
  <c r="AO32" i="27"/>
  <c r="K37" i="27"/>
  <c r="BG41" i="27"/>
  <c r="BL27" i="27"/>
  <c r="N32" i="27"/>
  <c r="AV35" i="27"/>
  <c r="H39" i="27"/>
  <c r="AP42" i="27"/>
  <c r="C46" i="27"/>
  <c r="AK49" i="27"/>
  <c r="BS52" i="27"/>
  <c r="AE56" i="27"/>
  <c r="BM59" i="27"/>
  <c r="W1" i="27"/>
  <c r="BR7" i="27"/>
  <c r="AR12" i="27"/>
  <c r="N17" i="27"/>
  <c r="BF21" i="27"/>
  <c r="Z6" i="27"/>
  <c r="BR10" i="27"/>
  <c r="AN15" i="27"/>
  <c r="N20" i="27"/>
  <c r="BK6" i="27"/>
  <c r="AA11" i="27"/>
  <c r="AW20" i="27"/>
  <c r="AC6" i="27"/>
  <c r="BI15" i="27"/>
  <c r="I24" i="27"/>
  <c r="O11" i="27"/>
  <c r="AC20" i="27"/>
  <c r="BA9" i="27"/>
  <c r="BO18" i="27"/>
  <c r="A27" i="27"/>
  <c r="AW31" i="27"/>
  <c r="S36" i="27"/>
  <c r="BK40" i="27"/>
  <c r="Z27" i="27"/>
  <c r="BR31" i="27"/>
  <c r="AN36" i="27"/>
  <c r="N41" i="27"/>
  <c r="K27" i="27"/>
  <c r="BC31" i="27"/>
  <c r="AC36" i="27"/>
  <c r="BU40" i="27"/>
  <c r="D27" i="27"/>
  <c r="AR31" i="27"/>
  <c r="D35" i="27"/>
  <c r="AL38" i="27"/>
  <c r="BT41" i="27"/>
  <c r="AG45" i="27"/>
  <c r="BO48" i="27"/>
  <c r="AA52" i="27"/>
  <c r="BI55" i="27"/>
  <c r="U59" i="27"/>
  <c r="BC62" i="27"/>
  <c r="O66" i="27"/>
  <c r="X10" i="27"/>
  <c r="BB8" i="27"/>
  <c r="BG6" i="27"/>
  <c r="AQ20" i="27"/>
  <c r="AI14" i="27"/>
  <c r="AU38" i="27"/>
  <c r="BP38" i="27"/>
  <c r="BE38" i="27"/>
  <c r="BJ36" i="27"/>
  <c r="AY50" i="27"/>
  <c r="BM63" i="27"/>
  <c r="BK68" i="27"/>
  <c r="AH9" i="27"/>
  <c r="AZ18" i="27"/>
  <c r="BL7" i="27"/>
  <c r="D17" i="27"/>
  <c r="AF3" i="27"/>
  <c r="AD23" i="27"/>
  <c r="BK18" i="27"/>
  <c r="Q14" i="27"/>
  <c r="BC12" i="27"/>
  <c r="AM28" i="27"/>
  <c r="BE37" i="27"/>
  <c r="BL28" i="27"/>
  <c r="D38" i="27"/>
  <c r="AW28" i="27"/>
  <c r="BO37" i="27"/>
  <c r="D12" i="27"/>
  <c r="V21" i="27"/>
  <c r="AH10" i="27"/>
  <c r="AV19" i="27"/>
  <c r="AC10" i="27"/>
  <c r="BF4" i="27"/>
  <c r="AQ23" i="27"/>
  <c r="AE19" i="27"/>
  <c r="BQ17" i="27"/>
  <c r="I31" i="27"/>
  <c r="AA40" i="27"/>
  <c r="AH31" i="27"/>
  <c r="AV40" i="27"/>
  <c r="S31" i="27"/>
  <c r="AK40" i="27"/>
  <c r="L31" i="27"/>
  <c r="J38" i="27"/>
  <c r="E45" i="27"/>
  <c r="BU51" i="27"/>
  <c r="BO58" i="27"/>
  <c r="AM64" i="27"/>
  <c r="BU67" i="27"/>
  <c r="BI69" i="27"/>
  <c r="AO71" i="27"/>
  <c r="U73" i="27"/>
  <c r="AY42" i="27"/>
  <c r="AZ44" i="27"/>
  <c r="AF46" i="27"/>
  <c r="L48" i="27"/>
  <c r="BN49" i="27"/>
  <c r="AT51" i="27"/>
  <c r="Z53" i="27"/>
  <c r="F55" i="27"/>
  <c r="BH56" i="27"/>
  <c r="AN58" i="27"/>
  <c r="T60" i="27"/>
  <c r="BV61" i="27"/>
  <c r="BB63" i="27"/>
  <c r="AH65" i="27"/>
  <c r="N67" i="27"/>
  <c r="BP68" i="27"/>
  <c r="AV70" i="27"/>
  <c r="AB72" i="27"/>
  <c r="H74" i="27"/>
  <c r="BG43" i="27"/>
  <c r="AM45" i="27"/>
  <c r="S47" i="27"/>
  <c r="BU48" i="27"/>
  <c r="BA50" i="27"/>
  <c r="AG52" i="27"/>
  <c r="M54" i="27"/>
  <c r="BO55" i="27"/>
  <c r="AU57" i="27"/>
  <c r="AA59" i="27"/>
  <c r="G61" i="27"/>
  <c r="BI62" i="27"/>
  <c r="AO64" i="27"/>
  <c r="U66" i="27"/>
  <c r="A68" i="27"/>
  <c r="BC69" i="27"/>
  <c r="AI71" i="27"/>
  <c r="O73" i="27"/>
  <c r="BQ74" i="27"/>
  <c r="AT44" i="27"/>
  <c r="Z46" i="27"/>
  <c r="F48" i="27"/>
  <c r="BH49" i="27"/>
  <c r="AN51" i="27"/>
  <c r="T53" i="27"/>
  <c r="BV54" i="27"/>
  <c r="BB56" i="27"/>
  <c r="AH58" i="27"/>
  <c r="N60" i="27"/>
  <c r="BP61" i="27"/>
  <c r="AV63" i="27"/>
  <c r="AB65" i="27"/>
  <c r="H67" i="27"/>
  <c r="BJ68" i="27"/>
  <c r="AP70" i="27"/>
  <c r="V72" i="27"/>
  <c r="B74" i="27"/>
  <c r="AV2" i="27"/>
  <c r="AJ2" i="27"/>
  <c r="BE3" i="27"/>
  <c r="X2" i="27"/>
  <c r="T7" i="27"/>
  <c r="BE17" i="27"/>
  <c r="M37" i="27"/>
  <c r="W37" i="27"/>
  <c r="N36" i="27"/>
  <c r="C50" i="27"/>
  <c r="AO63" i="27"/>
  <c r="Y69" i="27"/>
  <c r="AW71" i="27"/>
  <c r="BU73" i="27"/>
  <c r="P44" i="27"/>
  <c r="AN46" i="27"/>
  <c r="BL48" i="27"/>
  <c r="J51" i="27"/>
  <c r="AH53" i="27"/>
  <c r="BF55" i="27"/>
  <c r="D58" i="27"/>
  <c r="AB60" i="27"/>
  <c r="AZ62" i="27"/>
  <c r="BT64" i="27"/>
  <c r="V67" i="27"/>
  <c r="AT69" i="27"/>
  <c r="BN71" i="27"/>
  <c r="P74" i="27"/>
  <c r="AK44" i="27"/>
  <c r="BE46" i="27"/>
  <c r="G49" i="27"/>
  <c r="AE51" i="27"/>
  <c r="AY53" i="27"/>
  <c r="A56" i="27"/>
  <c r="Y58" i="27"/>
  <c r="AS60" i="27"/>
  <c r="BQ62" i="27"/>
  <c r="S65" i="27"/>
  <c r="AM67" i="27"/>
  <c r="BK69" i="27"/>
  <c r="M72" i="27"/>
  <c r="AG74" i="27"/>
  <c r="BB44" i="27"/>
  <c r="D47" i="27"/>
  <c r="X49" i="27"/>
  <c r="AV51" i="27"/>
  <c r="BT53" i="27"/>
  <c r="R56" i="27"/>
  <c r="AP58" i="27"/>
  <c r="BN60" i="27"/>
  <c r="L63" i="27"/>
  <c r="AJ65" i="27"/>
  <c r="BH67" i="27"/>
  <c r="F70" i="27"/>
  <c r="AD72" i="27"/>
  <c r="BB74" i="27"/>
  <c r="BM1" i="27"/>
  <c r="Y3" i="27"/>
  <c r="BQ3" i="27"/>
  <c r="AW3" i="27"/>
  <c r="AG56" i="27"/>
  <c r="AD8" i="27"/>
  <c r="AA38" i="27"/>
  <c r="AG38" i="27"/>
  <c r="AT36" i="27"/>
  <c r="AI50" i="27"/>
  <c r="BE63" i="27"/>
  <c r="AG69" i="27"/>
  <c r="C72" i="27"/>
  <c r="W74" i="27"/>
  <c r="AR44" i="27"/>
  <c r="BP46" i="27"/>
  <c r="N49" i="27"/>
  <c r="AL51" i="27"/>
  <c r="BJ53" i="27"/>
  <c r="H56" i="27"/>
  <c r="AF58" i="27"/>
  <c r="BD60" i="27"/>
  <c r="B63" i="27"/>
  <c r="Z65" i="27"/>
  <c r="AX67" i="27"/>
  <c r="BR69" i="27"/>
  <c r="T72" i="27"/>
  <c r="AR74" i="27"/>
  <c r="BI44" i="27"/>
  <c r="K47" i="27"/>
  <c r="AI49" i="27"/>
  <c r="BC51" i="27"/>
  <c r="E54" i="27"/>
  <c r="AC56" i="27"/>
  <c r="BU60" i="27"/>
  <c r="W63" i="27"/>
  <c r="Q70" i="27"/>
  <c r="AZ49" i="27"/>
  <c r="AN63" i="27"/>
  <c r="R43" i="27"/>
  <c r="AA63" i="27"/>
  <c r="AE70" i="27"/>
  <c r="AO62" i="27"/>
  <c r="BB67" i="27"/>
  <c r="AH62" i="27"/>
  <c r="BT73" i="27"/>
  <c r="BR1" i="27"/>
  <c r="G4" i="27"/>
  <c r="BI5" i="27"/>
  <c r="AM31" i="27"/>
  <c r="BM47" i="27"/>
  <c r="BG68" i="27"/>
  <c r="BN43" i="27"/>
  <c r="BD48" i="27"/>
  <c r="AD53" i="27"/>
  <c r="BV57" i="27"/>
  <c r="AR62" i="27"/>
  <c r="R67" i="27"/>
  <c r="H72" i="27"/>
  <c r="AF74" i="27"/>
  <c r="C51" i="27"/>
  <c r="AY61" i="27"/>
  <c r="E72" i="27"/>
  <c r="AV57" i="27"/>
  <c r="BJ62" i="27"/>
  <c r="AF67" i="27"/>
  <c r="AT72" i="27"/>
  <c r="AF20" i="27"/>
  <c r="S30" i="27"/>
  <c r="X35" i="27"/>
  <c r="A63" i="27"/>
  <c r="BJ71" i="27"/>
  <c r="AU55" i="27"/>
  <c r="BC63" i="27"/>
  <c r="E68" i="27"/>
  <c r="T49" i="27"/>
  <c r="BP55" i="27"/>
  <c r="T2" i="27"/>
  <c r="H2" i="27"/>
  <c r="AM4" i="27"/>
  <c r="AT5" i="27"/>
  <c r="F9" i="27"/>
  <c r="AN12" i="27"/>
  <c r="BV15" i="27"/>
  <c r="AH19" i="27"/>
  <c r="BP22" i="27"/>
  <c r="V6" i="27"/>
  <c r="BD9" i="27"/>
  <c r="P13" i="27"/>
  <c r="AX16" i="27"/>
  <c r="J20" i="27"/>
  <c r="AN3" i="27"/>
  <c r="AK6" i="27"/>
  <c r="AU13" i="27"/>
  <c r="AO20" i="27"/>
  <c r="V25" i="27"/>
  <c r="M11" i="27"/>
  <c r="G18" i="27"/>
  <c r="E24" i="27"/>
  <c r="BI8" i="27"/>
  <c r="BC15" i="27"/>
  <c r="AW22" i="27"/>
  <c r="AS9" i="27"/>
  <c r="AM16" i="27"/>
  <c r="BE23" i="27"/>
  <c r="K28" i="27"/>
  <c r="AS31" i="27"/>
  <c r="E35" i="27"/>
  <c r="AM38" i="27"/>
  <c r="BU41" i="27"/>
  <c r="V27" i="27"/>
  <c r="BD30" i="27"/>
  <c r="P34" i="27"/>
  <c r="AX37" i="27"/>
  <c r="J41" i="27"/>
  <c r="BS25" i="27"/>
  <c r="AE29" i="27"/>
  <c r="BM32" i="27"/>
  <c r="Y36" i="27"/>
  <c r="BG39" i="27"/>
  <c r="BQ23" i="27"/>
  <c r="N28" i="27"/>
  <c r="AU1" i="27"/>
  <c r="H8" i="27"/>
  <c r="AZ12" i="27"/>
  <c r="Z17" i="27"/>
  <c r="BR21" i="27"/>
  <c r="AH6" i="27"/>
  <c r="H11" i="27"/>
  <c r="AZ15" i="27"/>
  <c r="V20" i="27"/>
  <c r="M7" i="27"/>
  <c r="AY11" i="27"/>
  <c r="BM20" i="27"/>
  <c r="BI6" i="27"/>
  <c r="K16" i="27"/>
  <c r="Q24" i="27"/>
  <c r="AM11" i="27"/>
  <c r="BA20" i="27"/>
  <c r="BQ9" i="27"/>
  <c r="Q19" i="27"/>
  <c r="M27" i="27"/>
  <c r="BE31" i="27"/>
  <c r="AE36" i="27"/>
  <c r="A41" i="27"/>
  <c r="AH27" i="27"/>
  <c r="H32" i="27"/>
  <c r="AZ36" i="27"/>
  <c r="V41" i="27"/>
  <c r="W27" i="27"/>
  <c r="BO31" i="27"/>
  <c r="AK36" i="27"/>
  <c r="K41" i="27"/>
  <c r="P27" i="27"/>
  <c r="AZ31" i="27"/>
  <c r="L35" i="27"/>
  <c r="AT38" i="27"/>
  <c r="F42" i="27"/>
  <c r="AO45" i="27"/>
  <c r="A49" i="27"/>
  <c r="AI52" i="27"/>
  <c r="BQ55" i="27"/>
  <c r="AC59" i="27"/>
  <c r="BK62" i="27"/>
  <c r="W66" i="27"/>
  <c r="O5" i="27"/>
  <c r="BN9" i="27"/>
  <c r="AN14" i="27"/>
  <c r="J19" i="27"/>
  <c r="BO1" i="27"/>
  <c r="V8" i="27"/>
  <c r="BN12" i="27"/>
  <c r="AJ17" i="27"/>
  <c r="J22" i="27"/>
  <c r="AU5" i="27"/>
  <c r="S15" i="27"/>
  <c r="BJ23" i="27"/>
  <c r="AM10" i="27"/>
  <c r="BA19" i="27"/>
  <c r="AA5" i="27"/>
  <c r="G15" i="27"/>
  <c r="AZ23" i="27"/>
  <c r="AS13" i="27"/>
  <c r="BG22" i="27"/>
  <c r="BS28" i="27"/>
  <c r="AS33" i="27"/>
  <c r="O38" i="27"/>
  <c r="AS23" i="27"/>
  <c r="V29" i="27"/>
  <c r="BN33" i="27"/>
  <c r="AJ38" i="27"/>
  <c r="J43" i="27"/>
  <c r="G29" i="27"/>
  <c r="AY33" i="27"/>
  <c r="Y38" i="27"/>
  <c r="BQ42" i="27"/>
  <c r="BV28" i="27"/>
  <c r="D33" i="27"/>
  <c r="AL36" i="27"/>
  <c r="BT39" i="27"/>
  <c r="AG43" i="27"/>
  <c r="BO46" i="27"/>
  <c r="AA50" i="27"/>
  <c r="BI53" i="27"/>
  <c r="U57" i="27"/>
  <c r="BC60" i="27"/>
  <c r="AQ3" i="27"/>
  <c r="J9" i="27"/>
  <c r="BB13" i="27"/>
  <c r="X18" i="27"/>
  <c r="BT22" i="27"/>
  <c r="AJ7" i="27"/>
  <c r="F12" i="27"/>
  <c r="BB16" i="27"/>
  <c r="X21" i="27"/>
  <c r="X1" i="27"/>
  <c r="BC13" i="27"/>
  <c r="BQ22" i="27"/>
  <c r="BO8" i="27"/>
  <c r="O18" i="27"/>
  <c r="S25" i="27"/>
  <c r="AI13" i="27"/>
  <c r="BE22" i="27"/>
  <c r="BU11" i="27"/>
  <c r="M21" i="27"/>
  <c r="O28" i="27"/>
  <c r="BG32" i="27"/>
  <c r="AC37" i="27"/>
  <c r="C42" i="27"/>
  <c r="AJ28" i="27"/>
  <c r="F33" i="27"/>
  <c r="BB37" i="27"/>
  <c r="X42" i="27"/>
  <c r="U28" i="27"/>
  <c r="BQ32" i="27"/>
  <c r="AM37" i="27"/>
  <c r="I42" i="27"/>
  <c r="R28" i="27"/>
  <c r="AH32" i="27"/>
  <c r="BP35" i="27"/>
  <c r="AB39" i="27"/>
  <c r="BJ42" i="27"/>
  <c r="W46" i="27"/>
  <c r="BE49" i="27"/>
  <c r="Q53" i="27"/>
  <c r="AY56" i="27"/>
  <c r="K60" i="27"/>
  <c r="AS63" i="27"/>
  <c r="E67" i="27"/>
  <c r="BT14" i="27"/>
  <c r="X13" i="27"/>
  <c r="I16" i="27"/>
  <c r="AQ6" i="27"/>
  <c r="F24" i="27"/>
  <c r="AU24" i="27"/>
  <c r="Z24" i="27"/>
  <c r="K24" i="27"/>
  <c r="V40" i="27"/>
  <c r="K54" i="27"/>
  <c r="AS65" i="27"/>
  <c r="E2" i="27"/>
  <c r="BP12" i="27"/>
  <c r="L22" i="27"/>
  <c r="X11" i="27"/>
  <c r="AL20" i="27"/>
  <c r="I12" i="27"/>
  <c r="AC7" i="27"/>
  <c r="AG24" i="27"/>
  <c r="K21" i="27"/>
  <c r="AW19" i="27"/>
  <c r="BU31" i="27"/>
  <c r="Q41" i="27"/>
  <c r="X32" i="27"/>
  <c r="AL41" i="27"/>
  <c r="I32" i="27"/>
  <c r="X6" i="27"/>
  <c r="AL15" i="27"/>
  <c r="BS3" i="27"/>
  <c r="BP13" i="27"/>
  <c r="AR1" i="27"/>
  <c r="W17" i="27"/>
  <c r="AQ12" i="27"/>
  <c r="BK7" i="27"/>
  <c r="C6" i="27"/>
  <c r="T25" i="27"/>
  <c r="AQ34" i="27"/>
  <c r="AX25" i="27"/>
  <c r="BP34" i="27"/>
  <c r="AF25" i="27"/>
  <c r="BA34" i="27"/>
  <c r="Y25" i="27"/>
  <c r="BH33" i="27"/>
  <c r="BB40" i="27"/>
  <c r="AW47" i="27"/>
  <c r="AQ54" i="27"/>
  <c r="AK61" i="27"/>
  <c r="BI65" i="27"/>
  <c r="BC68" i="27"/>
  <c r="AI70" i="27"/>
  <c r="O72" i="27"/>
  <c r="BQ73" i="27"/>
  <c r="AT43" i="27"/>
  <c r="Z45" i="27"/>
  <c r="F47" i="27"/>
  <c r="BH48" i="27"/>
  <c r="AN50" i="27"/>
  <c r="T52" i="27"/>
  <c r="BV53" i="27"/>
  <c r="BB55" i="27"/>
  <c r="AH57" i="27"/>
  <c r="N59" i="27"/>
  <c r="BP60" i="27"/>
  <c r="AV62" i="27"/>
  <c r="AB64" i="27"/>
  <c r="H66" i="27"/>
  <c r="BJ67" i="27"/>
  <c r="AP69" i="27"/>
  <c r="V71" i="27"/>
  <c r="B73" i="27"/>
  <c r="BD74" i="27"/>
  <c r="AG44" i="27"/>
  <c r="M46" i="27"/>
  <c r="BO47" i="27"/>
  <c r="AU49" i="27"/>
  <c r="AA51" i="27"/>
  <c r="G53" i="27"/>
  <c r="BI54" i="27"/>
  <c r="AO56" i="27"/>
  <c r="U58" i="27"/>
  <c r="A60" i="27"/>
  <c r="BC61" i="27"/>
  <c r="AI63" i="27"/>
  <c r="O65" i="27"/>
  <c r="BQ66" i="27"/>
  <c r="AW68" i="27"/>
  <c r="AC70" i="27"/>
  <c r="I72" i="27"/>
  <c r="BK73" i="27"/>
  <c r="AN43" i="27"/>
  <c r="T45" i="27"/>
  <c r="BV46" i="27"/>
  <c r="BB48" i="27"/>
  <c r="AH50" i="27"/>
  <c r="N52" i="27"/>
  <c r="BP53" i="27"/>
  <c r="AV55" i="27"/>
  <c r="AB57" i="27"/>
  <c r="H59" i="27"/>
  <c r="BJ60" i="27"/>
  <c r="AP62" i="27"/>
  <c r="V64" i="27"/>
  <c r="B66" i="27"/>
  <c r="BD67" i="27"/>
  <c r="AJ69" i="27"/>
  <c r="P71" i="27"/>
  <c r="BR72" i="27"/>
  <c r="AX74" i="27"/>
  <c r="S4" i="27"/>
  <c r="BN3" i="27"/>
  <c r="M1" i="27"/>
  <c r="K3" i="27"/>
  <c r="H21" i="27"/>
  <c r="Y22" i="27"/>
  <c r="BL32" i="27"/>
  <c r="V26" i="27"/>
  <c r="AB41" i="27"/>
  <c r="Q55" i="27"/>
  <c r="K66" i="27"/>
  <c r="O70" i="27"/>
  <c r="AM72" i="27"/>
  <c r="BK74" i="27"/>
  <c r="F45" i="27"/>
  <c r="AD47" i="27"/>
  <c r="BB49" i="27"/>
  <c r="BV51" i="27"/>
  <c r="X54" i="27"/>
  <c r="AV56" i="27"/>
  <c r="BP58" i="27"/>
  <c r="R61" i="27"/>
  <c r="AP63" i="27"/>
  <c r="BJ65" i="27"/>
  <c r="L68" i="27"/>
  <c r="AJ70" i="27"/>
  <c r="BD72" i="27"/>
  <c r="BS42" i="27"/>
  <c r="AA45" i="27"/>
  <c r="AU47" i="27"/>
  <c r="BS49" i="27"/>
  <c r="U52" i="27"/>
  <c r="AO54" i="27"/>
  <c r="BM56" i="27"/>
  <c r="O59" i="27"/>
  <c r="AI61" i="27"/>
  <c r="BG63" i="27"/>
  <c r="I66" i="27"/>
  <c r="AC68" i="27"/>
  <c r="BA70" i="27"/>
  <c r="C73" i="27"/>
  <c r="T43" i="27"/>
  <c r="AR45" i="27"/>
  <c r="BP47" i="27"/>
  <c r="N50" i="27"/>
  <c r="AL52" i="27"/>
  <c r="BJ54" i="27"/>
  <c r="H57" i="27"/>
  <c r="AF59" i="27"/>
  <c r="BD61" i="27"/>
  <c r="B64" i="27"/>
  <c r="Z66" i="27"/>
  <c r="AX68" i="27"/>
  <c r="BR70" i="27"/>
  <c r="T73" i="27"/>
  <c r="V3" i="27"/>
  <c r="BT4" i="27"/>
  <c r="Z5" i="27"/>
  <c r="Y1" i="27"/>
  <c r="AG71" i="27"/>
  <c r="AE5" i="27"/>
  <c r="R22" i="27"/>
  <c r="BL23" i="27"/>
  <c r="D34" i="27"/>
  <c r="BJ26" i="27"/>
  <c r="BH41" i="27"/>
  <c r="AW55" i="27"/>
  <c r="AA66" i="27"/>
  <c r="W70" i="27"/>
  <c r="BO72" i="27"/>
  <c r="I43" i="27"/>
  <c r="AH45" i="27"/>
  <c r="BF47" i="27"/>
  <c r="D50" i="27"/>
  <c r="AB52" i="27"/>
  <c r="AZ54" i="27"/>
  <c r="BT56" i="27"/>
  <c r="V59" i="27"/>
  <c r="AT61" i="27"/>
  <c r="BN63" i="27"/>
  <c r="P66" i="27"/>
  <c r="AN68" i="27"/>
  <c r="BH70" i="27"/>
  <c r="J73" i="27"/>
  <c r="AY45" i="27"/>
  <c r="A48" i="27"/>
  <c r="Y50" i="27"/>
  <c r="AS52" i="27"/>
  <c r="BQ54" i="27"/>
  <c r="S57" i="27"/>
  <c r="AM59" i="27"/>
  <c r="BK61" i="27"/>
  <c r="M64" i="27"/>
  <c r="AG66" i="27"/>
  <c r="BE68" i="27"/>
  <c r="G71" i="27"/>
  <c r="AA73" i="27"/>
  <c r="AV43" i="27"/>
  <c r="BT45" i="27"/>
  <c r="R48" i="27"/>
  <c r="AP50" i="27"/>
  <c r="BN52" i="27"/>
  <c r="L55" i="27"/>
  <c r="AJ57" i="27"/>
  <c r="BH59" i="27"/>
  <c r="F62" i="27"/>
  <c r="AD64" i="27"/>
  <c r="BV68" i="27"/>
  <c r="X71" i="27"/>
  <c r="AV73" i="27"/>
  <c r="AH3" i="27"/>
  <c r="AK71" i="27"/>
  <c r="AT53" i="27"/>
  <c r="X72" i="27"/>
  <c r="BI66" i="27"/>
  <c r="D67" i="27"/>
  <c r="AS73" i="27"/>
  <c r="BR44" i="27"/>
  <c r="AX44" i="27"/>
  <c r="AJ6" i="27"/>
  <c r="BR9" i="27"/>
  <c r="AD13" i="27"/>
  <c r="BL16" i="27"/>
  <c r="X20" i="27"/>
  <c r="A2" i="27"/>
  <c r="L7" i="27"/>
  <c r="AT10" i="27"/>
  <c r="F14" i="27"/>
  <c r="AN17" i="27"/>
  <c r="BV20" i="27"/>
  <c r="O6" i="27"/>
  <c r="AG8" i="27"/>
  <c r="AA15" i="27"/>
  <c r="U22" i="27"/>
  <c r="AK5" i="27"/>
  <c r="BO12" i="27"/>
  <c r="BI19" i="27"/>
  <c r="BQ24" i="27"/>
  <c r="AO10" i="27"/>
  <c r="AI17" i="27"/>
  <c r="BD23" i="27"/>
  <c r="Y11" i="27"/>
  <c r="S18" i="27"/>
  <c r="AO25" i="27"/>
  <c r="A29" i="27"/>
  <c r="AI32" i="27"/>
  <c r="BQ35" i="27"/>
  <c r="AC39" i="27"/>
  <c r="BI23" i="27"/>
  <c r="L28" i="27"/>
  <c r="AT31" i="27"/>
  <c r="F35" i="27"/>
  <c r="AN38" i="27"/>
  <c r="BV41" i="27"/>
  <c r="BI26" i="27"/>
  <c r="U30" i="27"/>
  <c r="BC33" i="27"/>
  <c r="O37" i="27"/>
  <c r="AW40" i="27"/>
  <c r="AR25" i="27"/>
  <c r="D29" i="27"/>
  <c r="BO3" i="27"/>
  <c r="R9" i="27"/>
  <c r="BN13" i="27"/>
  <c r="AJ18" i="27"/>
  <c r="F23" i="27"/>
  <c r="AV7" i="27"/>
  <c r="R12" i="27"/>
  <c r="BJ16" i="27"/>
  <c r="AJ21" i="27"/>
  <c r="BT1" i="27"/>
  <c r="BS13" i="27"/>
  <c r="L23" i="27"/>
  <c r="Q9" i="27"/>
  <c r="AE18" i="27"/>
  <c r="AE25" i="27"/>
  <c r="BG13" i="27"/>
  <c r="BU22" i="27"/>
  <c r="W12" i="27"/>
  <c r="AK21" i="27"/>
  <c r="W28" i="27"/>
  <c r="BS32" i="27"/>
  <c r="AO37" i="27"/>
  <c r="K42" i="27"/>
  <c r="AV28" i="27"/>
  <c r="R33" i="27"/>
  <c r="BJ37" i="27"/>
  <c r="AJ42" i="27"/>
  <c r="AG28" i="27"/>
  <c r="C33" i="27"/>
  <c r="AY37" i="27"/>
  <c r="U42" i="27"/>
  <c r="Z28" i="27"/>
  <c r="AP32" i="27"/>
  <c r="B36" i="27"/>
  <c r="AJ39" i="27"/>
  <c r="BR42" i="27"/>
  <c r="AE46" i="27"/>
  <c r="BM49" i="27"/>
  <c r="Y53" i="27"/>
  <c r="BG56" i="27"/>
  <c r="S60" i="27"/>
  <c r="BA63" i="27"/>
  <c r="M67" i="27"/>
  <c r="AF6" i="27"/>
  <c r="F11" i="27"/>
  <c r="AX15" i="27"/>
  <c r="T20" i="27"/>
  <c r="U4" i="27"/>
  <c r="AF9" i="27"/>
  <c r="B14" i="27"/>
  <c r="AX18" i="27"/>
  <c r="R2" i="27"/>
  <c r="Y8" i="27"/>
  <c r="AU17" i="27"/>
  <c r="BT24" i="27"/>
  <c r="BG12" i="27"/>
  <c r="G22" i="27"/>
  <c r="M8" i="27"/>
  <c r="AA17" i="27"/>
  <c r="AI6" i="27"/>
  <c r="BM15" i="27"/>
  <c r="AJ25" i="27"/>
  <c r="K30" i="27"/>
  <c r="BC34" i="27"/>
  <c r="Y39" i="27"/>
  <c r="BJ25" i="27"/>
  <c r="AF30" i="27"/>
  <c r="B35" i="27"/>
  <c r="AX39" i="27"/>
  <c r="AU25" i="27"/>
  <c r="Q30" i="27"/>
  <c r="BM34" i="27"/>
  <c r="AI39" i="27"/>
  <c r="AN25" i="27"/>
  <c r="N30" i="27"/>
  <c r="BP33" i="27"/>
  <c r="AB37" i="27"/>
  <c r="BJ40" i="27"/>
  <c r="W44" i="27"/>
  <c r="BE47" i="27"/>
  <c r="Q51" i="27"/>
  <c r="AY54" i="27"/>
  <c r="K58" i="27"/>
  <c r="AS61" i="27"/>
  <c r="AX5" i="27"/>
  <c r="T10" i="27"/>
  <c r="BL14" i="27"/>
  <c r="AL19" i="27"/>
  <c r="AW2" i="27"/>
  <c r="AT8" i="27"/>
  <c r="T13" i="27"/>
  <c r="BL17" i="27"/>
  <c r="AH22" i="27"/>
  <c r="AW6" i="27"/>
  <c r="A16" i="27"/>
  <c r="L24" i="27"/>
  <c r="U11" i="27"/>
  <c r="AI20" i="27"/>
  <c r="U6" i="27"/>
  <c r="BK15" i="27"/>
  <c r="BJ2" i="27"/>
  <c r="S14" i="27"/>
  <c r="BT23" i="27"/>
  <c r="Y29" i="27"/>
  <c r="BQ33" i="27"/>
  <c r="AQ38" i="27"/>
  <c r="AM24" i="27"/>
  <c r="AT29" i="27"/>
  <c r="T34" i="27"/>
  <c r="BL38" i="27"/>
  <c r="J24" i="27"/>
  <c r="AI29" i="27"/>
  <c r="E34" i="27"/>
  <c r="AW38" i="27"/>
  <c r="C24" i="27"/>
  <c r="AB29" i="27"/>
  <c r="X33" i="27"/>
  <c r="BF36" i="27"/>
  <c r="R40" i="27"/>
  <c r="BA43" i="27"/>
  <c r="M47" i="27"/>
  <c r="AU50" i="27"/>
  <c r="G54" i="27"/>
  <c r="AO57" i="27"/>
  <c r="A61" i="27"/>
  <c r="AI64" i="27"/>
  <c r="BQ67" i="27"/>
  <c r="AP19" i="27"/>
  <c r="BP17" i="27"/>
  <c r="T24" i="27"/>
  <c r="BS15" i="27"/>
  <c r="AC29" i="27"/>
  <c r="BB29" i="27"/>
  <c r="AM29" i="27"/>
  <c r="AF29" i="27"/>
  <c r="BE43" i="27"/>
  <c r="AS57" i="27"/>
  <c r="Y67" i="27"/>
  <c r="Y4" i="27"/>
  <c r="H14" i="27"/>
  <c r="C1" i="27"/>
  <c r="AH12" i="27"/>
  <c r="AZ21" i="27"/>
  <c r="AC14" i="27"/>
  <c r="AW9" i="27"/>
  <c r="BF2" i="27"/>
  <c r="T23" i="27"/>
  <c r="BQ21" i="27"/>
  <c r="M33" i="27"/>
  <c r="AA42" i="27"/>
  <c r="AH33" i="27"/>
  <c r="AZ42" i="27"/>
  <c r="S33" i="27"/>
  <c r="AH7" i="27"/>
  <c r="AZ16" i="27"/>
  <c r="BH5" i="27"/>
  <c r="D15" i="27"/>
  <c r="BM5" i="27"/>
  <c r="AQ19" i="27"/>
  <c r="BK14" i="27"/>
  <c r="Q10" i="27"/>
  <c r="AU8" i="27"/>
  <c r="AM26" i="27"/>
  <c r="BE35" i="27"/>
  <c r="BH26" i="27"/>
  <c r="D36" i="27"/>
  <c r="AW26" i="27"/>
  <c r="BK35" i="27"/>
  <c r="AP26" i="27"/>
  <c r="AX34" i="27"/>
  <c r="AR41" i="27"/>
  <c r="AM48" i="27"/>
  <c r="AG55" i="27"/>
  <c r="AA62" i="27"/>
  <c r="S66" i="27"/>
  <c r="BS68" i="27"/>
  <c r="AY70" i="27"/>
  <c r="AE72" i="27"/>
  <c r="K74" i="27"/>
  <c r="BJ43" i="27"/>
  <c r="AP45" i="27"/>
  <c r="V47" i="27"/>
  <c r="B49" i="27"/>
  <c r="BD50" i="27"/>
  <c r="AJ52" i="27"/>
  <c r="P54" i="27"/>
  <c r="BR55" i="27"/>
  <c r="AX57" i="27"/>
  <c r="AD59" i="27"/>
  <c r="J61" i="27"/>
  <c r="BL62" i="27"/>
  <c r="AR64" i="27"/>
  <c r="X66" i="27"/>
  <c r="D68" i="27"/>
  <c r="BF69" i="27"/>
  <c r="AL71" i="27"/>
  <c r="R73" i="27"/>
  <c r="BT74" i="27"/>
  <c r="AW44" i="27"/>
  <c r="AC46" i="27"/>
  <c r="I48" i="27"/>
  <c r="BK49" i="27"/>
  <c r="AQ51" i="27"/>
  <c r="W53" i="27"/>
  <c r="C55" i="27"/>
  <c r="BE56" i="27"/>
  <c r="AK58" i="27"/>
  <c r="Q60" i="27"/>
  <c r="BS61" i="27"/>
  <c r="AY63" i="27"/>
  <c r="AE65" i="27"/>
  <c r="K67" i="27"/>
  <c r="BM68" i="27"/>
  <c r="AS70" i="27"/>
  <c r="Y72" i="27"/>
  <c r="E74" i="27"/>
  <c r="BD43" i="27"/>
  <c r="AJ45" i="27"/>
  <c r="P47" i="27"/>
  <c r="BR48" i="27"/>
  <c r="AX50" i="27"/>
  <c r="AD52" i="27"/>
  <c r="J54" i="27"/>
  <c r="BL55" i="27"/>
  <c r="AR57" i="27"/>
  <c r="X59" i="27"/>
  <c r="D61" i="27"/>
  <c r="BF62" i="27"/>
  <c r="AL64" i="27"/>
  <c r="R66" i="27"/>
  <c r="BT67" i="27"/>
  <c r="AZ69" i="27"/>
  <c r="AF71" i="27"/>
  <c r="L73" i="27"/>
  <c r="BN74" i="27"/>
  <c r="AC3" i="27"/>
  <c r="B3" i="27"/>
  <c r="J3" i="27"/>
  <c r="BP8" i="27"/>
  <c r="BH3" i="27"/>
  <c r="AO11" i="27"/>
  <c r="AL37" i="27"/>
  <c r="AP28" i="27"/>
  <c r="H43" i="27"/>
  <c r="BS56" i="27"/>
  <c r="A67" i="27"/>
  <c r="AM70" i="27"/>
  <c r="BG72" i="27"/>
  <c r="D43" i="27"/>
  <c r="AD45" i="27"/>
  <c r="AX47" i="27"/>
  <c r="BV49" i="27"/>
  <c r="X52" i="27"/>
  <c r="AR54" i="27"/>
  <c r="BP56" i="27"/>
  <c r="R59" i="27"/>
  <c r="AL61" i="27"/>
  <c r="BJ63" i="27"/>
  <c r="L66" i="27"/>
  <c r="AF68" i="27"/>
  <c r="BD70" i="27"/>
  <c r="F73" i="27"/>
  <c r="W43" i="27"/>
  <c r="AU45" i="27"/>
  <c r="BS47" i="27"/>
  <c r="Q50" i="27"/>
  <c r="AO52" i="27"/>
  <c r="BM54" i="27"/>
  <c r="K57" i="27"/>
  <c r="AI59" i="27"/>
  <c r="BG61" i="27"/>
  <c r="E64" i="27"/>
  <c r="AC66" i="27"/>
  <c r="BA68" i="27"/>
  <c r="BU70" i="27"/>
  <c r="W73" i="27"/>
  <c r="AR43" i="27"/>
  <c r="BL45" i="27"/>
  <c r="N48" i="27"/>
  <c r="AL50" i="27"/>
  <c r="BF52" i="27"/>
  <c r="H55" i="27"/>
  <c r="AF57" i="27"/>
  <c r="AZ59" i="27"/>
  <c r="B62" i="27"/>
  <c r="Z64" i="27"/>
  <c r="AT66" i="27"/>
  <c r="BR68" i="27"/>
  <c r="T71" i="27"/>
  <c r="AN73" i="27"/>
  <c r="P2" i="27"/>
  <c r="AX3" i="27"/>
  <c r="T4" i="27"/>
  <c r="AZ2" i="27"/>
  <c r="N11" i="27"/>
  <c r="D10" i="27"/>
  <c r="E6" i="27"/>
  <c r="BI13" i="27"/>
  <c r="AV38" i="27"/>
  <c r="L29" i="27"/>
  <c r="AO43" i="27"/>
  <c r="AC57" i="27"/>
  <c r="Q67" i="27"/>
  <c r="AQ70" i="27"/>
  <c r="M73" i="27"/>
  <c r="AH43" i="27"/>
  <c r="BB45" i="27"/>
  <c r="D48" i="27"/>
  <c r="AB50" i="27"/>
  <c r="AV52" i="27"/>
  <c r="BT54" i="27"/>
  <c r="V57" i="27"/>
  <c r="AP59" i="27"/>
  <c r="BN61" i="27"/>
  <c r="P64" i="27"/>
  <c r="AJ66" i="27"/>
  <c r="BH68" i="27"/>
  <c r="J71" i="27"/>
  <c r="AD73" i="27"/>
  <c r="AY43" i="27"/>
  <c r="A46" i="27"/>
  <c r="U48" i="27"/>
  <c r="AS50" i="27"/>
  <c r="BQ52" i="27"/>
  <c r="O55" i="27"/>
  <c r="AM57" i="27"/>
  <c r="BK59" i="27"/>
  <c r="I62" i="27"/>
  <c r="AG64" i="27"/>
  <c r="BE66" i="27"/>
  <c r="C69" i="27"/>
  <c r="AA71" i="27"/>
  <c r="AY73" i="27"/>
  <c r="BP43" i="27"/>
  <c r="R46" i="27"/>
  <c r="AP48" i="27"/>
  <c r="BJ50" i="27"/>
  <c r="L53" i="27"/>
  <c r="AJ55" i="27"/>
  <c r="BD57" i="27"/>
  <c r="F60" i="27"/>
  <c r="AD62" i="27"/>
  <c r="AX64" i="27"/>
  <c r="BV66" i="27"/>
  <c r="X69" i="27"/>
  <c r="AR71" i="27"/>
  <c r="BP73" i="27"/>
  <c r="BO4" i="27"/>
  <c r="AB2" i="27"/>
  <c r="BD2" i="27"/>
  <c r="BS4" i="27"/>
  <c r="BI71" i="27"/>
  <c r="G74" i="27"/>
  <c r="AB44" i="27"/>
  <c r="BT46" i="27"/>
  <c r="V49" i="27"/>
  <c r="AP51" i="27"/>
  <c r="BN53" i="27"/>
  <c r="P56" i="27"/>
  <c r="AJ58" i="27"/>
  <c r="BH60" i="27"/>
  <c r="J63" i="27"/>
  <c r="BB65" i="27"/>
  <c r="BV67" i="27"/>
  <c r="X70" i="27"/>
  <c r="AV72" i="27"/>
  <c r="BP74" i="27"/>
  <c r="O45" i="27"/>
  <c r="BG47" i="27"/>
  <c r="I50" i="27"/>
  <c r="AC52" i="27"/>
  <c r="BA54" i="27"/>
  <c r="W57" i="27"/>
  <c r="AU59" i="27"/>
  <c r="Q62" i="27"/>
  <c r="BI64" i="27"/>
  <c r="G67" i="27"/>
  <c r="AE69" i="27"/>
  <c r="BC71" i="27"/>
  <c r="A74" i="27"/>
  <c r="V44" i="27"/>
  <c r="AT46" i="27"/>
  <c r="BN48" i="27"/>
  <c r="P51" i="27"/>
  <c r="AN53" i="27"/>
  <c r="BH55" i="27"/>
  <c r="J58" i="27"/>
  <c r="AH60" i="27"/>
  <c r="BB62" i="27"/>
  <c r="D65" i="27"/>
  <c r="AB67" i="27"/>
  <c r="AV69" i="27"/>
  <c r="BT71" i="27"/>
  <c r="V74" i="27"/>
  <c r="AS3" i="27"/>
  <c r="E5" i="27"/>
  <c r="R1" i="27"/>
  <c r="BC4" i="27"/>
  <c r="J6" i="27"/>
  <c r="AC15" i="27"/>
  <c r="C36" i="27"/>
  <c r="M36" i="27"/>
  <c r="BD35" i="27"/>
  <c r="AS49" i="27"/>
  <c r="Y63" i="27"/>
  <c r="Q69" i="27"/>
  <c r="AS71" i="27"/>
  <c r="BM73" i="27"/>
  <c r="L44" i="27"/>
  <c r="AJ46" i="27"/>
  <c r="F49" i="27"/>
  <c r="Z51" i="27"/>
  <c r="AX53" i="27"/>
  <c r="BV55" i="27"/>
  <c r="T58" i="27"/>
  <c r="AR60" i="27"/>
  <c r="BP62" i="27"/>
  <c r="N65" i="27"/>
  <c r="AL67" i="27"/>
  <c r="BJ69" i="27"/>
  <c r="AF72" i="27"/>
  <c r="AZ74" i="27"/>
  <c r="BU44" i="27"/>
  <c r="AQ47" i="27"/>
  <c r="BO51" i="27"/>
  <c r="G57" i="27"/>
  <c r="U62" i="27"/>
  <c r="BC67" i="27"/>
  <c r="AW72" i="27"/>
  <c r="AN45" i="27"/>
  <c r="J50" i="27"/>
  <c r="BP57" i="27"/>
  <c r="BF60" i="27"/>
  <c r="H63" i="27"/>
  <c r="AF65" i="27"/>
  <c r="AZ67" i="27"/>
  <c r="V70" i="27"/>
  <c r="P73" i="27"/>
  <c r="G2" i="27"/>
  <c r="AK4" i="27"/>
  <c r="I13" i="27"/>
  <c r="BO34" i="27"/>
  <c r="C39" i="27"/>
  <c r="D37" i="27"/>
  <c r="BO50" i="27"/>
  <c r="BU63" i="27"/>
  <c r="AK69" i="27"/>
  <c r="AQ45" i="27"/>
  <c r="M52" i="27"/>
  <c r="Q56" i="27"/>
  <c r="AO60" i="27"/>
  <c r="U64" i="27"/>
  <c r="AS68" i="27"/>
  <c r="BQ72" i="27"/>
  <c r="P45" i="27"/>
  <c r="BL49" i="27"/>
  <c r="AR53" i="27"/>
  <c r="AH56" i="27"/>
  <c r="BN72" i="27"/>
  <c r="N5" i="27"/>
  <c r="AP5" i="27"/>
  <c r="B1" i="27"/>
  <c r="BV3" i="27"/>
  <c r="E1" i="27"/>
  <c r="K163" i="28"/>
  <c r="BI219" i="6"/>
  <c r="BJ219" i="6"/>
  <c r="BK219" i="6"/>
  <c r="BL219" i="6"/>
  <c r="BM219" i="6"/>
  <c r="BN219" i="6"/>
  <c r="BO219" i="6"/>
  <c r="BH220" i="6"/>
  <c r="BI220" i="6"/>
  <c r="BL220" i="6"/>
  <c r="BM220" i="6"/>
  <c r="BN220" i="6"/>
  <c r="BO220" i="6"/>
  <c r="BH221" i="6"/>
  <c r="BI221" i="6"/>
  <c r="BJ221" i="6"/>
  <c r="BK221" i="6"/>
  <c r="BL221" i="6"/>
  <c r="BM221" i="6"/>
  <c r="BN221" i="6"/>
  <c r="BO221" i="6"/>
  <c r="BI222" i="6"/>
  <c r="BO222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K219" i="6"/>
  <c r="AL219" i="6"/>
  <c r="AM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C219" i="6"/>
  <c r="BD219" i="6"/>
  <c r="BE219" i="6"/>
  <c r="BF219" i="6"/>
  <c r="BG219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K220" i="6"/>
  <c r="AL220" i="6"/>
  <c r="AM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C220" i="6"/>
  <c r="BE220" i="6"/>
  <c r="BF220" i="6"/>
  <c r="BG220" i="6"/>
  <c r="C221" i="6"/>
  <c r="E221" i="6"/>
  <c r="F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W221" i="6"/>
  <c r="X221" i="6"/>
  <c r="Y221" i="6"/>
  <c r="Z221" i="6"/>
  <c r="AA221" i="6"/>
  <c r="AB221" i="6"/>
  <c r="AC221" i="6"/>
  <c r="AF221" i="6"/>
  <c r="AG221" i="6"/>
  <c r="AI221" i="6"/>
  <c r="AJ221" i="6"/>
  <c r="AK221" i="6"/>
  <c r="AM221" i="6"/>
  <c r="AN221" i="6"/>
  <c r="AO221" i="6"/>
  <c r="AR221" i="6"/>
  <c r="AS221" i="6"/>
  <c r="AT221" i="6"/>
  <c r="AU221" i="6"/>
  <c r="AV221" i="6"/>
  <c r="AX221" i="6"/>
  <c r="AY221" i="6"/>
  <c r="AZ221" i="6"/>
  <c r="BA221" i="6"/>
  <c r="BB221" i="6"/>
  <c r="BC221" i="6"/>
  <c r="BD221" i="6"/>
  <c r="BE221" i="6"/>
  <c r="BF221" i="6"/>
  <c r="BG221" i="6"/>
  <c r="C222" i="6"/>
  <c r="D222" i="6"/>
  <c r="F222" i="6"/>
  <c r="G222" i="6"/>
  <c r="H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Y222" i="6"/>
  <c r="Z222" i="6"/>
  <c r="AA222" i="6"/>
  <c r="AB222" i="6"/>
  <c r="AD222" i="6"/>
  <c r="AE222" i="6"/>
  <c r="AF222" i="6"/>
  <c r="AI222" i="6"/>
  <c r="AJ222" i="6"/>
  <c r="AL222" i="6"/>
  <c r="AM222" i="6"/>
  <c r="AN222" i="6"/>
  <c r="AP222" i="6"/>
  <c r="AQ222" i="6"/>
  <c r="AR222" i="6"/>
  <c r="AU222" i="6"/>
  <c r="AV222" i="6"/>
  <c r="AW222" i="6"/>
  <c r="AX222" i="6"/>
  <c r="AY222" i="6"/>
  <c r="BA222" i="6"/>
  <c r="BB222" i="6"/>
  <c r="BE222" i="6"/>
  <c r="BF222" i="6"/>
  <c r="B220" i="6"/>
  <c r="B221" i="6"/>
  <c r="B222" i="6"/>
  <c r="A82" i="4"/>
  <c r="B359" i="6"/>
  <c r="B358" i="6"/>
  <c r="B357" i="6"/>
  <c r="C163" i="6"/>
  <c r="B2" i="28" l="1" a="1"/>
  <c r="BQ82" i="4"/>
  <c r="AN82" i="4"/>
  <c r="L163" i="28"/>
  <c r="BK82" i="4"/>
  <c r="AJ82" i="4"/>
  <c r="A83" i="4"/>
  <c r="BJ82" i="4"/>
  <c r="AI82" i="4"/>
  <c r="C82" i="4"/>
  <c r="A84" i="4"/>
  <c r="AP83" i="4"/>
  <c r="AL83" i="4"/>
  <c r="AL221" i="6" s="1"/>
  <c r="AD83" i="4"/>
  <c r="U83" i="4"/>
  <c r="H83" i="4"/>
  <c r="H221" i="6" s="1"/>
  <c r="D83" i="4"/>
  <c r="G83" i="4"/>
  <c r="G221" i="6" s="1"/>
  <c r="D163" i="6"/>
  <c r="BB220" i="6"/>
  <c r="BD220" i="6"/>
  <c r="AE3" i="28" l="1"/>
  <c r="W8" i="28"/>
  <c r="AJ10" i="28"/>
  <c r="J5" i="28"/>
  <c r="BR8" i="28"/>
  <c r="BJ10" i="28"/>
  <c r="AX8" i="28"/>
  <c r="AG11" i="28"/>
  <c r="W12" i="28"/>
  <c r="M13" i="28"/>
  <c r="C14" i="28"/>
  <c r="BO14" i="28"/>
  <c r="BE15" i="28"/>
  <c r="AU16" i="28"/>
  <c r="AO4" i="28"/>
  <c r="BB10" i="28"/>
  <c r="BN11" i="28"/>
  <c r="BD12" i="28"/>
  <c r="AT13" i="28"/>
  <c r="AJ14" i="28"/>
  <c r="Z15" i="28"/>
  <c r="P16" i="28"/>
  <c r="F17" i="28"/>
  <c r="BR17" i="28"/>
  <c r="BH18" i="28"/>
  <c r="AX19" i="28"/>
  <c r="AN20" i="28"/>
  <c r="BG4" i="28"/>
  <c r="BF10" i="28"/>
  <c r="BO11" i="28"/>
  <c r="BE12" i="28"/>
  <c r="AU13" i="28"/>
  <c r="AK14" i="28"/>
  <c r="AA15" i="28"/>
  <c r="Q16" i="28"/>
  <c r="G17" i="28"/>
  <c r="BS17" i="28"/>
  <c r="BI18" i="28"/>
  <c r="AY19" i="28"/>
  <c r="AO20" i="28"/>
  <c r="AE21" i="28"/>
  <c r="U22" i="28"/>
  <c r="K23" i="28"/>
  <c r="BW23" i="28"/>
  <c r="BR10" i="28"/>
  <c r="AP14" i="28"/>
  <c r="AZ17" i="28"/>
  <c r="AF19" i="28"/>
  <c r="L21" i="28"/>
  <c r="X22" i="28"/>
  <c r="AJ23" i="28"/>
  <c r="AT24" i="28"/>
  <c r="AJ25" i="28"/>
  <c r="Z26" i="28"/>
  <c r="P27" i="28"/>
  <c r="F28" i="28"/>
  <c r="BR28" i="28"/>
  <c r="BH29" i="28"/>
  <c r="AX30" i="28"/>
  <c r="AN31" i="28"/>
  <c r="AD32" i="28"/>
  <c r="T33" i="28"/>
  <c r="J34" i="28"/>
  <c r="BV34" i="28"/>
  <c r="BL35" i="28"/>
  <c r="F11" i="28"/>
  <c r="AT14" i="28"/>
  <c r="BA17" i="28"/>
  <c r="AG19" i="28"/>
  <c r="M21" i="28"/>
  <c r="Z22" i="28"/>
  <c r="AK23" i="28"/>
  <c r="AU24" i="28"/>
  <c r="AK25" i="28"/>
  <c r="AA26" i="28"/>
  <c r="Q27" i="28"/>
  <c r="G28" i="28"/>
  <c r="BS28" i="28"/>
  <c r="BI29" i="28"/>
  <c r="AY30" i="28"/>
  <c r="AO31" i="28"/>
  <c r="AE32" i="28"/>
  <c r="U33" i="28"/>
  <c r="K34" i="28"/>
  <c r="BW34" i="28"/>
  <c r="BM35" i="28"/>
  <c r="AL12" i="28"/>
  <c r="BT15" i="28"/>
  <c r="AD18" i="28"/>
  <c r="J20" i="28"/>
  <c r="AV21" i="28"/>
  <c r="BG22" i="28"/>
  <c r="BR23" i="28"/>
  <c r="BT24" i="28"/>
  <c r="BJ25" i="28"/>
  <c r="AZ26" i="28"/>
  <c r="AP27" i="28"/>
  <c r="AF28" i="28"/>
  <c r="V29" i="28"/>
  <c r="L30" i="28"/>
  <c r="B31" i="28"/>
  <c r="BN31" i="28"/>
  <c r="BD32" i="28"/>
  <c r="AT33" i="28"/>
  <c r="AJ34" i="28"/>
  <c r="Z35" i="28"/>
  <c r="AR15" i="28"/>
  <c r="AX22" i="28"/>
  <c r="AS26" i="28"/>
  <c r="E30" i="28"/>
  <c r="AM33" i="28"/>
  <c r="X36" i="28"/>
  <c r="P37" i="28"/>
  <c r="F38" i="28"/>
  <c r="BR38" i="28"/>
  <c r="BH39" i="28"/>
  <c r="AX40" i="28"/>
  <c r="AN41" i="28"/>
  <c r="AD42" i="28"/>
  <c r="T43" i="28"/>
  <c r="J44" i="28"/>
  <c r="BV44" i="28"/>
  <c r="BL45" i="28"/>
  <c r="BB46" i="28"/>
  <c r="AR47" i="28"/>
  <c r="AH48" i="28"/>
  <c r="X49" i="28"/>
  <c r="Z12" i="28"/>
  <c r="AR21" i="28"/>
  <c r="BG25" i="28"/>
  <c r="S29" i="28"/>
  <c r="BA32" i="28"/>
  <c r="BW35" i="28"/>
  <c r="BW36" i="28"/>
  <c r="BM37" i="28"/>
  <c r="BC38" i="28"/>
  <c r="AS39" i="28"/>
  <c r="AI40" i="28"/>
  <c r="Y41" i="28"/>
  <c r="O42" i="28"/>
  <c r="E43" i="28"/>
  <c r="BQ43" i="28"/>
  <c r="BG44" i="28"/>
  <c r="AW45" i="28"/>
  <c r="AM46" i="28"/>
  <c r="AC47" i="28"/>
  <c r="S48" i="28"/>
  <c r="I49" i="28"/>
  <c r="B10" i="28"/>
  <c r="BW20" i="28"/>
  <c r="AE25" i="28"/>
  <c r="BM28" i="28"/>
  <c r="Y32" i="28"/>
  <c r="BG35" i="28"/>
  <c r="BP36" i="28"/>
  <c r="BF37" i="28"/>
  <c r="AV38" i="28"/>
  <c r="AL39" i="28"/>
  <c r="AB40" i="28"/>
  <c r="R41" i="28"/>
  <c r="H42" i="28"/>
  <c r="BT42" i="28"/>
  <c r="BJ43" i="28"/>
  <c r="AZ44" i="28"/>
  <c r="AP45" i="28"/>
  <c r="AF46" i="28"/>
  <c r="V47" i="28"/>
  <c r="L48" i="28"/>
  <c r="B49" i="28"/>
  <c r="BI19" i="28"/>
  <c r="O35" i="28"/>
  <c r="AA5" i="28"/>
  <c r="B9" i="28"/>
  <c r="BN10" i="28"/>
  <c r="BP6" i="28"/>
  <c r="AW9" i="28"/>
  <c r="N11" i="28"/>
  <c r="H10" i="28"/>
  <c r="BA11" i="28"/>
  <c r="AQ12" i="28"/>
  <c r="AG13" i="28"/>
  <c r="W14" i="28"/>
  <c r="M15" i="28"/>
  <c r="C16" i="28"/>
  <c r="BO16" i="28"/>
  <c r="BL7" i="28"/>
  <c r="V11" i="28"/>
  <c r="L12" i="28"/>
  <c r="B13" i="28"/>
  <c r="BN13" i="28"/>
  <c r="BD14" i="28"/>
  <c r="AT15" i="28"/>
  <c r="AJ16" i="28"/>
  <c r="Z17" i="28"/>
  <c r="P18" i="28"/>
  <c r="F19" i="28"/>
  <c r="BR19" i="28"/>
  <c r="BH20" i="28"/>
  <c r="BR7" i="28"/>
  <c r="W11" i="28"/>
  <c r="M12" i="28"/>
  <c r="C13" i="28"/>
  <c r="BO13" i="28"/>
  <c r="BE14" i="28"/>
  <c r="AU15" i="28"/>
  <c r="AK16" i="28"/>
  <c r="AA17" i="28"/>
  <c r="Q18" i="28"/>
  <c r="G19" i="28"/>
  <c r="BS19" i="28"/>
  <c r="BI20" i="28"/>
  <c r="AY21" i="28"/>
  <c r="AO22" i="28"/>
  <c r="AE23" i="28"/>
  <c r="U24" i="28"/>
  <c r="N12" i="28"/>
  <c r="AV15" i="28"/>
  <c r="R18" i="28"/>
  <c r="BT19" i="28"/>
  <c r="AN21" i="28"/>
  <c r="AY22" i="28"/>
  <c r="BJ23" i="28"/>
  <c r="BN24" i="28"/>
  <c r="BD25" i="28"/>
  <c r="AT26" i="28"/>
  <c r="AJ27" i="28"/>
  <c r="Z28" i="28"/>
  <c r="P29" i="28"/>
  <c r="F30" i="28"/>
  <c r="BR30" i="28"/>
  <c r="BH31" i="28"/>
  <c r="AX32" i="28"/>
  <c r="AN33" i="28"/>
  <c r="AD34" i="28"/>
  <c r="T35" i="28"/>
  <c r="J36" i="28"/>
  <c r="R12" i="28"/>
  <c r="AZ15" i="28"/>
  <c r="S18" i="28"/>
  <c r="BU19" i="28"/>
  <c r="AO21" i="28"/>
  <c r="AZ22" i="28"/>
  <c r="BL23" i="28"/>
  <c r="BO24" i="28"/>
  <c r="BE25" i="28"/>
  <c r="AU26" i="28"/>
  <c r="AK27" i="28"/>
  <c r="AA28" i="28"/>
  <c r="Q29" i="28"/>
  <c r="G30" i="28"/>
  <c r="BS30" i="28"/>
  <c r="BI31" i="28"/>
  <c r="AY32" i="28"/>
  <c r="AO33" i="28"/>
  <c r="AE34" i="28"/>
  <c r="U35" i="28"/>
  <c r="K4" i="28"/>
  <c r="AR13" i="28"/>
  <c r="D17" i="28"/>
  <c r="BR18" i="28"/>
  <c r="AX20" i="28"/>
  <c r="BV21" i="28"/>
  <c r="L23" i="28"/>
  <c r="W24" i="28"/>
  <c r="R25" i="28"/>
  <c r="H26" i="28"/>
  <c r="BT26" i="28"/>
  <c r="BJ27" i="28"/>
  <c r="AZ28" i="28"/>
  <c r="AP29" i="28"/>
  <c r="AF30" i="28"/>
  <c r="V31" i="28"/>
  <c r="L32" i="28"/>
  <c r="B33" i="28"/>
  <c r="BN33" i="28"/>
  <c r="BD34" i="28"/>
  <c r="AT35" i="28"/>
  <c r="AU18" i="28"/>
  <c r="H24" i="28"/>
  <c r="AY27" i="28"/>
  <c r="K31" i="28"/>
  <c r="AS34" i="28"/>
  <c r="AT36" i="28"/>
  <c r="AJ37" i="28"/>
  <c r="Z38" i="28"/>
  <c r="P39" i="28"/>
  <c r="F40" i="28"/>
  <c r="BR40" i="28"/>
  <c r="BH41" i="28"/>
  <c r="AX42" i="28"/>
  <c r="AN43" i="28"/>
  <c r="AD44" i="28"/>
  <c r="T45" i="28"/>
  <c r="J46" i="28"/>
  <c r="BV46" i="28"/>
  <c r="BL47" i="28"/>
  <c r="BB48" i="28"/>
  <c r="AR49" i="28"/>
  <c r="AX16" i="28"/>
  <c r="B23" i="28"/>
  <c r="BM26" i="28"/>
  <c r="Y30" i="28"/>
  <c r="BG33" i="28"/>
  <c r="AE36" i="28"/>
  <c r="U37" i="28"/>
  <c r="K38" i="28"/>
  <c r="BW38" i="28"/>
  <c r="BM39" i="28"/>
  <c r="BC40" i="28"/>
  <c r="AS41" i="28"/>
  <c r="AI42" i="28"/>
  <c r="Y43" i="28"/>
  <c r="O44" i="28"/>
  <c r="E45" i="28"/>
  <c r="BQ45" i="28"/>
  <c r="BG46" i="28"/>
  <c r="AW47" i="28"/>
  <c r="AM48" i="28"/>
  <c r="AC49" i="28"/>
  <c r="L15" i="28"/>
  <c r="AM22" i="28"/>
  <c r="AK26" i="28"/>
  <c r="BS29" i="28"/>
  <c r="AE33" i="28"/>
  <c r="U36" i="28"/>
  <c r="N37" i="28"/>
  <c r="D38" i="28"/>
  <c r="BP38" i="28"/>
  <c r="BF39" i="28"/>
  <c r="AV40" i="28"/>
  <c r="AL41" i="28"/>
  <c r="AB42" i="28"/>
  <c r="R43" i="28"/>
  <c r="H44" i="28"/>
  <c r="BT44" i="28"/>
  <c r="BJ45" i="28"/>
  <c r="AZ46" i="28"/>
  <c r="AP47" i="28"/>
  <c r="AF48" i="28"/>
  <c r="V49" i="28"/>
  <c r="AY25" i="28"/>
  <c r="BU36" i="28"/>
  <c r="AD7" i="28"/>
  <c r="BN9" i="28"/>
  <c r="O3" i="28"/>
  <c r="P8" i="28"/>
  <c r="AE10" i="28"/>
  <c r="AY6" i="28"/>
  <c r="J11" i="28"/>
  <c r="C12" i="28"/>
  <c r="BO12" i="28"/>
  <c r="BE13" i="28"/>
  <c r="AU14" i="28"/>
  <c r="AK15" i="28"/>
  <c r="AA16" i="28"/>
  <c r="Q17" i="28"/>
  <c r="AR9" i="28"/>
  <c r="AT11" i="28"/>
  <c r="AJ12" i="28"/>
  <c r="Z13" i="28"/>
  <c r="P14" i="28"/>
  <c r="F15" i="28"/>
  <c r="BR15" i="28"/>
  <c r="BH16" i="28"/>
  <c r="AX17" i="28"/>
  <c r="AN18" i="28"/>
  <c r="AD19" i="28"/>
  <c r="T20" i="28"/>
  <c r="J21" i="28"/>
  <c r="AX9" i="28"/>
  <c r="AU11" i="28"/>
  <c r="AK12" i="28"/>
  <c r="AA13" i="28"/>
  <c r="Q14" i="28"/>
  <c r="G15" i="28"/>
  <c r="BS15" i="28"/>
  <c r="BI16" i="28"/>
  <c r="AY17" i="28"/>
  <c r="AO18" i="28"/>
  <c r="AE19" i="28"/>
  <c r="U20" i="28"/>
  <c r="K21" i="28"/>
  <c r="BW21" i="28"/>
  <c r="BM22" i="28"/>
  <c r="BC23" i="28"/>
  <c r="AU2" i="28"/>
  <c r="AJ13" i="28"/>
  <c r="BR16" i="28"/>
  <c r="BN18" i="28"/>
  <c r="AT20" i="28"/>
  <c r="BT21" i="28"/>
  <c r="I23" i="28"/>
  <c r="T24" i="28"/>
  <c r="P25" i="28"/>
  <c r="F26" i="28"/>
  <c r="BR26" i="28"/>
  <c r="BH27" i="28"/>
  <c r="AX28" i="28"/>
  <c r="AN29" i="28"/>
  <c r="AD30" i="28"/>
  <c r="T31" i="28"/>
  <c r="J32" i="28"/>
  <c r="BV32" i="28"/>
  <c r="BL33" i="28"/>
  <c r="BB34" i="28"/>
  <c r="AR35" i="28"/>
  <c r="AD3" i="28"/>
  <c r="AN13" i="28"/>
  <c r="BV16" i="28"/>
  <c r="BO18" i="28"/>
  <c r="AU20" i="28"/>
  <c r="BU21" i="28"/>
  <c r="J23" i="28"/>
  <c r="V24" i="28"/>
  <c r="Q25" i="28"/>
  <c r="G26" i="28"/>
  <c r="BS26" i="28"/>
  <c r="BI27" i="28"/>
  <c r="AY28" i="28"/>
  <c r="AO29" i="28"/>
  <c r="AE30" i="28"/>
  <c r="U31" i="28"/>
  <c r="K32" i="28"/>
  <c r="BW32" i="28"/>
  <c r="BM33" i="28"/>
  <c r="BC34" i="28"/>
  <c r="AS35" i="28"/>
  <c r="AF11" i="28"/>
  <c r="BN14" i="28"/>
  <c r="BL17" i="28"/>
  <c r="AR19" i="28"/>
  <c r="U21" i="28"/>
  <c r="AF22" i="28"/>
  <c r="AR23" i="28"/>
  <c r="AZ24" i="28"/>
  <c r="AP25" i="28"/>
  <c r="AF26" i="28"/>
  <c r="V27" i="28"/>
  <c r="L28" i="28"/>
  <c r="B29" i="28"/>
  <c r="BN29" i="28"/>
  <c r="BD30" i="28"/>
  <c r="AT31" i="28"/>
  <c r="AJ32" i="28"/>
  <c r="Z33" i="28"/>
  <c r="P34" i="28"/>
  <c r="F35" i="28"/>
  <c r="T11" i="28"/>
  <c r="Q21" i="28"/>
  <c r="AM25" i="28"/>
  <c r="BU28" i="28"/>
  <c r="AG32" i="28"/>
  <c r="BN35" i="28"/>
  <c r="BR36" i="28"/>
  <c r="BH37" i="28"/>
  <c r="AX38" i="28"/>
  <c r="AN39" i="28"/>
  <c r="AD40" i="28"/>
  <c r="T41" i="28"/>
  <c r="J42" i="28"/>
  <c r="BV42" i="28"/>
  <c r="BL43" i="28"/>
  <c r="BB44" i="28"/>
  <c r="AR45" i="28"/>
  <c r="AH46" i="28"/>
  <c r="X47" i="28"/>
  <c r="N48" i="28"/>
  <c r="D49" i="28"/>
  <c r="BP49" i="28"/>
  <c r="AS19" i="28"/>
  <c r="BA24" i="28"/>
  <c r="M28" i="28"/>
  <c r="AU31" i="28"/>
  <c r="G35" i="28"/>
  <c r="BC36" i="28"/>
  <c r="AS37" i="28"/>
  <c r="AI38" i="28"/>
  <c r="Y39" i="28"/>
  <c r="O40" i="28"/>
  <c r="E41" i="28"/>
  <c r="BQ41" i="28"/>
  <c r="BG42" i="28"/>
  <c r="AW43" i="28"/>
  <c r="AM44" i="28"/>
  <c r="AC45" i="28"/>
  <c r="S46" i="28"/>
  <c r="I47" i="28"/>
  <c r="BU47" i="28"/>
  <c r="BK48" i="28"/>
  <c r="BA49" i="28"/>
  <c r="BK18" i="28"/>
  <c r="S24" i="28"/>
  <c r="BG27" i="28"/>
  <c r="S31" i="28"/>
  <c r="BA34" i="28"/>
  <c r="AV36" i="28"/>
  <c r="AL37" i="28"/>
  <c r="AB38" i="28"/>
  <c r="R39" i="28"/>
  <c r="H40" i="28"/>
  <c r="BT40" i="28"/>
  <c r="BJ41" i="28"/>
  <c r="AZ42" i="28"/>
  <c r="AP43" i="28"/>
  <c r="AF44" i="28"/>
  <c r="V45" i="28"/>
  <c r="L46" i="28"/>
  <c r="B47" i="28"/>
  <c r="BN47" i="28"/>
  <c r="BD48" i="28"/>
  <c r="AT49" i="28"/>
  <c r="BM30" i="28"/>
  <c r="B8" i="28"/>
  <c r="AY10" i="28"/>
  <c r="E13" i="28"/>
  <c r="AM16" i="28"/>
  <c r="AV12" i="28"/>
  <c r="H16" i="28"/>
  <c r="AP19" i="28"/>
  <c r="BG11" i="28"/>
  <c r="S15" i="28"/>
  <c r="BA18" i="28"/>
  <c r="M22" i="28"/>
  <c r="J14" i="28"/>
  <c r="N22" i="28"/>
  <c r="R26" i="28"/>
  <c r="AZ29" i="28"/>
  <c r="L33" i="28"/>
  <c r="AG9" i="28"/>
  <c r="BS20" i="28"/>
  <c r="AC25" i="28"/>
  <c r="BK28" i="28"/>
  <c r="W32" i="28"/>
  <c r="BE35" i="28"/>
  <c r="BP19" i="28"/>
  <c r="BL24" i="28"/>
  <c r="X28" i="28"/>
  <c r="BF31" i="28"/>
  <c r="R35" i="28"/>
  <c r="AU29" i="28"/>
  <c r="BT37" i="28"/>
  <c r="AF41" i="28"/>
  <c r="BN44" i="28"/>
  <c r="Z48" i="28"/>
  <c r="AA25" i="28"/>
  <c r="BO36" i="28"/>
  <c r="AA40" i="28"/>
  <c r="BI43" i="28"/>
  <c r="U47" i="28"/>
  <c r="K20" i="28"/>
  <c r="AA35" i="28"/>
  <c r="AD39" i="28"/>
  <c r="BL42" i="28"/>
  <c r="X46" i="28"/>
  <c r="AB15" i="28"/>
  <c r="AA39" i="28"/>
  <c r="BI42" i="28"/>
  <c r="U46" i="28"/>
  <c r="BB49" i="28"/>
  <c r="BB50" i="28"/>
  <c r="AR51" i="28"/>
  <c r="AH52" i="28"/>
  <c r="X53" i="28"/>
  <c r="N54" i="28"/>
  <c r="D55" i="28"/>
  <c r="BP55" i="28"/>
  <c r="BF56" i="28"/>
  <c r="AV57" i="28"/>
  <c r="AL58" i="28"/>
  <c r="AB59" i="28"/>
  <c r="R60" i="28"/>
  <c r="H61" i="28"/>
  <c r="BT61" i="28"/>
  <c r="BJ62" i="28"/>
  <c r="AZ63" i="28"/>
  <c r="AK28" i="28"/>
  <c r="AY37" i="28"/>
  <c r="K41" i="28"/>
  <c r="AS44" i="28"/>
  <c r="E48" i="28"/>
  <c r="W50" i="28"/>
  <c r="M51" i="28"/>
  <c r="C52" i="28"/>
  <c r="BO52" i="28"/>
  <c r="BE53" i="28"/>
  <c r="AU54" i="28"/>
  <c r="AK55" i="28"/>
  <c r="AA56" i="28"/>
  <c r="Q57" i="28"/>
  <c r="G58" i="28"/>
  <c r="BS58" i="28"/>
  <c r="BI59" i="28"/>
  <c r="AY60" i="28"/>
  <c r="AO61" i="28"/>
  <c r="AE62" i="28"/>
  <c r="U63" i="28"/>
  <c r="AY20" i="28"/>
  <c r="AU35" i="28"/>
  <c r="AI39" i="28"/>
  <c r="BQ42" i="28"/>
  <c r="AC46" i="28"/>
  <c r="BF49" i="28"/>
  <c r="BD50" i="28"/>
  <c r="AT51" i="28"/>
  <c r="AJ52" i="28"/>
  <c r="Z53" i="28"/>
  <c r="P54" i="28"/>
  <c r="F55" i="28"/>
  <c r="BR55" i="28"/>
  <c r="BH56" i="28"/>
  <c r="AX57" i="28"/>
  <c r="AN58" i="28"/>
  <c r="AD59" i="28"/>
  <c r="T60" i="28"/>
  <c r="J61" i="28"/>
  <c r="BV61" i="28"/>
  <c r="BL62" i="28"/>
  <c r="BB63" i="28"/>
  <c r="BQ44" i="28"/>
  <c r="I52" i="28"/>
  <c r="AQ55" i="28"/>
  <c r="C59" i="28"/>
  <c r="AK62" i="28"/>
  <c r="AC64" i="28"/>
  <c r="S65" i="28"/>
  <c r="I66" i="28"/>
  <c r="BU66" i="28"/>
  <c r="BK67" i="28"/>
  <c r="BA68" i="28"/>
  <c r="AQ69" i="28"/>
  <c r="AG70" i="28"/>
  <c r="W71" i="28"/>
  <c r="M72" i="28"/>
  <c r="C73" i="28"/>
  <c r="BO73" i="28"/>
  <c r="BE74" i="28"/>
  <c r="AU75" i="28"/>
  <c r="G39" i="28"/>
  <c r="AW50" i="28"/>
  <c r="I54" i="28"/>
  <c r="AQ57" i="28"/>
  <c r="C61" i="28"/>
  <c r="B64" i="28"/>
  <c r="BN64" i="28"/>
  <c r="BD65" i="28"/>
  <c r="AT66" i="28"/>
  <c r="AJ67" i="28"/>
  <c r="Z68" i="28"/>
  <c r="P69" i="28"/>
  <c r="F70" i="28"/>
  <c r="BR70" i="28"/>
  <c r="BH71" i="28"/>
  <c r="AX72" i="28"/>
  <c r="AN73" i="28"/>
  <c r="AD74" i="28"/>
  <c r="T75" i="28"/>
  <c r="E28" i="28"/>
  <c r="BS47" i="28"/>
  <c r="BM52" i="28"/>
  <c r="Y56" i="28"/>
  <c r="BG59" i="28"/>
  <c r="S63" i="28"/>
  <c r="AQ64" i="28"/>
  <c r="AG65" i="28"/>
  <c r="W66" i="28"/>
  <c r="M67" i="28"/>
  <c r="C68" i="28"/>
  <c r="BO68" i="28"/>
  <c r="BE69" i="28"/>
  <c r="AU70" i="28"/>
  <c r="AK71" i="28"/>
  <c r="AA72" i="28"/>
  <c r="Q73" i="28"/>
  <c r="G74" i="28"/>
  <c r="BS74" i="28"/>
  <c r="BI75" i="28"/>
  <c r="BS55" i="28"/>
  <c r="Z65" i="28"/>
  <c r="BH68" i="28"/>
  <c r="T72" i="28"/>
  <c r="BB75" i="28"/>
  <c r="BO57" i="28"/>
  <c r="BJ65" i="28"/>
  <c r="BU4" i="28"/>
  <c r="BN8" i="28"/>
  <c r="BH10" i="28"/>
  <c r="AV6" i="28"/>
  <c r="AL9" i="28"/>
  <c r="I11" i="28"/>
  <c r="BI9" i="28"/>
  <c r="AW11" i="28"/>
  <c r="AM12" i="28"/>
  <c r="AC13" i="28"/>
  <c r="S14" i="28"/>
  <c r="I15" i="28"/>
  <c r="BU15" i="28"/>
  <c r="BK16" i="28"/>
  <c r="Z7" i="28"/>
  <c r="R11" i="28"/>
  <c r="H12" i="28"/>
  <c r="BT12" i="28"/>
  <c r="BJ13" i="28"/>
  <c r="AZ14" i="28"/>
  <c r="AP15" i="28"/>
  <c r="AF16" i="28"/>
  <c r="V17" i="28"/>
  <c r="L18" i="28"/>
  <c r="B19" i="28"/>
  <c r="BN19" i="28"/>
  <c r="BD20" i="28"/>
  <c r="AO7" i="28"/>
  <c r="S11" i="28"/>
  <c r="I12" i="28"/>
  <c r="BU12" i="28"/>
  <c r="BK13" i="28"/>
  <c r="BA14" i="28"/>
  <c r="AQ15" i="28"/>
  <c r="AG16" i="28"/>
  <c r="W17" i="28"/>
  <c r="M18" i="28"/>
  <c r="C19" i="28"/>
  <c r="BO19" i="28"/>
  <c r="BE20" i="28"/>
  <c r="AU21" i="28"/>
  <c r="AK22" i="28"/>
  <c r="AA23" i="28"/>
  <c r="Q24" i="28"/>
  <c r="BT11" i="28"/>
  <c r="AF15" i="28"/>
  <c r="J18" i="28"/>
  <c r="BL19" i="28"/>
  <c r="AH21" i="28"/>
  <c r="AT22" i="28"/>
  <c r="BE23" i="28"/>
  <c r="BJ24" i="28"/>
  <c r="AZ25" i="28"/>
  <c r="AP26" i="28"/>
  <c r="AF27" i="28"/>
  <c r="V28" i="28"/>
  <c r="L29" i="28"/>
  <c r="B30" i="28"/>
  <c r="BN30" i="28"/>
  <c r="BD31" i="28"/>
  <c r="AT32" i="28"/>
  <c r="AJ33" i="28"/>
  <c r="Z34" i="28"/>
  <c r="P35" i="28"/>
  <c r="F36" i="28"/>
  <c r="B12" i="28"/>
  <c r="AJ15" i="28"/>
  <c r="K18" i="28"/>
  <c r="BM19" i="28"/>
  <c r="AJ21" i="28"/>
  <c r="AU22" i="28"/>
  <c r="BF23" i="28"/>
  <c r="BK24" i="28"/>
  <c r="BA25" i="28"/>
  <c r="AQ26" i="28"/>
  <c r="AG27" i="28"/>
  <c r="W28" i="28"/>
  <c r="M29" i="28"/>
  <c r="C30" i="28"/>
  <c r="BO30" i="28"/>
  <c r="BE31" i="28"/>
  <c r="AU32" i="28"/>
  <c r="AK33" i="28"/>
  <c r="AA34" i="28"/>
  <c r="Q35" i="28"/>
  <c r="G36" i="28"/>
  <c r="AB13" i="28"/>
  <c r="BJ16" i="28"/>
  <c r="BJ18" i="28"/>
  <c r="AP20" i="28"/>
  <c r="BQ21" i="28"/>
  <c r="F23" i="28"/>
  <c r="R24" i="28"/>
  <c r="N25" i="28"/>
  <c r="D26" i="28"/>
  <c r="BP26" i="28"/>
  <c r="BF27" i="28"/>
  <c r="AV28" i="28"/>
  <c r="AL29" i="28"/>
  <c r="AB30" i="28"/>
  <c r="R31" i="28"/>
  <c r="H32" i="28"/>
  <c r="BT32" i="28"/>
  <c r="BJ33" i="28"/>
  <c r="AZ34" i="28"/>
  <c r="AP35" i="28"/>
  <c r="O18" i="28"/>
  <c r="BI23" i="28"/>
  <c r="AI27" i="28"/>
  <c r="BQ30" i="28"/>
  <c r="AC34" i="28"/>
  <c r="AP36" i="28"/>
  <c r="AF37" i="28"/>
  <c r="V38" i="28"/>
  <c r="L39" i="28"/>
  <c r="B40" i="28"/>
  <c r="BN40" i="28"/>
  <c r="BD41" i="28"/>
  <c r="AT42" i="28"/>
  <c r="AJ43" i="28"/>
  <c r="Z44" i="28"/>
  <c r="P45" i="28"/>
  <c r="F46" i="28"/>
  <c r="BR46" i="28"/>
  <c r="BH47" i="28"/>
  <c r="AX48" i="28"/>
  <c r="AN49" i="28"/>
  <c r="BH15" i="28"/>
  <c r="BC22" i="28"/>
  <c r="AW26" i="28"/>
  <c r="I30" i="28"/>
  <c r="AQ33" i="28"/>
  <c r="Y36" i="28"/>
  <c r="Q37" i="28"/>
  <c r="G38" i="28"/>
  <c r="BS38" i="28"/>
  <c r="BI39" i="28"/>
  <c r="AY40" i="28"/>
  <c r="AO41" i="28"/>
  <c r="AE42" i="28"/>
  <c r="U43" i="28"/>
  <c r="K44" i="28"/>
  <c r="BW44" i="28"/>
  <c r="BM45" i="28"/>
  <c r="BC46" i="28"/>
  <c r="AS47" i="28"/>
  <c r="AI48" i="28"/>
  <c r="Y49" i="28"/>
  <c r="V14" i="28"/>
  <c r="R22" i="28"/>
  <c r="U26" i="28"/>
  <c r="BC29" i="28"/>
  <c r="O33" i="28"/>
  <c r="P36" i="28"/>
  <c r="J37" i="28"/>
  <c r="BV37" i="28"/>
  <c r="BL38" i="28"/>
  <c r="BB39" i="28"/>
  <c r="AR40" i="28"/>
  <c r="AH41" i="28"/>
  <c r="X42" i="28"/>
  <c r="N43" i="28"/>
  <c r="D44" i="28"/>
  <c r="BP44" i="28"/>
  <c r="BF45" i="28"/>
  <c r="AV46" i="28"/>
  <c r="AL47" i="28"/>
  <c r="AB48" i="28"/>
  <c r="R49" i="28"/>
  <c r="BI24" i="28"/>
  <c r="BE36" i="28"/>
  <c r="BH6" i="28"/>
  <c r="AS9" i="28"/>
  <c r="AE2" i="28"/>
  <c r="BQ7" i="28"/>
  <c r="O10" i="28"/>
  <c r="K5" i="28"/>
  <c r="BK10" i="28"/>
  <c r="BQ11" i="28"/>
  <c r="BG12" i="28"/>
  <c r="AW13" i="28"/>
  <c r="AM14" i="28"/>
  <c r="AC15" i="28"/>
  <c r="S16" i="28"/>
  <c r="I17" i="28"/>
  <c r="BW8" i="28"/>
  <c r="AL11" i="28"/>
  <c r="AB12" i="28"/>
  <c r="R13" i="28"/>
  <c r="H14" i="28"/>
  <c r="BT14" i="28"/>
  <c r="BJ15" i="28"/>
  <c r="AZ16" i="28"/>
  <c r="AP17" i="28"/>
  <c r="AF18" i="28"/>
  <c r="V19" i="28"/>
  <c r="L20" i="28"/>
  <c r="B21" i="28"/>
  <c r="H9" i="28"/>
  <c r="AM11" i="28"/>
  <c r="AC12" i="28"/>
  <c r="S13" i="28"/>
  <c r="I14" i="28"/>
  <c r="BU14" i="28"/>
  <c r="BK15" i="28"/>
  <c r="BA16" i="28"/>
  <c r="AQ17" i="28"/>
  <c r="AG18" i="28"/>
  <c r="W19" i="28"/>
  <c r="M20" i="28"/>
  <c r="C21" i="28"/>
  <c r="BO21" i="28"/>
  <c r="BE22" i="28"/>
  <c r="AU23" i="28"/>
  <c r="AK24" i="28"/>
  <c r="D13" i="28"/>
  <c r="AL16" i="28"/>
  <c r="AX18" i="28"/>
  <c r="AD20" i="28"/>
  <c r="BI21" i="28"/>
  <c r="BT22" i="28"/>
  <c r="J24" i="28"/>
  <c r="H25" i="28"/>
  <c r="BT25" i="28"/>
  <c r="BJ26" i="28"/>
  <c r="AZ27" i="28"/>
  <c r="AP28" i="28"/>
  <c r="AF29" i="28"/>
  <c r="V30" i="28"/>
  <c r="L31" i="28"/>
  <c r="B32" i="28"/>
  <c r="BN32" i="28"/>
  <c r="BD33" i="28"/>
  <c r="AT34" i="28"/>
  <c r="AJ35" i="28"/>
  <c r="Z36" i="28"/>
  <c r="H13" i="28"/>
  <c r="AP16" i="28"/>
  <c r="AY18" i="28"/>
  <c r="AE20" i="28"/>
  <c r="BJ21" i="28"/>
  <c r="BV22" i="28"/>
  <c r="K24" i="28"/>
  <c r="I25" i="28"/>
  <c r="BU25" i="28"/>
  <c r="BK26" i="28"/>
  <c r="BA27" i="28"/>
  <c r="AQ28" i="28"/>
  <c r="AG29" i="28"/>
  <c r="W30" i="28"/>
  <c r="M31" i="28"/>
  <c r="C32" i="28"/>
  <c r="BO32" i="28"/>
  <c r="BE33" i="28"/>
  <c r="AU34" i="28"/>
  <c r="AK35" i="28"/>
  <c r="AV10" i="28"/>
  <c r="AH14" i="28"/>
  <c r="AV17" i="28"/>
  <c r="AB19" i="28"/>
  <c r="H21" i="28"/>
  <c r="V22" i="28"/>
  <c r="AG23" i="28"/>
  <c r="AR24" i="28"/>
  <c r="AH25" i="28"/>
  <c r="X26" i="28"/>
  <c r="N27" i="28"/>
  <c r="D28" i="28"/>
  <c r="BP28" i="28"/>
  <c r="BF29" i="28"/>
  <c r="AV30" i="28"/>
  <c r="AL31" i="28"/>
  <c r="AB32" i="28"/>
  <c r="R33" i="28"/>
  <c r="H34" i="28"/>
  <c r="BT34" i="28"/>
  <c r="BJ35" i="28"/>
  <c r="AA20" i="28"/>
  <c r="G25" i="28"/>
  <c r="AO28" i="28"/>
  <c r="BW31" i="28"/>
  <c r="AI35" i="28"/>
  <c r="BJ36" i="28"/>
  <c r="AZ37" i="28"/>
  <c r="AP38" i="28"/>
  <c r="AF39" i="28"/>
  <c r="V40" i="28"/>
  <c r="L41" i="28"/>
  <c r="B42" i="28"/>
  <c r="BN42" i="28"/>
  <c r="BD43" i="28"/>
  <c r="AT44" i="28"/>
  <c r="AJ45" i="28"/>
  <c r="Z46" i="28"/>
  <c r="P47" i="28"/>
  <c r="F48" i="28"/>
  <c r="BR48" i="28"/>
  <c r="BH49" i="28"/>
  <c r="BC18" i="28"/>
  <c r="N24" i="28"/>
  <c r="BC27" i="28"/>
  <c r="O31" i="28"/>
  <c r="AW34" i="28"/>
  <c r="AU36" i="28"/>
  <c r="AK37" i="28"/>
  <c r="AA38" i="28"/>
  <c r="Q39" i="28"/>
  <c r="G40" i="28"/>
  <c r="BS40" i="28"/>
  <c r="BI41" i="28"/>
  <c r="AY42" i="28"/>
  <c r="AO43" i="28"/>
  <c r="AE44" i="28"/>
  <c r="U45" i="28"/>
  <c r="K46" i="28"/>
  <c r="BW46" i="28"/>
  <c r="BM47" i="28"/>
  <c r="BC48" i="28"/>
  <c r="AS49" i="28"/>
  <c r="BU17" i="28"/>
  <c r="AX23" i="28"/>
  <c r="AA27" i="28"/>
  <c r="BI30" i="28"/>
  <c r="U34" i="28"/>
  <c r="AN36" i="28"/>
  <c r="AD37" i="28"/>
  <c r="T38" i="28"/>
  <c r="J39" i="28"/>
  <c r="BV39" i="28"/>
  <c r="BL40" i="28"/>
  <c r="BB41" i="28"/>
  <c r="AR42" i="28"/>
  <c r="AH43" i="28"/>
  <c r="X44" i="28"/>
  <c r="N45" i="28"/>
  <c r="D46" i="28"/>
  <c r="BP46" i="28"/>
  <c r="BF47" i="28"/>
  <c r="AV48" i="28"/>
  <c r="AL49" i="28"/>
  <c r="K29" i="28"/>
  <c r="E3" i="28"/>
  <c r="L8" i="28"/>
  <c r="AB10" i="28"/>
  <c r="BA4" i="28"/>
  <c r="BG8" i="28"/>
  <c r="BD10" i="28"/>
  <c r="AB8" i="28"/>
  <c r="AC11" i="28"/>
  <c r="S12" i="28"/>
  <c r="I13" i="28"/>
  <c r="BU13" i="28"/>
  <c r="BK14" i="28"/>
  <c r="BA15" i="28"/>
  <c r="AQ16" i="28"/>
  <c r="BF3" i="28"/>
  <c r="AQ10" i="28"/>
  <c r="BJ11" i="28"/>
  <c r="AZ12" i="28"/>
  <c r="AP13" i="28"/>
  <c r="AF14" i="28"/>
  <c r="V15" i="28"/>
  <c r="L16" i="28"/>
  <c r="B17" i="28"/>
  <c r="BN17" i="28"/>
  <c r="BD18" i="28"/>
  <c r="AT19" i="28"/>
  <c r="AJ20" i="28"/>
  <c r="BV3" i="28"/>
  <c r="AU10" i="28"/>
  <c r="BK11" i="28"/>
  <c r="BA12" i="28"/>
  <c r="AQ13" i="28"/>
  <c r="AG14" i="28"/>
  <c r="W15" i="28"/>
  <c r="M16" i="28"/>
  <c r="C17" i="28"/>
  <c r="BO17" i="28"/>
  <c r="BE18" i="28"/>
  <c r="AU19" i="28"/>
  <c r="AK20" i="28"/>
  <c r="AA21" i="28"/>
  <c r="Q22" i="28"/>
  <c r="G23" i="28"/>
  <c r="BS23" i="28"/>
  <c r="S10" i="28"/>
  <c r="Z14" i="28"/>
  <c r="AR17" i="28"/>
  <c r="X19" i="28"/>
  <c r="D21" i="28"/>
  <c r="S22" i="28"/>
  <c r="AD23" i="28"/>
  <c r="AP24" i="28"/>
  <c r="AF25" i="28"/>
  <c r="V26" i="28"/>
  <c r="L27" i="28"/>
  <c r="B28" i="28"/>
  <c r="BN28" i="28"/>
  <c r="BD29" i="28"/>
  <c r="AT30" i="28"/>
  <c r="AJ31" i="28"/>
  <c r="Z32" i="28"/>
  <c r="P33" i="28"/>
  <c r="F34" i="28"/>
  <c r="BR34" i="28"/>
  <c r="BH35" i="28"/>
  <c r="AI10" i="28"/>
  <c r="AD14" i="28"/>
  <c r="AS17" i="28"/>
  <c r="Y19" i="28"/>
  <c r="E21" i="28"/>
  <c r="T22" i="28"/>
  <c r="AF23" i="28"/>
  <c r="AQ24" i="28"/>
  <c r="AG25" i="28"/>
  <c r="W26" i="28"/>
  <c r="M27" i="28"/>
  <c r="C28" i="28"/>
  <c r="BO28" i="28"/>
  <c r="BE29" i="28"/>
  <c r="AU30" i="28"/>
  <c r="AK31" i="28"/>
  <c r="AA32" i="28"/>
  <c r="Q33" i="28"/>
  <c r="G34" i="28"/>
  <c r="BS34" i="28"/>
  <c r="BI35" i="28"/>
  <c r="V12" i="28"/>
  <c r="BD15" i="28"/>
  <c r="V18" i="28"/>
  <c r="B20" i="28"/>
  <c r="AP21" i="28"/>
  <c r="BB22" i="28"/>
  <c r="BM23" i="28"/>
  <c r="BP24" i="28"/>
  <c r="BF25" i="28"/>
  <c r="AV26" i="28"/>
  <c r="AL27" i="28"/>
  <c r="AB28" i="28"/>
  <c r="R29" i="28"/>
  <c r="H30" i="28"/>
  <c r="BT30" i="28"/>
  <c r="BJ31" i="28"/>
  <c r="AZ32" i="28"/>
  <c r="AP33" i="28"/>
  <c r="AF34" i="28"/>
  <c r="V35" i="28"/>
  <c r="BB14" i="28"/>
  <c r="AB22" i="28"/>
  <c r="AC26" i="28"/>
  <c r="BK29" i="28"/>
  <c r="W33" i="28"/>
  <c r="S36" i="28"/>
  <c r="L37" i="28"/>
  <c r="B38" i="28"/>
  <c r="BN38" i="28"/>
  <c r="BD39" i="28"/>
  <c r="AT40" i="28"/>
  <c r="AJ41" i="28"/>
  <c r="Z42" i="28"/>
  <c r="P43" i="28"/>
  <c r="F44" i="28"/>
  <c r="BR44" i="28"/>
  <c r="BH45" i="28"/>
  <c r="AX46" i="28"/>
  <c r="AN47" i="28"/>
  <c r="AD48" i="28"/>
  <c r="T49" i="28"/>
  <c r="AJ11" i="28"/>
  <c r="V21" i="28"/>
  <c r="AQ25" i="28"/>
  <c r="C29" i="28"/>
  <c r="AK32" i="28"/>
  <c r="BO35" i="28"/>
  <c r="BS36" i="28"/>
  <c r="BI37" i="28"/>
  <c r="AY38" i="28"/>
  <c r="AO39" i="28"/>
  <c r="AE40" i="28"/>
  <c r="U41" i="28"/>
  <c r="K42" i="28"/>
  <c r="BW42" i="28"/>
  <c r="BM43" i="28"/>
  <c r="BC44" i="28"/>
  <c r="AS45" i="28"/>
  <c r="AI46" i="28"/>
  <c r="Y47" i="28"/>
  <c r="O48" i="28"/>
  <c r="E49" i="28"/>
  <c r="BQ49" i="28"/>
  <c r="AQ20" i="28"/>
  <c r="O25" i="28"/>
  <c r="AW28" i="28"/>
  <c r="I32" i="28"/>
  <c r="AQ35" i="28"/>
  <c r="BL36" i="28"/>
  <c r="BB37" i="28"/>
  <c r="AR38" i="28"/>
  <c r="AH39" i="28"/>
  <c r="X40" i="28"/>
  <c r="N41" i="28"/>
  <c r="D42" i="28"/>
  <c r="BP42" i="28"/>
  <c r="BF43" i="28"/>
  <c r="AV44" i="28"/>
  <c r="AL45" i="28"/>
  <c r="AB46" i="28"/>
  <c r="R47" i="28"/>
  <c r="H48" i="28"/>
  <c r="BT48" i="28"/>
  <c r="G18" i="28"/>
  <c r="Y34" i="28"/>
  <c r="T10" i="28"/>
  <c r="G8" i="28"/>
  <c r="BQ13" i="28"/>
  <c r="BU2" i="28"/>
  <c r="AL13" i="28"/>
  <c r="BT16" i="28"/>
  <c r="AF20" i="28"/>
  <c r="AW12" i="28"/>
  <c r="I16" i="28"/>
  <c r="AQ19" i="28"/>
  <c r="C23" i="28"/>
  <c r="AJ17" i="28"/>
  <c r="Y23" i="28"/>
  <c r="H27" i="28"/>
  <c r="AP30" i="28"/>
  <c r="B34" i="28"/>
  <c r="N14" i="28"/>
  <c r="O22" i="28"/>
  <c r="S26" i="28"/>
  <c r="BA29" i="28"/>
  <c r="M33" i="28"/>
  <c r="F12" i="28"/>
  <c r="AK21" i="28"/>
  <c r="BB25" i="28"/>
  <c r="N29" i="28"/>
  <c r="AV32" i="28"/>
  <c r="BL13" i="28"/>
  <c r="G33" i="28"/>
  <c r="BJ38" i="28"/>
  <c r="V42" i="28"/>
  <c r="BD45" i="28"/>
  <c r="P49" i="28"/>
  <c r="BI28" i="28"/>
  <c r="BE37" i="28"/>
  <c r="Q41" i="28"/>
  <c r="AY44" i="28"/>
  <c r="K48" i="28"/>
  <c r="BU24" i="28"/>
  <c r="BH36" i="28"/>
  <c r="T40" i="28"/>
  <c r="BB43" i="28"/>
  <c r="N47" i="28"/>
  <c r="AI33" i="28"/>
  <c r="Q40" i="28"/>
  <c r="AY43" i="28"/>
  <c r="K47" i="28"/>
  <c r="F50" i="28"/>
  <c r="BR50" i="28"/>
  <c r="BH51" i="28"/>
  <c r="AX52" i="28"/>
  <c r="AN53" i="28"/>
  <c r="AD54" i="28"/>
  <c r="T55" i="28"/>
  <c r="J56" i="28"/>
  <c r="BV56" i="28"/>
  <c r="BL57" i="28"/>
  <c r="BB58" i="28"/>
  <c r="AR59" i="28"/>
  <c r="AH60" i="28"/>
  <c r="X61" i="28"/>
  <c r="N62" i="28"/>
  <c r="D63" i="28"/>
  <c r="BP63" i="28"/>
  <c r="BS31" i="28"/>
  <c r="AO38" i="28"/>
  <c r="BW41" i="28"/>
  <c r="AI45" i="28"/>
  <c r="BQ48" i="28"/>
  <c r="AM50" i="28"/>
  <c r="AC51" i="28"/>
  <c r="S52" i="28"/>
  <c r="I53" i="28"/>
  <c r="BU53" i="28"/>
  <c r="BK54" i="28"/>
  <c r="BA55" i="28"/>
  <c r="AQ56" i="28"/>
  <c r="AG57" i="28"/>
  <c r="W58" i="28"/>
  <c r="M59" i="28"/>
  <c r="C60" i="28"/>
  <c r="BO60" i="28"/>
  <c r="BE61" i="28"/>
  <c r="AU62" i="28"/>
  <c r="AK63" i="28"/>
  <c r="S25" i="28"/>
  <c r="BM36" i="28"/>
  <c r="Y40" i="28"/>
  <c r="BG43" i="28"/>
  <c r="S47" i="28"/>
  <c r="H50" i="28"/>
  <c r="BT50" i="28"/>
  <c r="BJ51" i="28"/>
  <c r="AZ52" i="28"/>
  <c r="AP53" i="28"/>
  <c r="AF54" i="28"/>
  <c r="V55" i="28"/>
  <c r="L56" i="28"/>
  <c r="B57" i="28"/>
  <c r="BN57" i="28"/>
  <c r="BD58" i="28"/>
  <c r="AT59" i="28"/>
  <c r="AJ60" i="28"/>
  <c r="Z61" i="28"/>
  <c r="P62" i="28"/>
  <c r="F63" i="28"/>
  <c r="BG29" i="28"/>
  <c r="AC48" i="28"/>
  <c r="BU52" i="28"/>
  <c r="AG56" i="28"/>
  <c r="BO59" i="28"/>
  <c r="AA63" i="28"/>
  <c r="AS64" i="28"/>
  <c r="AI65" i="28"/>
  <c r="Y66" i="28"/>
  <c r="O67" i="28"/>
  <c r="E68" i="28"/>
  <c r="BQ68" i="28"/>
  <c r="BG69" i="28"/>
  <c r="AW70" i="28"/>
  <c r="AM71" i="28"/>
  <c r="AC72" i="28"/>
  <c r="S73" i="28"/>
  <c r="I74" i="28"/>
  <c r="BU74" i="28"/>
  <c r="BK75" i="28"/>
  <c r="AO42" i="28"/>
  <c r="AM51" i="28"/>
  <c r="BU54" i="28"/>
  <c r="AG58" i="28"/>
  <c r="BO61" i="28"/>
  <c r="R64" i="28"/>
  <c r="H65" i="28"/>
  <c r="BT65" i="28"/>
  <c r="BJ66" i="28"/>
  <c r="AZ67" i="28"/>
  <c r="AP68" i="28"/>
  <c r="AF69" i="28"/>
  <c r="V70" i="28"/>
  <c r="L71" i="28"/>
  <c r="B72" i="28"/>
  <c r="BN72" i="28"/>
  <c r="BD73" i="28"/>
  <c r="AT74" i="28"/>
  <c r="AJ75" i="28"/>
  <c r="AQ37" i="28"/>
  <c r="U50" i="28"/>
  <c r="BC53" i="28"/>
  <c r="O57" i="28"/>
  <c r="AW60" i="28"/>
  <c r="BQ63" i="28"/>
  <c r="BG64" i="28"/>
  <c r="AW65" i="28"/>
  <c r="AM66" i="28"/>
  <c r="AC67" i="28"/>
  <c r="S68" i="28"/>
  <c r="I69" i="28"/>
  <c r="BU69" i="28"/>
  <c r="BK70" i="28"/>
  <c r="BA71" i="28"/>
  <c r="AQ72" i="28"/>
  <c r="AG73" i="28"/>
  <c r="W74" i="28"/>
  <c r="M75" i="28"/>
  <c r="I21" i="28"/>
  <c r="AE59" i="28"/>
  <c r="P66" i="28"/>
  <c r="AX69" i="28"/>
  <c r="J73" i="28"/>
  <c r="AC40" i="28"/>
  <c r="AA61" i="28"/>
  <c r="AZ66" i="28"/>
  <c r="AM6" i="28"/>
  <c r="AH9" i="28"/>
  <c r="H11" i="28"/>
  <c r="BF7" i="28"/>
  <c r="G10" i="28"/>
  <c r="AE4" i="28"/>
  <c r="AZ10" i="28"/>
  <c r="BM11" i="28"/>
  <c r="BC12" i="28"/>
  <c r="AS13" i="28"/>
  <c r="AI14" i="28"/>
  <c r="Y15" i="28"/>
  <c r="O16" i="28"/>
  <c r="E17" i="28"/>
  <c r="BB8" i="28"/>
  <c r="AH11" i="28"/>
  <c r="X12" i="28"/>
  <c r="N13" i="28"/>
  <c r="D14" i="28"/>
  <c r="BP14" i="28"/>
  <c r="BF15" i="28"/>
  <c r="AV16" i="28"/>
  <c r="AL17" i="28"/>
  <c r="AB18" i="28"/>
  <c r="R19" i="28"/>
  <c r="H20" i="28"/>
  <c r="BT20" i="28"/>
  <c r="BH8" i="28"/>
  <c r="AI11" i="28"/>
  <c r="Y12" i="28"/>
  <c r="O13" i="28"/>
  <c r="E14" i="28"/>
  <c r="BQ14" i="28"/>
  <c r="BG15" i="28"/>
  <c r="AW16" i="28"/>
  <c r="AM17" i="28"/>
  <c r="AC18" i="28"/>
  <c r="S19" i="28"/>
  <c r="I20" i="28"/>
  <c r="BU20" i="28"/>
  <c r="BK21" i="28"/>
  <c r="BA22" i="28"/>
  <c r="AQ23" i="28"/>
  <c r="AG24" i="28"/>
  <c r="BJ12" i="28"/>
  <c r="V16" i="28"/>
  <c r="AP18" i="28"/>
  <c r="V20" i="28"/>
  <c r="BD21" i="28"/>
  <c r="BO22" i="28"/>
  <c r="D24" i="28"/>
  <c r="D25" i="28"/>
  <c r="BP25" i="28"/>
  <c r="BF26" i="28"/>
  <c r="AV27" i="28"/>
  <c r="AL28" i="28"/>
  <c r="AB29" i="28"/>
  <c r="R30" i="28"/>
  <c r="H31" i="28"/>
  <c r="BT31" i="28"/>
  <c r="BJ32" i="28"/>
  <c r="AZ33" i="28"/>
  <c r="AP34" i="28"/>
  <c r="AF35" i="28"/>
  <c r="V36" i="28"/>
  <c r="BN12" i="28"/>
  <c r="Z16" i="28"/>
  <c r="AQ18" i="28"/>
  <c r="W20" i="28"/>
  <c r="BE21" i="28"/>
  <c r="BP22" i="28"/>
  <c r="F24" i="28"/>
  <c r="E25" i="28"/>
  <c r="BQ25" i="28"/>
  <c r="BG26" i="28"/>
  <c r="AW27" i="28"/>
  <c r="AM28" i="28"/>
  <c r="AC29" i="28"/>
  <c r="S30" i="28"/>
  <c r="I31" i="28"/>
  <c r="BU31" i="28"/>
  <c r="BK32" i="28"/>
  <c r="BA33" i="28"/>
  <c r="AQ34" i="28"/>
  <c r="AG35" i="28"/>
  <c r="BB9" i="28"/>
  <c r="R14" i="28"/>
  <c r="AN17" i="28"/>
  <c r="T19" i="28"/>
  <c r="BV20" i="28"/>
  <c r="P22" i="28"/>
  <c r="AB23" i="28"/>
  <c r="AM24" i="28"/>
  <c r="AD25" i="28"/>
  <c r="T26" i="28"/>
  <c r="J27" i="28"/>
  <c r="BV27" i="28"/>
  <c r="BL28" i="28"/>
  <c r="BB29" i="28"/>
  <c r="AR30" i="28"/>
  <c r="AH31" i="28"/>
  <c r="X32" i="28"/>
  <c r="N33" i="28"/>
  <c r="D34" i="28"/>
  <c r="BP34" i="28"/>
  <c r="BF35" i="28"/>
  <c r="BQ19" i="28"/>
  <c r="BM24" i="28"/>
  <c r="Y28" i="28"/>
  <c r="BG31" i="28"/>
  <c r="S35" i="28"/>
  <c r="BF36" i="28"/>
  <c r="AV37" i="28"/>
  <c r="AL38" i="28"/>
  <c r="AB39" i="28"/>
  <c r="R40" i="28"/>
  <c r="H41" i="28"/>
  <c r="BT41" i="28"/>
  <c r="BJ42" i="28"/>
  <c r="AZ43" i="28"/>
  <c r="AP44" i="28"/>
  <c r="AF45" i="28"/>
  <c r="V46" i="28"/>
  <c r="L47" i="28"/>
  <c r="B48" i="28"/>
  <c r="BN48" i="28"/>
  <c r="BD49" i="28"/>
  <c r="W18" i="28"/>
  <c r="BN23" i="28"/>
  <c r="AM27" i="28"/>
  <c r="BU30" i="28"/>
  <c r="AG34" i="28"/>
  <c r="AQ36" i="28"/>
  <c r="AG37" i="28"/>
  <c r="W38" i="28"/>
  <c r="M39" i="28"/>
  <c r="C40" i="28"/>
  <c r="BO40" i="28"/>
  <c r="BE41" i="28"/>
  <c r="AU42" i="28"/>
  <c r="AK43" i="28"/>
  <c r="AA44" i="28"/>
  <c r="Q45" i="28"/>
  <c r="G46" i="28"/>
  <c r="BS46" i="28"/>
  <c r="BI47" i="28"/>
  <c r="AY48" i="28"/>
  <c r="AO49" i="28"/>
  <c r="AO17" i="28"/>
  <c r="AC23" i="28"/>
  <c r="K27" i="28"/>
  <c r="AS30" i="28"/>
  <c r="E34" i="28"/>
  <c r="AJ36" i="28"/>
  <c r="Z37" i="28"/>
  <c r="P38" i="28"/>
  <c r="F39" i="28"/>
  <c r="BR39" i="28"/>
  <c r="BH40" i="28"/>
  <c r="AX41" i="28"/>
  <c r="AN42" i="28"/>
  <c r="AD43" i="28"/>
  <c r="T44" i="28"/>
  <c r="J45" i="28"/>
  <c r="BV45" i="28"/>
  <c r="BL46" i="28"/>
  <c r="BB47" i="28"/>
  <c r="AR48" i="28"/>
  <c r="AH49" i="28"/>
  <c r="U28" i="28"/>
  <c r="T2" i="28"/>
  <c r="BM7" i="28"/>
  <c r="L10" i="28"/>
  <c r="BU3" i="28"/>
  <c r="AL8" i="28"/>
  <c r="AT10" i="28"/>
  <c r="BH7" i="28"/>
  <c r="U11" i="28"/>
  <c r="K12" i="28"/>
  <c r="BW12" i="28"/>
  <c r="BM13" i="28"/>
  <c r="BC14" i="28"/>
  <c r="AS15" i="28"/>
  <c r="AI16" i="28"/>
  <c r="Y17" i="28"/>
  <c r="K10" i="28"/>
  <c r="BB11" i="28"/>
  <c r="AR12" i="28"/>
  <c r="AH13" i="28"/>
  <c r="X14" i="28"/>
  <c r="N15" i="28"/>
  <c r="D16" i="28"/>
  <c r="BP16" i="28"/>
  <c r="BF17" i="28"/>
  <c r="AV18" i="28"/>
  <c r="AL19" i="28"/>
  <c r="AB20" i="28"/>
  <c r="AJ2" i="28"/>
  <c r="P10" i="28"/>
  <c r="BC11" i="28"/>
  <c r="AS12" i="28"/>
  <c r="AI13" i="28"/>
  <c r="Y14" i="28"/>
  <c r="O15" i="28"/>
  <c r="E16" i="28"/>
  <c r="BQ16" i="28"/>
  <c r="BG17" i="28"/>
  <c r="AW18" i="28"/>
  <c r="AM19" i="28"/>
  <c r="AC20" i="28"/>
  <c r="S21" i="28"/>
  <c r="I22" i="28"/>
  <c r="BU22" i="28"/>
  <c r="BK23" i="28"/>
  <c r="BV7" i="28"/>
  <c r="BP13" i="28"/>
  <c r="AB17" i="28"/>
  <c r="H19" i="28"/>
  <c r="BJ20" i="28"/>
  <c r="H22" i="28"/>
  <c r="T23" i="28"/>
  <c r="AE24" i="28"/>
  <c r="X25" i="28"/>
  <c r="N26" i="28"/>
  <c r="D27" i="28"/>
  <c r="BP27" i="28"/>
  <c r="BF28" i="28"/>
  <c r="AV29" i="28"/>
  <c r="AL30" i="28"/>
  <c r="AB31" i="28"/>
  <c r="R32" i="28"/>
  <c r="H33" i="28"/>
  <c r="BT33" i="28"/>
  <c r="BJ34" i="28"/>
  <c r="AZ35" i="28"/>
  <c r="V8" i="28"/>
  <c r="BT13" i="28"/>
  <c r="AC17" i="28"/>
  <c r="I19" i="28"/>
  <c r="BK20" i="28"/>
  <c r="J22" i="28"/>
  <c r="U23" i="28"/>
  <c r="AF24" i="28"/>
  <c r="Y25" i="28"/>
  <c r="O26" i="28"/>
  <c r="E27" i="28"/>
  <c r="BQ27" i="28"/>
  <c r="BG28" i="28"/>
  <c r="AW29" i="28"/>
  <c r="AM30" i="28"/>
  <c r="AC31" i="28"/>
  <c r="S32" i="28"/>
  <c r="I33" i="28"/>
  <c r="BU33" i="28"/>
  <c r="BK34" i="28"/>
  <c r="BA35" i="28"/>
  <c r="BL11" i="28"/>
  <c r="X15" i="28"/>
  <c r="F18" i="28"/>
  <c r="BH19" i="28"/>
  <c r="AF21" i="28"/>
  <c r="AQ22" i="28"/>
  <c r="BB23" i="28"/>
  <c r="BH24" i="28"/>
  <c r="AX25" i="28"/>
  <c r="AN26" i="28"/>
  <c r="AD27" i="28"/>
  <c r="T28" i="28"/>
  <c r="J29" i="28"/>
  <c r="BV29" i="28"/>
  <c r="BL30" i="28"/>
  <c r="BB31" i="28"/>
  <c r="AR32" i="28"/>
  <c r="AH33" i="28"/>
  <c r="X34" i="28"/>
  <c r="N35" i="28"/>
  <c r="BV12" i="28"/>
  <c r="BH21" i="28"/>
  <c r="BS25" i="28"/>
  <c r="AE29" i="28"/>
  <c r="BM32" i="28"/>
  <c r="H36" i="28"/>
  <c r="D37" i="28"/>
  <c r="BP37" i="28"/>
  <c r="BF38" i="28"/>
  <c r="AV39" i="28"/>
  <c r="AL40" i="28"/>
  <c r="AB41" i="28"/>
  <c r="R42" i="28"/>
  <c r="H43" i="28"/>
  <c r="BT43" i="28"/>
  <c r="BJ44" i="28"/>
  <c r="AZ45" i="28"/>
  <c r="AP46" i="28"/>
  <c r="AF47" i="28"/>
  <c r="V48" i="28"/>
  <c r="L49" i="28"/>
  <c r="B50" i="28"/>
  <c r="AI20" i="28"/>
  <c r="K25" i="28"/>
  <c r="AS28" i="28"/>
  <c r="E32" i="28"/>
  <c r="AM35" i="28"/>
  <c r="BK36" i="28"/>
  <c r="BA37" i="28"/>
  <c r="AQ38" i="28"/>
  <c r="AG39" i="28"/>
  <c r="W40" i="28"/>
  <c r="M41" i="28"/>
  <c r="C42" i="28"/>
  <c r="BO42" i="28"/>
  <c r="BE43" i="28"/>
  <c r="AU44" i="28"/>
  <c r="AK45" i="28"/>
  <c r="AA46" i="28"/>
  <c r="Q47" i="28"/>
  <c r="G48" i="28"/>
  <c r="BS48" i="28"/>
  <c r="BI49" i="28"/>
  <c r="BA19" i="28"/>
  <c r="BE24" i="28"/>
  <c r="Q28" i="28"/>
  <c r="AY31" i="28"/>
  <c r="K35" i="28"/>
  <c r="BD36" i="28"/>
  <c r="AT37" i="28"/>
  <c r="AJ38" i="28"/>
  <c r="Z39" i="28"/>
  <c r="P40" i="28"/>
  <c r="F41" i="28"/>
  <c r="BR41" i="28"/>
  <c r="BH42" i="28"/>
  <c r="AX43" i="28"/>
  <c r="AN44" i="28"/>
  <c r="AD45" i="28"/>
  <c r="T46" i="28"/>
  <c r="J47" i="28"/>
  <c r="BV47" i="28"/>
  <c r="BL48" i="28"/>
  <c r="BP11" i="28"/>
  <c r="AS32" i="28"/>
  <c r="AQ4" i="28"/>
  <c r="BC8" i="28"/>
  <c r="BC10" i="28"/>
  <c r="U6" i="28"/>
  <c r="AB9" i="28"/>
  <c r="D11" i="28"/>
  <c r="AN9" i="28"/>
  <c r="AS11" i="28"/>
  <c r="AI12" i="28"/>
  <c r="Y13" i="28"/>
  <c r="O14" i="28"/>
  <c r="E15" i="28"/>
  <c r="BQ15" i="28"/>
  <c r="BG16" i="28"/>
  <c r="BG6" i="28"/>
  <c r="L11" i="28"/>
  <c r="D12" i="28"/>
  <c r="BP12" i="28"/>
  <c r="BF13" i="28"/>
  <c r="AV14" i="28"/>
  <c r="AL15" i="28"/>
  <c r="AB16" i="28"/>
  <c r="R17" i="28"/>
  <c r="H18" i="28"/>
  <c r="BT18" i="28"/>
  <c r="BJ19" i="28"/>
  <c r="AZ20" i="28"/>
  <c r="BT6" i="28"/>
  <c r="M11" i="28"/>
  <c r="E12" i="28"/>
  <c r="BQ12" i="28"/>
  <c r="BG13" i="28"/>
  <c r="AW14" i="28"/>
  <c r="AM15" i="28"/>
  <c r="AC16" i="28"/>
  <c r="S17" i="28"/>
  <c r="I18" i="28"/>
  <c r="BU18" i="28"/>
  <c r="BK19" i="28"/>
  <c r="BA20" i="28"/>
  <c r="AQ21" i="28"/>
  <c r="AG22" i="28"/>
  <c r="W23" i="28"/>
  <c r="M24" i="28"/>
  <c r="BD11" i="28"/>
  <c r="P15" i="28"/>
  <c r="B18" i="28"/>
  <c r="BD19" i="28"/>
  <c r="AC21" i="28"/>
  <c r="AN22" i="28"/>
  <c r="AZ23" i="28"/>
  <c r="BF24" i="28"/>
  <c r="AV25" i="28"/>
  <c r="AL26" i="28"/>
  <c r="AB27" i="28"/>
  <c r="R28" i="28"/>
  <c r="H29" i="28"/>
  <c r="BT29" i="28"/>
  <c r="BJ30" i="28"/>
  <c r="AZ31" i="28"/>
  <c r="AP32" i="28"/>
  <c r="AF33" i="28"/>
  <c r="V34" i="28"/>
  <c r="L35" i="28"/>
  <c r="B36" i="28"/>
  <c r="BH11" i="28"/>
  <c r="T15" i="28"/>
  <c r="C18" i="28"/>
  <c r="BE19" i="28"/>
  <c r="AD21" i="28"/>
  <c r="AP22" i="28"/>
  <c r="BA23" i="28"/>
  <c r="BG24" i="28"/>
  <c r="AW25" i="28"/>
  <c r="AM26" i="28"/>
  <c r="AC27" i="28"/>
  <c r="S28" i="28"/>
  <c r="I29" i="28"/>
  <c r="BU29" i="28"/>
  <c r="BK30" i="28"/>
  <c r="BA31" i="28"/>
  <c r="AQ32" i="28"/>
  <c r="AG33" i="28"/>
  <c r="W34" i="28"/>
  <c r="M35" i="28"/>
  <c r="C36" i="28"/>
  <c r="L13" i="28"/>
  <c r="AT16" i="28"/>
  <c r="BB18" i="28"/>
  <c r="AH20" i="28"/>
  <c r="BL21" i="28"/>
  <c r="BW22" i="28"/>
  <c r="L24" i="28"/>
  <c r="J25" i="28"/>
  <c r="BV25" i="28"/>
  <c r="BL26" i="28"/>
  <c r="BB27" i="28"/>
  <c r="AR28" i="28"/>
  <c r="AH29" i="28"/>
  <c r="X30" i="28"/>
  <c r="N31" i="28"/>
  <c r="D32" i="28"/>
  <c r="BP32" i="28"/>
  <c r="BF33" i="28"/>
  <c r="AV34" i="28"/>
  <c r="AL35" i="28"/>
  <c r="BE17" i="28"/>
  <c r="AN23" i="28"/>
  <c r="S27" i="28"/>
  <c r="BA30" i="28"/>
  <c r="M34" i="28"/>
  <c r="AL36" i="28"/>
  <c r="AB37" i="28"/>
  <c r="R38" i="28"/>
  <c r="H39" i="28"/>
  <c r="BT39" i="28"/>
  <c r="BJ40" i="28"/>
  <c r="AZ41" i="28"/>
  <c r="AP42" i="28"/>
  <c r="AF43" i="28"/>
  <c r="V44" i="28"/>
  <c r="L45" i="28"/>
  <c r="B46" i="28"/>
  <c r="BN46" i="28"/>
  <c r="BD47" i="28"/>
  <c r="AT48" i="28"/>
  <c r="AJ49" i="28"/>
  <c r="BR14" i="28"/>
  <c r="AH22" i="28"/>
  <c r="AG26" i="28"/>
  <c r="BO29" i="28"/>
  <c r="AA33" i="28"/>
  <c r="T36" i="28"/>
  <c r="M37" i="28"/>
  <c r="C38" i="28"/>
  <c r="BO38" i="28"/>
  <c r="BE39" i="28"/>
  <c r="AU40" i="28"/>
  <c r="AK41" i="28"/>
  <c r="AA42" i="28"/>
  <c r="Q43" i="28"/>
  <c r="G44" i="28"/>
  <c r="BS44" i="28"/>
  <c r="BI45" i="28"/>
  <c r="AY46" i="28"/>
  <c r="AO47" i="28"/>
  <c r="AE48" i="28"/>
  <c r="U49" i="28"/>
  <c r="AF13" i="28"/>
  <c r="BR21" i="28"/>
  <c r="E26" i="28"/>
  <c r="AM29" i="28"/>
  <c r="BU32" i="28"/>
  <c r="K36" i="28"/>
  <c r="F37" i="28"/>
  <c r="BR37" i="28"/>
  <c r="BH38" i="28"/>
  <c r="AX39" i="28"/>
  <c r="AN40" i="28"/>
  <c r="AD41" i="28"/>
  <c r="T42" i="28"/>
  <c r="J43" i="28"/>
  <c r="BV43" i="28"/>
  <c r="BL44" i="28"/>
  <c r="BB45" i="28"/>
  <c r="AR46" i="28"/>
  <c r="AH47" i="28"/>
  <c r="X48" i="28"/>
  <c r="N49" i="28"/>
  <c r="BD23" i="28"/>
  <c r="AO36" i="28"/>
  <c r="AA4" i="28"/>
  <c r="Y11" i="28"/>
  <c r="BG14" i="28"/>
  <c r="AA10" i="28"/>
  <c r="AB14" i="28"/>
  <c r="BJ17" i="28"/>
  <c r="S3" i="28"/>
  <c r="AM13" i="28"/>
  <c r="BU16" i="28"/>
  <c r="AG20" i="28"/>
  <c r="BO23" i="28"/>
  <c r="P19" i="28"/>
  <c r="AJ24" i="28"/>
  <c r="BT27" i="28"/>
  <c r="AF31" i="28"/>
  <c r="BN34" i="28"/>
  <c r="AK17" i="28"/>
  <c r="Z23" i="28"/>
  <c r="I27" i="28"/>
  <c r="AQ30" i="28"/>
  <c r="C34" i="28"/>
  <c r="AN15" i="28"/>
  <c r="AV22" i="28"/>
  <c r="AR26" i="28"/>
  <c r="D30" i="28"/>
  <c r="AL33" i="28"/>
  <c r="G22" i="28"/>
  <c r="M36" i="28"/>
  <c r="AZ39" i="28"/>
  <c r="L43" i="28"/>
  <c r="AT46" i="28"/>
  <c r="BL8" i="28"/>
  <c r="U32" i="28"/>
  <c r="AU38" i="28"/>
  <c r="G42" i="28"/>
  <c r="AO45" i="28"/>
  <c r="BW48" i="28"/>
  <c r="AG28" i="28"/>
  <c r="AX37" i="28"/>
  <c r="J41" i="28"/>
  <c r="AR44" i="28"/>
  <c r="D48" i="28"/>
  <c r="AU37" i="28"/>
  <c r="G41" i="28"/>
  <c r="AO44" i="28"/>
  <c r="BW47" i="28"/>
  <c r="V50" i="28"/>
  <c r="L51" i="28"/>
  <c r="B52" i="28"/>
  <c r="BN52" i="28"/>
  <c r="BD53" i="28"/>
  <c r="AT54" i="28"/>
  <c r="AJ55" i="28"/>
  <c r="Z56" i="28"/>
  <c r="P57" i="28"/>
  <c r="F58" i="28"/>
  <c r="BR58" i="28"/>
  <c r="BH59" i="28"/>
  <c r="AX60" i="28"/>
  <c r="AN61" i="28"/>
  <c r="AD62" i="28"/>
  <c r="T63" i="28"/>
  <c r="S20" i="28"/>
  <c r="AE35" i="28"/>
  <c r="AE39" i="28"/>
  <c r="BM42" i="28"/>
  <c r="Y46" i="28"/>
  <c r="BC49" i="28"/>
  <c r="BC50" i="28"/>
  <c r="AS51" i="28"/>
  <c r="AI52" i="28"/>
  <c r="Y53" i="28"/>
  <c r="O54" i="28"/>
  <c r="E55" i="28"/>
  <c r="BQ55" i="28"/>
  <c r="BG56" i="28"/>
  <c r="AW57" i="28"/>
  <c r="AM58" i="28"/>
  <c r="AC59" i="28"/>
  <c r="S60" i="28"/>
  <c r="I61" i="28"/>
  <c r="BU61" i="28"/>
  <c r="BK62" i="28"/>
  <c r="BA63" i="28"/>
  <c r="BA28" i="28"/>
  <c r="BC37" i="28"/>
  <c r="O41" i="28"/>
  <c r="AW44" i="28"/>
  <c r="I48" i="28"/>
  <c r="X50" i="28"/>
  <c r="N51" i="28"/>
  <c r="D52" i="28"/>
  <c r="BP52" i="28"/>
  <c r="BF53" i="28"/>
  <c r="AV54" i="28"/>
  <c r="AL55" i="28"/>
  <c r="AB56" i="28"/>
  <c r="R57" i="28"/>
  <c r="H58" i="28"/>
  <c r="BT58" i="28"/>
  <c r="BJ59" i="28"/>
  <c r="AZ60" i="28"/>
  <c r="AP61" i="28"/>
  <c r="AF62" i="28"/>
  <c r="V63" i="28"/>
  <c r="BW37" i="28"/>
  <c r="AC50" i="28"/>
  <c r="BK53" i="28"/>
  <c r="W57" i="28"/>
  <c r="BE60" i="28"/>
  <c r="BS63" i="28"/>
  <c r="BI64" i="28"/>
  <c r="AY65" i="28"/>
  <c r="AO66" i="28"/>
  <c r="AE67" i="28"/>
  <c r="U68" i="28"/>
  <c r="K69" i="28"/>
  <c r="BW69" i="28"/>
  <c r="BM70" i="28"/>
  <c r="BC71" i="28"/>
  <c r="AS72" i="28"/>
  <c r="AI73" i="28"/>
  <c r="Y74" i="28"/>
  <c r="O75" i="28"/>
  <c r="AW17" i="28"/>
  <c r="BW45" i="28"/>
  <c r="AC52" i="28"/>
  <c r="BK55" i="28"/>
  <c r="W59" i="28"/>
  <c r="BE62" i="28"/>
  <c r="AH64" i="28"/>
  <c r="X65" i="28"/>
  <c r="N66" i="28"/>
  <c r="D67" i="28"/>
  <c r="BP67" i="28"/>
  <c r="BF68" i="28"/>
  <c r="AV69" i="28"/>
  <c r="AL70" i="28"/>
  <c r="AB71" i="28"/>
  <c r="R72" i="28"/>
  <c r="H73" i="28"/>
  <c r="BT73" i="28"/>
  <c r="BJ74" i="28"/>
  <c r="AZ75" i="28"/>
  <c r="C41" i="28"/>
  <c r="K51" i="28"/>
  <c r="AS54" i="28"/>
  <c r="E58" i="28"/>
  <c r="AM61" i="28"/>
  <c r="K64" i="28"/>
  <c r="BW64" i="28"/>
  <c r="BM65" i="28"/>
  <c r="BC66" i="28"/>
  <c r="AS67" i="28"/>
  <c r="AI68" i="28"/>
  <c r="Y69" i="28"/>
  <c r="O70" i="28"/>
  <c r="E71" i="28"/>
  <c r="BQ71" i="28"/>
  <c r="BG72" i="28"/>
  <c r="AW73" i="28"/>
  <c r="AM74" i="28"/>
  <c r="AC75" i="28"/>
  <c r="AG46" i="28"/>
  <c r="BM62" i="28"/>
  <c r="F67" i="28"/>
  <c r="AN70" i="28"/>
  <c r="BV73" i="28"/>
  <c r="BU50" i="28"/>
  <c r="H64" i="28"/>
  <c r="I2" i="28"/>
  <c r="AA8" i="28"/>
  <c r="G12" i="28"/>
  <c r="AO15" i="28"/>
  <c r="AX11" i="28"/>
  <c r="J15" i="28"/>
  <c r="AR18" i="28"/>
  <c r="BT9" i="28"/>
  <c r="U14" i="28"/>
  <c r="BC17" i="28"/>
  <c r="O21" i="28"/>
  <c r="BA5" i="28"/>
  <c r="BB20" i="28"/>
  <c r="T25" i="28"/>
  <c r="BB28" i="28"/>
  <c r="N32" i="28"/>
  <c r="AV35" i="28"/>
  <c r="BW18" i="28"/>
  <c r="AA24" i="28"/>
  <c r="BM27" i="28"/>
  <c r="Y31" i="28"/>
  <c r="BG34" i="28"/>
  <c r="BT17" i="28"/>
  <c r="AW23" i="28"/>
  <c r="Z27" i="28"/>
  <c r="BH30" i="28"/>
  <c r="T34" i="28"/>
  <c r="BC25" i="28"/>
  <c r="BV36" i="28"/>
  <c r="AH40" i="28"/>
  <c r="BP43" i="28"/>
  <c r="AB47" i="28"/>
  <c r="C20" i="28"/>
  <c r="W35" i="28"/>
  <c r="AC39" i="28"/>
  <c r="BK42" i="28"/>
  <c r="W46" i="28"/>
  <c r="BE49" i="28"/>
  <c r="AI31" i="28"/>
  <c r="AF38" i="28"/>
  <c r="BN41" i="28"/>
  <c r="Z45" i="28"/>
  <c r="BH48" i="28"/>
  <c r="AH8" i="28"/>
  <c r="BO10" i="28"/>
  <c r="Q13" i="28"/>
  <c r="AY16" i="28"/>
  <c r="BH12" i="28"/>
  <c r="T16" i="28"/>
  <c r="BB19" i="28"/>
  <c r="BS11" i="28"/>
  <c r="AE15" i="28"/>
  <c r="BM18" i="28"/>
  <c r="Y22" i="28"/>
  <c r="BF14" i="28"/>
  <c r="AD22" i="28"/>
  <c r="AD26" i="28"/>
  <c r="BL29" i="28"/>
  <c r="X33" i="28"/>
  <c r="AB11" i="28"/>
  <c r="T21" i="28"/>
  <c r="AO25" i="28"/>
  <c r="BW28" i="28"/>
  <c r="AI32" i="28"/>
  <c r="BQ35" i="28"/>
  <c r="R20" i="28"/>
  <c r="B25" i="28"/>
  <c r="AJ28" i="28"/>
  <c r="BR31" i="28"/>
  <c r="AD35" i="28"/>
  <c r="U30" i="28"/>
  <c r="J38" i="28"/>
  <c r="AR41" i="28"/>
  <c r="D45" i="28"/>
  <c r="AL48" i="28"/>
  <c r="BW25" i="28"/>
  <c r="E37" i="28"/>
  <c r="AM40" i="28"/>
  <c r="BU43" i="28"/>
  <c r="AG47" i="28"/>
  <c r="AB21" i="28"/>
  <c r="BR35" i="28"/>
  <c r="AP39" i="28"/>
  <c r="B43" i="28"/>
  <c r="AJ46" i="28"/>
  <c r="AG21" i="28"/>
  <c r="B11" i="28"/>
  <c r="AN10" i="28"/>
  <c r="AE14" i="28"/>
  <c r="AF8" i="28"/>
  <c r="BV13" i="28"/>
  <c r="AH17" i="28"/>
  <c r="BP20" i="28"/>
  <c r="K13" i="28"/>
  <c r="AS16" i="28"/>
  <c r="E20" i="28"/>
  <c r="AM23" i="28"/>
  <c r="AH18" i="28"/>
  <c r="BU23" i="28"/>
  <c r="AR27" i="28"/>
  <c r="D31" i="28"/>
  <c r="AL34" i="28"/>
  <c r="J16" i="28"/>
  <c r="BK22" i="28"/>
  <c r="BC26" i="28"/>
  <c r="O30" i="28"/>
  <c r="AW33" i="28"/>
  <c r="B14" i="28"/>
  <c r="K22" i="28"/>
  <c r="P26" i="28"/>
  <c r="AX29" i="28"/>
  <c r="J33" i="28"/>
  <c r="AK19" i="28"/>
  <c r="C35" i="28"/>
  <c r="X39" i="28"/>
  <c r="BF42" i="28"/>
  <c r="R46" i="28"/>
  <c r="AZ49" i="28"/>
  <c r="BE30" i="28"/>
  <c r="S38" i="28"/>
  <c r="BA41" i="28"/>
  <c r="M45" i="28"/>
  <c r="AU48" i="28"/>
  <c r="BQ26" i="28"/>
  <c r="V37" i="28"/>
  <c r="BD40" i="28"/>
  <c r="P44" i="28"/>
  <c r="AX47" i="28"/>
  <c r="AY2" i="28"/>
  <c r="BF11" i="28"/>
  <c r="AC14" i="28"/>
  <c r="BR20" i="28"/>
  <c r="BD35" i="28"/>
  <c r="AG31" i="28"/>
  <c r="AH27" i="28"/>
  <c r="H37" i="28"/>
  <c r="BO20" i="28"/>
  <c r="AE46" i="28"/>
  <c r="BV41" i="28"/>
  <c r="BS41" i="28"/>
  <c r="AB51" i="28"/>
  <c r="BJ54" i="28"/>
  <c r="V58" i="28"/>
  <c r="BD61" i="28"/>
  <c r="BI36" i="28"/>
  <c r="G50" i="28"/>
  <c r="AO53" i="28"/>
  <c r="BW56" i="28"/>
  <c r="AI60" i="28"/>
  <c r="BQ4" i="28"/>
  <c r="AM45" i="28"/>
  <c r="T52" i="28"/>
  <c r="BB55" i="28"/>
  <c r="N59" i="28"/>
  <c r="AV62" i="28"/>
  <c r="BA54" i="28"/>
  <c r="C65" i="28"/>
  <c r="AK68" i="28"/>
  <c r="BS71" i="28"/>
  <c r="AE75" i="28"/>
  <c r="BA56" i="28"/>
  <c r="AN65" i="28"/>
  <c r="BV68" i="28"/>
  <c r="AH72" i="28"/>
  <c r="BP75" i="28"/>
  <c r="BQ58" i="28"/>
  <c r="G66" i="28"/>
  <c r="AO69" i="28"/>
  <c r="BW72" i="28"/>
  <c r="AK52" i="28"/>
  <c r="BL74" i="28"/>
  <c r="AF68" i="28"/>
  <c r="BN71" i="28"/>
  <c r="Z75" i="28"/>
  <c r="AC56" i="28"/>
  <c r="AH65" i="28"/>
  <c r="BP68" i="28"/>
  <c r="AB72" i="28"/>
  <c r="BJ75" i="28"/>
  <c r="Y58" i="28"/>
  <c r="BR65" i="28"/>
  <c r="AD69" i="28"/>
  <c r="BL72" i="28"/>
  <c r="R10" i="28"/>
  <c r="AO2" i="28"/>
  <c r="AQ6" i="28"/>
  <c r="AS7" i="28"/>
  <c r="BF6" i="28"/>
  <c r="Q2" i="28"/>
  <c r="BB3" i="28"/>
  <c r="AL4" i="28"/>
  <c r="D8" i="28"/>
  <c r="AJ7" i="28"/>
  <c r="P5" i="28"/>
  <c r="BO6" i="28"/>
  <c r="AP7" i="28"/>
  <c r="BK6" i="28"/>
  <c r="L7" i="28"/>
  <c r="BC2" i="28"/>
  <c r="BD5" i="28"/>
  <c r="AZ8" i="28"/>
  <c r="X7" i="28"/>
  <c r="BE10" i="28"/>
  <c r="AR8" i="28"/>
  <c r="BT10" i="28"/>
  <c r="U13" i="28"/>
  <c r="BC16" i="28"/>
  <c r="BL12" i="28"/>
  <c r="X16" i="28"/>
  <c r="BF19" i="28"/>
  <c r="BW11" i="28"/>
  <c r="AI15" i="28"/>
  <c r="BQ18" i="28"/>
  <c r="AC22" i="28"/>
  <c r="BV14" i="28"/>
  <c r="AI22" i="28"/>
  <c r="AH26" i="28"/>
  <c r="BP29" i="28"/>
  <c r="AB33" i="28"/>
  <c r="AR11" i="28"/>
  <c r="Y21" i="28"/>
  <c r="AS25" i="28"/>
  <c r="E29" i="28"/>
  <c r="AM32" i="28"/>
  <c r="BU35" i="28"/>
  <c r="Z20" i="28"/>
  <c r="F25" i="28"/>
  <c r="AN28" i="28"/>
  <c r="BV31" i="28"/>
  <c r="AH35" i="28"/>
  <c r="AK30" i="28"/>
  <c r="N38" i="28"/>
  <c r="AV41" i="28"/>
  <c r="H45" i="28"/>
  <c r="AP48" i="28"/>
  <c r="Q26" i="28"/>
  <c r="I37" i="28"/>
  <c r="AQ40" i="28"/>
  <c r="C44" i="28"/>
  <c r="AK47" i="28"/>
  <c r="AW21" i="28"/>
  <c r="D36" i="28"/>
  <c r="AT39" i="28"/>
  <c r="F43" i="28"/>
  <c r="AN46" i="28"/>
  <c r="AR22" i="28"/>
  <c r="AQ39" i="28"/>
  <c r="C43" i="28"/>
  <c r="AK46" i="28"/>
  <c r="BJ49" i="28"/>
  <c r="BF50" i="28"/>
  <c r="AV51" i="28"/>
  <c r="AL52" i="28"/>
  <c r="AB53" i="28"/>
  <c r="R54" i="28"/>
  <c r="H55" i="28"/>
  <c r="BT55" i="28"/>
  <c r="BJ56" i="28"/>
  <c r="AZ57" i="28"/>
  <c r="AP58" i="28"/>
  <c r="AF59" i="28"/>
  <c r="V60" i="28"/>
  <c r="L61" i="28"/>
  <c r="B62" i="28"/>
  <c r="BN62" i="28"/>
  <c r="BD63" i="28"/>
  <c r="AA29" i="28"/>
  <c r="BO37" i="28"/>
  <c r="AA41" i="28"/>
  <c r="BI44" i="28"/>
  <c r="U48" i="28"/>
  <c r="AA50" i="28"/>
  <c r="Q51" i="28"/>
  <c r="G52" i="28"/>
  <c r="BS52" i="28"/>
  <c r="BI53" i="28"/>
  <c r="AY54" i="28"/>
  <c r="AO55" i="28"/>
  <c r="AE56" i="28"/>
  <c r="U57" i="28"/>
  <c r="K58" i="28"/>
  <c r="BW58" i="28"/>
  <c r="BM59" i="28"/>
  <c r="BC60" i="28"/>
  <c r="AS61" i="28"/>
  <c r="AI62" i="28"/>
  <c r="Y63" i="28"/>
  <c r="B22" i="28"/>
  <c r="L36" i="28"/>
  <c r="AY39" i="28"/>
  <c r="K43" i="28"/>
  <c r="AS46" i="28"/>
  <c r="BN49" i="28"/>
  <c r="BH50" i="28"/>
  <c r="AX51" i="28"/>
  <c r="AN52" i="28"/>
  <c r="AD53" i="28"/>
  <c r="T54" i="28"/>
  <c r="J55" i="28"/>
  <c r="BV55" i="28"/>
  <c r="BL56" i="28"/>
  <c r="BB57" i="28"/>
  <c r="AR58" i="28"/>
  <c r="AH59" i="28"/>
  <c r="X60" i="28"/>
  <c r="N61" i="28"/>
  <c r="D62" i="28"/>
  <c r="BP62" i="28"/>
  <c r="AL14" i="28"/>
  <c r="BG45" i="28"/>
  <c r="Y52" i="28"/>
  <c r="BG55" i="28"/>
  <c r="S59" i="28"/>
  <c r="BA62" i="28"/>
  <c r="AG64" i="28"/>
  <c r="W65" i="28"/>
  <c r="M66" i="28"/>
  <c r="C67" i="28"/>
  <c r="BO67" i="28"/>
  <c r="BE68" i="28"/>
  <c r="AU69" i="28"/>
  <c r="AK70" i="28"/>
  <c r="AA71" i="28"/>
  <c r="Q72" i="28"/>
  <c r="G73" i="28"/>
  <c r="BS73" i="28"/>
  <c r="BI74" i="28"/>
  <c r="AY75" i="28"/>
  <c r="BS39" i="28"/>
  <c r="BM50" i="28"/>
  <c r="Y54" i="28"/>
  <c r="BG57" i="28"/>
  <c r="S61" i="28"/>
  <c r="F64" i="28"/>
  <c r="BR64" i="28"/>
  <c r="BH65" i="28"/>
  <c r="AX66" i="28"/>
  <c r="AN67" i="28"/>
  <c r="AD68" i="28"/>
  <c r="T69" i="28"/>
  <c r="J70" i="28"/>
  <c r="BV70" i="28"/>
  <c r="BL71" i="28"/>
  <c r="BB72" i="28"/>
  <c r="AR73" i="28"/>
  <c r="AH74" i="28"/>
  <c r="X75" i="28"/>
  <c r="AM31" i="28"/>
  <c r="BI48" i="28"/>
  <c r="G53" i="28"/>
  <c r="AO56" i="28"/>
  <c r="BW59" i="28"/>
  <c r="AI63" i="28"/>
  <c r="AU64" i="28"/>
  <c r="AK65" i="28"/>
  <c r="AA66" i="28"/>
  <c r="Q67" i="28"/>
  <c r="G68" i="28"/>
  <c r="BS68" i="28"/>
  <c r="BI69" i="28"/>
  <c r="AY70" i="28"/>
  <c r="AO71" i="28"/>
  <c r="AE72" i="28"/>
  <c r="U73" i="28"/>
  <c r="K74" i="28"/>
  <c r="BW74" i="28"/>
  <c r="BM75" i="28"/>
  <c r="BI56" i="28"/>
  <c r="AP65" i="28"/>
  <c r="B69" i="28"/>
  <c r="AJ72" i="28"/>
  <c r="BR75" i="28"/>
  <c r="BE58" i="28"/>
  <c r="D66" i="28"/>
  <c r="AL69" i="28"/>
  <c r="BT72" i="28"/>
  <c r="BG37" i="28"/>
  <c r="BA60" i="28"/>
  <c r="AN66" i="28"/>
  <c r="BV69" i="28"/>
  <c r="AH73" i="28"/>
  <c r="AQ45" i="28"/>
  <c r="AW62" i="28"/>
  <c r="B67" i="28"/>
  <c r="AJ70" i="28"/>
  <c r="BR73" i="28"/>
  <c r="BK8" i="28"/>
  <c r="U10" i="28"/>
  <c r="AZ2" i="28"/>
  <c r="BE8" i="28"/>
  <c r="AD5" i="28"/>
  <c r="BI6" i="28"/>
  <c r="U2" i="28"/>
  <c r="AF3" i="28"/>
  <c r="BT8" i="28"/>
  <c r="BC3" i="28"/>
  <c r="AD10" i="28"/>
  <c r="J3" i="28"/>
  <c r="BW6" i="28"/>
  <c r="U7" i="28"/>
  <c r="BR6" i="28"/>
  <c r="AG2" i="28"/>
  <c r="BR3" i="28"/>
  <c r="AX4" i="28"/>
  <c r="BE2" i="28"/>
  <c r="BE5" i="28"/>
  <c r="AP10" i="28"/>
  <c r="BA3" i="28"/>
  <c r="AG7" i="28"/>
  <c r="BS6" i="28"/>
  <c r="H7" i="28"/>
  <c r="AW2" i="28"/>
  <c r="L4" i="28"/>
  <c r="BJ4" i="28"/>
  <c r="F5" i="28"/>
  <c r="BW9" i="28"/>
  <c r="Z4" i="28"/>
  <c r="BB5" i="28"/>
  <c r="BH9" i="28"/>
  <c r="AU12" i="28"/>
  <c r="G16" i="28"/>
  <c r="P12" i="28"/>
  <c r="AX15" i="28"/>
  <c r="J19" i="28"/>
  <c r="AA11" i="28"/>
  <c r="BI14" i="28"/>
  <c r="U18" i="28"/>
  <c r="BC21" i="28"/>
  <c r="AD12" i="28"/>
  <c r="AS21" i="28"/>
  <c r="BH25" i="28"/>
  <c r="T29" i="28"/>
  <c r="BB32" i="28"/>
  <c r="N36" i="28"/>
  <c r="G20" i="28"/>
  <c r="BS24" i="28"/>
  <c r="AE28" i="28"/>
  <c r="BM31" i="28"/>
  <c r="Y35" i="28"/>
  <c r="D19" i="28"/>
  <c r="AB24" i="28"/>
  <c r="BN27" i="28"/>
  <c r="Z31" i="28"/>
  <c r="BH34" i="28"/>
  <c r="BO27" i="28"/>
  <c r="AN37" i="28"/>
  <c r="BV40" i="28"/>
  <c r="AH44" i="28"/>
  <c r="BP47" i="28"/>
  <c r="X23" i="28"/>
  <c r="AI36" i="28"/>
  <c r="BQ39" i="28"/>
  <c r="AC43" i="28"/>
  <c r="BK46" i="28"/>
  <c r="B16" i="28"/>
  <c r="AU33" i="28"/>
  <c r="BT38" i="28"/>
  <c r="AF42" i="28"/>
  <c r="BN45" i="28"/>
  <c r="Z49" i="28"/>
  <c r="BQ38" i="28"/>
  <c r="AC42" i="28"/>
  <c r="BK45" i="28"/>
  <c r="W49" i="28"/>
  <c r="AT50" i="28"/>
  <c r="AJ51" i="28"/>
  <c r="Z52" i="28"/>
  <c r="P53" i="28"/>
  <c r="F54" i="28"/>
  <c r="BR54" i="28"/>
  <c r="BH55" i="28"/>
  <c r="AX56" i="28"/>
  <c r="AN57" i="28"/>
  <c r="AD58" i="28"/>
  <c r="T59" i="28"/>
  <c r="J60" i="28"/>
  <c r="BV60" i="28"/>
  <c r="BL61" i="28"/>
  <c r="BB62" i="28"/>
  <c r="AR63" i="28"/>
  <c r="BE26" i="28"/>
  <c r="S37" i="28"/>
  <c r="BA40" i="28"/>
  <c r="M44" i="28"/>
  <c r="AU47" i="28"/>
  <c r="O50" i="28"/>
  <c r="E51" i="28"/>
  <c r="BQ51" i="28"/>
  <c r="BG52" i="28"/>
  <c r="AW53" i="28"/>
  <c r="AM54" i="28"/>
  <c r="AC55" i="28"/>
  <c r="S56" i="28"/>
  <c r="I57" i="28"/>
  <c r="BU57" i="28"/>
  <c r="BK58" i="28"/>
  <c r="BA59" i="28"/>
  <c r="AQ60" i="28"/>
  <c r="AG61" i="28"/>
  <c r="W62" i="28"/>
  <c r="M63" i="28"/>
  <c r="H17" i="28"/>
  <c r="BO33" i="28"/>
  <c r="C39" i="28"/>
  <c r="AK42" i="28"/>
  <c r="BS45" i="28"/>
  <c r="AE49" i="28"/>
  <c r="AV50" i="28"/>
  <c r="AL51" i="28"/>
  <c r="AB52" i="28"/>
  <c r="R53" i="28"/>
  <c r="H54" i="28"/>
  <c r="BT54" i="28"/>
  <c r="BJ55" i="28"/>
  <c r="AZ56" i="28"/>
  <c r="AP57" i="28"/>
  <c r="AF58" i="28"/>
  <c r="V59" i="28"/>
  <c r="L60" i="28"/>
  <c r="B61" i="28"/>
  <c r="BN61" i="28"/>
  <c r="BD62" i="28"/>
  <c r="AT63" i="28"/>
  <c r="O43" i="28"/>
  <c r="AY51" i="28"/>
  <c r="K55" i="28"/>
  <c r="AS58" i="28"/>
  <c r="E62" i="28"/>
  <c r="U64" i="28"/>
  <c r="K65" i="28"/>
  <c r="BW65" i="28"/>
  <c r="BM66" i="28"/>
  <c r="BC67" i="28"/>
  <c r="AS68" i="28"/>
  <c r="AI69" i="28"/>
  <c r="Y70" i="28"/>
  <c r="O71" i="28"/>
  <c r="E72" i="28"/>
  <c r="BQ72" i="28"/>
  <c r="BG73" i="28"/>
  <c r="AW74" i="28"/>
  <c r="AM75" i="28"/>
  <c r="AA37" i="28"/>
  <c r="Q50" i="28"/>
  <c r="AY53" i="28"/>
  <c r="K57" i="28"/>
  <c r="AS60" i="28"/>
  <c r="BO63" i="28"/>
  <c r="BF64" i="28"/>
  <c r="AV65" i="28"/>
  <c r="AL66" i="28"/>
  <c r="AB67" i="28"/>
  <c r="R68" i="28"/>
  <c r="H69" i="28"/>
  <c r="BT69" i="28"/>
  <c r="BJ70" i="28"/>
  <c r="AZ71" i="28"/>
  <c r="AP72" i="28"/>
  <c r="AF73" i="28"/>
  <c r="V74" i="28"/>
  <c r="L75" i="28"/>
  <c r="AC19" i="28"/>
  <c r="Q46" i="28"/>
  <c r="AG52" i="28"/>
  <c r="BO55" i="28"/>
  <c r="AA59" i="28"/>
  <c r="BI62" i="28"/>
  <c r="AI64" i="28"/>
  <c r="Y65" i="28"/>
  <c r="O66" i="28"/>
  <c r="E67" i="28"/>
  <c r="BQ67" i="28"/>
  <c r="BG68" i="28"/>
  <c r="AW69" i="28"/>
  <c r="AM70" i="28"/>
  <c r="AC71" i="28"/>
  <c r="S72" i="28"/>
  <c r="I73" i="28"/>
  <c r="BU73" i="28"/>
  <c r="BK74" i="28"/>
  <c r="BA75" i="28"/>
  <c r="Q54" i="28"/>
  <c r="BP64" i="28"/>
  <c r="AB68" i="28"/>
  <c r="BJ71" i="28"/>
  <c r="V75" i="28"/>
  <c r="M56" i="28"/>
  <c r="AD65" i="28"/>
  <c r="BL68" i="28"/>
  <c r="X72" i="28"/>
  <c r="BF75" i="28"/>
  <c r="I58" i="28"/>
  <c r="BN65" i="28"/>
  <c r="Z69" i="28"/>
  <c r="BH72" i="28"/>
  <c r="AC32" i="28"/>
  <c r="E60" i="28"/>
  <c r="AB66" i="28"/>
  <c r="BJ69" i="28"/>
  <c r="V73" i="28"/>
  <c r="BA9" i="28"/>
  <c r="BQ10" i="28"/>
  <c r="BW4" i="28"/>
  <c r="I8" i="28"/>
  <c r="T6" i="28"/>
  <c r="AI7" i="28"/>
  <c r="K3" i="28"/>
  <c r="F4" i="28"/>
  <c r="U4" i="28"/>
  <c r="D6" i="28"/>
  <c r="T3" i="28"/>
  <c r="AG5" i="28"/>
  <c r="S8" i="28"/>
  <c r="BF5" i="28"/>
  <c r="AR7" i="28"/>
  <c r="W3" i="28"/>
  <c r="BH4" i="28"/>
  <c r="X5" i="28"/>
  <c r="F10" i="28"/>
  <c r="AZ7" i="28"/>
  <c r="BP3" i="28"/>
  <c r="BW5" i="28"/>
  <c r="AI8" i="28"/>
  <c r="Z5" i="28"/>
  <c r="BD7" i="28"/>
  <c r="AM3" i="28"/>
  <c r="B5" i="28"/>
  <c r="AJ5" i="28"/>
  <c r="AK9" i="28"/>
  <c r="BK7" i="28"/>
  <c r="F6" i="28"/>
  <c r="BV4" i="28"/>
  <c r="F8" i="28"/>
  <c r="BU11" i="28"/>
  <c r="AG15" i="28"/>
  <c r="AP11" i="28"/>
  <c r="B15" i="28"/>
  <c r="AJ18" i="28"/>
  <c r="AC9" i="28"/>
  <c r="M14" i="28"/>
  <c r="AU17" i="28"/>
  <c r="G21" i="28"/>
  <c r="AO24" i="28"/>
  <c r="AL20" i="28"/>
  <c r="L25" i="28"/>
  <c r="AT28" i="28"/>
  <c r="F32" i="28"/>
  <c r="AN35" i="28"/>
  <c r="BG18" i="28"/>
  <c r="P24" i="28"/>
  <c r="BE27" i="28"/>
  <c r="Q31" i="28"/>
  <c r="AY34" i="28"/>
  <c r="BD17" i="28"/>
  <c r="AL23" i="28"/>
  <c r="R27" i="28"/>
  <c r="AZ30" i="28"/>
  <c r="L34" i="28"/>
  <c r="W25" i="28"/>
  <c r="BN36" i="28"/>
  <c r="Z40" i="28"/>
  <c r="BH43" i="28"/>
  <c r="T47" i="28"/>
  <c r="M19" i="28"/>
  <c r="BM34" i="28"/>
  <c r="U39" i="28"/>
  <c r="BC42" i="28"/>
  <c r="O46" i="28"/>
  <c r="AW49" i="28"/>
  <c r="C31" i="28"/>
  <c r="X38" i="28"/>
  <c r="BF41" i="28"/>
  <c r="R45" i="28"/>
  <c r="AZ48" i="28"/>
  <c r="U38" i="28"/>
  <c r="BC41" i="28"/>
  <c r="O45" i="28"/>
  <c r="AW48" i="28"/>
  <c r="AH50" i="28"/>
  <c r="X51" i="28"/>
  <c r="N52" i="28"/>
  <c r="D53" i="28"/>
  <c r="BP53" i="28"/>
  <c r="BF54" i="28"/>
  <c r="AV55" i="28"/>
  <c r="AL56" i="28"/>
  <c r="AB57" i="28"/>
  <c r="R58" i="28"/>
  <c r="H59" i="28"/>
  <c r="BT59" i="28"/>
  <c r="BJ60" i="28"/>
  <c r="AZ61" i="28"/>
  <c r="AP62" i="28"/>
  <c r="AF63" i="28"/>
  <c r="C24" i="28"/>
  <c r="AS36" i="28"/>
  <c r="E40" i="28"/>
  <c r="AM43" i="28"/>
  <c r="BU46" i="28"/>
  <c r="C50" i="28"/>
  <c r="BO50" i="28"/>
  <c r="BE51" i="28"/>
  <c r="AU52" i="28"/>
  <c r="AK53" i="28"/>
  <c r="AA54" i="28"/>
  <c r="Q55" i="28"/>
  <c r="G56" i="28"/>
  <c r="BS56" i="28"/>
  <c r="BI57" i="28"/>
  <c r="AY58" i="28"/>
  <c r="AO59" i="28"/>
  <c r="AE60" i="28"/>
  <c r="U61" i="28"/>
  <c r="K62" i="28"/>
  <c r="BW62" i="28"/>
  <c r="BM63" i="28"/>
  <c r="W31" i="28"/>
  <c r="AC38" i="28"/>
  <c r="BK41" i="28"/>
  <c r="W45" i="28"/>
  <c r="BE48" i="28"/>
  <c r="AJ50" i="28"/>
  <c r="Z51" i="28"/>
  <c r="P52" i="28"/>
  <c r="F53" i="28"/>
  <c r="BR53" i="28"/>
  <c r="BH54" i="28"/>
  <c r="AX55" i="28"/>
  <c r="AN56" i="28"/>
  <c r="AD57" i="28"/>
  <c r="T58" i="28"/>
  <c r="J59" i="28"/>
  <c r="BV59" i="28"/>
  <c r="BL60" i="28"/>
  <c r="BB61" i="28"/>
  <c r="AR62" i="28"/>
  <c r="AH63" i="28"/>
  <c r="AS40" i="28"/>
  <c r="C51" i="28"/>
  <c r="AK54" i="28"/>
  <c r="BS57" i="28"/>
  <c r="AE61" i="28"/>
  <c r="I64" i="28"/>
  <c r="BU64" i="28"/>
  <c r="BK65" i="28"/>
  <c r="BA66" i="28"/>
  <c r="AQ67" i="28"/>
  <c r="AG68" i="28"/>
  <c r="W69" i="28"/>
  <c r="M70" i="28"/>
  <c r="C71" i="28"/>
  <c r="BO71" i="28"/>
  <c r="BE72" i="28"/>
  <c r="AU73" i="28"/>
  <c r="AK74" i="28"/>
  <c r="AA75" i="28"/>
  <c r="AW30" i="28"/>
  <c r="AS48" i="28"/>
  <c r="C53" i="28"/>
  <c r="AK56" i="28"/>
  <c r="BS59" i="28"/>
  <c r="AE63" i="28"/>
  <c r="AT64" i="28"/>
  <c r="AJ65" i="28"/>
  <c r="Z66" i="28"/>
  <c r="P67" i="28"/>
  <c r="F68" i="28"/>
  <c r="BR68" i="28"/>
  <c r="BH69" i="28"/>
  <c r="AX70" i="28"/>
  <c r="AN71" i="28"/>
  <c r="AD72" i="28"/>
  <c r="T73" i="28"/>
  <c r="J74" i="28"/>
  <c r="BV74" i="28"/>
  <c r="BL75" i="28"/>
  <c r="AU43" i="28"/>
  <c r="BG51" i="28"/>
  <c r="S55" i="28"/>
  <c r="BA58" i="28"/>
  <c r="M62" i="28"/>
  <c r="W64" i="28"/>
  <c r="M65" i="28"/>
  <c r="C66" i="28"/>
  <c r="BO66" i="28"/>
  <c r="BE67" i="28"/>
  <c r="AU68" i="28"/>
  <c r="AK69" i="28"/>
  <c r="AA70" i="28"/>
  <c r="Q71" i="28"/>
  <c r="G72" i="28"/>
  <c r="BS72" i="28"/>
  <c r="BI73" i="28"/>
  <c r="AY74" i="28"/>
  <c r="AO75" i="28"/>
  <c r="AU51" i="28"/>
  <c r="T64" i="28"/>
  <c r="BB67" i="28"/>
  <c r="N71" i="28"/>
  <c r="AV74" i="28"/>
  <c r="AQ53" i="28"/>
  <c r="BD64" i="28"/>
  <c r="P68" i="28"/>
  <c r="AX71" i="28"/>
  <c r="J75" i="28"/>
  <c r="AM55" i="28"/>
  <c r="R65" i="28"/>
  <c r="AZ68" i="28"/>
  <c r="L72" i="28"/>
  <c r="AT75" i="28"/>
  <c r="AI57" i="28"/>
  <c r="BB65" i="28"/>
  <c r="N69" i="28"/>
  <c r="AV72" i="28"/>
  <c r="AH10" i="28"/>
  <c r="Z3" i="28"/>
  <c r="J7" i="28"/>
  <c r="M7" i="28"/>
  <c r="BV6" i="28"/>
  <c r="AM2" i="28"/>
  <c r="BW3" i="28"/>
  <c r="BB4" i="28"/>
  <c r="BP8" i="28"/>
  <c r="BG9" i="28"/>
  <c r="BL5" i="28"/>
  <c r="AH7" i="28"/>
  <c r="I9" i="28"/>
  <c r="D4" i="28"/>
  <c r="AY9" i="28"/>
  <c r="M4" i="28"/>
  <c r="AX5" i="28"/>
  <c r="BT5" i="28"/>
  <c r="AL2" i="28"/>
  <c r="U8" i="28"/>
  <c r="AL6" i="28"/>
  <c r="BJ7" i="28"/>
  <c r="Y9" i="28"/>
  <c r="AT3" i="28"/>
  <c r="AM9" i="28"/>
  <c r="AC4" i="28"/>
  <c r="BN5" i="28"/>
  <c r="J6" i="28"/>
  <c r="AX2" i="28"/>
  <c r="N3" i="28"/>
  <c r="AB4" i="28"/>
  <c r="G7" i="28"/>
  <c r="F3" i="28"/>
  <c r="V2" i="28"/>
  <c r="AT6" i="28"/>
  <c r="BL9" i="28"/>
  <c r="M10" i="28"/>
  <c r="AK6" i="28"/>
  <c r="S5" i="28"/>
  <c r="AS5" i="28"/>
  <c r="D5" i="28"/>
  <c r="BI7" i="28"/>
  <c r="BF4" i="28"/>
  <c r="BF70" i="28"/>
  <c r="BV9" i="28"/>
  <c r="J4" i="28"/>
  <c r="O5" i="28"/>
  <c r="AS3" i="28"/>
  <c r="AN5" i="28"/>
  <c r="AQ9" i="28"/>
  <c r="BD6" i="28"/>
  <c r="BE4" i="28"/>
  <c r="BI3" i="28"/>
  <c r="AZ5" i="28"/>
  <c r="AU6" i="28"/>
  <c r="AA2" i="28"/>
  <c r="BE11" i="28"/>
  <c r="Z11" i="28"/>
  <c r="T18" i="28"/>
  <c r="BS13" i="28"/>
  <c r="BM20" i="28"/>
  <c r="F20" i="28"/>
  <c r="BL31" i="28"/>
  <c r="BQ23" i="28"/>
  <c r="BW30" i="28"/>
  <c r="T17" i="28"/>
  <c r="B27" i="28"/>
  <c r="BR33" i="28"/>
  <c r="AX36" i="28"/>
  <c r="AR43" i="28"/>
  <c r="AG17" i="28"/>
  <c r="E39" i="28"/>
  <c r="BU45" i="28"/>
  <c r="AG49" i="28"/>
  <c r="H38" i="28"/>
  <c r="B45" i="28"/>
  <c r="E38" i="28"/>
  <c r="BU44" i="28"/>
  <c r="AD50" i="28"/>
  <c r="J52" i="28"/>
  <c r="BL53" i="28"/>
  <c r="AR55" i="28"/>
  <c r="X57" i="28"/>
  <c r="D59" i="28"/>
  <c r="BF60" i="28"/>
  <c r="AL62" i="28"/>
  <c r="BN22" i="28"/>
  <c r="BK39" i="28"/>
  <c r="BE46" i="28"/>
  <c r="BK50" i="28"/>
  <c r="AQ52" i="28"/>
  <c r="W54" i="28"/>
  <c r="C56" i="28"/>
  <c r="BE57" i="28"/>
  <c r="AK59" i="28"/>
  <c r="Q61" i="28"/>
  <c r="BS62" i="28"/>
  <c r="AG30" i="28"/>
  <c r="AU41" i="28"/>
  <c r="AO48" i="28"/>
  <c r="V51" i="28"/>
  <c r="B53" i="28"/>
  <c r="BD54" i="28"/>
  <c r="AJ56" i="28"/>
  <c r="P58" i="28"/>
  <c r="BR59" i="28"/>
  <c r="AX61" i="28"/>
  <c r="AD63" i="28"/>
  <c r="BI50" i="28"/>
  <c r="BC57" i="28"/>
  <c r="E64" i="28"/>
  <c r="BG65" i="28"/>
  <c r="AM67" i="28"/>
  <c r="S69" i="28"/>
  <c r="BU70" i="28"/>
  <c r="BA72" i="28"/>
  <c r="AG74" i="28"/>
  <c r="O27" i="28"/>
  <c r="BI52" i="28"/>
  <c r="BC59" i="28"/>
  <c r="AP64" i="28"/>
  <c r="V66" i="28"/>
  <c r="B68" i="28"/>
  <c r="BD69" i="28"/>
  <c r="AJ71" i="28"/>
  <c r="P73" i="28"/>
  <c r="BR74" i="28"/>
  <c r="BE42" i="28"/>
  <c r="C55" i="28"/>
  <c r="BS61" i="28"/>
  <c r="I65" i="28"/>
  <c r="BK66" i="28"/>
  <c r="AQ68" i="28"/>
  <c r="W70" i="28"/>
  <c r="C72" i="28"/>
  <c r="BO72" i="28"/>
  <c r="AU74" i="28"/>
  <c r="BE50" i="28"/>
  <c r="AL67" i="28"/>
  <c r="AF74" i="28"/>
  <c r="AN64" i="28"/>
  <c r="AH71" i="28"/>
  <c r="AW54" i="28"/>
  <c r="AJ68" i="28"/>
  <c r="AD75" i="28"/>
  <c r="AL65" i="28"/>
  <c r="AF72" i="28"/>
  <c r="I4" i="28"/>
  <c r="P7" i="28"/>
  <c r="W4" i="28"/>
  <c r="P9" i="28"/>
  <c r="V6" i="28"/>
  <c r="AI3" i="28"/>
  <c r="AI4" i="28"/>
  <c r="N6" i="28"/>
  <c r="E7" i="28"/>
  <c r="J8" i="28"/>
  <c r="C3" i="28"/>
  <c r="M6" i="28"/>
  <c r="BN2" i="28"/>
  <c r="BI5" i="28"/>
  <c r="BI2" i="28"/>
  <c r="AQ14" i="28"/>
  <c r="AT17" i="28"/>
  <c r="W13" i="28"/>
  <c r="Q20" i="28"/>
  <c r="BF18" i="28"/>
  <c r="BD27" i="28"/>
  <c r="AX34" i="28"/>
  <c r="E23" i="28"/>
  <c r="AA30" i="28"/>
  <c r="AX14" i="28"/>
  <c r="AB26" i="28"/>
  <c r="BG20" i="28"/>
  <c r="AJ39" i="28"/>
  <c r="AD46" i="28"/>
  <c r="AE31" i="28"/>
  <c r="BM41" i="28"/>
  <c r="BG48" i="28"/>
  <c r="AH37" i="28"/>
  <c r="AB44" i="28"/>
  <c r="AE37" i="28"/>
  <c r="Y44" i="28"/>
  <c r="R50" i="28"/>
  <c r="BT51" i="28"/>
  <c r="AZ53" i="28"/>
  <c r="AF55" i="28"/>
  <c r="L57" i="28"/>
  <c r="BN58" i="28"/>
  <c r="AT60" i="28"/>
  <c r="Z62" i="28"/>
  <c r="AM18" i="28"/>
  <c r="O39" i="28"/>
  <c r="I46" i="28"/>
  <c r="AY50" i="28"/>
  <c r="AE52" i="28"/>
  <c r="K54" i="28"/>
  <c r="BM55" i="28"/>
  <c r="AS57" i="28"/>
  <c r="Y59" i="28"/>
  <c r="E61" i="28"/>
  <c r="BG62" i="28"/>
  <c r="BK27" i="28"/>
  <c r="BU40" i="28"/>
  <c r="BO47" i="28"/>
  <c r="J51" i="28"/>
  <c r="BL52" i="28"/>
  <c r="AR54" i="28"/>
  <c r="X56" i="28"/>
  <c r="D58" i="28"/>
  <c r="BF59" i="28"/>
  <c r="AL61" i="28"/>
  <c r="R63" i="28"/>
  <c r="M50" i="28"/>
  <c r="G57" i="28"/>
  <c r="BE64" i="28"/>
  <c r="AK66" i="28"/>
  <c r="Q68" i="28"/>
  <c r="BS69" i="28"/>
  <c r="AY71" i="28"/>
  <c r="AE73" i="28"/>
  <c r="BW75" i="28"/>
  <c r="M52" i="28"/>
  <c r="G59" i="28"/>
  <c r="AD64" i="28"/>
  <c r="J66" i="28"/>
  <c r="BL67" i="28"/>
  <c r="AR69" i="28"/>
  <c r="X71" i="28"/>
  <c r="D73" i="28"/>
  <c r="BF74" i="28"/>
  <c r="AV75" i="28"/>
  <c r="BQ50" i="28"/>
  <c r="BK57" i="28"/>
  <c r="G64" i="28"/>
  <c r="BI65" i="28"/>
  <c r="AO67" i="28"/>
  <c r="U69" i="28"/>
  <c r="BW70" i="28"/>
  <c r="BC72" i="28"/>
  <c r="AI74" i="28"/>
  <c r="BU42" i="28"/>
  <c r="BL66" i="28"/>
  <c r="BF73" i="28"/>
  <c r="BK63" i="28"/>
  <c r="T74" i="28"/>
  <c r="AB64" i="28"/>
  <c r="V71" i="28"/>
  <c r="BW53" i="28"/>
  <c r="X68" i="28"/>
  <c r="R75" i="28"/>
  <c r="AT8" i="28"/>
  <c r="E10" i="28"/>
  <c r="M5" i="28"/>
  <c r="J2" i="28"/>
  <c r="BS4" i="28"/>
  <c r="BF8" i="28"/>
  <c r="AN2" i="28"/>
  <c r="Y5" i="28"/>
  <c r="BE6" i="28"/>
  <c r="AB3" i="28"/>
  <c r="R5" i="28"/>
  <c r="AC10" i="28"/>
  <c r="AW8" i="28"/>
  <c r="BQ6" i="28"/>
  <c r="AN3" i="28"/>
  <c r="AR2" i="28"/>
  <c r="AN6" i="28"/>
  <c r="BQ8" i="28"/>
  <c r="C11" i="28"/>
  <c r="AE6" i="28"/>
  <c r="BP5" i="28"/>
  <c r="AM7" i="28"/>
  <c r="AX7" i="28"/>
  <c r="AM10" i="28"/>
  <c r="BS12" i="28"/>
  <c r="AE16" i="28"/>
  <c r="AN12" i="28"/>
  <c r="BV15" i="28"/>
  <c r="AH19" i="28"/>
  <c r="AY11" i="28"/>
  <c r="K15" i="28"/>
  <c r="AS18" i="28"/>
  <c r="E22" i="28"/>
  <c r="AZ13" i="28"/>
  <c r="C22" i="28"/>
  <c r="J26" i="28"/>
  <c r="AR29" i="28"/>
  <c r="D33" i="28"/>
  <c r="AG6" i="28"/>
  <c r="BC20" i="28"/>
  <c r="U25" i="28"/>
  <c r="BC28" i="28"/>
  <c r="O32" i="28"/>
  <c r="AW35" i="28"/>
  <c r="AZ19" i="28"/>
  <c r="BD24" i="28"/>
  <c r="P28" i="28"/>
  <c r="AX31" i="28"/>
  <c r="J35" i="28"/>
  <c r="O29" i="28"/>
  <c r="BL37" i="28"/>
  <c r="X41" i="28"/>
  <c r="BF44" i="28"/>
  <c r="R48" i="28"/>
  <c r="BQ24" i="28"/>
  <c r="BG36" i="28"/>
  <c r="S40" i="28"/>
  <c r="BA43" i="28"/>
  <c r="M47" i="28"/>
  <c r="U19" i="28"/>
  <c r="BQ34" i="28"/>
  <c r="V39" i="28"/>
  <c r="BD42" i="28"/>
  <c r="P46" i="28"/>
  <c r="AX49" i="28"/>
  <c r="AR10" i="28"/>
  <c r="BS8" i="28"/>
  <c r="G14" i="28"/>
  <c r="V5" i="28"/>
  <c r="AX13" i="28"/>
  <c r="J17" i="28"/>
  <c r="AR20" i="28"/>
  <c r="BI12" i="28"/>
  <c r="U16" i="28"/>
  <c r="BC19" i="28"/>
  <c r="O23" i="28"/>
  <c r="BH17" i="28"/>
  <c r="AO23" i="28"/>
  <c r="T27" i="28"/>
  <c r="BB30" i="28"/>
  <c r="N34" i="28"/>
  <c r="BJ14" i="28"/>
  <c r="AE22" i="28"/>
  <c r="AE26" i="28"/>
  <c r="BM29" i="28"/>
  <c r="Y33" i="28"/>
  <c r="BB12" i="28"/>
  <c r="BA21" i="28"/>
  <c r="BN25" i="28"/>
  <c r="Z29" i="28"/>
  <c r="BH32" i="28"/>
  <c r="AH16" i="28"/>
  <c r="BC33" i="28"/>
  <c r="BV38" i="28"/>
  <c r="AH42" i="28"/>
  <c r="BP45" i="28"/>
  <c r="AB49" i="28"/>
  <c r="AI29" i="28"/>
  <c r="BQ37" i="28"/>
  <c r="AC41" i="28"/>
  <c r="BK44" i="28"/>
  <c r="W48" i="28"/>
  <c r="AU25" i="28"/>
  <c r="BT36" i="28"/>
  <c r="AF40" i="28"/>
  <c r="BN43" i="28"/>
  <c r="Z47" i="28"/>
  <c r="BS35" i="28"/>
  <c r="AL7" i="28"/>
  <c r="BI11" i="28"/>
  <c r="U15" i="28"/>
  <c r="AD11" i="28"/>
  <c r="BL14" i="28"/>
  <c r="X18" i="28"/>
  <c r="AM8" i="28"/>
  <c r="BW13" i="28"/>
  <c r="AI17" i="28"/>
  <c r="BQ20" i="28"/>
  <c r="AC24" i="28"/>
  <c r="N20" i="28"/>
  <c r="BV24" i="28"/>
  <c r="AH28" i="28"/>
  <c r="BP31" i="28"/>
  <c r="AB35" i="28"/>
  <c r="AI18" i="28"/>
  <c r="BV23" i="28"/>
  <c r="AS27" i="28"/>
  <c r="E31" i="28"/>
  <c r="AM34" i="28"/>
  <c r="AF17" i="28"/>
  <c r="V23" i="28"/>
  <c r="F27" i="28"/>
  <c r="AN30" i="28"/>
  <c r="BV33" i="28"/>
  <c r="AW24" i="28"/>
  <c r="BB36" i="28"/>
  <c r="N40" i="28"/>
  <c r="AV43" i="28"/>
  <c r="H47" i="28"/>
  <c r="BM17" i="28"/>
  <c r="Q34" i="28"/>
  <c r="I39" i="28"/>
  <c r="AQ42" i="28"/>
  <c r="C46" i="28"/>
  <c r="AK49" i="28"/>
  <c r="AC30" i="28"/>
  <c r="L38" i="28"/>
  <c r="AT41" i="28"/>
  <c r="F45" i="28"/>
  <c r="AN48" i="28"/>
  <c r="AV8" i="28"/>
  <c r="R15" i="28"/>
  <c r="BK17" i="28"/>
  <c r="AB25" i="28"/>
  <c r="Q19" i="28"/>
  <c r="BO34" i="28"/>
  <c r="BP30" i="28"/>
  <c r="AP40" i="28"/>
  <c r="BC35" i="28"/>
  <c r="BM49" i="28"/>
  <c r="AH45" i="28"/>
  <c r="AE45" i="28"/>
  <c r="R52" i="28"/>
  <c r="AZ55" i="28"/>
  <c r="L59" i="28"/>
  <c r="AT62" i="28"/>
  <c r="U40" i="28"/>
  <c r="BS50" i="28"/>
  <c r="AE54" i="28"/>
  <c r="BM57" i="28"/>
  <c r="Y61" i="28"/>
  <c r="M32" i="28"/>
  <c r="BU48" i="28"/>
  <c r="J53" i="28"/>
  <c r="AR56" i="28"/>
  <c r="D60" i="28"/>
  <c r="AL63" i="28"/>
  <c r="M58" i="28"/>
  <c r="BO65" i="28"/>
  <c r="AA69" i="28"/>
  <c r="BI72" i="28"/>
  <c r="I34" i="28"/>
  <c r="M60" i="28"/>
  <c r="AD66" i="28"/>
  <c r="BL69" i="28"/>
  <c r="X73" i="28"/>
  <c r="AK44" i="28"/>
  <c r="AC62" i="28"/>
  <c r="BS66" i="28"/>
  <c r="AE70" i="28"/>
  <c r="BM73" i="28"/>
  <c r="AJ64" i="28"/>
  <c r="AG54" i="28"/>
  <c r="V69" i="28"/>
  <c r="BD72" i="28"/>
  <c r="BQ28" i="28"/>
  <c r="BK59" i="28"/>
  <c r="X66" i="28"/>
  <c r="BF69" i="28"/>
  <c r="R73" i="28"/>
  <c r="I42" i="28"/>
  <c r="BG61" i="28"/>
  <c r="BH66" i="28"/>
  <c r="T70" i="28"/>
  <c r="BB73" i="28"/>
  <c r="J9" i="28"/>
  <c r="AK10" i="28"/>
  <c r="AK3" i="28"/>
  <c r="AO8" i="28"/>
  <c r="AY5" i="28"/>
  <c r="C7" i="28"/>
  <c r="AQ2" i="28"/>
  <c r="AV3" i="28"/>
  <c r="BJ9" i="28"/>
  <c r="BO4" i="28"/>
  <c r="S2" i="28"/>
  <c r="BQ3" i="28"/>
  <c r="BK4" i="28"/>
  <c r="M8" i="28"/>
  <c r="O6" i="28"/>
  <c r="AE7" i="28"/>
  <c r="L3" i="28"/>
  <c r="D9" i="28"/>
  <c r="BS2" i="28"/>
  <c r="K9" i="28"/>
  <c r="AX10" i="28"/>
  <c r="R9" i="28"/>
  <c r="K14" i="28"/>
  <c r="G6" i="28"/>
  <c r="BB13" i="28"/>
  <c r="N17" i="28"/>
  <c r="AV20" i="28"/>
  <c r="BM12" i="28"/>
  <c r="Y16" i="28"/>
  <c r="BG19" i="28"/>
  <c r="S23" i="28"/>
  <c r="BP17" i="28"/>
  <c r="AT23" i="28"/>
  <c r="X27" i="28"/>
  <c r="BF30" i="28"/>
  <c r="R34" i="28"/>
  <c r="D15" i="28"/>
  <c r="AJ22" i="28"/>
  <c r="AI26" i="28"/>
  <c r="BQ29" i="28"/>
  <c r="AC33" i="28"/>
  <c r="BR12" i="28"/>
  <c r="BF21" i="28"/>
  <c r="BR25" i="28"/>
  <c r="AD29" i="28"/>
  <c r="BL32" i="28"/>
  <c r="X17" i="28"/>
  <c r="BS33" i="28"/>
  <c r="D39" i="28"/>
  <c r="AL42" i="28"/>
  <c r="BT45" i="28"/>
  <c r="AF49" i="28"/>
  <c r="AY29" i="28"/>
  <c r="BU37" i="28"/>
  <c r="AG41" i="28"/>
  <c r="BO44" i="28"/>
  <c r="AA48" i="28"/>
  <c r="BK25" i="28"/>
  <c r="B37" i="28"/>
  <c r="AJ40" i="28"/>
  <c r="BR43" i="28"/>
  <c r="AD47" i="28"/>
  <c r="W36" i="28"/>
  <c r="AG40" i="28"/>
  <c r="BO43" i="28"/>
  <c r="AA47" i="28"/>
  <c r="J50" i="28"/>
  <c r="BV50" i="28"/>
  <c r="BL51" i="28"/>
  <c r="BB52" i="28"/>
  <c r="AR53" i="28"/>
  <c r="AH54" i="28"/>
  <c r="X55" i="28"/>
  <c r="N56" i="28"/>
  <c r="D57" i="28"/>
  <c r="BP57" i="28"/>
  <c r="BF58" i="28"/>
  <c r="AV59" i="28"/>
  <c r="AL60" i="28"/>
  <c r="AB61" i="28"/>
  <c r="R62" i="28"/>
  <c r="H63" i="28"/>
  <c r="BF12" i="28"/>
  <c r="BI32" i="28"/>
  <c r="BE38" i="28"/>
  <c r="Q42" i="28"/>
  <c r="AY45" i="28"/>
  <c r="K49" i="28"/>
  <c r="AQ50" i="28"/>
  <c r="AG51" i="28"/>
  <c r="W52" i="28"/>
  <c r="M53" i="28"/>
  <c r="C54" i="28"/>
  <c r="BO54" i="28"/>
  <c r="BE55" i="28"/>
  <c r="AU56" i="28"/>
  <c r="AK57" i="28"/>
  <c r="AA58" i="28"/>
  <c r="Q59" i="28"/>
  <c r="G60" i="28"/>
  <c r="BS60" i="28"/>
  <c r="BI61" i="28"/>
  <c r="AY62" i="28"/>
  <c r="AO63" i="28"/>
  <c r="I26" i="28"/>
  <c r="G37" i="28"/>
  <c r="AO40" i="28"/>
  <c r="BW43" i="28"/>
  <c r="AI47" i="28"/>
  <c r="L50" i="28"/>
  <c r="B51" i="28"/>
  <c r="BN51" i="28"/>
  <c r="BD52" i="28"/>
  <c r="AT53" i="28"/>
  <c r="AJ54" i="28"/>
  <c r="Z55" i="28"/>
  <c r="P56" i="28"/>
  <c r="F57" i="28"/>
  <c r="BR57" i="28"/>
  <c r="BH58" i="28"/>
  <c r="AX59" i="28"/>
  <c r="AN60" i="28"/>
  <c r="AD61" i="28"/>
  <c r="T62" i="28"/>
  <c r="J63" i="28"/>
  <c r="S33" i="28"/>
  <c r="S49" i="28"/>
  <c r="O53" i="28"/>
  <c r="AW56" i="28"/>
  <c r="I60" i="28"/>
  <c r="AQ63" i="28"/>
  <c r="AW64" i="28"/>
  <c r="AM65" i="28"/>
  <c r="AC66" i="28"/>
  <c r="S67" i="28"/>
  <c r="I68" i="28"/>
  <c r="BU68" i="28"/>
  <c r="BK69" i="28"/>
  <c r="BA70" i="28"/>
  <c r="AQ71" i="28"/>
  <c r="AG72" i="28"/>
  <c r="W73" i="28"/>
  <c r="M74" i="28"/>
  <c r="C75" i="28"/>
  <c r="BO75" i="28"/>
  <c r="AE43" i="28"/>
  <c r="BC51" i="28"/>
  <c r="O55" i="28"/>
  <c r="AW58" i="28"/>
  <c r="I62" i="28"/>
  <c r="V64" i="28"/>
  <c r="L65" i="28"/>
  <c r="B66" i="28"/>
  <c r="BN66" i="28"/>
  <c r="BD67" i="28"/>
  <c r="AT68" i="28"/>
  <c r="AJ69" i="28"/>
  <c r="Z70" i="28"/>
  <c r="P71" i="28"/>
  <c r="F72" i="28"/>
  <c r="BR72" i="28"/>
  <c r="BH73" i="28"/>
  <c r="AX74" i="28"/>
  <c r="AN75" i="28"/>
  <c r="AG38" i="28"/>
  <c r="AK50" i="28"/>
  <c r="BS53" i="28"/>
  <c r="AE57" i="28"/>
  <c r="BM60" i="28"/>
  <c r="BU63" i="28"/>
  <c r="BK64" i="28"/>
  <c r="BA65" i="28"/>
  <c r="AQ66" i="28"/>
  <c r="AG67" i="28"/>
  <c r="W68" i="28"/>
  <c r="M69" i="28"/>
  <c r="C70" i="28"/>
  <c r="BO70" i="28"/>
  <c r="BE71" i="28"/>
  <c r="AU72" i="28"/>
  <c r="AK73" i="28"/>
  <c r="AA74" i="28"/>
  <c r="Q75" i="28"/>
  <c r="BK35" i="28"/>
  <c r="U60" i="28"/>
  <c r="AF66" i="28"/>
  <c r="BN69" i="28"/>
  <c r="Z73" i="28"/>
  <c r="BK43" i="28"/>
  <c r="Q62" i="28"/>
  <c r="BP66" i="28"/>
  <c r="AB70" i="28"/>
  <c r="BJ73" i="28"/>
  <c r="Y50" i="28"/>
  <c r="BR63" i="28"/>
  <c r="AD67" i="28"/>
  <c r="BL70" i="28"/>
  <c r="X74" i="28"/>
  <c r="U52" i="28"/>
  <c r="AF64" i="28"/>
  <c r="BN67" i="28"/>
  <c r="Z71" i="28"/>
  <c r="BH74" i="28"/>
  <c r="AT7" i="28"/>
  <c r="N9" i="28"/>
  <c r="BO3" i="28"/>
  <c r="AU9" i="28"/>
  <c r="S4" i="28"/>
  <c r="BC5" i="28"/>
  <c r="B6" i="28"/>
  <c r="AP2" i="28"/>
  <c r="AS2" i="28"/>
  <c r="AC6" i="28"/>
  <c r="Z9" i="28"/>
  <c r="AW10" i="28"/>
  <c r="E4" i="28"/>
  <c r="AC8" i="28"/>
  <c r="BO5" i="28"/>
  <c r="O7" i="28"/>
  <c r="BG2" i="28"/>
  <c r="BH3" i="28"/>
  <c r="V7" i="28"/>
  <c r="BM6" i="28"/>
  <c r="AP9" i="28"/>
  <c r="BI10" i="28"/>
  <c r="AV4" i="28"/>
  <c r="Q8" i="28"/>
  <c r="I6" i="28"/>
  <c r="AA7" i="28"/>
  <c r="BW2" i="28"/>
  <c r="BT3" i="28"/>
  <c r="I10" i="28"/>
  <c r="C4" i="28"/>
  <c r="AL10" i="28"/>
  <c r="M9" i="28"/>
  <c r="BK2" i="28"/>
  <c r="AK13" i="28"/>
  <c r="BS16" i="28"/>
  <c r="F13" i="28"/>
  <c r="AN16" i="28"/>
  <c r="BV19" i="28"/>
  <c r="Q12" i="28"/>
  <c r="AY15" i="28"/>
  <c r="K19" i="28"/>
  <c r="AS22" i="28"/>
  <c r="BL15" i="28"/>
  <c r="BD22" i="28"/>
  <c r="AX26" i="28"/>
  <c r="J30" i="28"/>
  <c r="AR33" i="28"/>
  <c r="AH12" i="28"/>
  <c r="AT21" i="28"/>
  <c r="BI25" i="28"/>
  <c r="U29" i="28"/>
  <c r="BC32" i="28"/>
  <c r="F7" i="28"/>
  <c r="BF20" i="28"/>
  <c r="V25" i="28"/>
  <c r="BD28" i="28"/>
  <c r="P32" i="28"/>
  <c r="AX35" i="28"/>
  <c r="AA31" i="28"/>
  <c r="AD38" i="28"/>
  <c r="BL41" i="28"/>
  <c r="X45" i="28"/>
  <c r="BF48" i="28"/>
  <c r="G27" i="28"/>
  <c r="Y37" i="28"/>
  <c r="BG40" i="28"/>
  <c r="S44" i="28"/>
  <c r="BA47" i="28"/>
  <c r="BH22" i="28"/>
  <c r="AA36" i="28"/>
  <c r="BJ39" i="28"/>
  <c r="V43" i="28"/>
  <c r="BD46" i="28"/>
  <c r="AO26" i="28"/>
  <c r="BG39" i="28"/>
  <c r="S43" i="28"/>
  <c r="BA46" i="28"/>
  <c r="BR49" i="28"/>
  <c r="BJ50" i="28"/>
  <c r="AZ51" i="28"/>
  <c r="AP52" i="28"/>
  <c r="AF53" i="28"/>
  <c r="V54" i="28"/>
  <c r="L55" i="28"/>
  <c r="B56" i="28"/>
  <c r="BN56" i="28"/>
  <c r="BD57" i="28"/>
  <c r="AT58" i="28"/>
  <c r="AJ59" i="28"/>
  <c r="Z60" i="28"/>
  <c r="P61" i="28"/>
  <c r="F62" i="28"/>
  <c r="BR62" i="28"/>
  <c r="BH63" i="28"/>
  <c r="Q30" i="28"/>
  <c r="I38" i="28"/>
  <c r="AQ41" i="28"/>
  <c r="C45" i="28"/>
  <c r="AK48" i="28"/>
  <c r="AE50" i="28"/>
  <c r="U51" i="28"/>
  <c r="K52" i="28"/>
  <c r="BW52" i="28"/>
  <c r="BM53" i="28"/>
  <c r="BC54" i="28"/>
  <c r="AS55" i="28"/>
  <c r="AI56" i="28"/>
  <c r="Y57" i="28"/>
  <c r="O58" i="28"/>
  <c r="E59" i="28"/>
  <c r="BQ59" i="28"/>
  <c r="BG60" i="28"/>
  <c r="AW61" i="28"/>
  <c r="AM62" i="28"/>
  <c r="AC63" i="28"/>
  <c r="M23" i="28"/>
  <c r="AG36" i="28"/>
  <c r="BO39" i="28"/>
  <c r="AA43" i="28"/>
  <c r="BI46" i="28"/>
  <c r="BU49" i="28"/>
  <c r="BL50" i="28"/>
  <c r="BB51" i="28"/>
  <c r="AR52" i="28"/>
  <c r="AH53" i="28"/>
  <c r="X54" i="28"/>
  <c r="N55" i="28"/>
  <c r="D56" i="28"/>
  <c r="BP56" i="28"/>
  <c r="BF57" i="28"/>
  <c r="AV58" i="28"/>
  <c r="AL59" i="28"/>
  <c r="AB60" i="28"/>
  <c r="R61" i="28"/>
  <c r="H62" i="28"/>
  <c r="BT62" i="28"/>
  <c r="W22" i="28"/>
  <c r="AW46" i="28"/>
  <c r="AO52" i="28"/>
  <c r="BW55" i="28"/>
  <c r="AI59" i="28"/>
  <c r="BQ62" i="28"/>
  <c r="AK64" i="28"/>
  <c r="AA65" i="28"/>
  <c r="Q66" i="28"/>
  <c r="G67" i="28"/>
  <c r="BS67" i="28"/>
  <c r="BI68" i="28"/>
  <c r="AY69" i="28"/>
  <c r="AO70" i="28"/>
  <c r="AE71" i="28"/>
  <c r="U72" i="28"/>
  <c r="K73" i="28"/>
  <c r="BW73" i="28"/>
  <c r="BM74" i="28"/>
  <c r="BC75" i="28"/>
  <c r="BI40" i="28"/>
  <c r="G51" i="28"/>
  <c r="AO54" i="28"/>
  <c r="BW57" i="28"/>
  <c r="AI61" i="28"/>
  <c r="J64" i="28"/>
  <c r="BV64" i="28"/>
  <c r="BL65" i="28"/>
  <c r="BB66" i="28"/>
  <c r="AR67" i="28"/>
  <c r="AH68" i="28"/>
  <c r="X69" i="28"/>
  <c r="N70" i="28"/>
  <c r="D71" i="28"/>
  <c r="BP71" i="28"/>
  <c r="BF72" i="28"/>
  <c r="AV73" i="28"/>
  <c r="AL74" i="28"/>
  <c r="AB75" i="28"/>
  <c r="BU34" i="28"/>
  <c r="AY49" i="28"/>
  <c r="W53" i="28"/>
  <c r="BE56" i="28"/>
  <c r="Q60" i="28"/>
  <c r="AY63" i="28"/>
  <c r="AY64" i="28"/>
  <c r="AO65" i="28"/>
  <c r="AE66" i="28"/>
  <c r="U67" i="28"/>
  <c r="K68" i="28"/>
  <c r="BW68" i="28"/>
  <c r="BM69" i="28"/>
  <c r="BC70" i="28"/>
  <c r="AS71" i="28"/>
  <c r="AI72" i="28"/>
  <c r="Y73" i="28"/>
  <c r="O74" i="28"/>
  <c r="E75" i="28"/>
  <c r="BQ75" i="28"/>
  <c r="AY57" i="28"/>
  <c r="BF65" i="28"/>
  <c r="R69" i="28"/>
  <c r="AZ72" i="28"/>
  <c r="AI25" i="28"/>
  <c r="AU59" i="28"/>
  <c r="T66" i="28"/>
  <c r="BB69" i="28"/>
  <c r="N73" i="28"/>
  <c r="S41" i="28"/>
  <c r="AQ61" i="28"/>
  <c r="BD66" i="28"/>
  <c r="P70" i="28"/>
  <c r="AX73" i="28"/>
  <c r="C49" i="28"/>
  <c r="AM63" i="28"/>
  <c r="R67" i="28"/>
  <c r="AZ70" i="28"/>
  <c r="L74" i="28"/>
  <c r="AP8" i="28"/>
  <c r="D10" i="28"/>
  <c r="M2" i="28"/>
  <c r="BU8" i="28"/>
  <c r="I5" i="28"/>
  <c r="AS6" i="28"/>
  <c r="D2" i="28"/>
  <c r="P3" i="28"/>
  <c r="H8" i="28"/>
  <c r="BM2" i="28"/>
  <c r="N10" i="28"/>
  <c r="AC2" i="28"/>
  <c r="AB6" i="28"/>
  <c r="BA7" i="28"/>
  <c r="BB6" i="28"/>
  <c r="L2" i="28"/>
  <c r="AW3" i="28"/>
  <c r="AH4" i="28"/>
  <c r="AO10" i="28"/>
  <c r="X4" i="28"/>
  <c r="Z10" i="28"/>
  <c r="BT2" i="28"/>
  <c r="BL6" i="28"/>
  <c r="AC7" i="28"/>
  <c r="BN6" i="28"/>
  <c r="AB2" i="28"/>
  <c r="BM3" i="28"/>
  <c r="AT4" i="28"/>
  <c r="AO3" i="28"/>
  <c r="D7" i="28"/>
  <c r="AZ3" i="28"/>
  <c r="I7" i="28"/>
  <c r="W10" i="28"/>
  <c r="BK12" i="28"/>
  <c r="W16" i="28"/>
  <c r="AF12" i="28"/>
  <c r="BN15" i="28"/>
  <c r="Z19" i="28"/>
  <c r="AQ11" i="28"/>
  <c r="C15" i="28"/>
  <c r="AK18" i="28"/>
  <c r="BS21" i="28"/>
  <c r="T13" i="28"/>
  <c r="BN21" i="28"/>
  <c r="B26" i="28"/>
  <c r="AJ29" i="28"/>
  <c r="BR32" i="28"/>
  <c r="AD36" i="28"/>
  <c r="AM20" i="28"/>
  <c r="M25" i="28"/>
  <c r="AU28" i="28"/>
  <c r="G32" i="28"/>
  <c r="AO35" i="28"/>
  <c r="AJ19" i="28"/>
  <c r="AV24" i="28"/>
  <c r="H28" i="28"/>
  <c r="AP31" i="28"/>
  <c r="B35" i="28"/>
  <c r="BE28" i="28"/>
  <c r="BD37" i="28"/>
  <c r="P41" i="28"/>
  <c r="AX44" i="28"/>
  <c r="J48" i="28"/>
  <c r="AI24" i="28"/>
  <c r="AY36" i="28"/>
  <c r="K40" i="28"/>
  <c r="AS43" i="28"/>
  <c r="E47" i="28"/>
  <c r="AE18" i="28"/>
  <c r="AK34" i="28"/>
  <c r="N39" i="28"/>
  <c r="AV42" i="28"/>
  <c r="H46" i="28"/>
  <c r="AP49" i="28"/>
  <c r="K39" i="28"/>
  <c r="AS42" i="28"/>
  <c r="E46" i="28"/>
  <c r="AM49" i="28"/>
  <c r="AX50" i="28"/>
  <c r="AN51" i="28"/>
  <c r="AD52" i="28"/>
  <c r="T53" i="28"/>
  <c r="J54" i="28"/>
  <c r="BV54" i="28"/>
  <c r="BL55" i="28"/>
  <c r="BB56" i="28"/>
  <c r="AR57" i="28"/>
  <c r="AH58" i="28"/>
  <c r="X59" i="28"/>
  <c r="N60" i="28"/>
  <c r="D61" i="28"/>
  <c r="BP61" i="28"/>
  <c r="BF62" i="28"/>
  <c r="AV63" i="28"/>
  <c r="AU27" i="28"/>
  <c r="AI37" i="28"/>
  <c r="BQ40" i="28"/>
  <c r="AC44" i="28"/>
  <c r="BK47" i="28"/>
  <c r="S50" i="28"/>
  <c r="I51" i="28"/>
  <c r="BU51" i="28"/>
  <c r="BK52" i="28"/>
  <c r="BA53" i="28"/>
  <c r="AQ54" i="28"/>
  <c r="AG55" i="28"/>
  <c r="W56" i="28"/>
  <c r="M57" i="28"/>
  <c r="C58" i="28"/>
  <c r="BO58" i="28"/>
  <c r="BE59" i="28"/>
  <c r="AU60" i="28"/>
  <c r="AK61" i="28"/>
  <c r="AA62" i="28"/>
  <c r="Q63" i="28"/>
  <c r="BS18" i="28"/>
  <c r="BE34" i="28"/>
  <c r="S39" i="28"/>
  <c r="BA42" i="28"/>
  <c r="M46" i="28"/>
  <c r="AU49" i="28"/>
  <c r="AZ50" i="28"/>
  <c r="AP51" i="28"/>
  <c r="AF52" i="28"/>
  <c r="V53" i="28"/>
  <c r="L54" i="28"/>
  <c r="B55" i="28"/>
  <c r="BN55" i="28"/>
  <c r="BD56" i="28"/>
  <c r="AT57" i="28"/>
  <c r="AJ58" i="28"/>
  <c r="Z59" i="28"/>
  <c r="P60" i="28"/>
  <c r="F61" i="28"/>
  <c r="BR61" i="28"/>
  <c r="BH62" i="28"/>
  <c r="AX63" i="28"/>
  <c r="E44" i="28"/>
  <c r="BO51" i="28"/>
  <c r="AA55" i="28"/>
  <c r="BI58" i="28"/>
  <c r="U62" i="28"/>
  <c r="Y64" i="28"/>
  <c r="O65" i="28"/>
  <c r="E66" i="28"/>
  <c r="BQ66" i="28"/>
  <c r="BG67" i="28"/>
  <c r="AW68" i="28"/>
  <c r="AM69" i="28"/>
  <c r="AC70" i="28"/>
  <c r="S71" i="28"/>
  <c r="I72" i="28"/>
  <c r="BU72" i="28"/>
  <c r="BK73" i="28"/>
  <c r="BA74" i="28"/>
  <c r="AQ75" i="28"/>
  <c r="Q38" i="28"/>
  <c r="AG50" i="28"/>
  <c r="BO53" i="28"/>
  <c r="AA57" i="28"/>
  <c r="BI60" i="28"/>
  <c r="BT63" i="28"/>
  <c r="BJ64" i="28"/>
  <c r="AZ65" i="28"/>
  <c r="AP66" i="28"/>
  <c r="AF67" i="28"/>
  <c r="V68" i="28"/>
  <c r="L69" i="28"/>
  <c r="B70" i="28"/>
  <c r="BN70" i="28"/>
  <c r="BD71" i="28"/>
  <c r="AT72" i="28"/>
  <c r="AJ73" i="28"/>
  <c r="Z74" i="28"/>
  <c r="P75" i="28"/>
  <c r="AS24" i="28"/>
  <c r="G47" i="28"/>
  <c r="AW52" i="28"/>
  <c r="I56" i="28"/>
  <c r="AQ59" i="28"/>
  <c r="C63" i="28"/>
  <c r="AM64" i="28"/>
  <c r="AC65" i="28"/>
  <c r="S66" i="28"/>
  <c r="I67" i="28"/>
  <c r="BU67" i="28"/>
  <c r="BK68" i="28"/>
  <c r="BA69" i="28"/>
  <c r="AQ70" i="28"/>
  <c r="AG71" i="28"/>
  <c r="W72" i="28"/>
  <c r="M73" i="28"/>
  <c r="C74" i="28"/>
  <c r="BO74" i="28"/>
  <c r="BE75" i="28"/>
  <c r="G55" i="28"/>
  <c r="J65" i="28"/>
  <c r="AR68" i="28"/>
  <c r="D72" i="28"/>
  <c r="AL75" i="28"/>
  <c r="C57" i="28"/>
  <c r="AT65" i="28"/>
  <c r="F69" i="28"/>
  <c r="AN72" i="28"/>
  <c r="BV75" i="28"/>
  <c r="BU58" i="28"/>
  <c r="H66" i="28"/>
  <c r="AP69" i="28"/>
  <c r="B73" i="28"/>
  <c r="AW38" i="28"/>
  <c r="BQ60" i="28"/>
  <c r="AR66" i="28"/>
  <c r="D70" i="28"/>
  <c r="AL73" i="28"/>
  <c r="AF9" i="28"/>
  <c r="BA10" i="28"/>
  <c r="T4" i="28"/>
  <c r="Y8" i="28"/>
  <c r="BU5" i="28"/>
  <c r="S7" i="28"/>
  <c r="BL2" i="28"/>
  <c r="BL3" i="28"/>
  <c r="O11" i="28"/>
  <c r="AI5" i="28"/>
  <c r="AT2" i="28"/>
  <c r="AZ4" i="28"/>
  <c r="BT7" i="28"/>
  <c r="AA6" i="28"/>
  <c r="AB7" i="28"/>
  <c r="B3" i="28"/>
  <c r="AM4" i="28"/>
  <c r="H5" i="28"/>
  <c r="Z8" i="28"/>
  <c r="T7" i="28"/>
  <c r="D3" i="28"/>
  <c r="U5" i="28"/>
  <c r="N8" i="28"/>
  <c r="BQ5" i="28"/>
  <c r="AN7" i="28"/>
  <c r="R3" i="28"/>
  <c r="BC4" i="28"/>
  <c r="T5" i="28"/>
  <c r="AU8" i="28"/>
  <c r="AK8" i="28"/>
  <c r="AF5" i="28"/>
  <c r="AJ3" i="28"/>
  <c r="C2" i="28"/>
  <c r="BK5" i="28"/>
  <c r="W2" i="28"/>
  <c r="Y7" i="28"/>
  <c r="BN7" i="28"/>
  <c r="BM8" i="28"/>
  <c r="H4" i="28"/>
  <c r="AG4" i="28"/>
  <c r="N4" i="28"/>
  <c r="BP4" i="28"/>
  <c r="AD2" i="28"/>
  <c r="BP69" i="28"/>
  <c r="AV71" i="28"/>
  <c r="AL72" i="28"/>
  <c r="AB73" i="28"/>
  <c r="R74" i="28"/>
  <c r="H75" i="28"/>
  <c r="BT75" i="28"/>
  <c r="AA45" i="28"/>
  <c r="Q52" i="28"/>
  <c r="AY55" i="28"/>
  <c r="K59" i="28"/>
  <c r="AS62" i="28"/>
  <c r="AE64" i="28"/>
  <c r="K66" i="28"/>
  <c r="C10" i="28"/>
  <c r="R7" i="28"/>
  <c r="BI13" i="28"/>
  <c r="U17" i="28"/>
  <c r="AD13" i="28"/>
  <c r="BL16" i="28"/>
  <c r="X20" i="28"/>
  <c r="AO12" i="28"/>
  <c r="BW15" i="28"/>
  <c r="AI19" i="28"/>
  <c r="BQ22" i="28"/>
  <c r="L17" i="28"/>
  <c r="N23" i="28"/>
  <c r="BV26" i="28"/>
  <c r="AH30" i="28"/>
  <c r="BP33" i="28"/>
  <c r="BD13" i="28"/>
  <c r="D22" i="28"/>
  <c r="K26" i="28"/>
  <c r="AS29" i="28"/>
  <c r="E33" i="28"/>
  <c r="AV11" i="28"/>
  <c r="Z21" i="28"/>
  <c r="AT25" i="28"/>
  <c r="F29" i="28"/>
  <c r="AN32" i="28"/>
  <c r="J12" i="28"/>
  <c r="AW32" i="28"/>
  <c r="BB38" i="28"/>
  <c r="N42" i="28"/>
  <c r="AV45" i="28"/>
  <c r="H49" i="28"/>
  <c r="AC28" i="28"/>
  <c r="AW37" i="28"/>
  <c r="I41" i="28"/>
  <c r="AQ44" i="28"/>
  <c r="C48" i="28"/>
  <c r="AN24" i="28"/>
  <c r="AZ36" i="28"/>
  <c r="L40" i="28"/>
  <c r="AT43" i="28"/>
  <c r="F47" i="28"/>
  <c r="BC31" i="28"/>
  <c r="AL5" i="28"/>
  <c r="AK11" i="28"/>
  <c r="BS14" i="28"/>
  <c r="BL10" i="28"/>
  <c r="AN14" i="28"/>
  <c r="BV17" i="28"/>
  <c r="AP5" i="28"/>
  <c r="AY13" i="28"/>
  <c r="K17" i="28"/>
  <c r="AS20" i="28"/>
  <c r="E24" i="28"/>
  <c r="AN19" i="28"/>
  <c r="AX24" i="28"/>
  <c r="J28" i="28"/>
  <c r="AR31" i="28"/>
  <c r="D35" i="28"/>
  <c r="BI17" i="28"/>
  <c r="AP23" i="28"/>
  <c r="U27" i="28"/>
  <c r="BC30" i="28"/>
  <c r="O34" i="28"/>
  <c r="N16" i="28"/>
  <c r="BL22" i="28"/>
  <c r="BD26" i="28"/>
  <c r="P30" i="28"/>
  <c r="AX33" i="28"/>
  <c r="BS22" i="28"/>
  <c r="AC36" i="28"/>
  <c r="BL39" i="28"/>
  <c r="X43" i="28"/>
  <c r="BF46" i="28"/>
  <c r="P13" i="28"/>
  <c r="BQ32" i="28"/>
  <c r="BG38" i="28"/>
  <c r="S42" i="28"/>
  <c r="BA45" i="28"/>
  <c r="M49" i="28"/>
  <c r="G29" i="28"/>
  <c r="BJ37" i="28"/>
  <c r="V41" i="28"/>
  <c r="BD44" i="28"/>
  <c r="P48" i="28"/>
  <c r="K6" i="28"/>
  <c r="BR9" i="28"/>
  <c r="AY12" i="28"/>
  <c r="K16" i="28"/>
  <c r="T12" i="28"/>
  <c r="BB15" i="28"/>
  <c r="N19" i="28"/>
  <c r="AE11" i="28"/>
  <c r="BM14" i="28"/>
  <c r="Y18" i="28"/>
  <c r="BG21" i="28"/>
  <c r="AT12" i="28"/>
  <c r="AX21" i="28"/>
  <c r="BL25" i="28"/>
  <c r="X29" i="28"/>
  <c r="BF32" i="28"/>
  <c r="R36" i="28"/>
  <c r="O20" i="28"/>
  <c r="BW24" i="28"/>
  <c r="AI28" i="28"/>
  <c r="BQ31" i="28"/>
  <c r="AC35" i="28"/>
  <c r="L19" i="28"/>
  <c r="AH24" i="28"/>
  <c r="BR27" i="28"/>
  <c r="AD31" i="28"/>
  <c r="BL34" i="28"/>
  <c r="I28" i="28"/>
  <c r="AR37" i="28"/>
  <c r="D41" i="28"/>
  <c r="AL44" i="28"/>
  <c r="BT47" i="28"/>
  <c r="AS23" i="28"/>
  <c r="AM36" i="28"/>
  <c r="BU39" i="28"/>
  <c r="AG43" i="28"/>
  <c r="BO46" i="28"/>
  <c r="BN16" i="28"/>
  <c r="BK33" i="28"/>
  <c r="B39" i="28"/>
  <c r="AJ42" i="28"/>
  <c r="BR45" i="28"/>
  <c r="AD49" i="28"/>
  <c r="O12" i="28"/>
  <c r="AZ18" i="28"/>
  <c r="W21" i="28"/>
  <c r="BJ28" i="28"/>
  <c r="AL24" i="28"/>
  <c r="N18" i="28"/>
  <c r="AB34" i="28"/>
  <c r="B44" i="28"/>
  <c r="AK39" i="28"/>
  <c r="BO31" i="28"/>
  <c r="BP48" i="28"/>
  <c r="BM48" i="28"/>
  <c r="H53" i="28"/>
  <c r="AP56" i="28"/>
  <c r="B60" i="28"/>
  <c r="AJ63" i="28"/>
  <c r="BC43" i="28"/>
  <c r="BI51" i="28"/>
  <c r="U55" i="28"/>
  <c r="BC58" i="28"/>
  <c r="O62" i="28"/>
  <c r="AS38" i="28"/>
  <c r="AN50" i="28"/>
  <c r="BV53" i="28"/>
  <c r="AH57" i="28"/>
  <c r="BP60" i="28"/>
  <c r="AI41" i="28"/>
  <c r="AU61" i="28"/>
  <c r="BE66" i="28"/>
  <c r="Q70" i="28"/>
  <c r="AY73" i="28"/>
  <c r="AI49" i="28"/>
  <c r="AU63" i="28"/>
  <c r="T67" i="28"/>
  <c r="BB70" i="28"/>
  <c r="N74" i="28"/>
  <c r="BW51" i="28"/>
  <c r="AA64" i="28"/>
  <c r="BI67" i="28"/>
  <c r="U71" i="28"/>
  <c r="BC74" i="28"/>
  <c r="BR67" i="28"/>
  <c r="BT64" i="28"/>
  <c r="L70" i="28"/>
  <c r="AT73" i="28"/>
  <c r="M48" i="28"/>
  <c r="W63" i="28"/>
  <c r="N67" i="28"/>
  <c r="AV70" i="28"/>
  <c r="H74" i="28"/>
  <c r="AE51" i="28"/>
  <c r="P64" i="28"/>
  <c r="AX67" i="28"/>
  <c r="J71" i="28"/>
  <c r="AR74" i="28"/>
  <c r="BU7" i="28"/>
  <c r="AJ9" i="28"/>
  <c r="Y3" i="28"/>
  <c r="AE9" i="28"/>
  <c r="AN4" i="28"/>
  <c r="C6" i="28"/>
  <c r="R6" i="28"/>
  <c r="BF2" i="28"/>
  <c r="AF4" i="28"/>
  <c r="W7" i="28"/>
  <c r="AV9" i="28"/>
  <c r="BM10" i="28"/>
  <c r="X2" i="28"/>
  <c r="C9" i="28"/>
  <c r="C5" i="28"/>
  <c r="AC5" i="28"/>
  <c r="BE3" i="28"/>
  <c r="Y2" i="28"/>
  <c r="V3" i="28"/>
  <c r="Q3" i="28"/>
  <c r="BM5" i="28"/>
  <c r="AO11" i="28"/>
  <c r="BW14" i="28"/>
  <c r="BW10" i="28"/>
  <c r="AR14" i="28"/>
  <c r="D18" i="28"/>
  <c r="W6" i="28"/>
  <c r="BC13" i="28"/>
  <c r="O17" i="28"/>
  <c r="AW20" i="28"/>
  <c r="I24" i="28"/>
  <c r="AV19" i="28"/>
  <c r="BB24" i="28"/>
  <c r="N28" i="28"/>
  <c r="AV31" i="28"/>
  <c r="H35" i="28"/>
  <c r="BQ17" i="28"/>
  <c r="AV23" i="28"/>
  <c r="Y27" i="28"/>
  <c r="BG30" i="28"/>
  <c r="S34" i="28"/>
  <c r="AD16" i="28"/>
  <c r="BR22" i="28"/>
  <c r="BH26" i="28"/>
  <c r="T30" i="28"/>
  <c r="BB33" i="28"/>
  <c r="R23" i="28"/>
  <c r="AH36" i="28"/>
  <c r="BP39" i="28"/>
  <c r="AB43" i="28"/>
  <c r="BJ46" i="28"/>
  <c r="F14" i="28"/>
  <c r="K33" i="28"/>
  <c r="BK38" i="28"/>
  <c r="W42" i="28"/>
  <c r="BE45" i="28"/>
  <c r="Q49" i="28"/>
  <c r="W29" i="28"/>
  <c r="BN37" i="28"/>
  <c r="Z41" i="28"/>
  <c r="BH44" i="28"/>
  <c r="T48" i="28"/>
  <c r="BK37" i="28"/>
  <c r="W41" i="28"/>
  <c r="BE44" i="28"/>
  <c r="Q48" i="28"/>
  <c r="Z50" i="28"/>
  <c r="P51" i="28"/>
  <c r="F52" i="28"/>
  <c r="BR52" i="28"/>
  <c r="BH53" i="28"/>
  <c r="AX54" i="28"/>
  <c r="AN55" i="28"/>
  <c r="AD56" i="28"/>
  <c r="T57" i="28"/>
  <c r="J58" i="28"/>
  <c r="BV58" i="28"/>
  <c r="BL59" i="28"/>
  <c r="BB60" i="28"/>
  <c r="AR61" i="28"/>
  <c r="AH62" i="28"/>
  <c r="X63" i="28"/>
  <c r="BB21" i="28"/>
  <c r="E36" i="28"/>
  <c r="AU39" i="28"/>
  <c r="G43" i="28"/>
  <c r="AO46" i="28"/>
  <c r="BK49" i="28"/>
  <c r="BG50" i="28"/>
  <c r="AW51" i="28"/>
  <c r="AM52" i="28"/>
  <c r="AC53" i="28"/>
  <c r="S54" i="28"/>
  <c r="I55" i="28"/>
  <c r="BU55" i="28"/>
  <c r="BK56" i="28"/>
  <c r="BA57" i="28"/>
  <c r="AQ58" i="28"/>
  <c r="AG59" i="28"/>
  <c r="W60" i="28"/>
  <c r="M61" i="28"/>
  <c r="C62" i="28"/>
  <c r="BO62" i="28"/>
  <c r="BE63" i="28"/>
  <c r="AQ29" i="28"/>
  <c r="BS37" i="28"/>
  <c r="AE41" i="28"/>
  <c r="BM44" i="28"/>
  <c r="Y48" i="28"/>
  <c r="AB50" i="28"/>
  <c r="R51" i="28"/>
  <c r="H52" i="28"/>
  <c r="BT52" i="28"/>
  <c r="BJ53" i="28"/>
  <c r="AZ54" i="28"/>
  <c r="AP55" i="28"/>
  <c r="AF56" i="28"/>
  <c r="V57" i="28"/>
  <c r="L58" i="28"/>
  <c r="B59" i="28"/>
  <c r="BN59" i="28"/>
  <c r="BD60" i="28"/>
  <c r="AT61" i="28"/>
  <c r="AJ62" i="28"/>
  <c r="Z63" i="28"/>
  <c r="BM38" i="28"/>
  <c r="AS50" i="28"/>
  <c r="E54" i="28"/>
  <c r="AM57" i="28"/>
  <c r="BU60" i="28"/>
  <c r="BW63" i="28"/>
  <c r="BM64" i="28"/>
  <c r="BC65" i="28"/>
  <c r="AS66" i="28"/>
  <c r="AI67" i="28"/>
  <c r="Y68" i="28"/>
  <c r="O69" i="28"/>
  <c r="E70" i="28"/>
  <c r="BQ70" i="28"/>
  <c r="BG71" i="28"/>
  <c r="AW72" i="28"/>
  <c r="AM73" i="28"/>
  <c r="AC74" i="28"/>
  <c r="S75" i="28"/>
  <c r="AH23" i="28"/>
  <c r="BM46" i="28"/>
  <c r="AS52" i="28"/>
  <c r="E56" i="28"/>
  <c r="AM59" i="28"/>
  <c r="BU62" i="28"/>
  <c r="AL64" i="28"/>
  <c r="AB65" i="28"/>
  <c r="R66" i="28"/>
  <c r="H67" i="28"/>
  <c r="BT67" i="28"/>
  <c r="BJ68" i="28"/>
  <c r="AZ69" i="28"/>
  <c r="AP70" i="28"/>
  <c r="AF71" i="28"/>
  <c r="V72" i="28"/>
  <c r="L73" i="28"/>
  <c r="B74" i="28"/>
  <c r="BN74" i="28"/>
  <c r="BD75" i="28"/>
  <c r="BO41" i="28"/>
  <c r="AA51" i="28"/>
  <c r="BI54" i="28"/>
  <c r="U58" i="28"/>
  <c r="BC61" i="28"/>
  <c r="O64" i="28"/>
  <c r="E65" i="28"/>
  <c r="BQ65" i="28"/>
  <c r="BG66" i="28"/>
  <c r="AW67" i="28"/>
  <c r="AM68" i="28"/>
  <c r="AC69" i="28"/>
  <c r="S70" i="28"/>
  <c r="I71" i="28"/>
  <c r="BU71" i="28"/>
  <c r="BK72" i="28"/>
  <c r="BA73" i="28"/>
  <c r="AQ74" i="28"/>
  <c r="AG75" i="28"/>
  <c r="BG49" i="28"/>
  <c r="BC63" i="28"/>
  <c r="V67" i="28"/>
  <c r="BD70" i="28"/>
  <c r="P74" i="28"/>
  <c r="BK51" i="28"/>
  <c r="X64" i="28"/>
  <c r="BF67" i="28"/>
  <c r="R71" i="28"/>
  <c r="AZ74" i="28"/>
  <c r="BG53" i="28"/>
  <c r="BH64" i="28"/>
  <c r="T68" i="28"/>
  <c r="BB71" i="28"/>
  <c r="N75" i="28"/>
  <c r="BC55" i="28"/>
  <c r="V65" i="28"/>
  <c r="BD68" i="28"/>
  <c r="P72" i="28"/>
  <c r="AX75" i="28"/>
  <c r="BL4" i="28"/>
  <c r="C8" i="28"/>
  <c r="P6" i="28"/>
  <c r="AF7" i="28"/>
  <c r="G3" i="28"/>
  <c r="AR4" i="28"/>
  <c r="L5" i="28"/>
  <c r="BF9" i="28"/>
  <c r="E8" i="28"/>
  <c r="AV2" i="28"/>
  <c r="O8" i="28"/>
  <c r="AZ9" i="28"/>
  <c r="BO2" i="28"/>
  <c r="S9" i="28"/>
  <c r="BD4" i="28"/>
  <c r="S6" i="28"/>
  <c r="AD6" i="28"/>
  <c r="BR2" i="28"/>
  <c r="AK5" i="28"/>
  <c r="BG3" i="28"/>
  <c r="AE8" i="28"/>
  <c r="BP9" i="28"/>
  <c r="AI2" i="28"/>
  <c r="G9" i="28"/>
  <c r="BT4" i="28"/>
  <c r="AI6" i="28"/>
  <c r="AP6" i="28"/>
  <c r="H3" i="28"/>
  <c r="BV5" i="28"/>
  <c r="AW6" i="28"/>
  <c r="AA9" i="28"/>
  <c r="BS10" i="28"/>
  <c r="X10" i="28"/>
  <c r="AA14" i="28"/>
  <c r="K8" i="28"/>
  <c r="BR13" i="28"/>
  <c r="AD17" i="28"/>
  <c r="BL20" i="28"/>
  <c r="G13" i="28"/>
  <c r="AO16" i="28"/>
  <c r="BW19" i="28"/>
  <c r="AI23" i="28"/>
  <c r="Z18" i="28"/>
  <c r="BP23" i="28"/>
  <c r="AN27" i="28"/>
  <c r="BV30" i="28"/>
  <c r="AH34" i="28"/>
  <c r="BP15" i="28"/>
  <c r="BF22" i="28"/>
  <c r="AY26" i="28"/>
  <c r="K30" i="28"/>
  <c r="AS33" i="28"/>
  <c r="BH13" i="28"/>
  <c r="F22" i="28"/>
  <c r="L26" i="28"/>
  <c r="AT29" i="28"/>
  <c r="F33" i="28"/>
  <c r="E19" i="28"/>
  <c r="BI34" i="28"/>
  <c r="T39" i="28"/>
  <c r="BB42" i="28"/>
  <c r="N46" i="28"/>
  <c r="AV49" i="28"/>
  <c r="AO30" i="28"/>
  <c r="O38" i="28"/>
  <c r="AW41" i="28"/>
  <c r="I45" i="28"/>
  <c r="AQ48" i="28"/>
  <c r="BA26" i="28"/>
  <c r="R37" i="28"/>
  <c r="AZ40" i="28"/>
  <c r="L44" i="28"/>
  <c r="AT47" i="28"/>
  <c r="O37" i="28"/>
  <c r="AW40" i="28"/>
  <c r="I44" i="28"/>
  <c r="AQ47" i="28"/>
  <c r="N50" i="28"/>
  <c r="D51" i="28"/>
  <c r="BP51" i="28"/>
  <c r="BF52" i="28"/>
  <c r="AV53" i="28"/>
  <c r="AL54" i="28"/>
  <c r="AB55" i="28"/>
  <c r="R56" i="28"/>
  <c r="H57" i="28"/>
  <c r="BT57" i="28"/>
  <c r="BJ58" i="28"/>
  <c r="AZ59" i="28"/>
  <c r="AP60" i="28"/>
  <c r="AF61" i="28"/>
  <c r="V62" i="28"/>
  <c r="L63" i="28"/>
  <c r="R16" i="28"/>
  <c r="AY33" i="28"/>
  <c r="BU38" i="28"/>
  <c r="AG42" i="28"/>
  <c r="BO45" i="28"/>
  <c r="AA49" i="28"/>
  <c r="AU50" i="28"/>
  <c r="AK51" i="28"/>
  <c r="AA52" i="28"/>
  <c r="Q53" i="28"/>
  <c r="G54" i="28"/>
  <c r="BS54" i="28"/>
  <c r="BI55" i="28"/>
  <c r="AY56" i="28"/>
  <c r="AO57" i="28"/>
  <c r="AE58" i="28"/>
  <c r="U59" i="28"/>
  <c r="K60" i="28"/>
  <c r="BW60" i="28"/>
  <c r="BM61" i="28"/>
  <c r="BC62" i="28"/>
  <c r="AS63" i="28"/>
  <c r="BU26" i="28"/>
  <c r="W37" i="28"/>
  <c r="BE40" i="28"/>
  <c r="Q44" i="28"/>
  <c r="AY47" i="28"/>
  <c r="P50" i="28"/>
  <c r="F51" i="28"/>
  <c r="BR51" i="28"/>
  <c r="BH52" i="28"/>
  <c r="AX53" i="28"/>
  <c r="AN54" i="28"/>
  <c r="AD55" i="28"/>
  <c r="T56" i="28"/>
  <c r="J57" i="28"/>
  <c r="BV57" i="28"/>
  <c r="BL58" i="28"/>
  <c r="BB59" i="28"/>
  <c r="AR60" i="28"/>
  <c r="AH61" i="28"/>
  <c r="X62" i="28"/>
  <c r="N63" i="28"/>
  <c r="Q36" i="28"/>
  <c r="BO49" i="28"/>
  <c r="AE53" i="28"/>
  <c r="BM56" i="28"/>
  <c r="Y60" i="28"/>
  <c r="BF63" i="28"/>
  <c r="BA64" i="28"/>
  <c r="AQ65" i="28"/>
  <c r="AG66" i="28"/>
  <c r="W67" i="28"/>
  <c r="M68" i="28"/>
  <c r="C69" i="28"/>
  <c r="BO69" i="28"/>
  <c r="BE70" i="28"/>
  <c r="AU71" i="28"/>
  <c r="AK72" i="28"/>
  <c r="AA73" i="28"/>
  <c r="Q74" i="28"/>
  <c r="G75" i="28"/>
  <c r="BS75" i="28"/>
  <c r="U44" i="28"/>
  <c r="BS51" i="28"/>
  <c r="AE55" i="28"/>
  <c r="BM58" i="28"/>
  <c r="Y62" i="28"/>
  <c r="Z64" i="28"/>
  <c r="P65" i="28"/>
  <c r="F66" i="28"/>
  <c r="BR66" i="28"/>
  <c r="BH67" i="28"/>
  <c r="AX68" i="28"/>
  <c r="AN69" i="28"/>
  <c r="AD70" i="28"/>
  <c r="T71" i="28"/>
  <c r="J72" i="28"/>
  <c r="BV72" i="28"/>
  <c r="BL73" i="28"/>
  <c r="BB74" i="28"/>
  <c r="AR75" i="28"/>
  <c r="W39" i="28"/>
  <c r="BA50" i="28"/>
  <c r="M54" i="28"/>
  <c r="AU57" i="28"/>
  <c r="G61" i="28"/>
  <c r="C64" i="28"/>
  <c r="BO64" i="28"/>
  <c r="BE65" i="28"/>
  <c r="AU66" i="28"/>
  <c r="AK67" i="28"/>
  <c r="AA68" i="28"/>
  <c r="Q69" i="28"/>
  <c r="G70" i="28"/>
  <c r="BS70" i="28"/>
  <c r="BI71" i="28"/>
  <c r="AY72" i="28"/>
  <c r="AO73" i="28"/>
  <c r="AE74" i="28"/>
  <c r="U75" i="28"/>
  <c r="AM39" i="28"/>
  <c r="K61" i="28"/>
  <c r="AV66" i="28"/>
  <c r="H70" i="28"/>
  <c r="AP73" i="28"/>
  <c r="W47" i="28"/>
  <c r="G63" i="28"/>
  <c r="J67" i="28"/>
  <c r="AR70" i="28"/>
  <c r="D74" i="28"/>
  <c r="O51" i="28"/>
  <c r="L64" i="28"/>
  <c r="AT67" i="28"/>
  <c r="F71" i="28"/>
  <c r="AN74" i="28"/>
  <c r="K53" i="28"/>
  <c r="AV64" i="28"/>
  <c r="H68" i="28"/>
  <c r="AP71" i="28"/>
  <c r="B75" i="28"/>
  <c r="B7" i="28"/>
  <c r="BO8" i="28"/>
  <c r="AJ4" i="28"/>
  <c r="BK9" i="28"/>
  <c r="BS3" i="28"/>
  <c r="AH5" i="28"/>
  <c r="BH5" i="28"/>
  <c r="Z2" i="28"/>
  <c r="Y4" i="28"/>
  <c r="AM5" i="28"/>
  <c r="E9" i="28"/>
  <c r="AG10" i="28"/>
  <c r="U3" i="28"/>
  <c r="AS8" i="28"/>
  <c r="AT5" i="28"/>
  <c r="BU6" i="28"/>
  <c r="AK2" i="28"/>
  <c r="AR3" i="28"/>
  <c r="Q5" i="28"/>
  <c r="H6" i="28"/>
  <c r="U9" i="28"/>
  <c r="AS10" i="28"/>
  <c r="BK3" i="28"/>
  <c r="AG8" i="28"/>
  <c r="BJ5" i="28"/>
  <c r="K7" i="28"/>
  <c r="BA2" i="28"/>
  <c r="BD3" i="28"/>
  <c r="AO9" i="28"/>
  <c r="AH3" i="28"/>
  <c r="BE7" i="28"/>
  <c r="BD9" i="28"/>
  <c r="BR5" i="28"/>
  <c r="BA13" i="28"/>
  <c r="M17" i="28"/>
  <c r="V13" i="28"/>
  <c r="BD16" i="28"/>
  <c r="P20" i="28"/>
  <c r="AG12" i="28"/>
  <c r="BO15" i="28"/>
  <c r="AA19" i="28"/>
  <c r="BI22" i="28"/>
  <c r="BB16" i="28"/>
  <c r="D23" i="28"/>
  <c r="BN26" i="28"/>
  <c r="Z30" i="28"/>
  <c r="BH33" i="28"/>
  <c r="X13" i="28"/>
  <c r="BP21" i="28"/>
  <c r="C26" i="28"/>
  <c r="AK29" i="28"/>
  <c r="BS32" i="28"/>
  <c r="P11" i="28"/>
  <c r="P21" i="28"/>
  <c r="AL25" i="28"/>
  <c r="BT28" i="28"/>
  <c r="AF32" i="28"/>
  <c r="AW7" i="28"/>
  <c r="Q32" i="28"/>
  <c r="AT38" i="28"/>
  <c r="F42" i="28"/>
  <c r="AN45" i="28"/>
  <c r="BV48" i="28"/>
  <c r="BS27" i="28"/>
  <c r="AO37" i="28"/>
  <c r="BW40" i="28"/>
  <c r="AI44" i="28"/>
  <c r="BQ47" i="28"/>
  <c r="BT23" i="28"/>
  <c r="AR36" i="28"/>
  <c r="D40" i="28"/>
  <c r="AL43" i="28"/>
  <c r="BT46" i="28"/>
  <c r="BW29" i="28"/>
  <c r="BW39" i="28"/>
  <c r="AI43" i="28"/>
  <c r="BQ46" i="28"/>
  <c r="BW49" i="28"/>
  <c r="BN50" i="28"/>
  <c r="BD51" i="28"/>
  <c r="AT52" i="28"/>
  <c r="AJ53" i="28"/>
  <c r="Z54" i="28"/>
  <c r="P55" i="28"/>
  <c r="F56" i="28"/>
  <c r="BR56" i="28"/>
  <c r="BH57" i="28"/>
  <c r="AX58" i="28"/>
  <c r="AN59" i="28"/>
  <c r="AD60" i="28"/>
  <c r="T61" i="28"/>
  <c r="J62" i="28"/>
  <c r="BV62" i="28"/>
  <c r="BL63" i="28"/>
  <c r="G31" i="28"/>
  <c r="Y38" i="28"/>
  <c r="BG41" i="28"/>
  <c r="S45" i="28"/>
  <c r="BA48" i="28"/>
  <c r="AI50" i="28"/>
  <c r="Y51" i="28"/>
  <c r="O52" i="28"/>
  <c r="E53" i="28"/>
  <c r="BQ53" i="28"/>
  <c r="BG54" i="28"/>
  <c r="AW55" i="28"/>
  <c r="AM56" i="28"/>
  <c r="AC57" i="28"/>
  <c r="S58" i="28"/>
  <c r="I59" i="28"/>
  <c r="BU59" i="28"/>
  <c r="BK60" i="28"/>
  <c r="BA61" i="28"/>
  <c r="AQ62" i="28"/>
  <c r="AG63" i="28"/>
  <c r="X24" i="28"/>
  <c r="AW36" i="28"/>
  <c r="I40" i="28"/>
  <c r="AQ43" i="28"/>
  <c r="C47" i="28"/>
  <c r="D50" i="28"/>
  <c r="BP50" i="28"/>
  <c r="BF51" i="28"/>
  <c r="AV52" i="28"/>
  <c r="AL53" i="28"/>
  <c r="AB54" i="28"/>
  <c r="R55" i="28"/>
  <c r="H56" i="28"/>
  <c r="BT56" i="28"/>
  <c r="BJ57" i="28"/>
  <c r="AZ58" i="28"/>
  <c r="AP59" i="28"/>
  <c r="AF60" i="28"/>
  <c r="V61" i="28"/>
  <c r="L62" i="28"/>
  <c r="B63" i="28"/>
  <c r="Y26" i="28"/>
  <c r="AM47" i="28"/>
  <c r="BE52" i="28"/>
  <c r="Q56" i="28"/>
  <c r="AY59" i="28"/>
  <c r="K63" i="28"/>
  <c r="AO64" i="28"/>
  <c r="AE65" i="28"/>
  <c r="U66" i="28"/>
  <c r="K67" i="28"/>
  <c r="BW67" i="28"/>
  <c r="BM68" i="28"/>
  <c r="BC69" i="28"/>
  <c r="AS70" i="28"/>
  <c r="AI71" i="28"/>
  <c r="Y72" i="28"/>
  <c r="O73" i="28"/>
  <c r="E74" i="28"/>
  <c r="BQ74" i="28"/>
  <c r="BG75" i="28"/>
  <c r="AY41" i="28"/>
  <c r="W51" i="28"/>
  <c r="BE54" i="28"/>
  <c r="Q58" i="28"/>
  <c r="AY61" i="28"/>
  <c r="N64" i="28"/>
  <c r="D65" i="28"/>
  <c r="BP65" i="28"/>
  <c r="BF66" i="28"/>
  <c r="AV67" i="28"/>
  <c r="AL68" i="28"/>
  <c r="AB69" i="28"/>
  <c r="R70" i="28"/>
  <c r="H71" i="28"/>
  <c r="BT71" i="28"/>
  <c r="BJ72" i="28"/>
  <c r="AZ73" i="28"/>
  <c r="AP74" i="28"/>
  <c r="AF75" i="28"/>
  <c r="BA36" i="28"/>
  <c r="E50" i="28"/>
  <c r="AM53" i="28"/>
  <c r="BU56" i="28"/>
  <c r="AG60" i="28"/>
  <c r="BJ63" i="28"/>
  <c r="BC64" i="28"/>
  <c r="AS65" i="28"/>
  <c r="AI66" i="28"/>
  <c r="Y67" i="28"/>
  <c r="O68" i="28"/>
  <c r="E69" i="28"/>
  <c r="BQ69" i="28"/>
  <c r="BG70" i="28"/>
  <c r="AW71" i="28"/>
  <c r="AM72" i="28"/>
  <c r="AC73" i="28"/>
  <c r="S74" i="28"/>
  <c r="I75" i="28"/>
  <c r="BU75" i="28"/>
  <c r="AO58" i="28"/>
  <c r="BV65" i="28"/>
  <c r="AH69" i="28"/>
  <c r="BP72" i="28"/>
  <c r="BQ36" i="28"/>
  <c r="AK60" i="28"/>
  <c r="AJ66" i="28"/>
  <c r="BR69" i="28"/>
  <c r="AD73" i="28"/>
  <c r="BA44" i="28"/>
  <c r="AG62" i="28"/>
  <c r="BT66" i="28"/>
  <c r="AF70" i="28"/>
  <c r="BN73" i="28"/>
  <c r="AO50" i="28"/>
  <c r="BV63" i="28"/>
  <c r="AH67" i="28"/>
  <c r="BP70" i="28"/>
  <c r="AB74" i="28"/>
  <c r="T8" i="28"/>
  <c r="BE9" i="28"/>
  <c r="BD2" i="28"/>
  <c r="O9" i="28"/>
  <c r="BI4" i="28"/>
  <c r="X6" i="28"/>
  <c r="AH6" i="28"/>
  <c r="BV2" i="28"/>
  <c r="AZ6" i="28"/>
  <c r="BC7" i="28"/>
  <c r="BQ9" i="28"/>
  <c r="G11" i="28"/>
  <c r="AQ5" i="28"/>
  <c r="BS7" i="28"/>
  <c r="AJ6" i="28"/>
  <c r="AU7" i="28"/>
  <c r="AA3" i="28"/>
  <c r="R4" i="28"/>
  <c r="T9" i="28"/>
  <c r="M3" i="28"/>
  <c r="J10" i="28"/>
  <c r="O2" i="28"/>
  <c r="L6" i="28"/>
  <c r="BG7" i="28"/>
  <c r="AX6" i="28"/>
  <c r="G2" i="28"/>
  <c r="AQ3" i="28"/>
  <c r="AD4" i="28"/>
  <c r="BU10" i="28"/>
  <c r="Y6" i="28"/>
  <c r="BJ2" i="28"/>
  <c r="BJ8" i="28"/>
  <c r="BN4" i="28"/>
  <c r="AD8" i="28"/>
  <c r="AV5" i="28"/>
  <c r="AK4" i="28"/>
  <c r="AE5" i="28"/>
  <c r="BC9" i="28"/>
  <c r="AQ7" i="28"/>
  <c r="K2" i="28"/>
  <c r="AH2" i="28"/>
  <c r="N5" i="28"/>
  <c r="BP2" i="28"/>
  <c r="D69" i="28"/>
  <c r="U65" i="28"/>
  <c r="BW66" i="28"/>
  <c r="BM67" i="28"/>
  <c r="BC68" i="28"/>
  <c r="AS69" i="28"/>
  <c r="AI70" i="28"/>
  <c r="Y71" i="28"/>
  <c r="O72" i="28"/>
  <c r="E73" i="28"/>
  <c r="BQ73" i="28"/>
  <c r="BG74" i="28"/>
  <c r="AW75" i="28"/>
  <c r="AA53" i="28"/>
  <c r="AZ64" i="28"/>
  <c r="L68" i="28"/>
  <c r="AT71" i="28"/>
  <c r="F75" i="28"/>
  <c r="W55" i="28"/>
  <c r="N65" i="28"/>
  <c r="AV68" i="28"/>
  <c r="H72" i="28"/>
  <c r="AP75" i="28"/>
  <c r="S57" i="28"/>
  <c r="AX65" i="28"/>
  <c r="J69" i="28"/>
  <c r="AR72" i="28"/>
  <c r="BG10" i="28"/>
  <c r="O59" i="28"/>
  <c r="L66" i="28"/>
  <c r="AT69" i="28"/>
  <c r="F73" i="28"/>
  <c r="K11" i="28"/>
  <c r="BG5" i="28"/>
  <c r="BO7" i="28"/>
  <c r="AO6" i="28"/>
  <c r="AY7" i="28"/>
  <c r="AG3" i="28"/>
  <c r="V4" i="28"/>
  <c r="AR6" i="28"/>
  <c r="BJ6" i="28"/>
  <c r="Q6" i="28"/>
  <c r="AN8" i="28"/>
  <c r="H2" i="28"/>
  <c r="G5" i="28"/>
  <c r="F2" i="28"/>
  <c r="AP4" i="28"/>
  <c r="BD8" i="28"/>
  <c r="BS9" i="28"/>
  <c r="W5" i="28"/>
  <c r="R2" i="28"/>
  <c r="E2" i="28"/>
  <c r="Q7" i="28"/>
  <c r="Q15" i="28"/>
  <c r="BH14" i="28"/>
  <c r="R8" i="28"/>
  <c r="AE17" i="28"/>
  <c r="Y24" i="28"/>
  <c r="BR24" i="28"/>
  <c r="AD28" i="28"/>
  <c r="X35" i="28"/>
  <c r="AA18" i="28"/>
  <c r="AO27" i="28"/>
  <c r="AI34" i="28"/>
  <c r="Q23" i="28"/>
  <c r="AJ30" i="28"/>
  <c r="AD24" i="28"/>
  <c r="J40" i="28"/>
  <c r="D47" i="28"/>
  <c r="BW33" i="28"/>
  <c r="AM42" i="28"/>
  <c r="M30" i="28"/>
  <c r="AP41" i="28"/>
  <c r="AJ48" i="28"/>
  <c r="AM41" i="28"/>
  <c r="AG48" i="28"/>
  <c r="T51" i="28"/>
  <c r="BV52" i="28"/>
  <c r="BB54" i="28"/>
  <c r="AH56" i="28"/>
  <c r="N58" i="28"/>
  <c r="BP59" i="28"/>
  <c r="AV61" i="28"/>
  <c r="AB63" i="28"/>
  <c r="AB36" i="28"/>
  <c r="W43" i="28"/>
  <c r="BS49" i="28"/>
  <c r="BA51" i="28"/>
  <c r="AG53" i="28"/>
  <c r="M55" i="28"/>
  <c r="BO56" i="28"/>
  <c r="AU58" i="28"/>
  <c r="AA60" i="28"/>
  <c r="G62" i="28"/>
  <c r="BI63" i="28"/>
  <c r="M38" i="28"/>
  <c r="G45" i="28"/>
  <c r="AF50" i="28"/>
  <c r="L52" i="28"/>
  <c r="BN53" i="28"/>
  <c r="AT55" i="28"/>
  <c r="Z57" i="28"/>
  <c r="F59" i="28"/>
  <c r="BH60" i="28"/>
  <c r="AN62" i="28"/>
  <c r="BC39" i="28"/>
  <c r="U54" i="28"/>
  <c r="O61" i="28"/>
  <c r="BQ64" i="28"/>
  <c r="AW66" i="28"/>
  <c r="AC68" i="28"/>
  <c r="I70" i="28"/>
  <c r="BK71" i="28"/>
  <c r="AQ73" i="28"/>
  <c r="W75" i="28"/>
  <c r="BC47" i="28"/>
  <c r="U56" i="28"/>
  <c r="O63" i="28"/>
  <c r="AF65" i="28"/>
  <c r="L67" i="28"/>
  <c r="BN68" i="28"/>
  <c r="AT70" i="28"/>
  <c r="Z72" i="28"/>
  <c r="F74" i="28"/>
  <c r="BH75" i="28"/>
  <c r="AQ51" i="28"/>
  <c r="AK58" i="28"/>
  <c r="S64" i="28"/>
  <c r="BU65" i="28"/>
  <c r="BA67" i="28"/>
  <c r="AG69" i="28"/>
  <c r="M71" i="28"/>
  <c r="BE73" i="28"/>
  <c r="AK75" i="28"/>
  <c r="D64" i="28"/>
  <c r="BT70" i="28"/>
  <c r="BA52" i="28"/>
  <c r="BV67" i="28"/>
  <c r="BP74" i="28"/>
  <c r="B65" i="28"/>
  <c r="BR71" i="28"/>
  <c r="AS56" i="28"/>
  <c r="BT68" i="28"/>
  <c r="BN75" i="28"/>
  <c r="BB7" i="28"/>
  <c r="BC6" i="28"/>
  <c r="BH2" i="28"/>
  <c r="BR4" i="28"/>
  <c r="BA8" i="28"/>
  <c r="BP7" i="28"/>
  <c r="AD9" i="28"/>
  <c r="AI9" i="28"/>
  <c r="BS5" i="28"/>
  <c r="BB2" i="28"/>
  <c r="BQ2" i="28"/>
  <c r="AT9" i="28"/>
  <c r="W9" i="28"/>
  <c r="AY4" i="28"/>
  <c r="Z6" i="28"/>
  <c r="AY3" i="28"/>
  <c r="AS4" i="28"/>
  <c r="BV10" i="28"/>
  <c r="V9" i="28"/>
  <c r="L14" i="28"/>
  <c r="F21" i="28"/>
  <c r="BE16" i="28"/>
  <c r="AY23" i="28"/>
  <c r="O24" i="28"/>
  <c r="P31" i="28"/>
  <c r="BF16" i="28"/>
  <c r="BO26" i="28"/>
  <c r="BI33" i="28"/>
  <c r="AA22" i="28"/>
  <c r="BJ29" i="28"/>
  <c r="V33" i="28"/>
  <c r="AY35" i="28"/>
  <c r="BR42" i="28"/>
  <c r="BL49" i="28"/>
  <c r="AE38" i="28"/>
  <c r="Y45" i="28"/>
  <c r="AQ27" i="28"/>
  <c r="BP40" i="28"/>
  <c r="BJ47" i="28"/>
  <c r="BM40" i="28"/>
  <c r="BG47" i="28"/>
  <c r="H51" i="28"/>
  <c r="BJ52" i="28"/>
  <c r="AP54" i="28"/>
  <c r="V56" i="28"/>
  <c r="B58" i="28"/>
  <c r="BD59" i="28"/>
  <c r="AJ61" i="28"/>
  <c r="P63" i="28"/>
  <c r="AO34" i="28"/>
  <c r="AW42" i="28"/>
  <c r="AQ49" i="28"/>
  <c r="AO51" i="28"/>
  <c r="U53" i="28"/>
  <c r="BW54" i="28"/>
  <c r="BC56" i="28"/>
  <c r="AI58" i="28"/>
  <c r="O60" i="28"/>
  <c r="BQ61" i="28"/>
  <c r="AW63" i="28"/>
  <c r="AM37" i="28"/>
  <c r="AG44" i="28"/>
  <c r="T50" i="28"/>
  <c r="BV51" i="28"/>
  <c r="BB53" i="28"/>
  <c r="AH55" i="28"/>
  <c r="N57" i="28"/>
  <c r="BP58" i="28"/>
  <c r="AV60" i="28"/>
  <c r="AB62" i="28"/>
  <c r="K37" i="28"/>
  <c r="AU53" i="28"/>
  <c r="AO60" i="28"/>
  <c r="BN63" i="28"/>
  <c r="AU65" i="28"/>
  <c r="AA67" i="28"/>
  <c r="G69" i="28"/>
  <c r="BI70" i="28"/>
  <c r="AO72" i="28"/>
  <c r="U74" i="28"/>
  <c r="K75" i="28"/>
  <c r="K45" i="28"/>
  <c r="AU55" i="28"/>
  <c r="AO62" i="28"/>
  <c r="T65" i="28"/>
  <c r="BV66" i="28"/>
  <c r="BB68" i="28"/>
  <c r="AH70" i="28"/>
  <c r="N72" i="28"/>
  <c r="BP73" i="28"/>
  <c r="M40" i="28"/>
  <c r="AC54" i="28"/>
  <c r="W61" i="28"/>
  <c r="BS64" i="28"/>
  <c r="AY66" i="28"/>
  <c r="AE68" i="28"/>
  <c r="K70" i="28"/>
  <c r="BM71" i="28"/>
  <c r="AS73" i="28"/>
  <c r="Y75" i="28"/>
  <c r="BW61" i="28"/>
  <c r="X70" i="28"/>
  <c r="I50" i="28"/>
  <c r="Z67" i="28"/>
  <c r="BH70" i="28"/>
  <c r="E52" i="28"/>
  <c r="BJ67" i="28"/>
  <c r="BD74" i="28"/>
  <c r="BL64" i="28"/>
  <c r="BF71" i="28"/>
  <c r="AF6" i="28"/>
  <c r="E5" i="28"/>
  <c r="AX3" i="28"/>
  <c r="AR5" i="28"/>
  <c r="E6" i="28"/>
  <c r="Q10" i="28"/>
  <c r="BI8" i="28"/>
  <c r="P2" i="28"/>
  <c r="B2" i="28"/>
  <c r="BV8" i="28"/>
  <c r="I3" i="28"/>
  <c r="AO5" i="28"/>
  <c r="AF2" i="28"/>
  <c r="AY8" i="28"/>
  <c r="Y10" i="28"/>
  <c r="B4" i="28"/>
  <c r="N2" i="28"/>
  <c r="O4" i="28"/>
  <c r="BA6" i="28"/>
  <c r="N7" i="28"/>
  <c r="G4" i="28"/>
  <c r="AP3" i="28"/>
  <c r="Q11" i="28"/>
  <c r="AY14" i="28"/>
  <c r="BM9" i="28"/>
  <c r="T14" i="28"/>
  <c r="BB17" i="28"/>
  <c r="N21" i="28"/>
  <c r="AE13" i="28"/>
  <c r="BM16" i="28"/>
  <c r="Y20" i="28"/>
  <c r="BG23" i="28"/>
  <c r="BV18" i="28"/>
  <c r="Z24" i="28"/>
  <c r="BL27" i="28"/>
  <c r="X31" i="28"/>
  <c r="BF34" i="28"/>
  <c r="P17" i="28"/>
  <c r="P23" i="28"/>
  <c r="BW26" i="28"/>
  <c r="AI30" i="28"/>
  <c r="BQ33" i="28"/>
  <c r="H15" i="28"/>
  <c r="AL22" i="28"/>
  <c r="AJ26" i="28"/>
  <c r="BR29" i="28"/>
  <c r="AD33" i="28"/>
  <c r="AL21" i="28"/>
  <c r="BV35" i="28"/>
  <c r="AR39" i="28"/>
  <c r="D43" i="28"/>
  <c r="AL46" i="28"/>
  <c r="BT49" i="28"/>
  <c r="BK31" i="28"/>
  <c r="AM38" i="28"/>
  <c r="BU41" i="28"/>
  <c r="AG45" i="28"/>
  <c r="BO48" i="28"/>
  <c r="BW27" i="28"/>
  <c r="AP37" i="28"/>
  <c r="B41" i="28"/>
  <c r="AJ44" i="28"/>
  <c r="BR47" i="28"/>
  <c r="BJ3" i="28"/>
  <c r="F9" i="28"/>
  <c r="AA12" i="28"/>
  <c r="BI15" i="28"/>
  <c r="BR11" i="28"/>
  <c r="AD15" i="28"/>
  <c r="BL18" i="28"/>
  <c r="BP10" i="28"/>
  <c r="AO14" i="28"/>
  <c r="BW17" i="28"/>
  <c r="AI21" i="28"/>
  <c r="X11" i="28"/>
  <c r="R21" i="28"/>
  <c r="AN25" i="28"/>
  <c r="BV28" i="28"/>
  <c r="AH32" i="28"/>
  <c r="BP35" i="28"/>
  <c r="AO19" i="28"/>
  <c r="AY24" i="28"/>
  <c r="K28" i="28"/>
  <c r="AS31" i="28"/>
  <c r="E35" i="28"/>
  <c r="AL18" i="28"/>
  <c r="B24" i="28"/>
  <c r="AT27" i="28"/>
  <c r="F31" i="28"/>
  <c r="AN34" i="28"/>
  <c r="BI26" i="28"/>
  <c r="T37" i="28"/>
  <c r="BB40" i="28"/>
  <c r="N44" i="28"/>
  <c r="AV47" i="28"/>
  <c r="BM21" i="28"/>
  <c r="I36" i="28"/>
  <c r="AW39" i="28"/>
  <c r="I43" i="28"/>
  <c r="AQ46" i="28"/>
  <c r="AZ11" i="28"/>
  <c r="AO32" i="28"/>
  <c r="AZ38" i="28"/>
  <c r="L42" i="28"/>
  <c r="AT45" i="28"/>
  <c r="F49" i="28"/>
  <c r="X9" i="28"/>
  <c r="AU3" i="28"/>
  <c r="AO13" i="28"/>
  <c r="BW16" i="28"/>
  <c r="J13" i="28"/>
  <c r="AR16" i="28"/>
  <c r="D20" i="28"/>
  <c r="U12" i="28"/>
  <c r="BC15" i="28"/>
  <c r="O19" i="28"/>
  <c r="AW22" i="28"/>
  <c r="F16" i="28"/>
  <c r="BJ22" i="28"/>
  <c r="BB26" i="28"/>
  <c r="N30" i="28"/>
  <c r="AV33" i="28"/>
  <c r="AX12" i="28"/>
  <c r="AZ21" i="28"/>
  <c r="BM25" i="28"/>
  <c r="Y29" i="28"/>
  <c r="BG32" i="28"/>
  <c r="AQ8" i="28"/>
  <c r="BN20" i="28"/>
  <c r="Z25" i="28"/>
  <c r="BH28" i="28"/>
  <c r="T32" i="28"/>
  <c r="BB35" i="28"/>
  <c r="AQ31" i="28"/>
  <c r="AH38" i="28"/>
  <c r="BP41" i="28"/>
  <c r="AB45" i="28"/>
  <c r="BJ48" i="28"/>
  <c r="W27" i="28"/>
  <c r="AC37" i="28"/>
  <c r="BK40" i="28"/>
  <c r="W44" i="28"/>
  <c r="BE47" i="28"/>
  <c r="H23" i="28"/>
  <c r="AF36" i="28"/>
  <c r="BN39" i="28"/>
  <c r="Z43" i="28"/>
  <c r="BH46" i="28"/>
  <c r="AE27" i="28"/>
  <c r="AW15" i="28"/>
  <c r="AF10" i="28"/>
  <c r="L9" i="28"/>
  <c r="V32" i="28"/>
  <c r="BU27" i="28"/>
  <c r="BH23" i="28"/>
  <c r="M26" i="28"/>
  <c r="AJ47" i="28"/>
  <c r="BS42" i="28"/>
  <c r="AN38" i="28"/>
  <c r="AK38" i="28"/>
  <c r="AL50" i="28"/>
  <c r="BT53" i="28"/>
  <c r="AF57" i="28"/>
  <c r="BN60" i="28"/>
  <c r="C25" i="28"/>
  <c r="O47" i="28"/>
  <c r="AY52" i="28"/>
  <c r="K56" i="28"/>
  <c r="AS59" i="28"/>
  <c r="E63" i="28"/>
  <c r="E42" i="28"/>
  <c r="AD51" i="28"/>
  <c r="BL54" i="28"/>
  <c r="X58" i="28"/>
  <c r="BF61" i="28"/>
  <c r="S51" i="28"/>
  <c r="M64" i="28"/>
  <c r="AU67" i="28"/>
  <c r="G71" i="28"/>
  <c r="AO74" i="28"/>
  <c r="S53" i="28"/>
  <c r="AX64" i="28"/>
  <c r="J68" i="28"/>
  <c r="AR71" i="28"/>
  <c r="D75" i="28"/>
  <c r="AI55" i="28"/>
  <c r="Q65" i="28"/>
  <c r="AY68" i="28"/>
  <c r="K72" i="28"/>
  <c r="AS75" i="28"/>
  <c r="AD71" i="28"/>
  <c r="AP67" i="28"/>
  <c r="B71" i="28"/>
  <c r="AJ74" i="28"/>
  <c r="BQ52" i="28"/>
  <c r="AR64" i="28"/>
  <c r="D68" i="28"/>
  <c r="AL71" i="28"/>
  <c r="BT74" i="28"/>
  <c r="BM54" i="28"/>
  <c r="F65" i="28"/>
  <c r="AN68" i="28"/>
  <c r="BV71" i="28"/>
  <c r="AH75" i="28"/>
  <c r="AW5" i="28"/>
  <c r="X8" i="28"/>
  <c r="AU5" i="28"/>
  <c r="AV7" i="28"/>
  <c r="AC3" i="28"/>
  <c r="BM4" i="28"/>
  <c r="AB5" i="28"/>
  <c r="V10" i="28"/>
  <c r="AK7" i="28"/>
  <c r="AL3" i="28"/>
  <c r="AJ8" i="28"/>
  <c r="BU9" i="28"/>
  <c r="AU4" i="28"/>
  <c r="BO9" i="28"/>
  <c r="BN3" i="28"/>
  <c r="Q4" i="28"/>
  <c r="AW4" i="28"/>
  <c r="BW7" i="28"/>
  <c r="X3" i="28"/>
  <c r="P4" i="28"/>
  <c r="Q9" i="28"/>
  <c r="AE12" i="28"/>
  <c r="BM15" i="28"/>
  <c r="BV11" i="28"/>
  <c r="AH15" i="28"/>
  <c r="BP18" i="28"/>
  <c r="E11" i="28"/>
  <c r="AS14" i="28"/>
  <c r="E18" i="28"/>
  <c r="AM21" i="28"/>
  <c r="AN11" i="28"/>
  <c r="X21" i="28"/>
  <c r="AR25" i="28"/>
  <c r="D29" i="28"/>
  <c r="AL32" i="28"/>
  <c r="BT35" i="28"/>
  <c r="AW19" i="28"/>
  <c r="BC24" i="28"/>
  <c r="O28" i="28"/>
  <c r="AW31" i="28"/>
  <c r="I35" i="28"/>
  <c r="AT18" i="28"/>
  <c r="G24" i="28"/>
  <c r="AX27" i="28"/>
  <c r="J31" i="28"/>
  <c r="AR34" i="28"/>
  <c r="C27" i="28"/>
  <c r="X37" i="28"/>
  <c r="BF40" i="28"/>
  <c r="R44" i="28"/>
  <c r="AZ47" i="28"/>
  <c r="L22" i="28"/>
  <c r="O36" i="28"/>
  <c r="BA39" i="28"/>
  <c r="M43" i="28"/>
  <c r="AU46" i="28"/>
  <c r="AP12" i="28"/>
  <c r="BE32" i="28"/>
  <c r="BD38" i="28"/>
  <c r="P42" i="28"/>
  <c r="AX45" i="28"/>
  <c r="J49" i="28"/>
  <c r="BA38" i="28"/>
  <c r="M42" i="28"/>
  <c r="AU45" i="28"/>
  <c r="G49" i="28"/>
  <c r="AP50" i="28"/>
  <c r="AF51" i="28"/>
  <c r="V52" i="28"/>
  <c r="L53" i="28"/>
  <c r="B54" i="28"/>
  <c r="BN54" i="28"/>
  <c r="BD55" i="28"/>
  <c r="AT56" i="28"/>
  <c r="AJ57" i="28"/>
  <c r="Z58" i="28"/>
  <c r="P59" i="28"/>
  <c r="F60" i="28"/>
  <c r="BR60" i="28"/>
  <c r="BH61" i="28"/>
  <c r="AX62" i="28"/>
  <c r="AN63" i="28"/>
  <c r="BO25" i="28"/>
  <c r="C37" i="28"/>
  <c r="AK40" i="28"/>
  <c r="BS43" i="28"/>
  <c r="AE47" i="28"/>
  <c r="K50" i="28"/>
  <c r="BW50" i="28"/>
  <c r="BM51" i="28"/>
  <c r="BC52" i="28"/>
  <c r="AS53" i="28"/>
  <c r="AI54" i="28"/>
  <c r="Y55" i="28"/>
  <c r="O56" i="28"/>
  <c r="E57" i="28"/>
  <c r="BQ57" i="28"/>
  <c r="BG58" i="28"/>
  <c r="AW59" i="28"/>
  <c r="AM60" i="28"/>
  <c r="AC61" i="28"/>
  <c r="S62" i="28"/>
  <c r="I63" i="28"/>
  <c r="AV13" i="28"/>
  <c r="C33" i="28"/>
  <c r="BI38" i="28"/>
  <c r="U42" i="28"/>
  <c r="BC45" i="28"/>
  <c r="O49" i="28"/>
  <c r="AR50" i="28"/>
  <c r="AH51" i="28"/>
  <c r="X52" i="28"/>
  <c r="N53" i="28"/>
  <c r="D54" i="28"/>
  <c r="BP54" i="28"/>
  <c r="BF55" i="28"/>
  <c r="AV56" i="28"/>
  <c r="AL57" i="28"/>
  <c r="AB58" i="28"/>
  <c r="R59" i="28"/>
  <c r="H60" i="28"/>
  <c r="BT60" i="28"/>
  <c r="BJ61" i="28"/>
  <c r="AZ62" i="28"/>
  <c r="AP63" i="28"/>
  <c r="Y42" i="28"/>
  <c r="AI51" i="28"/>
  <c r="BQ54" i="28"/>
  <c r="AC58" i="28"/>
  <c r="BK61" i="28"/>
  <c r="Q64" i="28"/>
  <c r="G65" i="28"/>
  <c r="BS65" i="28"/>
  <c r="BI66" i="28"/>
  <c r="AY67" i="28"/>
  <c r="AO68" i="28"/>
  <c r="AE69" i="28"/>
  <c r="U70" i="28"/>
  <c r="K71" i="28"/>
  <c r="BW71" i="28"/>
  <c r="BM72" i="28"/>
  <c r="BC73" i="28"/>
  <c r="AS74" i="28"/>
  <c r="AI75" i="28"/>
  <c r="AK36" i="28"/>
  <c r="BV49" i="28"/>
  <c r="AI53" i="28"/>
  <c r="BQ56" i="28"/>
  <c r="AC60" i="28"/>
  <c r="BG63" i="28"/>
  <c r="BB64" i="28"/>
  <c r="AR65" i="28"/>
  <c r="AH66" i="28"/>
  <c r="X67" i="28"/>
  <c r="N68" i="28"/>
  <c r="BM84" i="4"/>
  <c r="BN84" i="4"/>
  <c r="BS84" i="4"/>
  <c r="AZ84" i="4"/>
  <c r="AK84" i="4"/>
  <c r="AK222" i="6" s="1"/>
  <c r="BJ84" i="4"/>
  <c r="J84" i="4"/>
  <c r="AW83" i="4"/>
  <c r="AH83" i="4"/>
  <c r="V83" i="4"/>
  <c r="M163" i="28"/>
  <c r="AH84" i="4"/>
  <c r="BD84" i="4"/>
  <c r="BH84" i="4"/>
  <c r="AT84" i="4"/>
  <c r="A85" i="4"/>
  <c r="AE83" i="4"/>
  <c r="AQ83" i="4"/>
  <c r="BH85" i="4"/>
  <c r="G85" i="4"/>
  <c r="G223" i="6" s="1"/>
  <c r="F85" i="4"/>
  <c r="I85" i="4"/>
  <c r="AS84" i="4"/>
  <c r="AO84" i="4"/>
  <c r="AO222" i="6" s="1"/>
  <c r="AG84" i="4"/>
  <c r="AC84" i="4"/>
  <c r="AC222" i="6" s="1"/>
  <c r="I84" i="4"/>
  <c r="E84" i="4"/>
  <c r="BL84" i="4"/>
  <c r="X84" i="4"/>
  <c r="X222" i="6" s="1"/>
  <c r="BK84" i="4"/>
  <c r="BK222" i="6" s="1"/>
  <c r="BG84" i="4"/>
  <c r="BC84" i="4"/>
  <c r="E163" i="6"/>
  <c r="A86" i="4"/>
  <c r="A159" i="6"/>
  <c r="K76" i="28" l="1"/>
  <c r="K84" i="28" s="1"/>
  <c r="BV76" i="28"/>
  <c r="BV79" i="28" s="1"/>
  <c r="AD76" i="28"/>
  <c r="W76" i="28"/>
  <c r="W148" i="28" s="1"/>
  <c r="AT76" i="28"/>
  <c r="AT110" i="28" s="1"/>
  <c r="BL76" i="28"/>
  <c r="BL109" i="28" s="1"/>
  <c r="BW76" i="28"/>
  <c r="AN76" i="28"/>
  <c r="BI76" i="28"/>
  <c r="BI92" i="28" s="1"/>
  <c r="V76" i="28"/>
  <c r="AM76" i="28"/>
  <c r="AM108" i="28" s="1"/>
  <c r="AW76" i="28"/>
  <c r="BV146" i="28"/>
  <c r="BV132" i="28"/>
  <c r="AN105" i="28"/>
  <c r="AJ76" i="28"/>
  <c r="AJ105" i="28" s="1"/>
  <c r="K87" i="28"/>
  <c r="BV80" i="28"/>
  <c r="BV116" i="28"/>
  <c r="K82" i="28"/>
  <c r="BL115" i="28"/>
  <c r="BV138" i="28"/>
  <c r="AT128" i="28"/>
  <c r="BI136" i="28"/>
  <c r="BL101" i="28"/>
  <c r="BL110" i="28"/>
  <c r="BL124" i="28"/>
  <c r="BI108" i="28"/>
  <c r="AT92" i="28"/>
  <c r="BV111" i="28"/>
  <c r="AN108" i="28"/>
  <c r="BI143" i="28"/>
  <c r="BI115" i="28"/>
  <c r="AN140" i="28"/>
  <c r="AN111" i="28"/>
  <c r="BV105" i="28"/>
  <c r="BL95" i="28"/>
  <c r="E76" i="28"/>
  <c r="E119" i="28" s="1"/>
  <c r="H76" i="28"/>
  <c r="BP76" i="28"/>
  <c r="BP80" i="28" s="1"/>
  <c r="BJ76" i="28"/>
  <c r="BJ123" i="28" s="1"/>
  <c r="BD76" i="28"/>
  <c r="BD149" i="28" s="1"/>
  <c r="BV142" i="28"/>
  <c r="BV139" i="28"/>
  <c r="BP98" i="28"/>
  <c r="AK76" i="28"/>
  <c r="AI76" i="28"/>
  <c r="Y76" i="28"/>
  <c r="AJ86" i="28"/>
  <c r="AT89" i="28"/>
  <c r="BV94" i="28"/>
  <c r="E110" i="28"/>
  <c r="BW92" i="28"/>
  <c r="AD90" i="28"/>
  <c r="K136" i="28"/>
  <c r="BP81" i="28"/>
  <c r="BP138" i="28"/>
  <c r="BV131" i="28"/>
  <c r="E124" i="28"/>
  <c r="BD114" i="28"/>
  <c r="L76" i="28"/>
  <c r="L142" i="28" s="1"/>
  <c r="AC76" i="28"/>
  <c r="AC140" i="28" s="1"/>
  <c r="E152" i="28"/>
  <c r="BL127" i="28"/>
  <c r="E136" i="28"/>
  <c r="BI102" i="28"/>
  <c r="BV96" i="28"/>
  <c r="BI87" i="28"/>
  <c r="BL147" i="28"/>
  <c r="BD129" i="28"/>
  <c r="BL128" i="28"/>
  <c r="BJ86" i="28"/>
  <c r="AT139" i="28"/>
  <c r="BV110" i="28"/>
  <c r="BV100" i="28"/>
  <c r="BV115" i="28"/>
  <c r="Y110" i="28"/>
  <c r="BJ91" i="28"/>
  <c r="BD101" i="28"/>
  <c r="BI127" i="28"/>
  <c r="BI80" i="28"/>
  <c r="AX76" i="28"/>
  <c r="AX124" i="28" s="1"/>
  <c r="BP85" i="28"/>
  <c r="BV83" i="28"/>
  <c r="BV151" i="28"/>
  <c r="AK151" i="28"/>
  <c r="BP130" i="28"/>
  <c r="AC86" i="28"/>
  <c r="BJ146" i="28"/>
  <c r="BP141" i="28"/>
  <c r="E144" i="28"/>
  <c r="L137" i="28"/>
  <c r="BV117" i="28"/>
  <c r="BL148" i="28"/>
  <c r="BI151" i="28"/>
  <c r="BV91" i="28"/>
  <c r="BC76" i="28"/>
  <c r="BC96" i="28" s="1"/>
  <c r="BL149" i="28"/>
  <c r="BJ152" i="28"/>
  <c r="AC133" i="28"/>
  <c r="BL151" i="28"/>
  <c r="BV145" i="28"/>
  <c r="BV118" i="28"/>
  <c r="AC91" i="28"/>
  <c r="AX106" i="28"/>
  <c r="BV90" i="28"/>
  <c r="AC116" i="28"/>
  <c r="BP120" i="28"/>
  <c r="BP129" i="28"/>
  <c r="AJ101" i="28"/>
  <c r="E93" i="28"/>
  <c r="BP93" i="28"/>
  <c r="AN119" i="28"/>
  <c r="E111" i="28"/>
  <c r="BP111" i="28"/>
  <c r="E102" i="28"/>
  <c r="BP102" i="28"/>
  <c r="BD98" i="28"/>
  <c r="E145" i="28"/>
  <c r="BD135" i="28"/>
  <c r="BJ128" i="28"/>
  <c r="AJ94" i="28"/>
  <c r="BU76" i="28"/>
  <c r="BU92" i="28" s="1"/>
  <c r="BI98" i="28"/>
  <c r="BJ92" i="28"/>
  <c r="BP121" i="28"/>
  <c r="BV114" i="28"/>
  <c r="Y126" i="28"/>
  <c r="AJ120" i="28"/>
  <c r="BI100" i="28"/>
  <c r="BJ110" i="28"/>
  <c r="BP103" i="28"/>
  <c r="BJ93" i="28"/>
  <c r="BD108" i="28"/>
  <c r="BJ101" i="28"/>
  <c r="W94" i="28"/>
  <c r="BJ142" i="28"/>
  <c r="AD151" i="28"/>
  <c r="AJ144" i="28"/>
  <c r="BD127" i="28"/>
  <c r="BP96" i="28"/>
  <c r="AC102" i="28"/>
  <c r="AT108" i="28"/>
  <c r="BV109" i="28"/>
  <c r="AN106" i="28"/>
  <c r="AC126" i="28"/>
  <c r="BV123" i="28"/>
  <c r="AT113" i="28"/>
  <c r="BL100" i="28"/>
  <c r="BI97" i="28"/>
  <c r="BD91" i="28"/>
  <c r="BP83" i="28"/>
  <c r="BJ120" i="28"/>
  <c r="BP113" i="28"/>
  <c r="Y118" i="28"/>
  <c r="BL122" i="28"/>
  <c r="BD109" i="28"/>
  <c r="BJ102" i="28"/>
  <c r="BI106" i="28"/>
  <c r="AX107" i="28"/>
  <c r="AJ100" i="28"/>
  <c r="AJ87" i="28"/>
  <c r="BL131" i="28"/>
  <c r="AT122" i="28"/>
  <c r="E112" i="28"/>
  <c r="BV112" i="28"/>
  <c r="AJ103" i="28"/>
  <c r="BV95" i="28"/>
  <c r="N76" i="28"/>
  <c r="N131" i="28" s="1"/>
  <c r="AF76" i="28"/>
  <c r="AF119" i="28" s="1"/>
  <c r="B76" i="28"/>
  <c r="B117" i="28" s="1"/>
  <c r="BQ76" i="28"/>
  <c r="BQ113" i="28" s="1"/>
  <c r="BH76" i="28"/>
  <c r="BP151" i="28"/>
  <c r="BI140" i="28"/>
  <c r="R76" i="28"/>
  <c r="R134" i="28" s="1"/>
  <c r="AN85" i="28"/>
  <c r="N82" i="28"/>
  <c r="G76" i="28"/>
  <c r="G79" i="28" s="1"/>
  <c r="O76" i="28"/>
  <c r="O112" i="28" s="1"/>
  <c r="BJ149" i="28"/>
  <c r="BP142" i="28"/>
  <c r="BD128" i="28"/>
  <c r="BD86" i="28"/>
  <c r="Z76" i="28"/>
  <c r="Z141" i="28" s="1"/>
  <c r="BI148" i="28"/>
  <c r="BV134" i="28"/>
  <c r="N123" i="28"/>
  <c r="BV107" i="28"/>
  <c r="BP86" i="28"/>
  <c r="BR76" i="28"/>
  <c r="BR99" i="28" s="1"/>
  <c r="AV76" i="28"/>
  <c r="AV87" i="28" s="1"/>
  <c r="BD145" i="28"/>
  <c r="O146" i="28"/>
  <c r="BV135" i="28"/>
  <c r="AN132" i="28"/>
  <c r="BP116" i="28"/>
  <c r="BQ94" i="28"/>
  <c r="O94" i="28"/>
  <c r="X76" i="28"/>
  <c r="X151" i="28" s="1"/>
  <c r="AI126" i="28"/>
  <c r="AJ140" i="28"/>
  <c r="BJ105" i="28"/>
  <c r="BL111" i="28"/>
  <c r="L96" i="28"/>
  <c r="BD121" i="28"/>
  <c r="BQ109" i="28"/>
  <c r="BL116" i="28"/>
  <c r="O111" i="28"/>
  <c r="BI94" i="28"/>
  <c r="AX101" i="28"/>
  <c r="AN91" i="28"/>
  <c r="BP110" i="28"/>
  <c r="C76" i="28"/>
  <c r="C80" i="28" s="1"/>
  <c r="C165" i="28" s="1"/>
  <c r="C166" i="28" s="1"/>
  <c r="O88" i="28"/>
  <c r="BQ137" i="28"/>
  <c r="AC142" i="28"/>
  <c r="BD148" i="28"/>
  <c r="BJ141" i="28"/>
  <c r="N116" i="28"/>
  <c r="D76" i="28"/>
  <c r="M76" i="28"/>
  <c r="M103" i="28" s="1"/>
  <c r="O151" i="28"/>
  <c r="BP133" i="28"/>
  <c r="O135" i="28"/>
  <c r="B133" i="28"/>
  <c r="BD123" i="28"/>
  <c r="Y114" i="28"/>
  <c r="BL118" i="28"/>
  <c r="BK76" i="28"/>
  <c r="BG76" i="28"/>
  <c r="AS76" i="28"/>
  <c r="AS129" i="28" s="1"/>
  <c r="Z150" i="28"/>
  <c r="O132" i="28"/>
  <c r="C152" i="28"/>
  <c r="O130" i="28"/>
  <c r="BH135" i="28"/>
  <c r="G137" i="28"/>
  <c r="BI109" i="28"/>
  <c r="BP134" i="28"/>
  <c r="BV127" i="28"/>
  <c r="BR102" i="28"/>
  <c r="BQ106" i="28"/>
  <c r="BP94" i="28"/>
  <c r="G83" i="28"/>
  <c r="BQ80" i="28"/>
  <c r="AV80" i="28"/>
  <c r="BL146" i="28"/>
  <c r="BI149" i="28"/>
  <c r="BP107" i="28"/>
  <c r="BV101" i="28"/>
  <c r="BL91" i="28"/>
  <c r="N111" i="28"/>
  <c r="BI89" i="28"/>
  <c r="AX126" i="28"/>
  <c r="BQ111" i="28"/>
  <c r="E99" i="28"/>
  <c r="BP82" i="28"/>
  <c r="BN76" i="28"/>
  <c r="BN151" i="28" s="1"/>
  <c r="BQ100" i="28"/>
  <c r="AA76" i="28"/>
  <c r="AA101" i="28" s="1"/>
  <c r="BL86" i="28"/>
  <c r="AM132" i="28"/>
  <c r="BD141" i="28"/>
  <c r="AX147" i="28"/>
  <c r="BL137" i="28"/>
  <c r="AC115" i="28"/>
  <c r="C108" i="28"/>
  <c r="L111" i="28"/>
  <c r="BD94" i="28"/>
  <c r="G98" i="28"/>
  <c r="BQ87" i="28"/>
  <c r="Z146" i="28"/>
  <c r="X149" i="28"/>
  <c r="O143" i="28"/>
  <c r="AC96" i="28"/>
  <c r="AM152" i="28"/>
  <c r="K142" i="28"/>
  <c r="BD139" i="28"/>
  <c r="BJ132" i="28"/>
  <c r="O127" i="28"/>
  <c r="BL138" i="28"/>
  <c r="BR131" i="28"/>
  <c r="AC119" i="28"/>
  <c r="BI91" i="28"/>
  <c r="BJ81" i="28"/>
  <c r="AG76" i="28"/>
  <c r="G145" i="28"/>
  <c r="G130" i="28"/>
  <c r="BV147" i="28"/>
  <c r="G129" i="28"/>
  <c r="BI121" i="28"/>
  <c r="BD140" i="28"/>
  <c r="BJ133" i="28"/>
  <c r="BJ126" i="28"/>
  <c r="Z97" i="28"/>
  <c r="BP106" i="28"/>
  <c r="AC99" i="28"/>
  <c r="X84" i="28"/>
  <c r="Z152" i="28"/>
  <c r="BQ135" i="28"/>
  <c r="AN142" i="28"/>
  <c r="N136" i="28"/>
  <c r="BQ81" i="28"/>
  <c r="G127" i="28"/>
  <c r="BJ131" i="28"/>
  <c r="BD117" i="28"/>
  <c r="O107" i="28"/>
  <c r="AF85" i="28"/>
  <c r="BR112" i="28"/>
  <c r="BL106" i="28"/>
  <c r="Y99" i="28"/>
  <c r="W112" i="28"/>
  <c r="BW95" i="28"/>
  <c r="BC94" i="28"/>
  <c r="AA85" i="28"/>
  <c r="E135" i="28"/>
  <c r="R149" i="28"/>
  <c r="O152" i="28"/>
  <c r="BI141" i="28"/>
  <c r="AN117" i="28"/>
  <c r="C115" i="28"/>
  <c r="BP109" i="28"/>
  <c r="BQ89" i="28"/>
  <c r="O91" i="28"/>
  <c r="BP88" i="28"/>
  <c r="K102" i="28"/>
  <c r="BP114" i="28"/>
  <c r="BP90" i="28"/>
  <c r="O92" i="28"/>
  <c r="G123" i="28"/>
  <c r="E91" i="28"/>
  <c r="BP91" i="28"/>
  <c r="O144" i="28"/>
  <c r="BN134" i="28"/>
  <c r="Y117" i="28"/>
  <c r="BP140" i="28"/>
  <c r="BV133" i="28"/>
  <c r="BD122" i="28"/>
  <c r="AF97" i="28"/>
  <c r="BQ90" i="28"/>
  <c r="G95" i="28"/>
  <c r="BP119" i="28"/>
  <c r="B115" i="28"/>
  <c r="BJ108" i="28"/>
  <c r="BP101" i="28"/>
  <c r="BD106" i="28"/>
  <c r="Z91" i="28"/>
  <c r="BD87" i="28"/>
  <c r="AV125" i="28"/>
  <c r="N122" i="28"/>
  <c r="BI107" i="28"/>
  <c r="BD120" i="28"/>
  <c r="BJ113" i="28"/>
  <c r="G102" i="28"/>
  <c r="AV107" i="28"/>
  <c r="AV94" i="28"/>
  <c r="K101" i="28"/>
  <c r="C98" i="28"/>
  <c r="BQ88" i="28"/>
  <c r="BQ84" i="28"/>
  <c r="G115" i="28"/>
  <c r="L116" i="28"/>
  <c r="O95" i="28"/>
  <c r="BQ98" i="28"/>
  <c r="AJ92" i="28"/>
  <c r="Z111" i="28"/>
  <c r="BN107" i="28"/>
  <c r="BD97" i="28"/>
  <c r="BJ90" i="28"/>
  <c r="Z84" i="28"/>
  <c r="BI86" i="28"/>
  <c r="Z142" i="28"/>
  <c r="G151" i="28"/>
  <c r="M144" i="28"/>
  <c r="AT143" i="28"/>
  <c r="G116" i="28"/>
  <c r="C150" i="28"/>
  <c r="Z130" i="28"/>
  <c r="BJ139" i="28"/>
  <c r="BP132" i="28"/>
  <c r="K97" i="28"/>
  <c r="R103" i="28"/>
  <c r="BD125" i="28"/>
  <c r="BJ118" i="28"/>
  <c r="G112" i="28"/>
  <c r="BL120" i="28"/>
  <c r="BD107" i="28"/>
  <c r="BL94" i="28"/>
  <c r="AU76" i="28"/>
  <c r="AU90" i="28" s="1"/>
  <c r="AN95" i="28"/>
  <c r="AV117" i="28"/>
  <c r="E122" i="28"/>
  <c r="BV98" i="28"/>
  <c r="G107" i="28"/>
  <c r="BR107" i="28"/>
  <c r="BJ100" i="28"/>
  <c r="Z94" i="28"/>
  <c r="BN90" i="28"/>
  <c r="BL84" i="28"/>
  <c r="BN87" i="28"/>
  <c r="BI96" i="28"/>
  <c r="AC124" i="28"/>
  <c r="BQ120" i="28"/>
  <c r="BV121" i="28"/>
  <c r="E107" i="28"/>
  <c r="Z112" i="28"/>
  <c r="AF105" i="28"/>
  <c r="Z103" i="28"/>
  <c r="X99" i="28"/>
  <c r="BI95" i="28"/>
  <c r="BD89" i="28"/>
  <c r="BJ87" i="28"/>
  <c r="W85" i="28"/>
  <c r="BQ133" i="28"/>
  <c r="BQ131" i="28"/>
  <c r="R136" i="28"/>
  <c r="E134" i="28"/>
  <c r="BN131" i="28"/>
  <c r="BN137" i="28"/>
  <c r="AC114" i="28"/>
  <c r="BP118" i="28"/>
  <c r="O96" i="28"/>
  <c r="AU80" i="28"/>
  <c r="L119" i="28"/>
  <c r="BP112" i="28"/>
  <c r="R98" i="28"/>
  <c r="BR88" i="28"/>
  <c r="BJ80" i="28"/>
  <c r="BU118" i="28"/>
  <c r="BW103" i="28"/>
  <c r="X108" i="28"/>
  <c r="BG100" i="28"/>
  <c r="N98" i="28"/>
  <c r="P76" i="28"/>
  <c r="P120" i="28" s="1"/>
  <c r="BP150" i="28"/>
  <c r="O137" i="28"/>
  <c r="BP117" i="28"/>
  <c r="BB76" i="28"/>
  <c r="BP84" i="28"/>
  <c r="O140" i="28"/>
  <c r="BP136" i="28"/>
  <c r="F76" i="28"/>
  <c r="F124" i="28" s="1"/>
  <c r="AH76" i="28"/>
  <c r="BN81" i="28"/>
  <c r="BV140" i="28"/>
  <c r="BP149" i="28"/>
  <c r="BQ151" i="28"/>
  <c r="G108" i="28"/>
  <c r="BN127" i="28"/>
  <c r="BV125" i="28"/>
  <c r="BA76" i="28"/>
  <c r="O128" i="28"/>
  <c r="G140" i="28"/>
  <c r="AK144" i="28"/>
  <c r="P127" i="28"/>
  <c r="O115" i="28"/>
  <c r="AN104" i="28"/>
  <c r="BV82" i="28"/>
  <c r="BO76" i="28"/>
  <c r="BO88" i="28" s="1"/>
  <c r="G80" i="28"/>
  <c r="P151" i="28"/>
  <c r="BQ142" i="28"/>
  <c r="BD152" i="28"/>
  <c r="BJ145" i="28"/>
  <c r="E133" i="28"/>
  <c r="E131" i="28"/>
  <c r="B136" i="28"/>
  <c r="E113" i="28"/>
  <c r="Z118" i="28"/>
  <c r="AH113" i="28"/>
  <c r="BF76" i="28"/>
  <c r="BF146" i="28" s="1"/>
  <c r="BI144" i="28"/>
  <c r="BP125" i="28"/>
  <c r="BN93" i="28"/>
  <c r="AC112" i="28"/>
  <c r="O97" i="28"/>
  <c r="BL102" i="28"/>
  <c r="BB92" i="28"/>
  <c r="AC113" i="28"/>
  <c r="BD103" i="28"/>
  <c r="BC107" i="28"/>
  <c r="BL87" i="28"/>
  <c r="BC108" i="28"/>
  <c r="AV122" i="28"/>
  <c r="Z98" i="28"/>
  <c r="AH107" i="28"/>
  <c r="BQ99" i="28"/>
  <c r="X97" i="28"/>
  <c r="BI90" i="28"/>
  <c r="R151" i="28"/>
  <c r="BP146" i="28"/>
  <c r="Y84" i="28"/>
  <c r="BQ82" i="28"/>
  <c r="Z151" i="28"/>
  <c r="BN147" i="28"/>
  <c r="AC147" i="28"/>
  <c r="BQ143" i="28"/>
  <c r="AC121" i="28"/>
  <c r="B112" i="28"/>
  <c r="Z96" i="28"/>
  <c r="AB76" i="28"/>
  <c r="AB88" i="28" s="1"/>
  <c r="BT76" i="28"/>
  <c r="BT149" i="28" s="1"/>
  <c r="BM76" i="28"/>
  <c r="Y150" i="28"/>
  <c r="BL142" i="28"/>
  <c r="BI145" i="28"/>
  <c r="BI123" i="28"/>
  <c r="G104" i="28"/>
  <c r="BD105" i="28"/>
  <c r="BD99" i="28"/>
  <c r="O84" i="28"/>
  <c r="AP76" i="28"/>
  <c r="AP133" i="28" s="1"/>
  <c r="BH151" i="28"/>
  <c r="BR140" i="28"/>
  <c r="BP143" i="28"/>
  <c r="P148" i="28"/>
  <c r="BD144" i="28"/>
  <c r="BR134" i="28"/>
  <c r="B128" i="28"/>
  <c r="X94" i="28"/>
  <c r="BS76" i="28"/>
  <c r="BS148" i="28" s="1"/>
  <c r="O83" i="28"/>
  <c r="S76" i="28"/>
  <c r="AQ76" i="28"/>
  <c r="AQ83" i="28" s="1"/>
  <c r="R150" i="28"/>
  <c r="BQ105" i="28"/>
  <c r="AJ141" i="28"/>
  <c r="AC139" i="28"/>
  <c r="R92" i="28"/>
  <c r="C123" i="28"/>
  <c r="AB112" i="28"/>
  <c r="AC118" i="28"/>
  <c r="BP122" i="28"/>
  <c r="AH93" i="28"/>
  <c r="O100" i="28"/>
  <c r="G91" i="28"/>
  <c r="P123" i="28"/>
  <c r="X118" i="28"/>
  <c r="AX108" i="28"/>
  <c r="AW112" i="28"/>
  <c r="BC97" i="28"/>
  <c r="BV92" i="28"/>
  <c r="AM87" i="28"/>
  <c r="AR76" i="28"/>
  <c r="J76" i="28"/>
  <c r="J145" i="28" s="1"/>
  <c r="P86" i="28"/>
  <c r="BN99" i="28"/>
  <c r="O82" i="28"/>
  <c r="AB81" i="28"/>
  <c r="BN82" i="28"/>
  <c r="AL76" i="28"/>
  <c r="AL146" i="28" s="1"/>
  <c r="BL82" i="28"/>
  <c r="L149" i="28"/>
  <c r="Z143" i="28"/>
  <c r="BV136" i="28"/>
  <c r="AN133" i="28"/>
  <c r="O122" i="28"/>
  <c r="R122" i="28"/>
  <c r="Z117" i="28"/>
  <c r="AU94" i="28"/>
  <c r="E137" i="28"/>
  <c r="BN142" i="28"/>
  <c r="BL145" i="28"/>
  <c r="BJ148" i="28"/>
  <c r="L152" i="28"/>
  <c r="O148" i="28"/>
  <c r="BN138" i="28"/>
  <c r="BV137" i="28"/>
  <c r="BQ115" i="28"/>
  <c r="AC120" i="28"/>
  <c r="BP124" i="28"/>
  <c r="AB101" i="28"/>
  <c r="G93" i="28"/>
  <c r="Z81" i="28"/>
  <c r="BE76" i="28"/>
  <c r="BE87" i="28" s="1"/>
  <c r="BR83" i="28"/>
  <c r="U76" i="28"/>
  <c r="U104" i="28" s="1"/>
  <c r="AZ76" i="28"/>
  <c r="AZ90" i="28" s="1"/>
  <c r="AP142" i="28"/>
  <c r="K151" i="28"/>
  <c r="BI125" i="28"/>
  <c r="G150" i="28"/>
  <c r="AU146" i="28"/>
  <c r="AL91" i="28"/>
  <c r="BL133" i="28"/>
  <c r="BN126" i="28"/>
  <c r="L113" i="28"/>
  <c r="BN139" i="28"/>
  <c r="BT132" i="28"/>
  <c r="AL129" i="28"/>
  <c r="AV118" i="28"/>
  <c r="BV108" i="28"/>
  <c r="BQ95" i="28"/>
  <c r="AJ84" i="28"/>
  <c r="Q76" i="28"/>
  <c r="Q142" i="28" s="1"/>
  <c r="AO76" i="28"/>
  <c r="AO92" i="28" s="1"/>
  <c r="BR142" i="28"/>
  <c r="BP145" i="28"/>
  <c r="BN148" i="28"/>
  <c r="BP152" i="28"/>
  <c r="C142" i="28"/>
  <c r="BI113" i="28"/>
  <c r="AB128" i="28"/>
  <c r="BD112" i="28"/>
  <c r="AY76" i="28"/>
  <c r="AY101" i="28" s="1"/>
  <c r="K99" i="28"/>
  <c r="BP97" i="28"/>
  <c r="AB98" i="28"/>
  <c r="E114" i="28"/>
  <c r="AR118" i="28"/>
  <c r="BR108" i="28"/>
  <c r="BQ112" i="28"/>
  <c r="BN118" i="28"/>
  <c r="BV113" i="28"/>
  <c r="Z104" i="28"/>
  <c r="Y108" i="28"/>
  <c r="AV112" i="28"/>
  <c r="BB97" i="28"/>
  <c r="U91" i="28"/>
  <c r="AX88" i="28"/>
  <c r="I76" i="28"/>
  <c r="AN147" i="28"/>
  <c r="BQ148" i="28"/>
  <c r="BP144" i="28"/>
  <c r="N128" i="28"/>
  <c r="O118" i="28"/>
  <c r="BQ132" i="28"/>
  <c r="P134" i="28"/>
  <c r="J120" i="28"/>
  <c r="AF110" i="28"/>
  <c r="P92" i="28"/>
  <c r="BP89" i="28"/>
  <c r="BI126" i="28"/>
  <c r="BQ104" i="28"/>
  <c r="AF101" i="28"/>
  <c r="P87" i="28"/>
  <c r="K89" i="28"/>
  <c r="T76" i="28"/>
  <c r="T152" i="28" s="1"/>
  <c r="K104" i="28"/>
  <c r="BD126" i="28"/>
  <c r="BQ96" i="28"/>
  <c r="N110" i="28"/>
  <c r="P99" i="28"/>
  <c r="R91" i="28"/>
  <c r="BP99" i="28"/>
  <c r="O90" i="28"/>
  <c r="BB85" i="28"/>
  <c r="P143" i="28"/>
  <c r="BQ140" i="28"/>
  <c r="BD150" i="28"/>
  <c r="BJ143" i="28"/>
  <c r="BO136" i="28"/>
  <c r="AJ137" i="28"/>
  <c r="K124" i="28"/>
  <c r="O99" i="28"/>
  <c r="G85" i="28"/>
  <c r="AR115" i="28"/>
  <c r="BQ126" i="28"/>
  <c r="C105" i="28"/>
  <c r="Z109" i="28"/>
  <c r="BN105" i="28"/>
  <c r="BD95" i="28"/>
  <c r="BJ88" i="28"/>
  <c r="X121" i="28"/>
  <c r="BI118" i="28"/>
  <c r="O108" i="28"/>
  <c r="BH126" i="28"/>
  <c r="Z123" i="28"/>
  <c r="BN119" i="28"/>
  <c r="AF116" i="28"/>
  <c r="AH91" i="28"/>
  <c r="BV99" i="28"/>
  <c r="J101" i="28"/>
  <c r="AE76" i="28"/>
  <c r="BI101" i="28"/>
  <c r="AV123" i="28"/>
  <c r="N120" i="28"/>
  <c r="BB116" i="28"/>
  <c r="P113" i="28"/>
  <c r="R99" i="28"/>
  <c r="K121" i="28"/>
  <c r="P122" i="28"/>
  <c r="BD118" i="28"/>
  <c r="BQ107" i="28"/>
  <c r="AV105" i="28"/>
  <c r="N102" i="28"/>
  <c r="G113" i="28"/>
  <c r="AJ98" i="28"/>
  <c r="AJ110" i="28"/>
  <c r="AF92" i="28"/>
  <c r="BN96" i="28"/>
  <c r="AC90" i="28"/>
  <c r="BN85" i="28"/>
  <c r="BS132" i="28"/>
  <c r="E105" i="28"/>
  <c r="P146" i="28"/>
  <c r="BD142" i="28"/>
  <c r="M149" i="28"/>
  <c r="BL139" i="28"/>
  <c r="AD136" i="28"/>
  <c r="BR132" i="28"/>
  <c r="AJ129" i="28"/>
  <c r="AC123" i="28"/>
  <c r="W127" i="28"/>
  <c r="BI119" i="28"/>
  <c r="BL119" i="28"/>
  <c r="N99" i="28"/>
  <c r="AV89" i="28"/>
  <c r="BN124" i="28"/>
  <c r="AF121" i="28"/>
  <c r="AC122" i="28"/>
  <c r="BQ118" i="28"/>
  <c r="BP126" i="28"/>
  <c r="BV119" i="28"/>
  <c r="BN112" i="28"/>
  <c r="Z110" i="28"/>
  <c r="BN106" i="28"/>
  <c r="BN91" i="28"/>
  <c r="BM110" i="28"/>
  <c r="BV93" i="28"/>
  <c r="BN95" i="28"/>
  <c r="P91" i="28"/>
  <c r="J88" i="28"/>
  <c r="O80" i="28"/>
  <c r="O121" i="28"/>
  <c r="U114" i="28"/>
  <c r="BB125" i="28"/>
  <c r="BH118" i="28"/>
  <c r="Z115" i="28"/>
  <c r="AT112" i="28"/>
  <c r="L109" i="28"/>
  <c r="AT103" i="28"/>
  <c r="AV92" i="28"/>
  <c r="G96" i="28"/>
  <c r="AU92" i="28"/>
  <c r="BR96" i="28"/>
  <c r="AJ93" i="28"/>
  <c r="N88" i="28"/>
  <c r="AP122" i="28"/>
  <c r="AV115" i="28"/>
  <c r="Y109" i="28"/>
  <c r="E120" i="28"/>
  <c r="AR124" i="28"/>
  <c r="J121" i="28"/>
  <c r="P114" i="28"/>
  <c r="AJ111" i="28"/>
  <c r="AP104" i="28"/>
  <c r="BR100" i="28"/>
  <c r="G105" i="28"/>
  <c r="AU101" i="28"/>
  <c r="BL112" i="28"/>
  <c r="BR105" i="28"/>
  <c r="AJ102" i="28"/>
  <c r="BR87" i="28"/>
  <c r="BF87" i="28"/>
  <c r="Z92" i="28"/>
  <c r="BN88" i="28"/>
  <c r="W89" i="28"/>
  <c r="BR85" i="28"/>
  <c r="BO85" i="4"/>
  <c r="J85" i="4"/>
  <c r="N163" i="28"/>
  <c r="BI85" i="4"/>
  <c r="AU86" i="4"/>
  <c r="AQ86" i="4"/>
  <c r="G86" i="4"/>
  <c r="AX86" i="4"/>
  <c r="AP86" i="4"/>
  <c r="AL86" i="4"/>
  <c r="AL224" i="6" s="1"/>
  <c r="AD86" i="4"/>
  <c r="V86" i="4"/>
  <c r="V224" i="6" s="1"/>
  <c r="F86" i="4"/>
  <c r="U86" i="4"/>
  <c r="U224" i="6" s="1"/>
  <c r="M86" i="4"/>
  <c r="M224" i="6" s="1"/>
  <c r="I86" i="4"/>
  <c r="H86" i="4"/>
  <c r="AG86" i="4"/>
  <c r="BI86" i="4"/>
  <c r="AJ86" i="4"/>
  <c r="D86" i="4"/>
  <c r="F163" i="6"/>
  <c r="A87" i="4"/>
  <c r="BM160" i="6"/>
  <c r="BL160" i="6"/>
  <c r="BK160" i="6"/>
  <c r="BJ160" i="6"/>
  <c r="BI160" i="6"/>
  <c r="BH160" i="6"/>
  <c r="BG160" i="6"/>
  <c r="BF160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D160" i="6"/>
  <c r="C160" i="6"/>
  <c r="B160" i="6"/>
  <c r="AZ222" i="6"/>
  <c r="AN220" i="6"/>
  <c r="AI220" i="6"/>
  <c r="AN219" i="6"/>
  <c r="G5" i="3"/>
  <c r="G4" i="3" s="1"/>
  <c r="J152" i="28" l="1"/>
  <c r="BP147" i="28"/>
  <c r="AC110" i="28"/>
  <c r="BI105" i="28"/>
  <c r="AU93" i="28"/>
  <c r="AC107" i="28"/>
  <c r="AR113" i="28"/>
  <c r="AR128" i="28"/>
  <c r="AR86" i="28"/>
  <c r="AR150" i="28"/>
  <c r="AR98" i="28"/>
  <c r="AR105" i="28"/>
  <c r="AR136" i="28"/>
  <c r="AF112" i="28"/>
  <c r="BK146" i="28"/>
  <c r="BK112" i="28"/>
  <c r="BK94" i="28"/>
  <c r="BK89" i="28"/>
  <c r="BK83" i="28"/>
  <c r="BK121" i="28"/>
  <c r="BK141" i="28"/>
  <c r="AK100" i="28"/>
  <c r="AK102" i="28"/>
  <c r="AK104" i="28"/>
  <c r="AK126" i="28"/>
  <c r="AK147" i="28"/>
  <c r="AK103" i="28"/>
  <c r="H97" i="28"/>
  <c r="H137" i="28"/>
  <c r="H87" i="28"/>
  <c r="AW136" i="28"/>
  <c r="AW92" i="28"/>
  <c r="AW139" i="28"/>
  <c r="AW109" i="28"/>
  <c r="AW116" i="28"/>
  <c r="AW146" i="28"/>
  <c r="AN101" i="28"/>
  <c r="AN145" i="28"/>
  <c r="AN128" i="28"/>
  <c r="AN125" i="28"/>
  <c r="AN82" i="28"/>
  <c r="AN100" i="28"/>
  <c r="AN131" i="28"/>
  <c r="AN114" i="28"/>
  <c r="AN144" i="28"/>
  <c r="AN86" i="28"/>
  <c r="AN118" i="28"/>
  <c r="AN151" i="28"/>
  <c r="AN96" i="28"/>
  <c r="AN134" i="28"/>
  <c r="AN99" i="28"/>
  <c r="AN124" i="28"/>
  <c r="AN116" i="28"/>
  <c r="AN103" i="28"/>
  <c r="AN149" i="28"/>
  <c r="AN141" i="28"/>
  <c r="AN148" i="28"/>
  <c r="AN97" i="28"/>
  <c r="AN102" i="28"/>
  <c r="AN152" i="28"/>
  <c r="AN130" i="28"/>
  <c r="AN127" i="28"/>
  <c r="AN123" i="28"/>
  <c r="AN110" i="28"/>
  <c r="AN129" i="28"/>
  <c r="AN113" i="28"/>
  <c r="AN135" i="28"/>
  <c r="AN90" i="28"/>
  <c r="AN98" i="28"/>
  <c r="AN143" i="28"/>
  <c r="AN120" i="28"/>
  <c r="AN81" i="28"/>
  <c r="AN93" i="28"/>
  <c r="AN107" i="28"/>
  <c r="AN138" i="28"/>
  <c r="AN94" i="28"/>
  <c r="AN126" i="28"/>
  <c r="AN150" i="28"/>
  <c r="BM130" i="28"/>
  <c r="BM103" i="28"/>
  <c r="BM111" i="28"/>
  <c r="AG79" i="28"/>
  <c r="AG98" i="28"/>
  <c r="AF134" i="28"/>
  <c r="AF86" i="28"/>
  <c r="AF80" i="28"/>
  <c r="AF118" i="28"/>
  <c r="AF123" i="28"/>
  <c r="AF144" i="28"/>
  <c r="AF124" i="28"/>
  <c r="AF103" i="28"/>
  <c r="AF133" i="28"/>
  <c r="AF81" i="28"/>
  <c r="AF117" i="28"/>
  <c r="AF140" i="28"/>
  <c r="AF139" i="28"/>
  <c r="AF131" i="28"/>
  <c r="AF95" i="28"/>
  <c r="AF104" i="28"/>
  <c r="AF152" i="28"/>
  <c r="AF111" i="28"/>
  <c r="AF102" i="28"/>
  <c r="AF93" i="28"/>
  <c r="AF99" i="28"/>
  <c r="AF108" i="28"/>
  <c r="AF127" i="28"/>
  <c r="AF149" i="28"/>
  <c r="AF135" i="28"/>
  <c r="AF136" i="28"/>
  <c r="L115" i="28"/>
  <c r="L105" i="28"/>
  <c r="L100" i="28"/>
  <c r="L117" i="28"/>
  <c r="L94" i="28"/>
  <c r="L84" i="28"/>
  <c r="L102" i="28"/>
  <c r="L95" i="28"/>
  <c r="L85" i="28"/>
  <c r="L132" i="28"/>
  <c r="L81" i="28"/>
  <c r="L108" i="28"/>
  <c r="L98" i="28"/>
  <c r="L118" i="28"/>
  <c r="L123" i="28"/>
  <c r="L136" i="28"/>
  <c r="L86" i="28"/>
  <c r="S119" i="28"/>
  <c r="S92" i="28"/>
  <c r="S82" i="28"/>
  <c r="S149" i="28"/>
  <c r="BA95" i="28"/>
  <c r="BA122" i="28"/>
  <c r="BA103" i="28"/>
  <c r="AR123" i="28"/>
  <c r="BB129" i="28"/>
  <c r="BB147" i="28"/>
  <c r="BB133" i="28"/>
  <c r="BB113" i="28"/>
  <c r="BB124" i="28"/>
  <c r="BB152" i="28"/>
  <c r="BB107" i="28"/>
  <c r="BB100" i="28"/>
  <c r="BB88" i="28"/>
  <c r="BB111" i="28"/>
  <c r="BB106" i="28"/>
  <c r="BB93" i="28"/>
  <c r="BB109" i="28"/>
  <c r="BB132" i="28"/>
  <c r="AF128" i="28"/>
  <c r="AF147" i="28"/>
  <c r="BH130" i="28"/>
  <c r="BH94" i="28"/>
  <c r="BH95" i="28"/>
  <c r="BH107" i="28"/>
  <c r="BH101" i="28"/>
  <c r="BH85" i="28"/>
  <c r="BH97" i="28"/>
  <c r="BH106" i="28"/>
  <c r="BH103" i="28"/>
  <c r="BH117" i="28"/>
  <c r="BH127" i="28"/>
  <c r="BH96" i="28"/>
  <c r="BH87" i="28"/>
  <c r="BH133" i="28"/>
  <c r="AK134" i="28"/>
  <c r="AI133" i="28"/>
  <c r="AI107" i="28"/>
  <c r="AI125" i="28"/>
  <c r="AI108" i="28"/>
  <c r="AI116" i="28"/>
  <c r="AT83" i="28"/>
  <c r="AT118" i="28"/>
  <c r="K98" i="28"/>
  <c r="K112" i="28"/>
  <c r="K90" i="28"/>
  <c r="AT152" i="28"/>
  <c r="AT145" i="28"/>
  <c r="AT84" i="28"/>
  <c r="K150" i="28"/>
  <c r="AT102" i="28"/>
  <c r="K94" i="28"/>
  <c r="AT90" i="28"/>
  <c r="AT116" i="28"/>
  <c r="AT140" i="28"/>
  <c r="K80" i="28"/>
  <c r="AT141" i="28"/>
  <c r="K145" i="28"/>
  <c r="AT120" i="28"/>
  <c r="K85" i="28"/>
  <c r="K119" i="28"/>
  <c r="AT130" i="28"/>
  <c r="K108" i="28"/>
  <c r="K113" i="28"/>
  <c r="AT127" i="28"/>
  <c r="K117" i="28"/>
  <c r="K103" i="28"/>
  <c r="K127" i="28"/>
  <c r="K123" i="28"/>
  <c r="K134" i="28"/>
  <c r="AT105" i="28"/>
  <c r="K86" i="28"/>
  <c r="K126" i="28"/>
  <c r="K96" i="28"/>
  <c r="K116" i="28"/>
  <c r="K143" i="28"/>
  <c r="O114" i="28"/>
  <c r="K130" i="28"/>
  <c r="K114" i="28"/>
  <c r="K149" i="28"/>
  <c r="AT91" i="28"/>
  <c r="K109" i="28"/>
  <c r="AT126" i="28"/>
  <c r="K95" i="28"/>
  <c r="K146" i="28"/>
  <c r="K120" i="28"/>
  <c r="K129" i="28"/>
  <c r="K107" i="28"/>
  <c r="K111" i="28"/>
  <c r="K81" i="28"/>
  <c r="K135" i="28"/>
  <c r="K91" i="28"/>
  <c r="AT135" i="28"/>
  <c r="K122" i="28"/>
  <c r="AT104" i="28"/>
  <c r="K133" i="28"/>
  <c r="K115" i="28"/>
  <c r="AT88" i="28"/>
  <c r="AT97" i="28"/>
  <c r="K118" i="28"/>
  <c r="K132" i="28"/>
  <c r="K139" i="28"/>
  <c r="K110" i="28"/>
  <c r="K100" i="28"/>
  <c r="K131" i="28"/>
  <c r="BD90" i="28"/>
  <c r="K93" i="28"/>
  <c r="BD81" i="28"/>
  <c r="K137" i="28"/>
  <c r="AT101" i="28"/>
  <c r="K106" i="28"/>
  <c r="K125" i="28"/>
  <c r="K128" i="28"/>
  <c r="AK91" i="28"/>
  <c r="BO93" i="28"/>
  <c r="B107" i="28"/>
  <c r="BA102" i="28"/>
  <c r="H109" i="28"/>
  <c r="B98" i="28"/>
  <c r="AK108" i="28"/>
  <c r="BO138" i="28"/>
  <c r="H108" i="28"/>
  <c r="C113" i="28"/>
  <c r="AK96" i="28"/>
  <c r="BA133" i="28"/>
  <c r="BT115" i="28"/>
  <c r="BA152" i="28"/>
  <c r="B104" i="28"/>
  <c r="AM113" i="28"/>
  <c r="B137" i="28"/>
  <c r="AK128" i="28"/>
  <c r="AS108" i="28"/>
  <c r="AK115" i="28"/>
  <c r="W91" i="28"/>
  <c r="B110" i="28"/>
  <c r="C107" i="28"/>
  <c r="AK101" i="28"/>
  <c r="B97" i="28"/>
  <c r="C100" i="28"/>
  <c r="B95" i="28"/>
  <c r="C112" i="28"/>
  <c r="B146" i="28"/>
  <c r="B122" i="28"/>
  <c r="B132" i="28"/>
  <c r="H152" i="28"/>
  <c r="AK148" i="28"/>
  <c r="AM122" i="28"/>
  <c r="AK107" i="28"/>
  <c r="AK90" i="28"/>
  <c r="AN92" i="28"/>
  <c r="B87" i="28"/>
  <c r="B126" i="28"/>
  <c r="B90" i="28"/>
  <c r="B85" i="28"/>
  <c r="W109" i="28"/>
  <c r="BA145" i="28"/>
  <c r="C96" i="28"/>
  <c r="BA93" i="28"/>
  <c r="BA92" i="28"/>
  <c r="B134" i="28"/>
  <c r="H88" i="28"/>
  <c r="C97" i="28"/>
  <c r="BA118" i="28"/>
  <c r="AK123" i="28"/>
  <c r="BA136" i="28"/>
  <c r="B92" i="28"/>
  <c r="AS95" i="28"/>
  <c r="BT122" i="28"/>
  <c r="BA147" i="28"/>
  <c r="AK111" i="28"/>
  <c r="B80" i="28"/>
  <c r="AK106" i="28"/>
  <c r="C114" i="28"/>
  <c r="AI117" i="28"/>
  <c r="C90" i="28"/>
  <c r="AU103" i="28"/>
  <c r="C89" i="28"/>
  <c r="C138" i="28"/>
  <c r="AK110" i="28"/>
  <c r="B109" i="28"/>
  <c r="AK98" i="28"/>
  <c r="AK129" i="28"/>
  <c r="AM120" i="28"/>
  <c r="AM111" i="28"/>
  <c r="B140" i="28"/>
  <c r="AK139" i="28"/>
  <c r="AK112" i="28"/>
  <c r="AK140" i="28"/>
  <c r="AK142" i="28"/>
  <c r="AI113" i="28"/>
  <c r="AM147" i="28"/>
  <c r="AK150" i="28"/>
  <c r="BD137" i="28"/>
  <c r="AJ122" i="28"/>
  <c r="B108" i="28"/>
  <c r="B86" i="28"/>
  <c r="BT117" i="28"/>
  <c r="BT114" i="28"/>
  <c r="BT138" i="28"/>
  <c r="W143" i="28"/>
  <c r="AK99" i="28"/>
  <c r="B89" i="28"/>
  <c r="W123" i="28"/>
  <c r="AM100" i="28"/>
  <c r="AK119" i="28"/>
  <c r="C149" i="28"/>
  <c r="AK80" i="28"/>
  <c r="B114" i="28"/>
  <c r="BT80" i="28"/>
  <c r="BA124" i="28"/>
  <c r="BA84" i="28"/>
  <c r="W98" i="28"/>
  <c r="AI118" i="28"/>
  <c r="H129" i="28"/>
  <c r="C141" i="28"/>
  <c r="B135" i="28"/>
  <c r="AK93" i="28"/>
  <c r="AK92" i="28"/>
  <c r="C136" i="28"/>
  <c r="AI122" i="28"/>
  <c r="B123" i="28"/>
  <c r="AM117" i="28"/>
  <c r="AK145" i="28"/>
  <c r="C144" i="28"/>
  <c r="AM110" i="28"/>
  <c r="AK132" i="28"/>
  <c r="AK116" i="28"/>
  <c r="BP79" i="28"/>
  <c r="AS82" i="28"/>
  <c r="BD93" i="28"/>
  <c r="BL89" i="28"/>
  <c r="BV141" i="28"/>
  <c r="BM95" i="28"/>
  <c r="BF81" i="28"/>
  <c r="BF98" i="28"/>
  <c r="BF106" i="28"/>
  <c r="BM94" i="28"/>
  <c r="BM126" i="28"/>
  <c r="AF142" i="28"/>
  <c r="BM83" i="28"/>
  <c r="O79" i="28"/>
  <c r="E147" i="28"/>
  <c r="BD79" i="28"/>
  <c r="K92" i="28"/>
  <c r="BV103" i="28"/>
  <c r="BB119" i="28"/>
  <c r="E79" i="28"/>
  <c r="BI116" i="28"/>
  <c r="K141" i="28"/>
  <c r="BM146" i="28"/>
  <c r="AR129" i="28"/>
  <c r="AY90" i="28"/>
  <c r="AR151" i="28"/>
  <c r="BB103" i="28"/>
  <c r="AR141" i="28"/>
  <c r="AP124" i="28"/>
  <c r="BA126" i="28"/>
  <c r="AB136" i="28"/>
  <c r="AR103" i="28"/>
  <c r="BB96" i="28"/>
  <c r="BK79" i="28"/>
  <c r="BQ124" i="28"/>
  <c r="BQ138" i="28"/>
  <c r="BQ134" i="28"/>
  <c r="O117" i="28"/>
  <c r="BQ121" i="28"/>
  <c r="BR147" i="28"/>
  <c r="BR123" i="28"/>
  <c r="O102" i="28"/>
  <c r="O93" i="28"/>
  <c r="AX128" i="28"/>
  <c r="AX90" i="28"/>
  <c r="AX110" i="28"/>
  <c r="AI98" i="28"/>
  <c r="BP95" i="28"/>
  <c r="BD102" i="28"/>
  <c r="BP115" i="28"/>
  <c r="E125" i="28"/>
  <c r="E104" i="28"/>
  <c r="K138" i="28"/>
  <c r="AR145" i="28"/>
  <c r="AB111" i="28"/>
  <c r="AR138" i="28"/>
  <c r="BO79" i="28"/>
  <c r="AR137" i="28"/>
  <c r="AP114" i="28"/>
  <c r="P81" i="28"/>
  <c r="AP91" i="28"/>
  <c r="AR90" i="28"/>
  <c r="BB80" i="28"/>
  <c r="BB144" i="28"/>
  <c r="BB81" i="28"/>
  <c r="O126" i="28"/>
  <c r="BR84" i="28"/>
  <c r="BH92" i="28"/>
  <c r="BH83" i="28"/>
  <c r="O103" i="28"/>
  <c r="BC105" i="28"/>
  <c r="BP135" i="28"/>
  <c r="E140" i="28"/>
  <c r="BD116" i="28"/>
  <c r="E94" i="28"/>
  <c r="BI146" i="28"/>
  <c r="BL92" i="28"/>
  <c r="K144" i="28"/>
  <c r="AR130" i="28"/>
  <c r="AR93" i="28"/>
  <c r="AR142" i="28"/>
  <c r="BB140" i="28"/>
  <c r="BQ130" i="28"/>
  <c r="B148" i="28"/>
  <c r="BR115" i="28"/>
  <c r="B141" i="28"/>
  <c r="O87" i="28"/>
  <c r="BR80" i="28"/>
  <c r="BH132" i="28"/>
  <c r="L80" i="28"/>
  <c r="AK85" i="28"/>
  <c r="AK88" i="28"/>
  <c r="BJ130" i="28"/>
  <c r="AK82" i="28"/>
  <c r="AJ121" i="28"/>
  <c r="AI132" i="28"/>
  <c r="BD111" i="28"/>
  <c r="BI152" i="28"/>
  <c r="BD110" i="28"/>
  <c r="BP123" i="28"/>
  <c r="E109" i="28"/>
  <c r="AW100" i="28"/>
  <c r="BI130" i="28"/>
  <c r="BI84" i="28"/>
  <c r="BL114" i="28"/>
  <c r="P79" i="28"/>
  <c r="AR148" i="28"/>
  <c r="BF126" i="28"/>
  <c r="BB118" i="28"/>
  <c r="AR89" i="28"/>
  <c r="BF88" i="28"/>
  <c r="O113" i="28"/>
  <c r="BH108" i="28"/>
  <c r="BH145" i="28"/>
  <c r="O125" i="28"/>
  <c r="BR127" i="28"/>
  <c r="AX92" i="28"/>
  <c r="O116" i="28"/>
  <c r="O106" i="28"/>
  <c r="BD82" i="28"/>
  <c r="AE112" i="28"/>
  <c r="AE82" i="28"/>
  <c r="AE115" i="28"/>
  <c r="AE130" i="28"/>
  <c r="AE105" i="28"/>
  <c r="AE123" i="28"/>
  <c r="AE120" i="28"/>
  <c r="AE100" i="28"/>
  <c r="AE107" i="28"/>
  <c r="AE142" i="28"/>
  <c r="AE126" i="28"/>
  <c r="AE128" i="28"/>
  <c r="AE151" i="28"/>
  <c r="AE89" i="28"/>
  <c r="AE108" i="28"/>
  <c r="AE129" i="28"/>
  <c r="AE145" i="28"/>
  <c r="AE87" i="28"/>
  <c r="AE132" i="28"/>
  <c r="AE124" i="28"/>
  <c r="AE137" i="28"/>
  <c r="AE113" i="28"/>
  <c r="AE125" i="28"/>
  <c r="AE81" i="28"/>
  <c r="AE101" i="28"/>
  <c r="AE116" i="28"/>
  <c r="AE141" i="28"/>
  <c r="AE135" i="28"/>
  <c r="AE134" i="28"/>
  <c r="AE88" i="28"/>
  <c r="AE138" i="28"/>
  <c r="AE91" i="28"/>
  <c r="AE96" i="28"/>
  <c r="AE106" i="28"/>
  <c r="AE110" i="28"/>
  <c r="AE85" i="28"/>
  <c r="AE144" i="28"/>
  <c r="AE133" i="28"/>
  <c r="AE114" i="28"/>
  <c r="AE146" i="28"/>
  <c r="AE118" i="28"/>
  <c r="AE117" i="28"/>
  <c r="AE150" i="28"/>
  <c r="AE83" i="28"/>
  <c r="AE111" i="28"/>
  <c r="AE104" i="28"/>
  <c r="AE94" i="28"/>
  <c r="AE140" i="28"/>
  <c r="AE98" i="28"/>
  <c r="J133" i="28"/>
  <c r="I146" i="28"/>
  <c r="I92" i="28"/>
  <c r="I139" i="28"/>
  <c r="I81" i="28"/>
  <c r="I151" i="28"/>
  <c r="I133" i="28"/>
  <c r="I148" i="28"/>
  <c r="I106" i="28"/>
  <c r="I152" i="28"/>
  <c r="I131" i="28"/>
  <c r="I104" i="28"/>
  <c r="I124" i="28"/>
  <c r="I85" i="28"/>
  <c r="I90" i="28"/>
  <c r="I114" i="28"/>
  <c r="I96" i="28"/>
  <c r="I150" i="28"/>
  <c r="I121" i="28"/>
  <c r="I140" i="28"/>
  <c r="I126" i="28"/>
  <c r="I108" i="28"/>
  <c r="I112" i="28"/>
  <c r="I98" i="28"/>
  <c r="I125" i="28"/>
  <c r="I127" i="28"/>
  <c r="I136" i="28"/>
  <c r="I86" i="28"/>
  <c r="I165" i="28" s="1"/>
  <c r="I166" i="28" s="1"/>
  <c r="I91" i="28"/>
  <c r="I116" i="28"/>
  <c r="I141" i="28"/>
  <c r="I102" i="28"/>
  <c r="I109" i="28"/>
  <c r="I134" i="28"/>
  <c r="I103" i="28"/>
  <c r="I143" i="28"/>
  <c r="I97" i="28"/>
  <c r="I84" i="28"/>
  <c r="I128" i="28"/>
  <c r="I101" i="28"/>
  <c r="I120" i="28"/>
  <c r="I110" i="28"/>
  <c r="I117" i="28"/>
  <c r="I115" i="28"/>
  <c r="I113" i="28"/>
  <c r="I82" i="28"/>
  <c r="I129" i="28"/>
  <c r="I80" i="28"/>
  <c r="I100" i="28"/>
  <c r="I119" i="28"/>
  <c r="I130" i="28"/>
  <c r="I135" i="28"/>
  <c r="I89" i="28"/>
  <c r="I95" i="28"/>
  <c r="I149" i="28"/>
  <c r="I83" i="28"/>
  <c r="I99" i="28"/>
  <c r="I145" i="28"/>
  <c r="I137" i="28"/>
  <c r="I87" i="28"/>
  <c r="I111" i="28"/>
  <c r="I107" i="28"/>
  <c r="I132" i="28"/>
  <c r="I93" i="28"/>
  <c r="I94" i="28"/>
  <c r="I79" i="28"/>
  <c r="I138" i="28"/>
  <c r="I123" i="28"/>
  <c r="I147" i="28"/>
  <c r="I122" i="28"/>
  <c r="I142" i="28"/>
  <c r="I144" i="28"/>
  <c r="I105" i="28"/>
  <c r="I118" i="28"/>
  <c r="I88" i="28"/>
  <c r="J147" i="28"/>
  <c r="BT131" i="28"/>
  <c r="J84" i="28"/>
  <c r="U96" i="28"/>
  <c r="T147" i="28"/>
  <c r="J127" i="28"/>
  <c r="AE143" i="28"/>
  <c r="BM115" i="28"/>
  <c r="BM147" i="28"/>
  <c r="BM128" i="28"/>
  <c r="BM120" i="28"/>
  <c r="BM90" i="28"/>
  <c r="BM117" i="28"/>
  <c r="BM82" i="28"/>
  <c r="BM101" i="28"/>
  <c r="BM80" i="28"/>
  <c r="BM85" i="28"/>
  <c r="BM121" i="28"/>
  <c r="BM109" i="28"/>
  <c r="BM100" i="28"/>
  <c r="BM145" i="28"/>
  <c r="BM113" i="28"/>
  <c r="BM141" i="28"/>
  <c r="BM138" i="28"/>
  <c r="BM81" i="28"/>
  <c r="BM149" i="28"/>
  <c r="BM79" i="28"/>
  <c r="BM96" i="28"/>
  <c r="BM133" i="28"/>
  <c r="BM139" i="28"/>
  <c r="BM142" i="28"/>
  <c r="BM132" i="28"/>
  <c r="BM122" i="28"/>
  <c r="BM131" i="28"/>
  <c r="BM144" i="28"/>
  <c r="BM97" i="28"/>
  <c r="BM87" i="28"/>
  <c r="BM84" i="28"/>
  <c r="BM135" i="28"/>
  <c r="BM124" i="28"/>
  <c r="BM119" i="28"/>
  <c r="BM118" i="28"/>
  <c r="BM88" i="28"/>
  <c r="BM148" i="28"/>
  <c r="BM123" i="28"/>
  <c r="BT141" i="28"/>
  <c r="J135" i="28"/>
  <c r="BO84" i="28"/>
  <c r="BO126" i="28"/>
  <c r="BO130" i="28"/>
  <c r="BO146" i="28"/>
  <c r="BO147" i="28"/>
  <c r="BO127" i="28"/>
  <c r="BO113" i="28"/>
  <c r="BO110" i="28"/>
  <c r="BO135" i="28"/>
  <c r="BO115" i="28"/>
  <c r="BO100" i="28"/>
  <c r="BO86" i="28"/>
  <c r="BO117" i="28"/>
  <c r="BO102" i="28"/>
  <c r="BO132" i="28"/>
  <c r="BO151" i="28"/>
  <c r="BO89" i="28"/>
  <c r="BO121" i="28"/>
  <c r="BO123" i="28"/>
  <c r="BO94" i="28"/>
  <c r="BO92" i="28"/>
  <c r="BO82" i="28"/>
  <c r="BO119" i="28"/>
  <c r="BO149" i="28"/>
  <c r="BO143" i="28"/>
  <c r="BO124" i="28"/>
  <c r="BO80" i="28"/>
  <c r="BO140" i="28"/>
  <c r="BO133" i="28"/>
  <c r="BO122" i="28"/>
  <c r="BO112" i="28"/>
  <c r="BO141" i="28"/>
  <c r="BO105" i="28"/>
  <c r="BO97" i="28"/>
  <c r="BO148" i="28"/>
  <c r="BO108" i="28"/>
  <c r="BO111" i="28"/>
  <c r="BO99" i="28"/>
  <c r="BO104" i="28"/>
  <c r="BO95" i="28"/>
  <c r="BO106" i="28"/>
  <c r="BO128" i="28"/>
  <c r="BO103" i="28"/>
  <c r="BA79" i="28"/>
  <c r="BA83" i="28"/>
  <c r="BA134" i="28"/>
  <c r="BA114" i="28"/>
  <c r="BA108" i="28"/>
  <c r="BA144" i="28"/>
  <c r="BA85" i="28"/>
  <c r="BA138" i="28"/>
  <c r="BA90" i="28"/>
  <c r="BA113" i="28"/>
  <c r="BA149" i="28"/>
  <c r="BA132" i="28"/>
  <c r="BA112" i="28"/>
  <c r="BA110" i="28"/>
  <c r="BA116" i="28"/>
  <c r="BA96" i="28"/>
  <c r="BA97" i="28"/>
  <c r="BA140" i="28"/>
  <c r="BA141" i="28"/>
  <c r="BA125" i="28"/>
  <c r="BA107" i="28"/>
  <c r="BA128" i="28"/>
  <c r="BA121" i="28"/>
  <c r="BA129" i="28"/>
  <c r="BA100" i="28"/>
  <c r="BA105" i="28"/>
  <c r="BA127" i="28"/>
  <c r="BA99" i="28"/>
  <c r="AH134" i="28"/>
  <c r="AH138" i="28"/>
  <c r="AH124" i="28"/>
  <c r="AH103" i="28"/>
  <c r="AH84" i="28"/>
  <c r="AH92" i="28"/>
  <c r="AH140" i="28"/>
  <c r="AH89" i="28"/>
  <c r="AH87" i="28"/>
  <c r="AH104" i="28"/>
  <c r="AH86" i="28"/>
  <c r="AH143" i="28"/>
  <c r="AH106" i="28"/>
  <c r="AH144" i="28"/>
  <c r="AH81" i="28"/>
  <c r="AH105" i="28"/>
  <c r="AH116" i="28"/>
  <c r="AH122" i="28"/>
  <c r="AH145" i="28"/>
  <c r="AH123" i="28"/>
  <c r="AH100" i="28"/>
  <c r="AH133" i="28"/>
  <c r="AH83" i="28"/>
  <c r="AH141" i="28"/>
  <c r="AH128" i="28"/>
  <c r="AH80" i="28"/>
  <c r="AH94" i="28"/>
  <c r="AH115" i="28"/>
  <c r="AH97" i="28"/>
  <c r="AH95" i="28"/>
  <c r="AH136" i="28"/>
  <c r="AH110" i="28"/>
  <c r="AH150" i="28"/>
  <c r="AH99" i="28"/>
  <c r="AH108" i="28"/>
  <c r="AH152" i="28"/>
  <c r="AH135" i="28"/>
  <c r="AH101" i="28"/>
  <c r="AH146" i="28"/>
  <c r="AH131" i="28"/>
  <c r="AH114" i="28"/>
  <c r="AH111" i="28"/>
  <c r="AH132" i="28"/>
  <c r="AH147" i="28"/>
  <c r="AH151" i="28"/>
  <c r="AH127" i="28"/>
  <c r="AH148" i="28"/>
  <c r="AL99" i="28"/>
  <c r="J97" i="28"/>
  <c r="BS97" i="28"/>
  <c r="BS124" i="28"/>
  <c r="J95" i="28"/>
  <c r="BA148" i="28"/>
  <c r="J104" i="28"/>
  <c r="J122" i="28"/>
  <c r="P96" i="28"/>
  <c r="AB149" i="28"/>
  <c r="BA139" i="28"/>
  <c r="J80" i="28"/>
  <c r="BM108" i="28"/>
  <c r="S114" i="28"/>
  <c r="BT136" i="28"/>
  <c r="BS89" i="28"/>
  <c r="U102" i="28"/>
  <c r="S117" i="28"/>
  <c r="AB126" i="28"/>
  <c r="AE131" i="28"/>
  <c r="BS143" i="28"/>
  <c r="AE84" i="28"/>
  <c r="AB137" i="28"/>
  <c r="BF142" i="28"/>
  <c r="J125" i="28"/>
  <c r="AR134" i="28"/>
  <c r="U94" i="28"/>
  <c r="AS106" i="28"/>
  <c r="BM125" i="28"/>
  <c r="N151" i="28"/>
  <c r="AH139" i="28"/>
  <c r="BO118" i="28"/>
  <c r="C85" i="28"/>
  <c r="Z144" i="28"/>
  <c r="Z116" i="28"/>
  <c r="Z95" i="28"/>
  <c r="Z138" i="28"/>
  <c r="Z83" i="28"/>
  <c r="Z140" i="28"/>
  <c r="Z100" i="28"/>
  <c r="Z82" i="28"/>
  <c r="Z88" i="28"/>
  <c r="Z139" i="28"/>
  <c r="Z127" i="28"/>
  <c r="Z131" i="28"/>
  <c r="Z134" i="28"/>
  <c r="Z122" i="28"/>
  <c r="Z79" i="28"/>
  <c r="Z93" i="28"/>
  <c r="Z135" i="28"/>
  <c r="Z133" i="28"/>
  <c r="Z107" i="28"/>
  <c r="Z149" i="28"/>
  <c r="Z87" i="28"/>
  <c r="Z114" i="28"/>
  <c r="P132" i="28"/>
  <c r="G122" i="28"/>
  <c r="G101" i="28"/>
  <c r="G125" i="28"/>
  <c r="G146" i="28"/>
  <c r="G81" i="28"/>
  <c r="G118" i="28"/>
  <c r="G99" i="28"/>
  <c r="G135" i="28"/>
  <c r="G139" i="28"/>
  <c r="G119" i="28"/>
  <c r="G126" i="28"/>
  <c r="G141" i="28"/>
  <c r="G121" i="28"/>
  <c r="G134" i="28"/>
  <c r="G136" i="28"/>
  <c r="G84" i="28"/>
  <c r="G165" i="28" s="1"/>
  <c r="G166" i="28" s="1"/>
  <c r="G82" i="28"/>
  <c r="AR149" i="28"/>
  <c r="BQ79" i="28"/>
  <c r="BQ141" i="28"/>
  <c r="BQ83" i="28"/>
  <c r="BQ85" i="28"/>
  <c r="BQ127" i="28"/>
  <c r="B81" i="28"/>
  <c r="B79" i="28"/>
  <c r="B145" i="28"/>
  <c r="B119" i="28"/>
  <c r="B82" i="28"/>
  <c r="AE90" i="28"/>
  <c r="B118" i="28"/>
  <c r="BB117" i="28"/>
  <c r="BN97" i="28"/>
  <c r="AL127" i="28"/>
  <c r="P104" i="28"/>
  <c r="Z99" i="28"/>
  <c r="BM114" i="28"/>
  <c r="BA88" i="28"/>
  <c r="BN101" i="28"/>
  <c r="BN110" i="28"/>
  <c r="BQ122" i="28"/>
  <c r="G92" i="28"/>
  <c r="BB121" i="28"/>
  <c r="BN121" i="28"/>
  <c r="BF133" i="28"/>
  <c r="BS135" i="28"/>
  <c r="P131" i="28"/>
  <c r="BU143" i="28"/>
  <c r="R88" i="28"/>
  <c r="BO107" i="28"/>
  <c r="BO98" i="28"/>
  <c r="Z113" i="28"/>
  <c r="AR101" i="28"/>
  <c r="G117" i="28"/>
  <c r="B94" i="28"/>
  <c r="BB91" i="28"/>
  <c r="B111" i="28"/>
  <c r="P126" i="28"/>
  <c r="C137" i="28"/>
  <c r="P139" i="28"/>
  <c r="J150" i="28"/>
  <c r="BQ91" i="28"/>
  <c r="BH84" i="28"/>
  <c r="J99" i="28"/>
  <c r="AR109" i="28"/>
  <c r="C111" i="28"/>
  <c r="O147" i="28"/>
  <c r="BB105" i="28"/>
  <c r="AY93" i="28"/>
  <c r="B102" i="28"/>
  <c r="B88" i="28"/>
  <c r="P121" i="28"/>
  <c r="AV139" i="28"/>
  <c r="AS84" i="28"/>
  <c r="C121" i="28"/>
  <c r="U125" i="28"/>
  <c r="J132" i="28"/>
  <c r="BM152" i="28"/>
  <c r="BK85" i="28"/>
  <c r="F82" i="28"/>
  <c r="Z108" i="28"/>
  <c r="BN122" i="28"/>
  <c r="BA117" i="28"/>
  <c r="AL143" i="28"/>
  <c r="X115" i="28"/>
  <c r="C101" i="28"/>
  <c r="C128" i="28"/>
  <c r="P145" i="28"/>
  <c r="F80" i="28"/>
  <c r="P135" i="28"/>
  <c r="P84" i="28"/>
  <c r="AE93" i="28"/>
  <c r="BA120" i="28"/>
  <c r="BN120" i="28"/>
  <c r="AE122" i="28"/>
  <c r="X150" i="28"/>
  <c r="BO152" i="28"/>
  <c r="C147" i="28"/>
  <c r="AC85" i="28"/>
  <c r="X122" i="28"/>
  <c r="C122" i="28"/>
  <c r="G128" i="28"/>
  <c r="P80" i="28"/>
  <c r="AF89" i="28"/>
  <c r="BN132" i="28"/>
  <c r="G132" i="28"/>
  <c r="C125" i="28"/>
  <c r="AS97" i="28"/>
  <c r="AL101" i="28"/>
  <c r="AV147" i="28"/>
  <c r="Y81" i="28"/>
  <c r="Y131" i="28"/>
  <c r="Y136" i="28"/>
  <c r="Y95" i="28"/>
  <c r="Y132" i="28"/>
  <c r="Y141" i="28"/>
  <c r="Y137" i="28"/>
  <c r="Y111" i="28"/>
  <c r="Y124" i="28"/>
  <c r="Y102" i="28"/>
  <c r="Y87" i="28"/>
  <c r="Y88" i="28"/>
  <c r="Y96" i="28"/>
  <c r="Y139" i="28"/>
  <c r="Y98" i="28"/>
  <c r="Y85" i="28"/>
  <c r="Y115" i="28"/>
  <c r="Y129" i="28"/>
  <c r="Y134" i="28"/>
  <c r="Y116" i="28"/>
  <c r="Y144" i="28"/>
  <c r="Y86" i="28"/>
  <c r="Y145" i="28"/>
  <c r="Y148" i="28"/>
  <c r="Y121" i="28"/>
  <c r="Y105" i="28"/>
  <c r="Y146" i="28"/>
  <c r="Y151" i="28"/>
  <c r="Y123" i="28"/>
  <c r="Y142" i="28"/>
  <c r="Y140" i="28"/>
  <c r="Y128" i="28"/>
  <c r="Y112" i="28"/>
  <c r="Y138" i="28"/>
  <c r="Y143" i="28"/>
  <c r="Y94" i="28"/>
  <c r="Y91" i="28"/>
  <c r="Y90" i="28"/>
  <c r="Y103" i="28"/>
  <c r="Y107" i="28"/>
  <c r="Y89" i="28"/>
  <c r="Y80" i="28"/>
  <c r="Y79" i="28"/>
  <c r="Y106" i="28"/>
  <c r="Y152" i="28"/>
  <c r="Y130" i="28"/>
  <c r="Y82" i="28"/>
  <c r="Y104" i="28"/>
  <c r="Y93" i="28"/>
  <c r="Y101" i="28"/>
  <c r="Y147" i="28"/>
  <c r="Y83" i="28"/>
  <c r="Y149" i="28"/>
  <c r="Y120" i="28"/>
  <c r="Y92" i="28"/>
  <c r="Y119" i="28"/>
  <c r="Y122" i="28"/>
  <c r="Y125" i="28"/>
  <c r="C139" i="28"/>
  <c r="B151" i="28"/>
  <c r="O85" i="28"/>
  <c r="AR152" i="28"/>
  <c r="AK86" i="28"/>
  <c r="AK136" i="28"/>
  <c r="AK118" i="28"/>
  <c r="AK117" i="28"/>
  <c r="AK120" i="28"/>
  <c r="AK122" i="28"/>
  <c r="AK143" i="28"/>
  <c r="AK94" i="28"/>
  <c r="AK152" i="28"/>
  <c r="AK135" i="28"/>
  <c r="AK113" i="28"/>
  <c r="AK84" i="28"/>
  <c r="P88" i="28"/>
  <c r="AF137" i="28"/>
  <c r="BN150" i="28"/>
  <c r="BQ86" i="28"/>
  <c r="AR83" i="28"/>
  <c r="J117" i="28"/>
  <c r="BN152" i="28"/>
  <c r="AP80" i="28"/>
  <c r="P94" i="28"/>
  <c r="BK108" i="28"/>
  <c r="BN116" i="28"/>
  <c r="J126" i="28"/>
  <c r="AJ91" i="28"/>
  <c r="AF96" i="28"/>
  <c r="BA94" i="28"/>
  <c r="L107" i="28"/>
  <c r="BB123" i="28"/>
  <c r="BM105" i="28"/>
  <c r="C93" i="28"/>
  <c r="BO101" i="28"/>
  <c r="BM116" i="28"/>
  <c r="BJ122" i="28"/>
  <c r="BM99" i="28"/>
  <c r="AF88" i="28"/>
  <c r="B124" i="28"/>
  <c r="BK105" i="28"/>
  <c r="BB127" i="28"/>
  <c r="BK144" i="28"/>
  <c r="BH148" i="28"/>
  <c r="AA149" i="28"/>
  <c r="M95" i="28"/>
  <c r="BJ95" i="28"/>
  <c r="AI104" i="28"/>
  <c r="BH124" i="28"/>
  <c r="BO109" i="28"/>
  <c r="AB109" i="28"/>
  <c r="AK114" i="28"/>
  <c r="AH120" i="28"/>
  <c r="AF91" i="28"/>
  <c r="AK97" i="28"/>
  <c r="BD92" i="28"/>
  <c r="AK109" i="28"/>
  <c r="N91" i="28"/>
  <c r="BB120" i="28"/>
  <c r="N139" i="28"/>
  <c r="BN149" i="28"/>
  <c r="BB86" i="28"/>
  <c r="AJ113" i="28"/>
  <c r="BP104" i="28"/>
  <c r="B127" i="28"/>
  <c r="BQ92" i="28"/>
  <c r="AF90" i="28"/>
  <c r="E132" i="28"/>
  <c r="E148" i="28"/>
  <c r="N109" i="28"/>
  <c r="AB124" i="28"/>
  <c r="BH89" i="28"/>
  <c r="AN87" i="28"/>
  <c r="BQ103" i="28"/>
  <c r="BD138" i="28"/>
  <c r="AF145" i="28"/>
  <c r="BF83" i="28"/>
  <c r="AK124" i="28"/>
  <c r="B139" i="28"/>
  <c r="B99" i="28"/>
  <c r="BB149" i="28"/>
  <c r="BI133" i="28"/>
  <c r="U87" i="28"/>
  <c r="AU89" i="28"/>
  <c r="AU110" i="28"/>
  <c r="AR140" i="28"/>
  <c r="B138" i="28"/>
  <c r="BJ147" i="28"/>
  <c r="AB145" i="28"/>
  <c r="BN113" i="28"/>
  <c r="AK130" i="28"/>
  <c r="J136" i="28"/>
  <c r="BL152" i="28"/>
  <c r="BB142" i="28"/>
  <c r="V119" i="28"/>
  <c r="V106" i="28"/>
  <c r="V125" i="28"/>
  <c r="V132" i="28"/>
  <c r="V97" i="28"/>
  <c r="V102" i="28"/>
  <c r="V152" i="28"/>
  <c r="V145" i="28"/>
  <c r="V100" i="28"/>
  <c r="V99" i="28"/>
  <c r="V133" i="28"/>
  <c r="V96" i="28"/>
  <c r="V135" i="28"/>
  <c r="V139" i="28"/>
  <c r="V85" i="28"/>
  <c r="V148" i="28"/>
  <c r="V91" i="28"/>
  <c r="V112" i="28"/>
  <c r="V138" i="28"/>
  <c r="V150" i="28"/>
  <c r="V123" i="28"/>
  <c r="V129" i="28"/>
  <c r="V110" i="28"/>
  <c r="V126" i="28"/>
  <c r="V151" i="28"/>
  <c r="V117" i="28"/>
  <c r="V109" i="28"/>
  <c r="V127" i="28"/>
  <c r="V118" i="28"/>
  <c r="V81" i="28"/>
  <c r="V142" i="28"/>
  <c r="V80" i="28"/>
  <c r="V92" i="28"/>
  <c r="V89" i="28"/>
  <c r="V79" i="28"/>
  <c r="V103" i="28"/>
  <c r="V86" i="28"/>
  <c r="V111" i="28"/>
  <c r="V116" i="28"/>
  <c r="V122" i="28"/>
  <c r="V104" i="28"/>
  <c r="V90" i="28"/>
  <c r="V83" i="28"/>
  <c r="V141" i="28"/>
  <c r="V143" i="28"/>
  <c r="V140" i="28"/>
  <c r="V144" i="28"/>
  <c r="V121" i="28"/>
  <c r="V131" i="28"/>
  <c r="V107" i="28"/>
  <c r="V93" i="28"/>
  <c r="V82" i="28"/>
  <c r="V134" i="28"/>
  <c r="V130" i="28"/>
  <c r="V120" i="28"/>
  <c r="V146" i="28"/>
  <c r="V114" i="28"/>
  <c r="V124" i="28"/>
  <c r="V87" i="28"/>
  <c r="V137" i="28"/>
  <c r="V84" i="28"/>
  <c r="V98" i="28"/>
  <c r="V88" i="28"/>
  <c r="V108" i="28"/>
  <c r="V94" i="28"/>
  <c r="V128" i="28"/>
  <c r="V113" i="28"/>
  <c r="V95" i="28"/>
  <c r="V115" i="28"/>
  <c r="V149" i="28"/>
  <c r="V105" i="28"/>
  <c r="V101" i="28"/>
  <c r="V147" i="28"/>
  <c r="V136" i="28"/>
  <c r="AR120" i="28"/>
  <c r="P150" i="28"/>
  <c r="J143" i="28"/>
  <c r="AN89" i="28"/>
  <c r="O109" i="28"/>
  <c r="BD119" i="28"/>
  <c r="BB89" i="28"/>
  <c r="AU102" i="28"/>
  <c r="BP108" i="28"/>
  <c r="U117" i="28"/>
  <c r="BM150" i="28"/>
  <c r="AK87" i="28"/>
  <c r="BR89" i="28"/>
  <c r="BI138" i="28"/>
  <c r="AN137" i="28"/>
  <c r="Z147" i="28"/>
  <c r="Y127" i="28"/>
  <c r="Z86" i="28"/>
  <c r="BF125" i="28"/>
  <c r="P138" i="28"/>
  <c r="AE148" i="28"/>
  <c r="AB152" i="28"/>
  <c r="BD143" i="28"/>
  <c r="AK95" i="28"/>
  <c r="BL132" i="28"/>
  <c r="BD133" i="28"/>
  <c r="C140" i="28"/>
  <c r="BV152" i="28"/>
  <c r="Z85" i="28"/>
  <c r="BL93" i="28"/>
  <c r="AV88" i="28"/>
  <c r="AR108" i="28"/>
  <c r="BJ114" i="28"/>
  <c r="BQ108" i="28"/>
  <c r="BP137" i="28"/>
  <c r="R83" i="28"/>
  <c r="BB98" i="28"/>
  <c r="AF148" i="28"/>
  <c r="BD147" i="28"/>
  <c r="BP92" i="28"/>
  <c r="C146" i="28"/>
  <c r="G138" i="28"/>
  <c r="AH82" i="28"/>
  <c r="P98" i="28"/>
  <c r="BP127" i="28"/>
  <c r="O86" i="28"/>
  <c r="AK81" i="28"/>
  <c r="O136" i="28"/>
  <c r="P108" i="28"/>
  <c r="Q88" i="28"/>
  <c r="P100" i="28"/>
  <c r="BR124" i="28"/>
  <c r="AH109" i="28"/>
  <c r="AV124" i="28"/>
  <c r="AX89" i="28"/>
  <c r="G148" i="28"/>
  <c r="BN80" i="28"/>
  <c r="B131" i="28"/>
  <c r="N145" i="28"/>
  <c r="AW108" i="28"/>
  <c r="AZ139" i="28"/>
  <c r="AW148" i="28"/>
  <c r="BM92" i="28"/>
  <c r="BS79" i="28"/>
  <c r="AE127" i="28"/>
  <c r="BT139" i="28"/>
  <c r="BT140" i="28"/>
  <c r="J89" i="28"/>
  <c r="J134" i="28"/>
  <c r="J146" i="28"/>
  <c r="AL98" i="28"/>
  <c r="P93" i="28"/>
  <c r="BS105" i="28"/>
  <c r="BT101" i="28"/>
  <c r="AH125" i="28"/>
  <c r="BT119" i="28"/>
  <c r="P116" i="28"/>
  <c r="P85" i="28"/>
  <c r="P102" i="28"/>
  <c r="AR100" i="28"/>
  <c r="S140" i="28"/>
  <c r="BO134" i="28"/>
  <c r="P124" i="28"/>
  <c r="AH137" i="28"/>
  <c r="AH88" i="28"/>
  <c r="AR107" i="28"/>
  <c r="AR125" i="28"/>
  <c r="BN111" i="28"/>
  <c r="T102" i="28"/>
  <c r="AH117" i="28"/>
  <c r="AL111" i="28"/>
  <c r="AB130" i="28"/>
  <c r="BA137" i="28"/>
  <c r="BB82" i="28"/>
  <c r="BN104" i="28"/>
  <c r="U116" i="28"/>
  <c r="J151" i="28"/>
  <c r="J129" i="28"/>
  <c r="AH96" i="28"/>
  <c r="AZ96" i="28"/>
  <c r="AL140" i="28"/>
  <c r="BB150" i="28"/>
  <c r="AS136" i="28"/>
  <c r="AS114" i="28"/>
  <c r="AS137" i="28"/>
  <c r="AS121" i="28"/>
  <c r="AS103" i="28"/>
  <c r="AS140" i="28"/>
  <c r="AS92" i="28"/>
  <c r="AS109" i="28"/>
  <c r="AS123" i="28"/>
  <c r="AS128" i="28"/>
  <c r="AS110" i="28"/>
  <c r="AS144" i="28"/>
  <c r="AS146" i="28"/>
  <c r="AS152" i="28"/>
  <c r="AS133" i="28"/>
  <c r="AS115" i="28"/>
  <c r="AS125" i="28"/>
  <c r="AS112" i="28"/>
  <c r="AS118" i="28"/>
  <c r="AS141" i="28"/>
  <c r="AS119" i="28"/>
  <c r="AS99" i="28"/>
  <c r="AS104" i="28"/>
  <c r="AS98" i="28"/>
  <c r="AS111" i="28"/>
  <c r="AS117" i="28"/>
  <c r="AS116" i="28"/>
  <c r="AS135" i="28"/>
  <c r="AS89" i="28"/>
  <c r="AS145" i="28"/>
  <c r="AS126" i="28"/>
  <c r="AS139" i="28"/>
  <c r="AS151" i="28"/>
  <c r="AS107" i="28"/>
  <c r="AS102" i="28"/>
  <c r="AS131" i="28"/>
  <c r="AS120" i="28"/>
  <c r="AS80" i="28"/>
  <c r="AS142" i="28"/>
  <c r="AS122" i="28"/>
  <c r="AS134" i="28"/>
  <c r="AS113" i="28"/>
  <c r="AS105" i="28"/>
  <c r="AS101" i="28"/>
  <c r="AS94" i="28"/>
  <c r="AS79" i="28"/>
  <c r="AS147" i="28"/>
  <c r="AS96" i="28"/>
  <c r="AS83" i="28"/>
  <c r="AS81" i="28"/>
  <c r="AS132" i="28"/>
  <c r="AS85" i="28"/>
  <c r="AS100" i="28"/>
  <c r="AS138" i="28"/>
  <c r="AS93" i="28"/>
  <c r="AS149" i="28"/>
  <c r="AS143" i="28"/>
  <c r="AS124" i="28"/>
  <c r="AS150" i="28"/>
  <c r="AS88" i="28"/>
  <c r="AS90" i="28"/>
  <c r="AS86" i="28"/>
  <c r="M150" i="28"/>
  <c r="M80" i="28"/>
  <c r="M127" i="28"/>
  <c r="M146" i="28"/>
  <c r="M132" i="28"/>
  <c r="M137" i="28"/>
  <c r="M122" i="28"/>
  <c r="M89" i="28"/>
  <c r="M147" i="28"/>
  <c r="M83" i="28"/>
  <c r="M133" i="28"/>
  <c r="M119" i="28"/>
  <c r="M135" i="28"/>
  <c r="M107" i="28"/>
  <c r="M139" i="28"/>
  <c r="M128" i="28"/>
  <c r="M140" i="28"/>
  <c r="M101" i="28"/>
  <c r="M99" i="28"/>
  <c r="M129" i="28"/>
  <c r="M126" i="28"/>
  <c r="M115" i="28"/>
  <c r="M85" i="28"/>
  <c r="M90" i="28"/>
  <c r="M165" i="28" s="1"/>
  <c r="M166" i="28" s="1"/>
  <c r="M143" i="28"/>
  <c r="M94" i="28"/>
  <c r="M116" i="28"/>
  <c r="M97" i="28"/>
  <c r="M145" i="28"/>
  <c r="M86" i="28"/>
  <c r="M88" i="28"/>
  <c r="M121" i="28"/>
  <c r="M110" i="28"/>
  <c r="M142" i="28"/>
  <c r="M87" i="28"/>
  <c r="M100" i="28"/>
  <c r="M84" i="28"/>
  <c r="M151" i="28"/>
  <c r="M81" i="28"/>
  <c r="M79" i="28"/>
  <c r="M98" i="28"/>
  <c r="M96" i="28"/>
  <c r="M93" i="28"/>
  <c r="M118" i="28"/>
  <c r="M109" i="28"/>
  <c r="M108" i="28"/>
  <c r="M102" i="28"/>
  <c r="M114" i="28"/>
  <c r="M104" i="28"/>
  <c r="M131" i="28"/>
  <c r="M123" i="28"/>
  <c r="M138" i="28"/>
  <c r="M112" i="28"/>
  <c r="M152" i="28"/>
  <c r="M120" i="28"/>
  <c r="M141" i="28"/>
  <c r="M111" i="28"/>
  <c r="M124" i="28"/>
  <c r="M105" i="28"/>
  <c r="M82" i="28"/>
  <c r="M148" i="28"/>
  <c r="M125" i="28"/>
  <c r="M136" i="28"/>
  <c r="M113" i="28"/>
  <c r="M134" i="28"/>
  <c r="M117" i="28"/>
  <c r="M130" i="28"/>
  <c r="M91" i="28"/>
  <c r="M106" i="28"/>
  <c r="BA119" i="28"/>
  <c r="BN84" i="28"/>
  <c r="AO89" i="28"/>
  <c r="AL82" i="28"/>
  <c r="AL121" i="28"/>
  <c r="U148" i="28"/>
  <c r="X79" i="28"/>
  <c r="BB101" i="28"/>
  <c r="F129" i="28"/>
  <c r="BA150" i="28"/>
  <c r="AR81" i="28"/>
  <c r="J144" i="28"/>
  <c r="J139" i="28"/>
  <c r="AF132" i="28"/>
  <c r="AF151" i="28"/>
  <c r="AF79" i="28"/>
  <c r="AF82" i="28"/>
  <c r="AZ88" i="28"/>
  <c r="BB112" i="28"/>
  <c r="C102" i="28"/>
  <c r="P136" i="28"/>
  <c r="AB117" i="28"/>
  <c r="M92" i="28"/>
  <c r="BO90" i="28"/>
  <c r="Z105" i="28"/>
  <c r="BT98" i="28"/>
  <c r="AR96" i="28"/>
  <c r="BA101" i="28"/>
  <c r="AB92" i="28"/>
  <c r="R137" i="28"/>
  <c r="AE139" i="28"/>
  <c r="J138" i="28"/>
  <c r="BO150" i="28"/>
  <c r="P112" i="28"/>
  <c r="AH118" i="28"/>
  <c r="AE97" i="28"/>
  <c r="J116" i="28"/>
  <c r="BA89" i="28"/>
  <c r="BN115" i="28"/>
  <c r="BA106" i="28"/>
  <c r="G87" i="28"/>
  <c r="B125" i="28"/>
  <c r="F116" i="28"/>
  <c r="AH90" i="28"/>
  <c r="P117" i="28"/>
  <c r="AF120" i="28"/>
  <c r="AR121" i="28"/>
  <c r="G89" i="28"/>
  <c r="BS88" i="28"/>
  <c r="U107" i="28"/>
  <c r="AL81" i="28"/>
  <c r="BM136" i="28"/>
  <c r="AR135" i="28"/>
  <c r="BT85" i="28"/>
  <c r="BH86" i="28"/>
  <c r="Z129" i="28"/>
  <c r="BT146" i="28"/>
  <c r="G133" i="28"/>
  <c r="C148" i="28"/>
  <c r="BN135" i="28"/>
  <c r="AY88" i="28"/>
  <c r="AR87" i="28"/>
  <c r="BQ97" i="28"/>
  <c r="AE147" i="28"/>
  <c r="BK81" i="28"/>
  <c r="BO120" i="28"/>
  <c r="B143" i="28"/>
  <c r="BN144" i="28"/>
  <c r="BH80" i="28"/>
  <c r="AF130" i="28"/>
  <c r="BF134" i="28"/>
  <c r="AR144" i="28"/>
  <c r="R146" i="28"/>
  <c r="AC136" i="28"/>
  <c r="AC146" i="28"/>
  <c r="AC97" i="28"/>
  <c r="AC84" i="28"/>
  <c r="AC87" i="28"/>
  <c r="AC128" i="28"/>
  <c r="AC106" i="28"/>
  <c r="AC129" i="28"/>
  <c r="AC152" i="28"/>
  <c r="AC80" i="28"/>
  <c r="AC125" i="28"/>
  <c r="AC108" i="28"/>
  <c r="AC111" i="28"/>
  <c r="AC79" i="28"/>
  <c r="AC131" i="28"/>
  <c r="AC144" i="28"/>
  <c r="AC151" i="28"/>
  <c r="AC138" i="28"/>
  <c r="AC149" i="28"/>
  <c r="AC93" i="28"/>
  <c r="AC127" i="28"/>
  <c r="AC92" i="28"/>
  <c r="AC104" i="28"/>
  <c r="AC150" i="28"/>
  <c r="AC81" i="28"/>
  <c r="AC100" i="28"/>
  <c r="AC98" i="28"/>
  <c r="AC103" i="28"/>
  <c r="AC130" i="28"/>
  <c r="AC135" i="28"/>
  <c r="AC95" i="28"/>
  <c r="AC137" i="28"/>
  <c r="AC117" i="28"/>
  <c r="AC134" i="28"/>
  <c r="AC94" i="28"/>
  <c r="AC82" i="28"/>
  <c r="AC89" i="28"/>
  <c r="AC88" i="28"/>
  <c r="AC145" i="28"/>
  <c r="C92" i="28"/>
  <c r="Z136" i="28"/>
  <c r="F106" i="28"/>
  <c r="J105" i="28"/>
  <c r="G106" i="28"/>
  <c r="BT124" i="28"/>
  <c r="BB110" i="28"/>
  <c r="O141" i="28"/>
  <c r="G90" i="28"/>
  <c r="G152" i="28"/>
  <c r="AR147" i="28"/>
  <c r="AF109" i="28"/>
  <c r="O150" i="28"/>
  <c r="BJ117" i="28"/>
  <c r="BJ85" i="28"/>
  <c r="BJ138" i="28"/>
  <c r="BJ83" i="28"/>
  <c r="BJ97" i="28"/>
  <c r="BJ89" i="28"/>
  <c r="BJ111" i="28"/>
  <c r="BJ134" i="28"/>
  <c r="BJ82" i="28"/>
  <c r="BJ96" i="28"/>
  <c r="BJ136" i="28"/>
  <c r="BJ124" i="28"/>
  <c r="BJ84" i="28"/>
  <c r="BJ121" i="28"/>
  <c r="BJ151" i="28"/>
  <c r="BJ109" i="28"/>
  <c r="BJ107" i="28"/>
  <c r="BJ135" i="28"/>
  <c r="BJ94" i="28"/>
  <c r="BJ144" i="28"/>
  <c r="BJ79" i="28"/>
  <c r="BJ129" i="28"/>
  <c r="BJ106" i="28"/>
  <c r="BJ119" i="28"/>
  <c r="BJ140" i="28"/>
  <c r="H139" i="28"/>
  <c r="H79" i="28"/>
  <c r="H85" i="28"/>
  <c r="H165" i="28" s="1"/>
  <c r="H166" i="28" s="1"/>
  <c r="H104" i="28"/>
  <c r="H112" i="28"/>
  <c r="H135" i="28"/>
  <c r="H98" i="28"/>
  <c r="H91" i="28"/>
  <c r="H102" i="28"/>
  <c r="H118" i="28"/>
  <c r="H119" i="28"/>
  <c r="H121" i="28"/>
  <c r="H114" i="28"/>
  <c r="H99" i="28"/>
  <c r="H115" i="28"/>
  <c r="H136" i="28"/>
  <c r="H116" i="28"/>
  <c r="H145" i="28"/>
  <c r="H130" i="28"/>
  <c r="H106" i="28"/>
  <c r="H124" i="28"/>
  <c r="H84" i="28"/>
  <c r="H146" i="28"/>
  <c r="H132" i="28"/>
  <c r="H147" i="28"/>
  <c r="H141" i="28"/>
  <c r="H140" i="28"/>
  <c r="H122" i="28"/>
  <c r="H138" i="28"/>
  <c r="H94" i="28"/>
  <c r="H93" i="28"/>
  <c r="H82" i="28"/>
  <c r="H111" i="28"/>
  <c r="H81" i="28"/>
  <c r="H133" i="28"/>
  <c r="H117" i="28"/>
  <c r="H86" i="28"/>
  <c r="H142" i="28"/>
  <c r="H125" i="28"/>
  <c r="H149" i="28"/>
  <c r="H103" i="28"/>
  <c r="H128" i="28"/>
  <c r="H144" i="28"/>
  <c r="H96" i="28"/>
  <c r="H127" i="28"/>
  <c r="H131" i="28"/>
  <c r="H123" i="28"/>
  <c r="H83" i="28"/>
  <c r="H134" i="28"/>
  <c r="H113" i="28"/>
  <c r="H101" i="28"/>
  <c r="H126" i="28"/>
  <c r="H90" i="28"/>
  <c r="H151" i="28"/>
  <c r="H150" i="28"/>
  <c r="H105" i="28"/>
  <c r="H120" i="28"/>
  <c r="H148" i="28"/>
  <c r="H80" i="28"/>
  <c r="H107" i="28"/>
  <c r="H110" i="28"/>
  <c r="H95" i="28"/>
  <c r="H143" i="28"/>
  <c r="BN130" i="28"/>
  <c r="O101" i="28"/>
  <c r="T91" i="28"/>
  <c r="BQ110" i="28"/>
  <c r="BO125" i="28"/>
  <c r="X135" i="28"/>
  <c r="J82" i="28"/>
  <c r="BR94" i="28"/>
  <c r="Z89" i="28"/>
  <c r="BF114" i="28"/>
  <c r="L89" i="28"/>
  <c r="L165" i="28" s="1"/>
  <c r="L166" i="28" s="1"/>
  <c r="BR117" i="28"/>
  <c r="L92" i="28"/>
  <c r="BN86" i="28"/>
  <c r="B106" i="28"/>
  <c r="BM107" i="28"/>
  <c r="BO129" i="28"/>
  <c r="H89" i="28"/>
  <c r="BT88" i="28"/>
  <c r="R101" i="28"/>
  <c r="AF114" i="28"/>
  <c r="Y113" i="28"/>
  <c r="X119" i="28"/>
  <c r="BJ103" i="28"/>
  <c r="BJ112" i="28"/>
  <c r="AE121" i="28"/>
  <c r="BN94" i="28"/>
  <c r="B105" i="28"/>
  <c r="BB99" i="28"/>
  <c r="BJ115" i="28"/>
  <c r="BH128" i="28"/>
  <c r="BO137" i="28"/>
  <c r="AE136" i="28"/>
  <c r="R107" i="28"/>
  <c r="AF122" i="28"/>
  <c r="B113" i="28"/>
  <c r="BM104" i="28"/>
  <c r="BK119" i="28"/>
  <c r="AE92" i="28"/>
  <c r="J115" i="28"/>
  <c r="AR104" i="28"/>
  <c r="BA131" i="28"/>
  <c r="AH142" i="28"/>
  <c r="AP84" i="28"/>
  <c r="AR88" i="28"/>
  <c r="C120" i="28"/>
  <c r="BO114" i="28"/>
  <c r="BI83" i="28"/>
  <c r="J96" i="28"/>
  <c r="Z126" i="28"/>
  <c r="BQ128" i="28"/>
  <c r="O120" i="28"/>
  <c r="BQ144" i="28"/>
  <c r="AC109" i="28"/>
  <c r="O123" i="28"/>
  <c r="BM140" i="28"/>
  <c r="AR139" i="28"/>
  <c r="BA135" i="28"/>
  <c r="Z80" i="28"/>
  <c r="AK83" i="28"/>
  <c r="AR132" i="28"/>
  <c r="BI79" i="28"/>
  <c r="AN83" i="28"/>
  <c r="AN80" i="28"/>
  <c r="AN136" i="28"/>
  <c r="AN79" i="28"/>
  <c r="AN84" i="28"/>
  <c r="P105" i="28"/>
  <c r="J94" i="28"/>
  <c r="BH109" i="28"/>
  <c r="Z124" i="28"/>
  <c r="AR133" i="28"/>
  <c r="C84" i="28"/>
  <c r="G114" i="28"/>
  <c r="AC143" i="28"/>
  <c r="BH150" i="28"/>
  <c r="BW118" i="28"/>
  <c r="BW100" i="28"/>
  <c r="BW122" i="28"/>
  <c r="BW128" i="28"/>
  <c r="BW90" i="28"/>
  <c r="BW127" i="28"/>
  <c r="BW124" i="28"/>
  <c r="BW110" i="28"/>
  <c r="BW86" i="28"/>
  <c r="BW146" i="28"/>
  <c r="BW139" i="28"/>
  <c r="BW104" i="28"/>
  <c r="BW114" i="28"/>
  <c r="BW96" i="28"/>
  <c r="BW81" i="28"/>
  <c r="BW115" i="28"/>
  <c r="BW140" i="28"/>
  <c r="BW143" i="28"/>
  <c r="BW121" i="28"/>
  <c r="BW150" i="28"/>
  <c r="BW85" i="28"/>
  <c r="BW135" i="28"/>
  <c r="BW149" i="28"/>
  <c r="BW123" i="28"/>
  <c r="BW87" i="28"/>
  <c r="BW94" i="28"/>
  <c r="BW93" i="28"/>
  <c r="BW98" i="28"/>
  <c r="BW141" i="28"/>
  <c r="BW129" i="28"/>
  <c r="BW136" i="28"/>
  <c r="BW89" i="28"/>
  <c r="BW107" i="28"/>
  <c r="BW79" i="28"/>
  <c r="BW134" i="28"/>
  <c r="BW145" i="28"/>
  <c r="BW144" i="28"/>
  <c r="BW131" i="28"/>
  <c r="BW106" i="28"/>
  <c r="BW97" i="28"/>
  <c r="BW105" i="28"/>
  <c r="BW126" i="28"/>
  <c r="BW137" i="28"/>
  <c r="BW130" i="28"/>
  <c r="BW112" i="28"/>
  <c r="BW151" i="28"/>
  <c r="BW116" i="28"/>
  <c r="BW111" i="28"/>
  <c r="BW80" i="28"/>
  <c r="BW132" i="28"/>
  <c r="BW108" i="28"/>
  <c r="BW142" i="28"/>
  <c r="BW113" i="28"/>
  <c r="BW101" i="28"/>
  <c r="BW125" i="28"/>
  <c r="BW109" i="28"/>
  <c r="BW119" i="28"/>
  <c r="BW148" i="28"/>
  <c r="BW83" i="28"/>
  <c r="BW152" i="28"/>
  <c r="BW88" i="28"/>
  <c r="BW138" i="28"/>
  <c r="BW117" i="28"/>
  <c r="BW147" i="28"/>
  <c r="BW84" i="28"/>
  <c r="BW91" i="28"/>
  <c r="BW133" i="28"/>
  <c r="BW99" i="28"/>
  <c r="BW102" i="28"/>
  <c r="BW82" i="28"/>
  <c r="BW120" i="28"/>
  <c r="BJ116" i="28"/>
  <c r="AK125" i="28"/>
  <c r="BB128" i="28"/>
  <c r="BM151" i="28"/>
  <c r="AI149" i="28"/>
  <c r="AB83" i="28"/>
  <c r="B103" i="28"/>
  <c r="BQ117" i="28"/>
  <c r="P137" i="28"/>
  <c r="C151" i="28"/>
  <c r="B150" i="28"/>
  <c r="W140" i="28"/>
  <c r="W132" i="28"/>
  <c r="W81" i="28"/>
  <c r="W84" i="28"/>
  <c r="W126" i="28"/>
  <c r="W149" i="28"/>
  <c r="W107" i="28"/>
  <c r="W104" i="28"/>
  <c r="W114" i="28"/>
  <c r="W106" i="28"/>
  <c r="W110" i="28"/>
  <c r="W100" i="28"/>
  <c r="W128" i="28"/>
  <c r="W137" i="28"/>
  <c r="W88" i="28"/>
  <c r="W93" i="28"/>
  <c r="W129" i="28"/>
  <c r="W101" i="28"/>
  <c r="W147" i="28"/>
  <c r="W144" i="28"/>
  <c r="W102" i="28"/>
  <c r="W151" i="28"/>
  <c r="W125" i="28"/>
  <c r="W131" i="28"/>
  <c r="W139" i="28"/>
  <c r="W103" i="28"/>
  <c r="W105" i="28"/>
  <c r="W136" i="28"/>
  <c r="W115" i="28"/>
  <c r="W95" i="28"/>
  <c r="W142" i="28"/>
  <c r="W113" i="28"/>
  <c r="W117" i="28"/>
  <c r="W96" i="28"/>
  <c r="W152" i="28"/>
  <c r="W120" i="28"/>
  <c r="W145" i="28"/>
  <c r="W150" i="28"/>
  <c r="W130" i="28"/>
  <c r="W80" i="28"/>
  <c r="W133" i="28"/>
  <c r="W135" i="28"/>
  <c r="W118" i="28"/>
  <c r="W79" i="28"/>
  <c r="W134" i="28"/>
  <c r="W121" i="28"/>
  <c r="W146" i="28"/>
  <c r="W92" i="28"/>
  <c r="W99" i="28"/>
  <c r="W83" i="28"/>
  <c r="W122" i="28"/>
  <c r="W82" i="28"/>
  <c r="W111" i="28"/>
  <c r="W87" i="28"/>
  <c r="W119" i="28"/>
  <c r="W108" i="28"/>
  <c r="W90" i="28"/>
  <c r="W141" i="28"/>
  <c r="W124" i="28"/>
  <c r="W97" i="28"/>
  <c r="AI96" i="28"/>
  <c r="AN109" i="28"/>
  <c r="K83" i="28"/>
  <c r="AR114" i="28"/>
  <c r="Q147" i="28"/>
  <c r="C82" i="28"/>
  <c r="BN114" i="28"/>
  <c r="BO139" i="28"/>
  <c r="AF84" i="28"/>
  <c r="BP128" i="28"/>
  <c r="AK149" i="28"/>
  <c r="G147" i="28"/>
  <c r="P97" i="28"/>
  <c r="AN122" i="28"/>
  <c r="K140" i="28"/>
  <c r="K79" i="28"/>
  <c r="K88" i="28"/>
  <c r="K165" i="28" s="1"/>
  <c r="K166" i="28" s="1"/>
  <c r="P140" i="28"/>
  <c r="BB94" i="28"/>
  <c r="H92" i="28"/>
  <c r="K105" i="28"/>
  <c r="AZ115" i="28"/>
  <c r="Z120" i="28"/>
  <c r="AY129" i="28"/>
  <c r="AN88" i="28"/>
  <c r="O133" i="28"/>
  <c r="AZ98" i="28"/>
  <c r="AY145" i="28"/>
  <c r="AS130" i="28"/>
  <c r="G142" i="28"/>
  <c r="W116" i="28"/>
  <c r="W86" i="28"/>
  <c r="BA115" i="28"/>
  <c r="T150" i="28"/>
  <c r="T141" i="28"/>
  <c r="T130" i="28"/>
  <c r="T134" i="28"/>
  <c r="T116" i="28"/>
  <c r="T108" i="28"/>
  <c r="T98" i="28"/>
  <c r="T127" i="28"/>
  <c r="T85" i="28"/>
  <c r="T126" i="28"/>
  <c r="T140" i="28"/>
  <c r="T133" i="28"/>
  <c r="T106" i="28"/>
  <c r="T86" i="28"/>
  <c r="T148" i="28"/>
  <c r="T99" i="28"/>
  <c r="T119" i="28"/>
  <c r="T104" i="28"/>
  <c r="T138" i="28"/>
  <c r="T123" i="28"/>
  <c r="T124" i="28"/>
  <c r="T151" i="28"/>
  <c r="T112" i="28"/>
  <c r="T135" i="28"/>
  <c r="T82" i="28"/>
  <c r="T114" i="28"/>
  <c r="T129" i="28"/>
  <c r="T97" i="28"/>
  <c r="T125" i="28"/>
  <c r="T103" i="28"/>
  <c r="T144" i="28"/>
  <c r="T113" i="28"/>
  <c r="T80" i="28"/>
  <c r="T128" i="28"/>
  <c r="T142" i="28"/>
  <c r="T145" i="28"/>
  <c r="T109" i="28"/>
  <c r="T84" i="28"/>
  <c r="T87" i="28"/>
  <c r="T107" i="28"/>
  <c r="T139" i="28"/>
  <c r="T136" i="28"/>
  <c r="T79" i="28"/>
  <c r="T143" i="28"/>
  <c r="T101" i="28"/>
  <c r="T120" i="28"/>
  <c r="T105" i="28"/>
  <c r="T96" i="28"/>
  <c r="T93" i="28"/>
  <c r="T115" i="28"/>
  <c r="T117" i="28"/>
  <c r="T146" i="28"/>
  <c r="T90" i="28"/>
  <c r="T81" i="28"/>
  <c r="T122" i="28"/>
  <c r="T89" i="28"/>
  <c r="T110" i="28"/>
  <c r="T94" i="28"/>
  <c r="T92" i="28"/>
  <c r="T95" i="28"/>
  <c r="T83" i="28"/>
  <c r="T100" i="28"/>
  <c r="T131" i="28"/>
  <c r="T118" i="28"/>
  <c r="T88" i="28"/>
  <c r="BE139" i="28"/>
  <c r="BE143" i="28"/>
  <c r="BE103" i="28"/>
  <c r="BE92" i="28"/>
  <c r="BE140" i="28"/>
  <c r="BE142" i="28"/>
  <c r="BE124" i="28"/>
  <c r="BE149" i="28"/>
  <c r="BE133" i="28"/>
  <c r="BE84" i="28"/>
  <c r="BE83" i="28"/>
  <c r="BE141" i="28"/>
  <c r="BE105" i="28"/>
  <c r="BE128" i="28"/>
  <c r="BE135" i="28"/>
  <c r="BE136" i="28"/>
  <c r="BE81" i="28"/>
  <c r="BE151" i="28"/>
  <c r="BE146" i="28"/>
  <c r="BE138" i="28"/>
  <c r="BE100" i="28"/>
  <c r="BE108" i="28"/>
  <c r="BE150" i="28"/>
  <c r="BE115" i="28"/>
  <c r="BE121" i="28"/>
  <c r="BE144" i="28"/>
  <c r="BE120" i="28"/>
  <c r="BE82" i="28"/>
  <c r="BE95" i="28"/>
  <c r="BE152" i="28"/>
  <c r="BE125" i="28"/>
  <c r="BE145" i="28"/>
  <c r="BE122" i="28"/>
  <c r="BE132" i="28"/>
  <c r="BE131" i="28"/>
  <c r="BE129" i="28"/>
  <c r="BE130" i="28"/>
  <c r="BE137" i="28"/>
  <c r="BE89" i="28"/>
  <c r="BE91" i="28"/>
  <c r="BE99" i="28"/>
  <c r="BE96" i="28"/>
  <c r="BE101" i="28"/>
  <c r="BE114" i="28"/>
  <c r="BE79" i="28"/>
  <c r="BE147" i="28"/>
  <c r="BE119" i="28"/>
  <c r="BE148" i="28"/>
  <c r="BE123" i="28"/>
  <c r="BE111" i="28"/>
  <c r="BE93" i="28"/>
  <c r="BE106" i="28"/>
  <c r="BE97" i="28"/>
  <c r="BE113" i="28"/>
  <c r="BE88" i="28"/>
  <c r="BE134" i="28"/>
  <c r="BE80" i="28"/>
  <c r="BE118" i="28"/>
  <c r="BE127" i="28"/>
  <c r="BE86" i="28"/>
  <c r="BE102" i="28"/>
  <c r="BE107" i="28"/>
  <c r="BE90" i="28"/>
  <c r="BE112" i="28"/>
  <c r="BE110" i="28"/>
  <c r="BE109" i="28"/>
  <c r="BE116" i="28"/>
  <c r="BE98" i="28"/>
  <c r="BE117" i="28"/>
  <c r="BE94" i="28"/>
  <c r="BE104" i="28"/>
  <c r="AE79" i="28"/>
  <c r="AO118" i="28"/>
  <c r="AO87" i="28"/>
  <c r="AO120" i="28"/>
  <c r="AO82" i="28"/>
  <c r="AO93" i="28"/>
  <c r="AO107" i="28"/>
  <c r="AO98" i="28"/>
  <c r="AO132" i="28"/>
  <c r="AO129" i="28"/>
  <c r="AO149" i="28"/>
  <c r="AO97" i="28"/>
  <c r="AO95" i="28"/>
  <c r="AO106" i="28"/>
  <c r="AO148" i="28"/>
  <c r="AO127" i="28"/>
  <c r="AO113" i="28"/>
  <c r="AO131" i="28"/>
  <c r="AO151" i="28"/>
  <c r="AO88" i="28"/>
  <c r="AO85" i="28"/>
  <c r="AO121" i="28"/>
  <c r="AO104" i="28"/>
  <c r="AO123" i="28"/>
  <c r="AO110" i="28"/>
  <c r="AO112" i="28"/>
  <c r="AO147" i="28"/>
  <c r="AO139" i="28"/>
  <c r="AO99" i="28"/>
  <c r="AO111" i="28"/>
  <c r="AO136" i="28"/>
  <c r="AO108" i="28"/>
  <c r="AO86" i="28"/>
  <c r="AO140" i="28"/>
  <c r="AO101" i="28"/>
  <c r="AO146" i="28"/>
  <c r="AO115" i="28"/>
  <c r="AO94" i="28"/>
  <c r="AO91" i="28"/>
  <c r="AO128" i="28"/>
  <c r="AO130" i="28"/>
  <c r="AO144" i="28"/>
  <c r="AO142" i="28"/>
  <c r="AO122" i="28"/>
  <c r="AO125" i="28"/>
  <c r="AO90" i="28"/>
  <c r="AO145" i="28"/>
  <c r="AO133" i="28"/>
  <c r="AO84" i="28"/>
  <c r="AO100" i="28"/>
  <c r="AO119" i="28"/>
  <c r="AO138" i="28"/>
  <c r="AO103" i="28"/>
  <c r="AO124" i="28"/>
  <c r="AO117" i="28"/>
  <c r="AO143" i="28"/>
  <c r="AO102" i="28"/>
  <c r="AO105" i="28"/>
  <c r="AO152" i="28"/>
  <c r="AO137" i="28"/>
  <c r="AO141" i="28"/>
  <c r="AO109" i="28"/>
  <c r="AO116" i="28"/>
  <c r="AO79" i="28"/>
  <c r="AO80" i="28"/>
  <c r="AO135" i="28"/>
  <c r="AO114" i="28"/>
  <c r="AO96" i="28"/>
  <c r="AO150" i="28"/>
  <c r="AO81" i="28"/>
  <c r="AO134" i="28"/>
  <c r="AO83" i="28"/>
  <c r="AO126" i="28"/>
  <c r="AZ85" i="28"/>
  <c r="U119" i="28"/>
  <c r="U100" i="28"/>
  <c r="U92" i="28"/>
  <c r="U108" i="28"/>
  <c r="U136" i="28"/>
  <c r="U118" i="28"/>
  <c r="U89" i="28"/>
  <c r="U81" i="28"/>
  <c r="U146" i="28"/>
  <c r="U95" i="28"/>
  <c r="U112" i="28"/>
  <c r="U137" i="28"/>
  <c r="U123" i="28"/>
  <c r="U151" i="28"/>
  <c r="U138" i="28"/>
  <c r="U133" i="28"/>
  <c r="U130" i="28"/>
  <c r="U115" i="28"/>
  <c r="U126" i="28"/>
  <c r="U141" i="28"/>
  <c r="U149" i="28"/>
  <c r="U122" i="28"/>
  <c r="U147" i="28"/>
  <c r="U142" i="28"/>
  <c r="U101" i="28"/>
  <c r="U127" i="28"/>
  <c r="U99" i="28"/>
  <c r="U111" i="28"/>
  <c r="U152" i="28"/>
  <c r="U88" i="28"/>
  <c r="U97" i="28"/>
  <c r="U139" i="28"/>
  <c r="U131" i="28"/>
  <c r="U85" i="28"/>
  <c r="U84" i="28"/>
  <c r="U83" i="28"/>
  <c r="U129" i="28"/>
  <c r="U106" i="28"/>
  <c r="U144" i="28"/>
  <c r="U120" i="28"/>
  <c r="U110" i="28"/>
  <c r="U143" i="28"/>
  <c r="U80" i="28"/>
  <c r="U121" i="28"/>
  <c r="U98" i="28"/>
  <c r="U86" i="28"/>
  <c r="U124" i="28"/>
  <c r="U82" i="28"/>
  <c r="U113" i="28"/>
  <c r="U105" i="28"/>
  <c r="U109" i="28"/>
  <c r="U140" i="28"/>
  <c r="U135" i="28"/>
  <c r="U128" i="28"/>
  <c r="U103" i="28"/>
  <c r="U145" i="28"/>
  <c r="AL114" i="28"/>
  <c r="AL106" i="28"/>
  <c r="AL148" i="28"/>
  <c r="AL87" i="28"/>
  <c r="AL83" i="28"/>
  <c r="AL122" i="28"/>
  <c r="AL92" i="28"/>
  <c r="AL112" i="28"/>
  <c r="AL142" i="28"/>
  <c r="AL108" i="28"/>
  <c r="AL105" i="28"/>
  <c r="AL139" i="28"/>
  <c r="AL138" i="28"/>
  <c r="AL135" i="28"/>
  <c r="AL119" i="28"/>
  <c r="AL102" i="28"/>
  <c r="AL145" i="28"/>
  <c r="AL151" i="28"/>
  <c r="AL93" i="28"/>
  <c r="AL115" i="28"/>
  <c r="AL147" i="28"/>
  <c r="AL120" i="28"/>
  <c r="AL137" i="28"/>
  <c r="AL150" i="28"/>
  <c r="AL131" i="28"/>
  <c r="AL80" i="28"/>
  <c r="AL152" i="28"/>
  <c r="AL113" i="28"/>
  <c r="AL134" i="28"/>
  <c r="AL117" i="28"/>
  <c r="AL79" i="28"/>
  <c r="AL86" i="28"/>
  <c r="AL110" i="28"/>
  <c r="AL144" i="28"/>
  <c r="AL128" i="28"/>
  <c r="AL136" i="28"/>
  <c r="AL124" i="28"/>
  <c r="AL126" i="28"/>
  <c r="AL141" i="28"/>
  <c r="AL94" i="28"/>
  <c r="AL118" i="28"/>
  <c r="AL104" i="28"/>
  <c r="AL96" i="28"/>
  <c r="AL132" i="28"/>
  <c r="AL90" i="28"/>
  <c r="AL107" i="28"/>
  <c r="AL88" i="28"/>
  <c r="AL149" i="28"/>
  <c r="AL85" i="28"/>
  <c r="AL109" i="28"/>
  <c r="AL116" i="28"/>
  <c r="AL130" i="28"/>
  <c r="AL103" i="28"/>
  <c r="J87" i="28"/>
  <c r="J165" i="28" s="1"/>
  <c r="J166" i="28" s="1"/>
  <c r="J141" i="28"/>
  <c r="J79" i="28"/>
  <c r="J85" i="28"/>
  <c r="AE103" i="28"/>
  <c r="AQ107" i="28"/>
  <c r="AQ95" i="28"/>
  <c r="AQ132" i="28"/>
  <c r="AQ92" i="28"/>
  <c r="AQ100" i="28"/>
  <c r="AQ104" i="28"/>
  <c r="AQ118" i="28"/>
  <c r="AQ142" i="28"/>
  <c r="AQ87" i="28"/>
  <c r="AQ114" i="28"/>
  <c r="AQ105" i="28"/>
  <c r="AQ97" i="28"/>
  <c r="AQ149" i="28"/>
  <c r="AQ136" i="28"/>
  <c r="AQ140" i="28"/>
  <c r="AQ90" i="28"/>
  <c r="AQ127" i="28"/>
  <c r="AQ99" i="28"/>
  <c r="AQ98" i="28"/>
  <c r="AQ110" i="28"/>
  <c r="AQ89" i="28"/>
  <c r="AQ146" i="28"/>
  <c r="AQ128" i="28"/>
  <c r="AQ112" i="28"/>
  <c r="AQ143" i="28"/>
  <c r="AQ117" i="28"/>
  <c r="AQ152" i="28"/>
  <c r="AQ86" i="28"/>
  <c r="AQ84" i="28"/>
  <c r="AQ148" i="28"/>
  <c r="AQ108" i="28"/>
  <c r="AQ88" i="28"/>
  <c r="AQ125" i="28"/>
  <c r="AQ131" i="28"/>
  <c r="AQ103" i="28"/>
  <c r="AQ135" i="28"/>
  <c r="AQ134" i="28"/>
  <c r="AQ113" i="28"/>
  <c r="AQ141" i="28"/>
  <c r="AQ106" i="28"/>
  <c r="AQ147" i="28"/>
  <c r="AQ145" i="28"/>
  <c r="AQ109" i="28"/>
  <c r="AQ80" i="28"/>
  <c r="AQ129" i="28"/>
  <c r="AQ119" i="28"/>
  <c r="AQ126" i="28"/>
  <c r="AQ123" i="28"/>
  <c r="AQ150" i="28"/>
  <c r="AQ151" i="28"/>
  <c r="AQ101" i="28"/>
  <c r="AQ137" i="28"/>
  <c r="AQ124" i="28"/>
  <c r="AQ94" i="28"/>
  <c r="AQ120" i="28"/>
  <c r="AQ91" i="28"/>
  <c r="AQ79" i="28"/>
  <c r="AQ102" i="28"/>
  <c r="AQ81" i="28"/>
  <c r="AQ133" i="28"/>
  <c r="AQ139" i="28"/>
  <c r="AQ144" i="28"/>
  <c r="AQ130" i="28"/>
  <c r="AQ111" i="28"/>
  <c r="AQ115" i="28"/>
  <c r="AQ93" i="28"/>
  <c r="AQ82" i="28"/>
  <c r="AQ138" i="28"/>
  <c r="AQ116" i="28"/>
  <c r="AQ122" i="28"/>
  <c r="AQ96" i="28"/>
  <c r="BS142" i="28"/>
  <c r="BS151" i="28"/>
  <c r="BS110" i="28"/>
  <c r="BS144" i="28"/>
  <c r="BS82" i="28"/>
  <c r="BS107" i="28"/>
  <c r="BS130" i="28"/>
  <c r="BS85" i="28"/>
  <c r="BS134" i="28"/>
  <c r="BS128" i="28"/>
  <c r="BS119" i="28"/>
  <c r="BS125" i="28"/>
  <c r="BS90" i="28"/>
  <c r="BS133" i="28"/>
  <c r="BS81" i="28"/>
  <c r="BS111" i="28"/>
  <c r="BS123" i="28"/>
  <c r="BS115" i="28"/>
  <c r="BS152" i="28"/>
  <c r="BS93" i="28"/>
  <c r="BS109" i="28"/>
  <c r="BS98" i="28"/>
  <c r="BS112" i="28"/>
  <c r="BS138" i="28"/>
  <c r="BS136" i="28"/>
  <c r="BS116" i="28"/>
  <c r="BS101" i="28"/>
  <c r="BS91" i="28"/>
  <c r="BS137" i="28"/>
  <c r="BS102" i="28"/>
  <c r="BS108" i="28"/>
  <c r="BS114" i="28"/>
  <c r="BS117" i="28"/>
  <c r="BS147" i="28"/>
  <c r="BS113" i="28"/>
  <c r="BS141" i="28"/>
  <c r="BS146" i="28"/>
  <c r="BS103" i="28"/>
  <c r="BS95" i="28"/>
  <c r="BS131" i="28"/>
  <c r="BS80" i="28"/>
  <c r="BS120" i="28"/>
  <c r="BS106" i="28"/>
  <c r="BS121" i="28"/>
  <c r="BS140" i="28"/>
  <c r="BS84" i="28"/>
  <c r="BS86" i="28"/>
  <c r="BS122" i="28"/>
  <c r="BS104" i="28"/>
  <c r="BS126" i="28"/>
  <c r="BS139" i="28"/>
  <c r="BS100" i="28"/>
  <c r="BS129" i="28"/>
  <c r="BS96" i="28"/>
  <c r="BS150" i="28"/>
  <c r="BS92" i="28"/>
  <c r="BS87" i="28"/>
  <c r="BS149" i="28"/>
  <c r="BT79" i="28"/>
  <c r="BT84" i="28"/>
  <c r="BT109" i="28"/>
  <c r="BT134" i="28"/>
  <c r="BT104" i="28"/>
  <c r="BT102" i="28"/>
  <c r="BT129" i="28"/>
  <c r="BT133" i="28"/>
  <c r="BT97" i="28"/>
  <c r="BT152" i="28"/>
  <c r="BT125" i="28"/>
  <c r="BT95" i="28"/>
  <c r="BT135" i="28"/>
  <c r="BT128" i="28"/>
  <c r="BT99" i="28"/>
  <c r="BT111" i="28"/>
  <c r="BT100" i="28"/>
  <c r="BT150" i="28"/>
  <c r="BT93" i="28"/>
  <c r="BT83" i="28"/>
  <c r="BT108" i="28"/>
  <c r="BT151" i="28"/>
  <c r="BT127" i="28"/>
  <c r="BT91" i="28"/>
  <c r="BT143" i="28"/>
  <c r="BT90" i="28"/>
  <c r="BT107" i="28"/>
  <c r="BT148" i="28"/>
  <c r="BT110" i="28"/>
  <c r="BT147" i="28"/>
  <c r="BT123" i="28"/>
  <c r="BT118" i="28"/>
  <c r="BT81" i="28"/>
  <c r="BT144" i="28"/>
  <c r="BT105" i="28"/>
  <c r="BT120" i="28"/>
  <c r="BT89" i="28"/>
  <c r="BT145" i="28"/>
  <c r="BT137" i="28"/>
  <c r="BT142" i="28"/>
  <c r="BT116" i="28"/>
  <c r="BT106" i="28"/>
  <c r="BT112" i="28"/>
  <c r="AE86" i="28"/>
  <c r="F102" i="28"/>
  <c r="F118" i="28"/>
  <c r="F136" i="28"/>
  <c r="F146" i="28"/>
  <c r="F117" i="28"/>
  <c r="F144" i="28"/>
  <c r="F138" i="28"/>
  <c r="F84" i="28"/>
  <c r="F127" i="28"/>
  <c r="F110" i="28"/>
  <c r="F152" i="28"/>
  <c r="F95" i="28"/>
  <c r="F87" i="28"/>
  <c r="F151" i="28"/>
  <c r="F104" i="28"/>
  <c r="F103" i="28"/>
  <c r="F105" i="28"/>
  <c r="F139" i="28"/>
  <c r="F142" i="28"/>
  <c r="F122" i="28"/>
  <c r="F119" i="28"/>
  <c r="F107" i="28"/>
  <c r="F128" i="28"/>
  <c r="F90" i="28"/>
  <c r="F91" i="28"/>
  <c r="F148" i="28"/>
  <c r="F98" i="28"/>
  <c r="F114" i="28"/>
  <c r="F132" i="28"/>
  <c r="F131" i="28"/>
  <c r="F145" i="28"/>
  <c r="F85" i="28"/>
  <c r="F99" i="28"/>
  <c r="F86" i="28"/>
  <c r="F83" i="28"/>
  <c r="F165" i="28" s="1"/>
  <c r="F166" i="28" s="1"/>
  <c r="F121" i="28"/>
  <c r="F133" i="28"/>
  <c r="F135" i="28"/>
  <c r="F150" i="28"/>
  <c r="F112" i="28"/>
  <c r="F92" i="28"/>
  <c r="F89" i="28"/>
  <c r="F140" i="28"/>
  <c r="F94" i="28"/>
  <c r="F79" i="28"/>
  <c r="F109" i="28"/>
  <c r="F88" i="28"/>
  <c r="F93" i="28"/>
  <c r="F141" i="28"/>
  <c r="F81" i="28"/>
  <c r="F143" i="28"/>
  <c r="F130" i="28"/>
  <c r="F137" i="28"/>
  <c r="F120" i="28"/>
  <c r="F111" i="28"/>
  <c r="F134" i="28"/>
  <c r="F126" i="28"/>
  <c r="F97" i="28"/>
  <c r="F149" i="28"/>
  <c r="AL123" i="28"/>
  <c r="AE109" i="28"/>
  <c r="F115" i="28"/>
  <c r="J123" i="28"/>
  <c r="J109" i="28"/>
  <c r="F147" i="28"/>
  <c r="F123" i="28"/>
  <c r="J114" i="28"/>
  <c r="F101" i="28"/>
  <c r="U90" i="28"/>
  <c r="AH112" i="28"/>
  <c r="BE85" i="28"/>
  <c r="AG146" i="28"/>
  <c r="AG88" i="28"/>
  <c r="AG113" i="28"/>
  <c r="AG114" i="28"/>
  <c r="AG97" i="28"/>
  <c r="AG131" i="28"/>
  <c r="AG141" i="28"/>
  <c r="AG100" i="28"/>
  <c r="AG133" i="28"/>
  <c r="AG108" i="28"/>
  <c r="AG86" i="28"/>
  <c r="AG149" i="28"/>
  <c r="AG137" i="28"/>
  <c r="AG110" i="28"/>
  <c r="AG139" i="28"/>
  <c r="AG120" i="28"/>
  <c r="AG87" i="28"/>
  <c r="AG82" i="28"/>
  <c r="AG89" i="28"/>
  <c r="AG117" i="28"/>
  <c r="AG96" i="28"/>
  <c r="AG142" i="28"/>
  <c r="AG148" i="28"/>
  <c r="AG140" i="28"/>
  <c r="AG118" i="28"/>
  <c r="AG129" i="28"/>
  <c r="AG107" i="28"/>
  <c r="AG138" i="28"/>
  <c r="AG102" i="28"/>
  <c r="AG92" i="28"/>
  <c r="AG128" i="28"/>
  <c r="AG136" i="28"/>
  <c r="AG152" i="28"/>
  <c r="AG112" i="28"/>
  <c r="AG84" i="28"/>
  <c r="AG115" i="28"/>
  <c r="AG81" i="28"/>
  <c r="AG93" i="28"/>
  <c r="AG150" i="28"/>
  <c r="AG101" i="28"/>
  <c r="AG90" i="28"/>
  <c r="AG94" i="28"/>
  <c r="AG132" i="28"/>
  <c r="AG143" i="28"/>
  <c r="AG144" i="28"/>
  <c r="AG130" i="28"/>
  <c r="AG121" i="28"/>
  <c r="AG91" i="28"/>
  <c r="AG99" i="28"/>
  <c r="AG85" i="28"/>
  <c r="AG151" i="28"/>
  <c r="AG127" i="28"/>
  <c r="AG95" i="28"/>
  <c r="AG119" i="28"/>
  <c r="AG135" i="28"/>
  <c r="AG123" i="28"/>
  <c r="AG145" i="28"/>
  <c r="AG104" i="28"/>
  <c r="AG147" i="28"/>
  <c r="AG111" i="28"/>
  <c r="AG116" i="28"/>
  <c r="AG103" i="28"/>
  <c r="AG106" i="28"/>
  <c r="AG105" i="28"/>
  <c r="AG125" i="28"/>
  <c r="AG80" i="28"/>
  <c r="AG109" i="28"/>
  <c r="AG126" i="28"/>
  <c r="AG134" i="28"/>
  <c r="P89" i="28"/>
  <c r="AB129" i="28"/>
  <c r="AB143" i="28"/>
  <c r="P101" i="28"/>
  <c r="BA143" i="28"/>
  <c r="AA140" i="28"/>
  <c r="AA117" i="28"/>
  <c r="AA106" i="28"/>
  <c r="AA120" i="28"/>
  <c r="AA92" i="28"/>
  <c r="AA90" i="28"/>
  <c r="AA95" i="28"/>
  <c r="AA134" i="28"/>
  <c r="AA138" i="28"/>
  <c r="AA112" i="28"/>
  <c r="AA127" i="28"/>
  <c r="AA100" i="28"/>
  <c r="AA130" i="28"/>
  <c r="AA113" i="28"/>
  <c r="AA146" i="28"/>
  <c r="AA133" i="28"/>
  <c r="AA96" i="28"/>
  <c r="AA84" i="28"/>
  <c r="AA126" i="28"/>
  <c r="AA125" i="28"/>
  <c r="AA142" i="28"/>
  <c r="AA123" i="28"/>
  <c r="AA97" i="28"/>
  <c r="AA102" i="28"/>
  <c r="AA104" i="28"/>
  <c r="AA145" i="28"/>
  <c r="AA129" i="28"/>
  <c r="AA132" i="28"/>
  <c r="AA86" i="28"/>
  <c r="AA107" i="28"/>
  <c r="AA115" i="28"/>
  <c r="AA141" i="28"/>
  <c r="AA124" i="28"/>
  <c r="AA139" i="28"/>
  <c r="AA83" i="28"/>
  <c r="AA148" i="28"/>
  <c r="AA150" i="28"/>
  <c r="AA137" i="28"/>
  <c r="AA144" i="28"/>
  <c r="AA108" i="28"/>
  <c r="AA118" i="28"/>
  <c r="AA98" i="28"/>
  <c r="AA143" i="28"/>
  <c r="AA105" i="28"/>
  <c r="AA152" i="28"/>
  <c r="AA87" i="28"/>
  <c r="AA81" i="28"/>
  <c r="AA109" i="28"/>
  <c r="AA79" i="28"/>
  <c r="AA128" i="28"/>
  <c r="AA147" i="28"/>
  <c r="AA110" i="28"/>
  <c r="AA80" i="28"/>
  <c r="AA121" i="28"/>
  <c r="AA151" i="28"/>
  <c r="AA93" i="28"/>
  <c r="AA114" i="28"/>
  <c r="AA122" i="28"/>
  <c r="AA136" i="28"/>
  <c r="AA88" i="28"/>
  <c r="AA131" i="28"/>
  <c r="AA103" i="28"/>
  <c r="AA91" i="28"/>
  <c r="AA111" i="28"/>
  <c r="AA94" i="28"/>
  <c r="AA99" i="28"/>
  <c r="AA135" i="28"/>
  <c r="AA89" i="28"/>
  <c r="AA119" i="28"/>
  <c r="AA82" i="28"/>
  <c r="BN140" i="28"/>
  <c r="BN146" i="28"/>
  <c r="BN79" i="28"/>
  <c r="J112" i="28"/>
  <c r="BM106" i="28"/>
  <c r="AB138" i="28"/>
  <c r="BN128" i="28"/>
  <c r="AB147" i="28"/>
  <c r="BG131" i="28"/>
  <c r="BG81" i="28"/>
  <c r="BG119" i="28"/>
  <c r="BG87" i="28"/>
  <c r="BG120" i="28"/>
  <c r="BG128" i="28"/>
  <c r="BG96" i="28"/>
  <c r="BG80" i="28"/>
  <c r="BG106" i="28"/>
  <c r="BG109" i="28"/>
  <c r="BG115" i="28"/>
  <c r="BG99" i="28"/>
  <c r="BG82" i="28"/>
  <c r="BG79" i="28"/>
  <c r="BG95" i="28"/>
  <c r="BG148" i="28"/>
  <c r="BG90" i="28"/>
  <c r="BG103" i="28"/>
  <c r="BG140" i="28"/>
  <c r="BG138" i="28"/>
  <c r="BG146" i="28"/>
  <c r="BG104" i="28"/>
  <c r="BG142" i="28"/>
  <c r="BG145" i="28"/>
  <c r="BG86" i="28"/>
  <c r="BG97" i="28"/>
  <c r="BG125" i="28"/>
  <c r="BG135" i="28"/>
  <c r="BG147" i="28"/>
  <c r="BG137" i="28"/>
  <c r="BG141" i="28"/>
  <c r="BG144" i="28"/>
  <c r="BG83" i="28"/>
  <c r="BG129" i="28"/>
  <c r="BG117" i="28"/>
  <c r="BG150" i="28"/>
  <c r="BG92" i="28"/>
  <c r="BG122" i="28"/>
  <c r="BG149" i="28"/>
  <c r="BG102" i="28"/>
  <c r="BG94" i="28"/>
  <c r="BG89" i="28"/>
  <c r="BG116" i="28"/>
  <c r="BG118" i="28"/>
  <c r="BG132" i="28"/>
  <c r="BG113" i="28"/>
  <c r="BG98" i="28"/>
  <c r="BG139" i="28"/>
  <c r="BG110" i="28"/>
  <c r="BG114" i="28"/>
  <c r="BG108" i="28"/>
  <c r="BG151" i="28"/>
  <c r="BG124" i="28"/>
  <c r="BG152" i="28"/>
  <c r="BG88" i="28"/>
  <c r="BG130" i="28"/>
  <c r="BG123" i="28"/>
  <c r="BG127" i="28"/>
  <c r="BG136" i="28"/>
  <c r="BG133" i="28"/>
  <c r="BG107" i="28"/>
  <c r="BG134" i="28"/>
  <c r="BG112" i="28"/>
  <c r="BG91" i="28"/>
  <c r="BG121" i="28"/>
  <c r="BG143" i="28"/>
  <c r="BG93" i="28"/>
  <c r="BG84" i="28"/>
  <c r="BG126" i="28"/>
  <c r="BG85" i="28"/>
  <c r="BG101" i="28"/>
  <c r="BG105" i="28"/>
  <c r="AH130" i="28"/>
  <c r="BB143" i="28"/>
  <c r="D149" i="28"/>
  <c r="D150" i="28"/>
  <c r="D84" i="28"/>
  <c r="D108" i="28"/>
  <c r="D145" i="28"/>
  <c r="D90" i="28"/>
  <c r="D133" i="28"/>
  <c r="D96" i="28"/>
  <c r="D105" i="28"/>
  <c r="D147" i="28"/>
  <c r="D126" i="28"/>
  <c r="D131" i="28"/>
  <c r="D152" i="28"/>
  <c r="D100" i="28"/>
  <c r="D137" i="28"/>
  <c r="D81" i="28"/>
  <c r="D165" i="28" s="1"/>
  <c r="D166" i="28" s="1"/>
  <c r="D107" i="28"/>
  <c r="D130" i="28"/>
  <c r="D124" i="28"/>
  <c r="D146" i="28"/>
  <c r="D118" i="28"/>
  <c r="D82" i="28"/>
  <c r="D122" i="28"/>
  <c r="D123" i="28"/>
  <c r="D125" i="28"/>
  <c r="D113" i="28"/>
  <c r="D79" i="28"/>
  <c r="D116" i="28"/>
  <c r="D103" i="28"/>
  <c r="D115" i="28"/>
  <c r="D128" i="28"/>
  <c r="D104" i="28"/>
  <c r="D102" i="28"/>
  <c r="D136" i="28"/>
  <c r="D85" i="28"/>
  <c r="D97" i="28"/>
  <c r="D94" i="28"/>
  <c r="D83" i="28"/>
  <c r="D141" i="28"/>
  <c r="D119" i="28"/>
  <c r="D87" i="28"/>
  <c r="D144" i="28"/>
  <c r="D148" i="28"/>
  <c r="D139" i="28"/>
  <c r="D109" i="28"/>
  <c r="D93" i="28"/>
  <c r="D143" i="28"/>
  <c r="D80" i="28"/>
  <c r="D114" i="28"/>
  <c r="D91" i="28"/>
  <c r="D88" i="28"/>
  <c r="D89" i="28"/>
  <c r="D120" i="28"/>
  <c r="D86" i="28"/>
  <c r="D121" i="28"/>
  <c r="D132" i="28"/>
  <c r="D117" i="28"/>
  <c r="D106" i="28"/>
  <c r="D112" i="28"/>
  <c r="D151" i="28"/>
  <c r="D135" i="28"/>
  <c r="D138" i="28"/>
  <c r="D98" i="28"/>
  <c r="D140" i="28"/>
  <c r="D95" i="28"/>
  <c r="D134" i="28"/>
  <c r="D129" i="28"/>
  <c r="D127" i="28"/>
  <c r="D111" i="28"/>
  <c r="D92" i="28"/>
  <c r="D101" i="28"/>
  <c r="D142" i="28"/>
  <c r="P152" i="28"/>
  <c r="AU138" i="28"/>
  <c r="P141" i="28"/>
  <c r="X114" i="28"/>
  <c r="X89" i="28"/>
  <c r="X140" i="28"/>
  <c r="X127" i="28"/>
  <c r="X109" i="28"/>
  <c r="X82" i="28"/>
  <c r="X129" i="28"/>
  <c r="X112" i="28"/>
  <c r="X136" i="28"/>
  <c r="X116" i="28"/>
  <c r="X93" i="28"/>
  <c r="X103" i="28"/>
  <c r="X134" i="28"/>
  <c r="X102" i="28"/>
  <c r="X92" i="28"/>
  <c r="X85" i="28"/>
  <c r="X80" i="28"/>
  <c r="X81" i="28"/>
  <c r="X124" i="28"/>
  <c r="X152" i="28"/>
  <c r="X125" i="28"/>
  <c r="X141" i="28"/>
  <c r="X120" i="28"/>
  <c r="X98" i="28"/>
  <c r="X146" i="28"/>
  <c r="X96" i="28"/>
  <c r="X111" i="28"/>
  <c r="X128" i="28"/>
  <c r="X144" i="28"/>
  <c r="X107" i="28"/>
  <c r="X95" i="28"/>
  <c r="X131" i="28"/>
  <c r="X105" i="28"/>
  <c r="X90" i="28"/>
  <c r="X137" i="28"/>
  <c r="X139" i="28"/>
  <c r="X104" i="28"/>
  <c r="X123" i="28"/>
  <c r="X101" i="28"/>
  <c r="X86" i="28"/>
  <c r="X147" i="28"/>
  <c r="X142" i="28"/>
  <c r="X148" i="28"/>
  <c r="X145" i="28"/>
  <c r="X117" i="28"/>
  <c r="X132" i="28"/>
  <c r="X87" i="28"/>
  <c r="X91" i="28"/>
  <c r="X106" i="28"/>
  <c r="X133" i="28"/>
  <c r="X83" i="28"/>
  <c r="BN136" i="28"/>
  <c r="BB148" i="28"/>
  <c r="AV84" i="28"/>
  <c r="AV141" i="28"/>
  <c r="AV148" i="28"/>
  <c r="AV93" i="28"/>
  <c r="AV142" i="28"/>
  <c r="AV138" i="28"/>
  <c r="AV111" i="28"/>
  <c r="AV113" i="28"/>
  <c r="AV110" i="28"/>
  <c r="AV127" i="28"/>
  <c r="AV109" i="28"/>
  <c r="AV144" i="28"/>
  <c r="AV143" i="28"/>
  <c r="AV95" i="28"/>
  <c r="AV104" i="28"/>
  <c r="AV129" i="28"/>
  <c r="AV85" i="28"/>
  <c r="AV137" i="28"/>
  <c r="AV133" i="28"/>
  <c r="AV130" i="28"/>
  <c r="AV120" i="28"/>
  <c r="AV91" i="28"/>
  <c r="AV132" i="28"/>
  <c r="AV103" i="28"/>
  <c r="AV114" i="28"/>
  <c r="AV145" i="28"/>
  <c r="AV86" i="28"/>
  <c r="AV126" i="28"/>
  <c r="AV116" i="28"/>
  <c r="AV149" i="28"/>
  <c r="AV101" i="28"/>
  <c r="AV90" i="28"/>
  <c r="AV96" i="28"/>
  <c r="AV102" i="28"/>
  <c r="AV121" i="28"/>
  <c r="AV152" i="28"/>
  <c r="AV140" i="28"/>
  <c r="AV151" i="28"/>
  <c r="AV82" i="28"/>
  <c r="AV97" i="28"/>
  <c r="AV108" i="28"/>
  <c r="AV146" i="28"/>
  <c r="AV136" i="28"/>
  <c r="AV106" i="28"/>
  <c r="AV150" i="28"/>
  <c r="AV81" i="28"/>
  <c r="AV100" i="28"/>
  <c r="AV79" i="28"/>
  <c r="AV99" i="28"/>
  <c r="AV131" i="28"/>
  <c r="R148" i="28"/>
  <c r="R116" i="28"/>
  <c r="R141" i="28"/>
  <c r="R124" i="28"/>
  <c r="R140" i="28"/>
  <c r="R119" i="28"/>
  <c r="R133" i="28"/>
  <c r="R127" i="28"/>
  <c r="R112" i="28"/>
  <c r="R114" i="28"/>
  <c r="R106" i="28"/>
  <c r="R117" i="28"/>
  <c r="R111" i="28"/>
  <c r="R85" i="28"/>
  <c r="R90" i="28"/>
  <c r="R81" i="28"/>
  <c r="R82" i="28"/>
  <c r="R138" i="28"/>
  <c r="R144" i="28"/>
  <c r="R130" i="28"/>
  <c r="R142" i="28"/>
  <c r="R94" i="28"/>
  <c r="R80" i="28"/>
  <c r="R105" i="28"/>
  <c r="R113" i="28"/>
  <c r="R93" i="28"/>
  <c r="R95" i="28"/>
  <c r="R131" i="28"/>
  <c r="R89" i="28"/>
  <c r="R115" i="28"/>
  <c r="R143" i="28"/>
  <c r="R147" i="28"/>
  <c r="R152" i="28"/>
  <c r="R135" i="28"/>
  <c r="R132" i="28"/>
  <c r="R123" i="28"/>
  <c r="R79" i="28"/>
  <c r="R145" i="28"/>
  <c r="R104" i="28"/>
  <c r="R102" i="28"/>
  <c r="R110" i="28"/>
  <c r="R121" i="28"/>
  <c r="R120" i="28"/>
  <c r="R109" i="28"/>
  <c r="R139" i="28"/>
  <c r="N94" i="28"/>
  <c r="N104" i="28"/>
  <c r="N150" i="28"/>
  <c r="N125" i="28"/>
  <c r="N92" i="28"/>
  <c r="N83" i="28"/>
  <c r="N117" i="28"/>
  <c r="N127" i="28"/>
  <c r="N79" i="28"/>
  <c r="N95" i="28"/>
  <c r="N103" i="28"/>
  <c r="N137" i="28"/>
  <c r="N124" i="28"/>
  <c r="N147" i="28"/>
  <c r="N138" i="28"/>
  <c r="N108" i="28"/>
  <c r="N113" i="28"/>
  <c r="N105" i="28"/>
  <c r="N121" i="28"/>
  <c r="N87" i="28"/>
  <c r="N114" i="28"/>
  <c r="N148" i="28"/>
  <c r="N133" i="28"/>
  <c r="N132" i="28"/>
  <c r="N134" i="28"/>
  <c r="N106" i="28"/>
  <c r="N152" i="28"/>
  <c r="N130" i="28"/>
  <c r="N126" i="28"/>
  <c r="N97" i="28"/>
  <c r="N118" i="28"/>
  <c r="N135" i="28"/>
  <c r="N129" i="28"/>
  <c r="N85" i="28"/>
  <c r="N141" i="28"/>
  <c r="N89" i="28"/>
  <c r="N80" i="28"/>
  <c r="N144" i="28"/>
  <c r="N142" i="28"/>
  <c r="N140" i="28"/>
  <c r="N96" i="28"/>
  <c r="N107" i="28"/>
  <c r="N84" i="28"/>
  <c r="N149" i="28"/>
  <c r="N112" i="28"/>
  <c r="N81" i="28"/>
  <c r="N146" i="28"/>
  <c r="BF111" i="28"/>
  <c r="BT126" i="28"/>
  <c r="AB122" i="28"/>
  <c r="AR102" i="28"/>
  <c r="J111" i="28"/>
  <c r="AL89" i="28"/>
  <c r="AR92" i="28"/>
  <c r="X126" i="28"/>
  <c r="S125" i="28"/>
  <c r="BT103" i="28"/>
  <c r="BT121" i="28"/>
  <c r="BB126" i="28"/>
  <c r="C129" i="28"/>
  <c r="BM129" i="28"/>
  <c r="F100" i="28"/>
  <c r="AE119" i="28"/>
  <c r="AB89" i="28"/>
  <c r="AF106" i="28"/>
  <c r="C109" i="28"/>
  <c r="F125" i="28"/>
  <c r="AR119" i="28"/>
  <c r="G100" i="28"/>
  <c r="Z119" i="28"/>
  <c r="BU97" i="28"/>
  <c r="BU131" i="28"/>
  <c r="BU141" i="28"/>
  <c r="BU98" i="28"/>
  <c r="BU107" i="28"/>
  <c r="BU80" i="28"/>
  <c r="BU115" i="28"/>
  <c r="BU112" i="28"/>
  <c r="BU135" i="28"/>
  <c r="BU127" i="28"/>
  <c r="BU93" i="28"/>
  <c r="BU101" i="28"/>
  <c r="BU133" i="28"/>
  <c r="BU128" i="28"/>
  <c r="BU109" i="28"/>
  <c r="BU79" i="28"/>
  <c r="BU136" i="28"/>
  <c r="BU132" i="28"/>
  <c r="BU108" i="28"/>
  <c r="BU89" i="28"/>
  <c r="BU94" i="28"/>
  <c r="BU87" i="28"/>
  <c r="BU96" i="28"/>
  <c r="BU102" i="28"/>
  <c r="BU123" i="28"/>
  <c r="BU125" i="28"/>
  <c r="BU120" i="28"/>
  <c r="BU111" i="28"/>
  <c r="BU121" i="28"/>
  <c r="BU151" i="28"/>
  <c r="BU140" i="28"/>
  <c r="BU106" i="28"/>
  <c r="BU152" i="28"/>
  <c r="BU114" i="28"/>
  <c r="BU150" i="28"/>
  <c r="BU122" i="28"/>
  <c r="BU138" i="28"/>
  <c r="BU104" i="28"/>
  <c r="BU100" i="28"/>
  <c r="BU147" i="28"/>
  <c r="BU83" i="28"/>
  <c r="BU146" i="28"/>
  <c r="BU145" i="28"/>
  <c r="BU105" i="28"/>
  <c r="BU126" i="28"/>
  <c r="BU103" i="28"/>
  <c r="BU148" i="28"/>
  <c r="BU129" i="28"/>
  <c r="BU91" i="28"/>
  <c r="BU142" i="28"/>
  <c r="BU134" i="28"/>
  <c r="BU110" i="28"/>
  <c r="BU95" i="28"/>
  <c r="BU124" i="28"/>
  <c r="BU85" i="28"/>
  <c r="BU88" i="28"/>
  <c r="BU113" i="28"/>
  <c r="BU130" i="28"/>
  <c r="BU116" i="28"/>
  <c r="BU117" i="28"/>
  <c r="BU90" i="28"/>
  <c r="BU119" i="28"/>
  <c r="BU84" i="28"/>
  <c r="BU139" i="28"/>
  <c r="BU82" i="28"/>
  <c r="BU99" i="28"/>
  <c r="BU137" i="28"/>
  <c r="BU144" i="28"/>
  <c r="BU149" i="28"/>
  <c r="BB102" i="28"/>
  <c r="X138" i="28"/>
  <c r="B149" i="28"/>
  <c r="BN100" i="28"/>
  <c r="AF98" i="28"/>
  <c r="J124" i="28"/>
  <c r="BN123" i="28"/>
  <c r="B129" i="28"/>
  <c r="N143" i="28"/>
  <c r="AR95" i="28"/>
  <c r="BT94" i="28"/>
  <c r="BF91" i="28"/>
  <c r="AL125" i="28"/>
  <c r="J93" i="28"/>
  <c r="BO83" i="28"/>
  <c r="AB110" i="28"/>
  <c r="AZ134" i="28"/>
  <c r="BO144" i="28"/>
  <c r="BS145" i="28"/>
  <c r="AF150" i="28"/>
  <c r="BF152" i="28"/>
  <c r="AB134" i="28"/>
  <c r="Z128" i="28"/>
  <c r="C132" i="28"/>
  <c r="Z106" i="28"/>
  <c r="BM134" i="28"/>
  <c r="X143" i="28"/>
  <c r="P133" i="28"/>
  <c r="BR149" i="28"/>
  <c r="BK120" i="28"/>
  <c r="N86" i="28"/>
  <c r="J107" i="28"/>
  <c r="BN133" i="28"/>
  <c r="BQ139" i="28"/>
  <c r="C126" i="28"/>
  <c r="L88" i="28"/>
  <c r="L97" i="28"/>
  <c r="L126" i="28"/>
  <c r="L99" i="28"/>
  <c r="L82" i="28"/>
  <c r="L87" i="28"/>
  <c r="L128" i="28"/>
  <c r="L131" i="28"/>
  <c r="L104" i="28"/>
  <c r="L148" i="28"/>
  <c r="L135" i="28"/>
  <c r="L90" i="28"/>
  <c r="L93" i="28"/>
  <c r="L114" i="28"/>
  <c r="L140" i="28"/>
  <c r="L139" i="28"/>
  <c r="L147" i="28"/>
  <c r="L103" i="28"/>
  <c r="L112" i="28"/>
  <c r="L106" i="28"/>
  <c r="L143" i="28"/>
  <c r="L134" i="28"/>
  <c r="L101" i="28"/>
  <c r="L120" i="28"/>
  <c r="L150" i="28"/>
  <c r="L122" i="28"/>
  <c r="L144" i="28"/>
  <c r="L146" i="28"/>
  <c r="L141" i="28"/>
  <c r="L130" i="28"/>
  <c r="L91" i="28"/>
  <c r="L129" i="28"/>
  <c r="L83" i="28"/>
  <c r="L124" i="28"/>
  <c r="L121" i="28"/>
  <c r="L133" i="28"/>
  <c r="L145" i="28"/>
  <c r="BN98" i="28"/>
  <c r="AV119" i="28"/>
  <c r="BA130" i="28"/>
  <c r="O142" i="28"/>
  <c r="AR143" i="28"/>
  <c r="N100" i="28"/>
  <c r="BB115" i="28"/>
  <c r="AP100" i="28"/>
  <c r="P125" i="28"/>
  <c r="B116" i="28"/>
  <c r="O139" i="28"/>
  <c r="C83" i="28"/>
  <c r="BR129" i="28"/>
  <c r="P149" i="28"/>
  <c r="P142" i="28"/>
  <c r="B84" i="28"/>
  <c r="BN103" i="28"/>
  <c r="BQ123" i="28"/>
  <c r="O138" i="28"/>
  <c r="BM93" i="28"/>
  <c r="BR106" i="28"/>
  <c r="Z102" i="28"/>
  <c r="BT130" i="28"/>
  <c r="AU144" i="28"/>
  <c r="BO91" i="28"/>
  <c r="X113" i="28"/>
  <c r="BA109" i="28"/>
  <c r="R118" i="28"/>
  <c r="P106" i="28"/>
  <c r="BR95" i="28"/>
  <c r="Z90" i="28"/>
  <c r="J119" i="28"/>
  <c r="J91" i="28"/>
  <c r="Z125" i="28"/>
  <c r="AV134" i="28"/>
  <c r="BN141" i="28"/>
  <c r="Y133" i="28"/>
  <c r="T149" i="28"/>
  <c r="B96" i="28"/>
  <c r="AH98" i="28"/>
  <c r="BF104" i="28"/>
  <c r="BN117" i="28"/>
  <c r="BF122" i="28"/>
  <c r="AH102" i="28"/>
  <c r="AF100" i="28"/>
  <c r="BB114" i="28"/>
  <c r="T132" i="28"/>
  <c r="BQ145" i="28"/>
  <c r="BN89" i="28"/>
  <c r="BN125" i="28"/>
  <c r="AJ80" i="28"/>
  <c r="AJ81" i="28"/>
  <c r="AJ112" i="28"/>
  <c r="AJ82" i="28"/>
  <c r="AJ99" i="28"/>
  <c r="AJ145" i="28"/>
  <c r="AJ89" i="28"/>
  <c r="AJ117" i="28"/>
  <c r="AJ143" i="28"/>
  <c r="AJ88" i="28"/>
  <c r="AJ131" i="28"/>
  <c r="AJ125" i="28"/>
  <c r="AJ151" i="28"/>
  <c r="AJ132" i="28"/>
  <c r="AJ114" i="28"/>
  <c r="AJ97" i="28"/>
  <c r="AJ119" i="28"/>
  <c r="AJ138" i="28"/>
  <c r="AJ104" i="28"/>
  <c r="AJ150" i="28"/>
  <c r="AJ148" i="28"/>
  <c r="AJ123" i="28"/>
  <c r="AJ127" i="28"/>
  <c r="AJ149" i="28"/>
  <c r="AJ106" i="28"/>
  <c r="AJ126" i="28"/>
  <c r="AJ136" i="28"/>
  <c r="AJ90" i="28"/>
  <c r="AJ83" i="28"/>
  <c r="AJ116" i="28"/>
  <c r="AJ107" i="28"/>
  <c r="AJ146" i="28"/>
  <c r="AJ115" i="28"/>
  <c r="AJ124" i="28"/>
  <c r="AJ79" i="28"/>
  <c r="AJ139" i="28"/>
  <c r="AJ108" i="28"/>
  <c r="AJ142" i="28"/>
  <c r="AJ128" i="28"/>
  <c r="AJ147" i="28"/>
  <c r="AJ133" i="28"/>
  <c r="AJ135" i="28"/>
  <c r="AJ96" i="28"/>
  <c r="AJ95" i="28"/>
  <c r="AJ152" i="28"/>
  <c r="AJ109" i="28"/>
  <c r="AJ85" i="28"/>
  <c r="AJ134" i="28"/>
  <c r="AJ130" i="28"/>
  <c r="AJ118" i="28"/>
  <c r="C119" i="28"/>
  <c r="BB95" i="28"/>
  <c r="BN129" i="28"/>
  <c r="BT86" i="28"/>
  <c r="AF115" i="28"/>
  <c r="AG124" i="28"/>
  <c r="B91" i="28"/>
  <c r="BR97" i="28"/>
  <c r="AE152" i="28"/>
  <c r="Y135" i="28"/>
  <c r="AV128" i="28"/>
  <c r="BA80" i="28"/>
  <c r="AH121" i="28"/>
  <c r="P130" i="28"/>
  <c r="AC132" i="28"/>
  <c r="BM143" i="28"/>
  <c r="AC148" i="28"/>
  <c r="AL97" i="28"/>
  <c r="BF118" i="28"/>
  <c r="P129" i="28"/>
  <c r="AK131" i="28"/>
  <c r="C143" i="28"/>
  <c r="AM109" i="28"/>
  <c r="AM127" i="28"/>
  <c r="AM143" i="28"/>
  <c r="AM138" i="28"/>
  <c r="AM95" i="28"/>
  <c r="AM123" i="28"/>
  <c r="AM97" i="28"/>
  <c r="AM80" i="28"/>
  <c r="AM125" i="28"/>
  <c r="AM150" i="28"/>
  <c r="AM106" i="28"/>
  <c r="AM141" i="28"/>
  <c r="AM146" i="28"/>
  <c r="AM89" i="28"/>
  <c r="AM91" i="28"/>
  <c r="AM145" i="28"/>
  <c r="AM96" i="28"/>
  <c r="AM112" i="28"/>
  <c r="AM90" i="28"/>
  <c r="AM135" i="28"/>
  <c r="AM86" i="28"/>
  <c r="AM126" i="28"/>
  <c r="AM129" i="28"/>
  <c r="AM136" i="28"/>
  <c r="AM83" i="28"/>
  <c r="AM131" i="28"/>
  <c r="AM116" i="28"/>
  <c r="AM124" i="28"/>
  <c r="AM139" i="28"/>
  <c r="AM107" i="28"/>
  <c r="AM92" i="28"/>
  <c r="AM144" i="28"/>
  <c r="AM121" i="28"/>
  <c r="AM149" i="28"/>
  <c r="AM119" i="28"/>
  <c r="AM133" i="28"/>
  <c r="AM140" i="28"/>
  <c r="AM102" i="28"/>
  <c r="AM88" i="28"/>
  <c r="AM148" i="28"/>
  <c r="AM134" i="28"/>
  <c r="AM94" i="28"/>
  <c r="AM98" i="28"/>
  <c r="AM99" i="28"/>
  <c r="AM93" i="28"/>
  <c r="AM130" i="28"/>
  <c r="AM104" i="28"/>
  <c r="AM151" i="28"/>
  <c r="AM142" i="28"/>
  <c r="AM128" i="28"/>
  <c r="AM103" i="28"/>
  <c r="AM114" i="28"/>
  <c r="AM84" i="28"/>
  <c r="AM118" i="28"/>
  <c r="AM79" i="28"/>
  <c r="AM82" i="28"/>
  <c r="AM105" i="28"/>
  <c r="AM81" i="28"/>
  <c r="AM101" i="28"/>
  <c r="B130" i="28"/>
  <c r="BI110" i="28"/>
  <c r="BI150" i="28"/>
  <c r="BI93" i="28"/>
  <c r="BI132" i="28"/>
  <c r="BI139" i="28"/>
  <c r="BI117" i="28"/>
  <c r="BI88" i="28"/>
  <c r="BI104" i="28"/>
  <c r="BI111" i="28"/>
  <c r="BI122" i="28"/>
  <c r="BI147" i="28"/>
  <c r="BI134" i="28"/>
  <c r="BI120" i="28"/>
  <c r="BI114" i="28"/>
  <c r="BI85" i="28"/>
  <c r="BI82" i="28"/>
  <c r="BI142" i="28"/>
  <c r="BI129" i="28"/>
  <c r="BI137" i="28"/>
  <c r="BI81" i="28"/>
  <c r="BI112" i="28"/>
  <c r="BI135" i="28"/>
  <c r="C88" i="28"/>
  <c r="C99" i="28"/>
  <c r="AH119" i="28"/>
  <c r="AM85" i="28"/>
  <c r="Q96" i="28"/>
  <c r="BO142" i="28"/>
  <c r="BO81" i="28"/>
  <c r="L127" i="28"/>
  <c r="AK127" i="28"/>
  <c r="Z148" i="28"/>
  <c r="BJ127" i="28"/>
  <c r="AV135" i="28"/>
  <c r="BQ152" i="28"/>
  <c r="BN83" i="28"/>
  <c r="P118" i="28"/>
  <c r="C135" i="28"/>
  <c r="B147" i="28"/>
  <c r="J142" i="28"/>
  <c r="BL143" i="28"/>
  <c r="BL136" i="28"/>
  <c r="BL85" i="28"/>
  <c r="BL79" i="28"/>
  <c r="BL150" i="28"/>
  <c r="BL96" i="28"/>
  <c r="BL141" i="28"/>
  <c r="BL97" i="28"/>
  <c r="BL130" i="28"/>
  <c r="BL134" i="28"/>
  <c r="BL80" i="28"/>
  <c r="BL113" i="28"/>
  <c r="BL135" i="28"/>
  <c r="BL123" i="28"/>
  <c r="BL98" i="28"/>
  <c r="BL144" i="28"/>
  <c r="BL117" i="28"/>
  <c r="BL108" i="28"/>
  <c r="BL83" i="28"/>
  <c r="BL103" i="28"/>
  <c r="BL121" i="28"/>
  <c r="BL126" i="28"/>
  <c r="BL88" i="28"/>
  <c r="BL129" i="28"/>
  <c r="BL105" i="28"/>
  <c r="BL81" i="28"/>
  <c r="BL140" i="28"/>
  <c r="BL90" i="28"/>
  <c r="BL107" i="28"/>
  <c r="BL125" i="28"/>
  <c r="AD79" i="28"/>
  <c r="AD120" i="28"/>
  <c r="AD142" i="28"/>
  <c r="AD89" i="28"/>
  <c r="AD106" i="28"/>
  <c r="AD150" i="28"/>
  <c r="AD117" i="28"/>
  <c r="AD103" i="28"/>
  <c r="AD128" i="28"/>
  <c r="AD94" i="28"/>
  <c r="AD127" i="28"/>
  <c r="AD112" i="28"/>
  <c r="AD122" i="28"/>
  <c r="AD123" i="28"/>
  <c r="AD107" i="28"/>
  <c r="AD121" i="28"/>
  <c r="AD92" i="28"/>
  <c r="AD113" i="28"/>
  <c r="AD125" i="28"/>
  <c r="AD111" i="28"/>
  <c r="AD81" i="28"/>
  <c r="AD98" i="28"/>
  <c r="AD97" i="28"/>
  <c r="AD82" i="28"/>
  <c r="AD109" i="28"/>
  <c r="AD145" i="28"/>
  <c r="AD105" i="28"/>
  <c r="AD88" i="28"/>
  <c r="AD114" i="28"/>
  <c r="AD83" i="28"/>
  <c r="AD108" i="28"/>
  <c r="AD134" i="28"/>
  <c r="AD104" i="28"/>
  <c r="AD91" i="28"/>
  <c r="AD147" i="28"/>
  <c r="AD131" i="28"/>
  <c r="AD144" i="28"/>
  <c r="AD80" i="28"/>
  <c r="AD139" i="28"/>
  <c r="AD93" i="28"/>
  <c r="AD152" i="28"/>
  <c r="AD140" i="28"/>
  <c r="AD148" i="28"/>
  <c r="AD126" i="28"/>
  <c r="AD116" i="28"/>
  <c r="AD99" i="28"/>
  <c r="AD132" i="28"/>
  <c r="AD129" i="28"/>
  <c r="AD101" i="28"/>
  <c r="AD146" i="28"/>
  <c r="AD102" i="28"/>
  <c r="AD137" i="28"/>
  <c r="AD87" i="28"/>
  <c r="AD95" i="28"/>
  <c r="AD133" i="28"/>
  <c r="AD119" i="28"/>
  <c r="AD135" i="28"/>
  <c r="AD86" i="28"/>
  <c r="AD138" i="28"/>
  <c r="AD124" i="28"/>
  <c r="AD130" i="28"/>
  <c r="AD100" i="28"/>
  <c r="AD85" i="28"/>
  <c r="AD84" i="28"/>
  <c r="AD149" i="28"/>
  <c r="AD96" i="28"/>
  <c r="AD141" i="28"/>
  <c r="AD115" i="28"/>
  <c r="AD118" i="28"/>
  <c r="AD143" i="28"/>
  <c r="N119" i="28"/>
  <c r="AP82" i="28"/>
  <c r="BL99" i="28"/>
  <c r="BM91" i="28"/>
  <c r="BR144" i="28"/>
  <c r="R128" i="28"/>
  <c r="BI131" i="28"/>
  <c r="G86" i="28"/>
  <c r="G131" i="28"/>
  <c r="AN146" i="28"/>
  <c r="BI99" i="28"/>
  <c r="BV97" i="28"/>
  <c r="BV122" i="28"/>
  <c r="BV102" i="28"/>
  <c r="BV144" i="28"/>
  <c r="BV85" i="28"/>
  <c r="BV130" i="28"/>
  <c r="BV148" i="28"/>
  <c r="BV126" i="28"/>
  <c r="BV89" i="28"/>
  <c r="BV81" i="28"/>
  <c r="BV120" i="28"/>
  <c r="BV104" i="28"/>
  <c r="BV150" i="28"/>
  <c r="BV87" i="28"/>
  <c r="BV88" i="28"/>
  <c r="BV143" i="28"/>
  <c r="BV84" i="28"/>
  <c r="BV129" i="28"/>
  <c r="BV106" i="28"/>
  <c r="BV86" i="28"/>
  <c r="BV124" i="28"/>
  <c r="BV128" i="28"/>
  <c r="AN139" i="28"/>
  <c r="K152" i="28"/>
  <c r="Y97" i="28"/>
  <c r="AD110" i="28"/>
  <c r="BP87" i="28"/>
  <c r="B101" i="28"/>
  <c r="J90" i="28"/>
  <c r="AF87" i="28"/>
  <c r="O105" i="28"/>
  <c r="BP131" i="28"/>
  <c r="AQ85" i="28"/>
  <c r="BU86" i="28"/>
  <c r="AM137" i="28"/>
  <c r="AS87" i="28"/>
  <c r="W138" i="28"/>
  <c r="AZ128" i="28"/>
  <c r="AZ100" i="28"/>
  <c r="AZ151" i="28"/>
  <c r="AZ83" i="28"/>
  <c r="AZ101" i="28"/>
  <c r="AZ142" i="28"/>
  <c r="AZ84" i="28"/>
  <c r="AZ133" i="28"/>
  <c r="AZ129" i="28"/>
  <c r="AZ95" i="28"/>
  <c r="AZ130" i="28"/>
  <c r="AZ118" i="28"/>
  <c r="AZ82" i="28"/>
  <c r="AZ108" i="28"/>
  <c r="AZ148" i="28"/>
  <c r="AZ117" i="28"/>
  <c r="AZ116" i="28"/>
  <c r="AZ97" i="28"/>
  <c r="AZ99" i="28"/>
  <c r="AZ105" i="28"/>
  <c r="AZ91" i="28"/>
  <c r="AZ93" i="28"/>
  <c r="AZ123" i="28"/>
  <c r="AZ150" i="28"/>
  <c r="AZ126" i="28"/>
  <c r="AZ136" i="28"/>
  <c r="AZ107" i="28"/>
  <c r="AZ109" i="28"/>
  <c r="AZ135" i="28"/>
  <c r="AZ86" i="28"/>
  <c r="AZ137" i="28"/>
  <c r="AZ141" i="28"/>
  <c r="AZ132" i="28"/>
  <c r="AZ79" i="28"/>
  <c r="AZ152" i="28"/>
  <c r="AZ140" i="28"/>
  <c r="AZ104" i="28"/>
  <c r="AZ114" i="28"/>
  <c r="AZ145" i="28"/>
  <c r="AZ81" i="28"/>
  <c r="AZ80" i="28"/>
  <c r="AZ89" i="28"/>
  <c r="AZ119" i="28"/>
  <c r="AZ138" i="28"/>
  <c r="AZ127" i="28"/>
  <c r="AZ124" i="28"/>
  <c r="AZ125" i="28"/>
  <c r="AZ121" i="28"/>
  <c r="AZ120" i="28"/>
  <c r="AZ103" i="28"/>
  <c r="AZ111" i="28"/>
  <c r="AZ94" i="28"/>
  <c r="AZ92" i="28"/>
  <c r="AZ122" i="28"/>
  <c r="AZ106" i="28"/>
  <c r="AZ143" i="28"/>
  <c r="AZ110" i="28"/>
  <c r="AZ147" i="28"/>
  <c r="AZ102" i="28"/>
  <c r="AZ87" i="28"/>
  <c r="AZ149" i="28"/>
  <c r="AZ146" i="28"/>
  <c r="AZ144" i="28"/>
  <c r="AZ131" i="28"/>
  <c r="AZ112" i="28"/>
  <c r="AE80" i="28"/>
  <c r="BS94" i="28"/>
  <c r="J98" i="28"/>
  <c r="J100" i="28"/>
  <c r="T121" i="28"/>
  <c r="J102" i="28"/>
  <c r="BO87" i="28"/>
  <c r="AY148" i="28"/>
  <c r="AY135" i="28"/>
  <c r="AY130" i="28"/>
  <c r="AY83" i="28"/>
  <c r="AY86" i="28"/>
  <c r="AY80" i="28"/>
  <c r="AY151" i="28"/>
  <c r="AY131" i="28"/>
  <c r="AY112" i="28"/>
  <c r="AY111" i="28"/>
  <c r="AY139" i="28"/>
  <c r="AY81" i="28"/>
  <c r="AY113" i="28"/>
  <c r="AY85" i="28"/>
  <c r="AY126" i="28"/>
  <c r="AY127" i="28"/>
  <c r="AY118" i="28"/>
  <c r="AY128" i="28"/>
  <c r="AY117" i="28"/>
  <c r="AY107" i="28"/>
  <c r="AY104" i="28"/>
  <c r="AY92" i="28"/>
  <c r="AY146" i="28"/>
  <c r="AY121" i="28"/>
  <c r="AY94" i="28"/>
  <c r="AY133" i="28"/>
  <c r="AY140" i="28"/>
  <c r="AY141" i="28"/>
  <c r="AY138" i="28"/>
  <c r="AY106" i="28"/>
  <c r="AY147" i="28"/>
  <c r="AY109" i="28"/>
  <c r="AY137" i="28"/>
  <c r="AY110" i="28"/>
  <c r="AY114" i="28"/>
  <c r="AY95" i="28"/>
  <c r="AY102" i="28"/>
  <c r="AY152" i="28"/>
  <c r="AY99" i="28"/>
  <c r="AY103" i="28"/>
  <c r="AY89" i="28"/>
  <c r="AY105" i="28"/>
  <c r="AY124" i="28"/>
  <c r="AY115" i="28"/>
  <c r="AY143" i="28"/>
  <c r="AY123" i="28"/>
  <c r="AY136" i="28"/>
  <c r="AY82" i="28"/>
  <c r="AY134" i="28"/>
  <c r="AY144" i="28"/>
  <c r="AY116" i="28"/>
  <c r="AY108" i="28"/>
  <c r="AY142" i="28"/>
  <c r="AY84" i="28"/>
  <c r="AY96" i="28"/>
  <c r="AY122" i="28"/>
  <c r="AY125" i="28"/>
  <c r="AY79" i="28"/>
  <c r="AY87" i="28"/>
  <c r="AY119" i="28"/>
  <c r="AY120" i="28"/>
  <c r="AY100" i="28"/>
  <c r="AY150" i="28"/>
  <c r="AY98" i="28"/>
  <c r="AY149" i="28"/>
  <c r="AY132" i="28"/>
  <c r="AY97" i="28"/>
  <c r="Q148" i="28"/>
  <c r="Q107" i="28"/>
  <c r="Q111" i="28"/>
  <c r="Q118" i="28"/>
  <c r="Q138" i="28"/>
  <c r="Q124" i="28"/>
  <c r="Q99" i="28"/>
  <c r="Q82" i="28"/>
  <c r="Q130" i="28"/>
  <c r="Q133" i="28"/>
  <c r="Q90" i="28"/>
  <c r="Q120" i="28"/>
  <c r="Q114" i="28"/>
  <c r="Q95" i="28"/>
  <c r="Q109" i="28"/>
  <c r="Q105" i="28"/>
  <c r="Q121" i="28"/>
  <c r="Q127" i="28"/>
  <c r="Q123" i="28"/>
  <c r="Q102" i="28"/>
  <c r="Q146" i="28"/>
  <c r="Q113" i="28"/>
  <c r="Q83" i="28"/>
  <c r="Q86" i="28"/>
  <c r="Q135" i="28"/>
  <c r="Q144" i="28"/>
  <c r="Q139" i="28"/>
  <c r="Q80" i="28"/>
  <c r="Q117" i="28"/>
  <c r="Q79" i="28"/>
  <c r="Q85" i="28"/>
  <c r="Q98" i="28"/>
  <c r="Q149" i="28"/>
  <c r="Q94" i="28"/>
  <c r="Q137" i="28"/>
  <c r="Q91" i="28"/>
  <c r="Q132" i="28"/>
  <c r="Q106" i="28"/>
  <c r="Q128" i="28"/>
  <c r="Q108" i="28"/>
  <c r="Q110" i="28"/>
  <c r="Q119" i="28"/>
  <c r="Q131" i="28"/>
  <c r="Q93" i="28"/>
  <c r="Q122" i="28"/>
  <c r="Q150" i="28"/>
  <c r="Q100" i="28"/>
  <c r="Q103" i="28"/>
  <c r="Q152" i="28"/>
  <c r="Q126" i="28"/>
  <c r="Q145" i="28"/>
  <c r="Q89" i="28"/>
  <c r="Q87" i="28"/>
  <c r="Q92" i="28"/>
  <c r="Q97" i="28"/>
  <c r="Q136" i="28"/>
  <c r="Q115" i="28"/>
  <c r="Q140" i="28"/>
  <c r="Q134" i="28"/>
  <c r="Q84" i="28"/>
  <c r="Q125" i="28"/>
  <c r="Q112" i="28"/>
  <c r="Q81" i="28"/>
  <c r="Q151" i="28"/>
  <c r="Q116" i="28"/>
  <c r="Q101" i="28"/>
  <c r="Q129" i="28"/>
  <c r="Q104" i="28"/>
  <c r="Q143" i="28"/>
  <c r="BT87" i="28"/>
  <c r="U79" i="28"/>
  <c r="BA86" i="28"/>
  <c r="AR79" i="28"/>
  <c r="AR131" i="28"/>
  <c r="AR146" i="28"/>
  <c r="AR82" i="28"/>
  <c r="AR84" i="28"/>
  <c r="AR80" i="28"/>
  <c r="J103" i="28"/>
  <c r="AR97" i="28"/>
  <c r="BA98" i="28"/>
  <c r="BT113" i="28"/>
  <c r="BS127" i="28"/>
  <c r="S85" i="28"/>
  <c r="S147" i="28"/>
  <c r="S151" i="28"/>
  <c r="S93" i="28"/>
  <c r="S123" i="28"/>
  <c r="S141" i="28"/>
  <c r="S100" i="28"/>
  <c r="S144" i="28"/>
  <c r="S121" i="28"/>
  <c r="S98" i="28"/>
  <c r="S94" i="28"/>
  <c r="S88" i="28"/>
  <c r="S96" i="28"/>
  <c r="S104" i="28"/>
  <c r="S105" i="28"/>
  <c r="S148" i="28"/>
  <c r="S138" i="28"/>
  <c r="S120" i="28"/>
  <c r="S95" i="28"/>
  <c r="S101" i="28"/>
  <c r="S134" i="28"/>
  <c r="S86" i="28"/>
  <c r="S116" i="28"/>
  <c r="S99" i="28"/>
  <c r="S90" i="28"/>
  <c r="S122" i="28"/>
  <c r="S142" i="28"/>
  <c r="S112" i="28"/>
  <c r="S102" i="28"/>
  <c r="S131" i="28"/>
  <c r="S80" i="28"/>
  <c r="S143" i="28"/>
  <c r="S135" i="28"/>
  <c r="S115" i="28"/>
  <c r="S81" i="28"/>
  <c r="S146" i="28"/>
  <c r="S139" i="28"/>
  <c r="S109" i="28"/>
  <c r="S87" i="28"/>
  <c r="S84" i="28"/>
  <c r="S127" i="28"/>
  <c r="S150" i="28"/>
  <c r="S103" i="28"/>
  <c r="S107" i="28"/>
  <c r="S126" i="28"/>
  <c r="S108" i="28"/>
  <c r="S132" i="28"/>
  <c r="S83" i="28"/>
  <c r="S89" i="28"/>
  <c r="S136" i="28"/>
  <c r="S110" i="28"/>
  <c r="S152" i="28"/>
  <c r="S113" i="28"/>
  <c r="S133" i="28"/>
  <c r="S124" i="28"/>
  <c r="S137" i="28"/>
  <c r="S118" i="28"/>
  <c r="S129" i="28"/>
  <c r="S145" i="28"/>
  <c r="S91" i="28"/>
  <c r="S79" i="28"/>
  <c r="S111" i="28"/>
  <c r="S97" i="28"/>
  <c r="AP138" i="28"/>
  <c r="AP108" i="28"/>
  <c r="AP93" i="28"/>
  <c r="AP96" i="28"/>
  <c r="AP85" i="28"/>
  <c r="AP149" i="28"/>
  <c r="AP141" i="28"/>
  <c r="AP99" i="28"/>
  <c r="AP90" i="28"/>
  <c r="AP102" i="28"/>
  <c r="AP101" i="28"/>
  <c r="AP128" i="28"/>
  <c r="AP92" i="28"/>
  <c r="AP112" i="28"/>
  <c r="AP107" i="28"/>
  <c r="AP83" i="28"/>
  <c r="AP95" i="28"/>
  <c r="AP115" i="28"/>
  <c r="AP139" i="28"/>
  <c r="AP129" i="28"/>
  <c r="AP119" i="28"/>
  <c r="AP109" i="28"/>
  <c r="AP148" i="28"/>
  <c r="AP136" i="28"/>
  <c r="AP110" i="28"/>
  <c r="AP94" i="28"/>
  <c r="AP147" i="28"/>
  <c r="AP103" i="28"/>
  <c r="AP150" i="28"/>
  <c r="AP97" i="28"/>
  <c r="AP105" i="28"/>
  <c r="AP145" i="28"/>
  <c r="AP132" i="28"/>
  <c r="AP111" i="28"/>
  <c r="AP152" i="28"/>
  <c r="AP86" i="28"/>
  <c r="AP121" i="28"/>
  <c r="AP113" i="28"/>
  <c r="AP143" i="28"/>
  <c r="AP131" i="28"/>
  <c r="AP89" i="28"/>
  <c r="AP81" i="28"/>
  <c r="AP88" i="28"/>
  <c r="AP125" i="28"/>
  <c r="AP117" i="28"/>
  <c r="AP123" i="28"/>
  <c r="AP140" i="28"/>
  <c r="AP130" i="28"/>
  <c r="AP137" i="28"/>
  <c r="AP79" i="28"/>
  <c r="AP126" i="28"/>
  <c r="AP98" i="28"/>
  <c r="AP146" i="28"/>
  <c r="AP120" i="28"/>
  <c r="AP151" i="28"/>
  <c r="AP118" i="28"/>
  <c r="AP134" i="28"/>
  <c r="AP144" i="28"/>
  <c r="AP127" i="28"/>
  <c r="P147" i="28"/>
  <c r="AB79" i="28"/>
  <c r="AB105" i="28"/>
  <c r="AB131" i="28"/>
  <c r="AB151" i="28"/>
  <c r="AB113" i="28"/>
  <c r="AB146" i="28"/>
  <c r="AB104" i="28"/>
  <c r="AB133" i="28"/>
  <c r="AB84" i="28"/>
  <c r="AB93" i="28"/>
  <c r="AB148" i="28"/>
  <c r="AB142" i="28"/>
  <c r="AB108" i="28"/>
  <c r="AB114" i="28"/>
  <c r="AB90" i="28"/>
  <c r="AB116" i="28"/>
  <c r="AB80" i="28"/>
  <c r="AB120" i="28"/>
  <c r="AB95" i="28"/>
  <c r="AB106" i="28"/>
  <c r="AB118" i="28"/>
  <c r="AB140" i="28"/>
  <c r="AB94" i="28"/>
  <c r="AB97" i="28"/>
  <c r="AB91" i="28"/>
  <c r="AB82" i="28"/>
  <c r="AB135" i="28"/>
  <c r="AB107" i="28"/>
  <c r="AB123" i="28"/>
  <c r="AB100" i="28"/>
  <c r="AB150" i="28"/>
  <c r="AB103" i="28"/>
  <c r="AB139" i="28"/>
  <c r="AB132" i="28"/>
  <c r="AB121" i="28"/>
  <c r="AB87" i="28"/>
  <c r="AB127" i="28"/>
  <c r="AB141" i="28"/>
  <c r="AB99" i="28"/>
  <c r="AB96" i="28"/>
  <c r="AB86" i="28"/>
  <c r="AZ113" i="28"/>
  <c r="P90" i="28"/>
  <c r="U132" i="28"/>
  <c r="BF130" i="28"/>
  <c r="BF129" i="28"/>
  <c r="BF105" i="28"/>
  <c r="BF101" i="28"/>
  <c r="BF97" i="28"/>
  <c r="BF99" i="28"/>
  <c r="BF140" i="28"/>
  <c r="BF115" i="28"/>
  <c r="BF137" i="28"/>
  <c r="BF89" i="28"/>
  <c r="BF131" i="28"/>
  <c r="BF92" i="28"/>
  <c r="BF86" i="28"/>
  <c r="BF94" i="28"/>
  <c r="BF136" i="28"/>
  <c r="BF110" i="28"/>
  <c r="BF128" i="28"/>
  <c r="BF109" i="28"/>
  <c r="BF120" i="28"/>
  <c r="BF141" i="28"/>
  <c r="BF95" i="28"/>
  <c r="BF102" i="28"/>
  <c r="BF90" i="28"/>
  <c r="BF139" i="28"/>
  <c r="BF113" i="28"/>
  <c r="BF124" i="28"/>
  <c r="BF84" i="28"/>
  <c r="BF103" i="28"/>
  <c r="BF117" i="28"/>
  <c r="BF147" i="28"/>
  <c r="BF79" i="28"/>
  <c r="BF127" i="28"/>
  <c r="BF132" i="28"/>
  <c r="BF85" i="28"/>
  <c r="BF119" i="28"/>
  <c r="BF144" i="28"/>
  <c r="BF149" i="28"/>
  <c r="BF93" i="28"/>
  <c r="BF143" i="28"/>
  <c r="BF116" i="28"/>
  <c r="BF82" i="28"/>
  <c r="BF145" i="28"/>
  <c r="BF107" i="28"/>
  <c r="BF108" i="28"/>
  <c r="BF80" i="28"/>
  <c r="BF123" i="28"/>
  <c r="BF135" i="28"/>
  <c r="BF112" i="28"/>
  <c r="BF148" i="28"/>
  <c r="BF150" i="28"/>
  <c r="BF96" i="28"/>
  <c r="BF151" i="28"/>
  <c r="P128" i="28"/>
  <c r="AH79" i="28"/>
  <c r="BB122" i="28"/>
  <c r="BB84" i="28"/>
  <c r="BB141" i="28"/>
  <c r="BB145" i="28"/>
  <c r="BB79" i="28"/>
  <c r="BB130" i="28"/>
  <c r="AY91" i="28"/>
  <c r="BM98" i="28"/>
  <c r="S128" i="28"/>
  <c r="P119" i="28"/>
  <c r="BM112" i="28"/>
  <c r="BN108" i="28"/>
  <c r="AP106" i="28"/>
  <c r="AR126" i="28"/>
  <c r="AU114" i="28"/>
  <c r="AU136" i="28"/>
  <c r="AU81" i="28"/>
  <c r="AU152" i="28"/>
  <c r="AU119" i="28"/>
  <c r="AU109" i="28"/>
  <c r="AU105" i="28"/>
  <c r="AU99" i="28"/>
  <c r="AU120" i="28"/>
  <c r="AU125" i="28"/>
  <c r="AU150" i="28"/>
  <c r="AU148" i="28"/>
  <c r="AU104" i="28"/>
  <c r="AU124" i="28"/>
  <c r="AU126" i="28"/>
  <c r="AU106" i="28"/>
  <c r="AU147" i="28"/>
  <c r="AU86" i="28"/>
  <c r="AU121" i="28"/>
  <c r="AU95" i="28"/>
  <c r="AU122" i="28"/>
  <c r="AU83" i="28"/>
  <c r="AU151" i="28"/>
  <c r="AU149" i="28"/>
  <c r="AU111" i="28"/>
  <c r="AU88" i="28"/>
  <c r="AU130" i="28"/>
  <c r="AU84" i="28"/>
  <c r="AU91" i="28"/>
  <c r="AU137" i="28"/>
  <c r="AU128" i="28"/>
  <c r="AU112" i="28"/>
  <c r="AU139" i="28"/>
  <c r="AU133" i="28"/>
  <c r="AU113" i="28"/>
  <c r="AU143" i="28"/>
  <c r="AU141" i="28"/>
  <c r="AU79" i="28"/>
  <c r="AU132" i="28"/>
  <c r="AU108" i="28"/>
  <c r="AU97" i="28"/>
  <c r="AU145" i="28"/>
  <c r="AU134" i="28"/>
  <c r="AU100" i="28"/>
  <c r="AU115" i="28"/>
  <c r="AU135" i="28"/>
  <c r="AU142" i="28"/>
  <c r="AU117" i="28"/>
  <c r="AU118" i="28"/>
  <c r="AU107" i="28"/>
  <c r="AU116" i="28"/>
  <c r="AU87" i="28"/>
  <c r="AU131" i="28"/>
  <c r="AU123" i="28"/>
  <c r="AU127" i="28"/>
  <c r="AU96" i="28"/>
  <c r="AU129" i="28"/>
  <c r="AU85" i="28"/>
  <c r="AU98" i="28"/>
  <c r="AR112" i="28"/>
  <c r="P111" i="28"/>
  <c r="AB115" i="28"/>
  <c r="AH129" i="28"/>
  <c r="T137" i="28"/>
  <c r="BO96" i="28"/>
  <c r="AR117" i="28"/>
  <c r="BA104" i="28"/>
  <c r="P110" i="28"/>
  <c r="P115" i="28"/>
  <c r="BB108" i="28"/>
  <c r="J118" i="28"/>
  <c r="J92" i="28"/>
  <c r="BG111" i="28"/>
  <c r="BE126" i="28"/>
  <c r="R97" i="28"/>
  <c r="P103" i="28"/>
  <c r="P82" i="28"/>
  <c r="AR99" i="28"/>
  <c r="BB134" i="28"/>
  <c r="BM127" i="28"/>
  <c r="BS83" i="28"/>
  <c r="X100" i="28"/>
  <c r="AL133" i="28"/>
  <c r="P144" i="28"/>
  <c r="J83" i="28"/>
  <c r="AR106" i="28"/>
  <c r="BF121" i="28"/>
  <c r="BN102" i="28"/>
  <c r="AL84" i="28"/>
  <c r="BM89" i="28"/>
  <c r="AF126" i="28"/>
  <c r="Z132" i="28"/>
  <c r="BA142" i="28"/>
  <c r="AF141" i="28"/>
  <c r="BK97" i="28"/>
  <c r="BK101" i="28"/>
  <c r="BK131" i="28"/>
  <c r="BK115" i="28"/>
  <c r="BK86" i="28"/>
  <c r="BK111" i="28"/>
  <c r="BK113" i="28"/>
  <c r="BK143" i="28"/>
  <c r="BK136" i="28"/>
  <c r="BK102" i="28"/>
  <c r="BK149" i="28"/>
  <c r="BK109" i="28"/>
  <c r="BK100" i="28"/>
  <c r="BK128" i="28"/>
  <c r="BK137" i="28"/>
  <c r="BK117" i="28"/>
  <c r="BK148" i="28"/>
  <c r="BK110" i="28"/>
  <c r="BK96" i="28"/>
  <c r="BK140" i="28"/>
  <c r="BK82" i="28"/>
  <c r="BK114" i="28"/>
  <c r="BK138" i="28"/>
  <c r="BK87" i="28"/>
  <c r="BK92" i="28"/>
  <c r="BK127" i="28"/>
  <c r="BK90" i="28"/>
  <c r="BK122" i="28"/>
  <c r="BK125" i="28"/>
  <c r="BK91" i="28"/>
  <c r="BK99" i="28"/>
  <c r="BK129" i="28"/>
  <c r="BK124" i="28"/>
  <c r="BK93" i="28"/>
  <c r="BK139" i="28"/>
  <c r="BK132" i="28"/>
  <c r="BK133" i="28"/>
  <c r="BK130" i="28"/>
  <c r="BK103" i="28"/>
  <c r="BK152" i="28"/>
  <c r="BK126" i="28"/>
  <c r="BK107" i="28"/>
  <c r="BK142" i="28"/>
  <c r="BK84" i="28"/>
  <c r="BK106" i="28"/>
  <c r="BK88" i="28"/>
  <c r="BK80" i="28"/>
  <c r="BK116" i="28"/>
  <c r="BK135" i="28"/>
  <c r="BK147" i="28"/>
  <c r="BK118" i="28"/>
  <c r="BK104" i="28"/>
  <c r="BK123" i="28"/>
  <c r="BK145" i="28"/>
  <c r="BK98" i="28"/>
  <c r="BK150" i="28"/>
  <c r="BK95" i="28"/>
  <c r="BK134" i="28"/>
  <c r="P109" i="28"/>
  <c r="BA123" i="28"/>
  <c r="BB83" i="28"/>
  <c r="J131" i="28"/>
  <c r="BA151" i="28"/>
  <c r="C79" i="28"/>
  <c r="AQ121" i="28"/>
  <c r="P107" i="28"/>
  <c r="B121" i="28"/>
  <c r="AR91" i="28"/>
  <c r="BR141" i="28"/>
  <c r="BR92" i="28"/>
  <c r="BR120" i="28"/>
  <c r="BR119" i="28"/>
  <c r="BR136" i="28"/>
  <c r="BR139" i="28"/>
  <c r="BR126" i="28"/>
  <c r="BR121" i="28"/>
  <c r="BR152" i="28"/>
  <c r="BR79" i="28"/>
  <c r="BR146" i="28"/>
  <c r="BR150" i="28"/>
  <c r="BR104" i="28"/>
  <c r="BR93" i="28"/>
  <c r="BR138" i="28"/>
  <c r="BR113" i="28"/>
  <c r="BR143" i="28"/>
  <c r="BR98" i="28"/>
  <c r="BR110" i="28"/>
  <c r="BR90" i="28"/>
  <c r="BR151" i="28"/>
  <c r="BR133" i="28"/>
  <c r="BR103" i="28"/>
  <c r="BR86" i="28"/>
  <c r="BR109" i="28"/>
  <c r="BR91" i="28"/>
  <c r="BR122" i="28"/>
  <c r="BR145" i="28"/>
  <c r="BR128" i="28"/>
  <c r="BR101" i="28"/>
  <c r="BR118" i="28"/>
  <c r="BR82" i="28"/>
  <c r="BR130" i="28"/>
  <c r="BR137" i="28"/>
  <c r="BR111" i="28"/>
  <c r="BR148" i="28"/>
  <c r="BR114" i="28"/>
  <c r="BR135" i="28"/>
  <c r="BR81" i="28"/>
  <c r="BR116" i="28"/>
  <c r="BB151" i="28"/>
  <c r="B152" i="28"/>
  <c r="C124" i="28"/>
  <c r="BQ146" i="28"/>
  <c r="BQ150" i="28"/>
  <c r="BB131" i="28"/>
  <c r="BH88" i="28"/>
  <c r="BH129" i="28"/>
  <c r="BH121" i="28"/>
  <c r="BH120" i="28"/>
  <c r="BH137" i="28"/>
  <c r="BH79" i="28"/>
  <c r="BH139" i="28"/>
  <c r="BH115" i="28"/>
  <c r="BH122" i="28"/>
  <c r="BH123" i="28"/>
  <c r="BH146" i="28"/>
  <c r="BH93" i="28"/>
  <c r="BH152" i="28"/>
  <c r="BH105" i="28"/>
  <c r="BH104" i="28"/>
  <c r="BH90" i="28"/>
  <c r="BH147" i="28"/>
  <c r="BH144" i="28"/>
  <c r="BH138" i="28"/>
  <c r="BH142" i="28"/>
  <c r="BH91" i="28"/>
  <c r="BH81" i="28"/>
  <c r="BH134" i="28"/>
  <c r="BH131" i="28"/>
  <c r="BH113" i="28"/>
  <c r="BH110" i="28"/>
  <c r="BH100" i="28"/>
  <c r="BH102" i="28"/>
  <c r="BH140" i="28"/>
  <c r="BH111" i="28"/>
  <c r="BH119" i="28"/>
  <c r="BH99" i="28"/>
  <c r="BH141" i="28"/>
  <c r="BH114" i="28"/>
  <c r="BH82" i="28"/>
  <c r="BH112" i="28"/>
  <c r="AF83" i="28"/>
  <c r="BM86" i="28"/>
  <c r="AG122" i="28"/>
  <c r="F108" i="28"/>
  <c r="BM102" i="28"/>
  <c r="AF113" i="28"/>
  <c r="S130" i="28"/>
  <c r="J108" i="28"/>
  <c r="C110" i="28"/>
  <c r="C91" i="28"/>
  <c r="AV98" i="28"/>
  <c r="S106" i="28"/>
  <c r="AE102" i="28"/>
  <c r="P95" i="28"/>
  <c r="BT96" i="28"/>
  <c r="AF107" i="28"/>
  <c r="AF125" i="28"/>
  <c r="BA111" i="28"/>
  <c r="X130" i="28"/>
  <c r="C145" i="28"/>
  <c r="AV83" i="28"/>
  <c r="BF100" i="28"/>
  <c r="AB125" i="28"/>
  <c r="BN109" i="28"/>
  <c r="N101" i="28"/>
  <c r="AB85" i="28"/>
  <c r="AR94" i="28"/>
  <c r="C106" i="28"/>
  <c r="G110" i="28"/>
  <c r="BQ125" i="28"/>
  <c r="O134" i="28"/>
  <c r="R96" i="28"/>
  <c r="C117" i="28"/>
  <c r="AH126" i="28"/>
  <c r="J106" i="28"/>
  <c r="C95" i="28"/>
  <c r="O131" i="28"/>
  <c r="C118" i="28"/>
  <c r="O98" i="28"/>
  <c r="T111" i="28"/>
  <c r="BH125" i="28"/>
  <c r="X110" i="28"/>
  <c r="AP116" i="28"/>
  <c r="G143" i="28"/>
  <c r="BC148" i="28"/>
  <c r="BC110" i="28"/>
  <c r="BC150" i="28"/>
  <c r="BC79" i="28"/>
  <c r="BC119" i="28"/>
  <c r="BC131" i="28"/>
  <c r="BC141" i="28"/>
  <c r="BC121" i="28"/>
  <c r="BC126" i="28"/>
  <c r="BC140" i="28"/>
  <c r="BC130" i="28"/>
  <c r="BC109" i="28"/>
  <c r="BC135" i="28"/>
  <c r="BC124" i="28"/>
  <c r="BC111" i="28"/>
  <c r="BC80" i="28"/>
  <c r="BC85" i="28"/>
  <c r="BC93" i="28"/>
  <c r="BC125" i="28"/>
  <c r="BC147" i="28"/>
  <c r="BC118" i="28"/>
  <c r="BC91" i="28"/>
  <c r="BC88" i="28"/>
  <c r="BC103" i="28"/>
  <c r="BC149" i="28"/>
  <c r="BC129" i="28"/>
  <c r="BC136" i="28"/>
  <c r="BC100" i="28"/>
  <c r="BC86" i="28"/>
  <c r="BC87" i="28"/>
  <c r="BC142" i="28"/>
  <c r="BC115" i="28"/>
  <c r="BC151" i="28"/>
  <c r="BC99" i="28"/>
  <c r="BC95" i="28"/>
  <c r="BC89" i="28"/>
  <c r="BC120" i="28"/>
  <c r="BC90" i="28"/>
  <c r="BC98" i="28"/>
  <c r="BC144" i="28"/>
  <c r="BC133" i="28"/>
  <c r="BC92" i="28"/>
  <c r="BC132" i="28"/>
  <c r="BC112" i="28"/>
  <c r="BC82" i="28"/>
  <c r="BC113" i="28"/>
  <c r="BC117" i="28"/>
  <c r="BC84" i="28"/>
  <c r="BC152" i="28"/>
  <c r="BC104" i="28"/>
  <c r="BC114" i="28"/>
  <c r="BC123" i="28"/>
  <c r="BC137" i="28"/>
  <c r="BC101" i="28"/>
  <c r="BC146" i="28"/>
  <c r="BC143" i="28"/>
  <c r="BC106" i="28"/>
  <c r="BC81" i="28"/>
  <c r="BC145" i="28"/>
  <c r="BC139" i="28"/>
  <c r="BC127" i="28"/>
  <c r="BC128" i="28"/>
  <c r="BC134" i="28"/>
  <c r="BC116" i="28"/>
  <c r="BC83" i="28"/>
  <c r="BC138" i="28"/>
  <c r="L138" i="28"/>
  <c r="AE149" i="28"/>
  <c r="AP87" i="28"/>
  <c r="G97" i="28"/>
  <c r="B93" i="28"/>
  <c r="BB139" i="28"/>
  <c r="BQ149" i="28"/>
  <c r="BH149" i="28"/>
  <c r="AL100" i="28"/>
  <c r="BJ137" i="28"/>
  <c r="BB138" i="28"/>
  <c r="C130" i="28"/>
  <c r="G149" i="28"/>
  <c r="AX122" i="28"/>
  <c r="AX99" i="28"/>
  <c r="AX109" i="28"/>
  <c r="AX119" i="28"/>
  <c r="AX115" i="28"/>
  <c r="AX134" i="28"/>
  <c r="AX136" i="28"/>
  <c r="AX145" i="28"/>
  <c r="AX139" i="28"/>
  <c r="AX117" i="28"/>
  <c r="AX121" i="28"/>
  <c r="AX146" i="28"/>
  <c r="AX143" i="28"/>
  <c r="AX133" i="28"/>
  <c r="AX144" i="28"/>
  <c r="AX130" i="28"/>
  <c r="AX137" i="28"/>
  <c r="AX142" i="28"/>
  <c r="AX138" i="28"/>
  <c r="AX112" i="28"/>
  <c r="AX100" i="28"/>
  <c r="AX104" i="28"/>
  <c r="AX127" i="28"/>
  <c r="AX80" i="28"/>
  <c r="AX96" i="28"/>
  <c r="AX93" i="28"/>
  <c r="AX94" i="28"/>
  <c r="AX81" i="28"/>
  <c r="AX116" i="28"/>
  <c r="AX91" i="28"/>
  <c r="AX129" i="28"/>
  <c r="AX152" i="28"/>
  <c r="AX150" i="28"/>
  <c r="AX82" i="28"/>
  <c r="AX86" i="28"/>
  <c r="AX118" i="28"/>
  <c r="AX102" i="28"/>
  <c r="AX97" i="28"/>
  <c r="AX105" i="28"/>
  <c r="AX87" i="28"/>
  <c r="AX140" i="28"/>
  <c r="AX131" i="28"/>
  <c r="AX83" i="28"/>
  <c r="AX120" i="28"/>
  <c r="AX135" i="28"/>
  <c r="AX148" i="28"/>
  <c r="AX103" i="28"/>
  <c r="AX79" i="28"/>
  <c r="AX114" i="28"/>
  <c r="AX85" i="28"/>
  <c r="AX111" i="28"/>
  <c r="AX113" i="28"/>
  <c r="AX125" i="28"/>
  <c r="AX149" i="28"/>
  <c r="AX151" i="28"/>
  <c r="AX95" i="28"/>
  <c r="AX123" i="28"/>
  <c r="C133" i="28"/>
  <c r="D110" i="28"/>
  <c r="R125" i="28"/>
  <c r="U93" i="28"/>
  <c r="AF94" i="28"/>
  <c r="AB102" i="28"/>
  <c r="J130" i="28"/>
  <c r="J86" i="28"/>
  <c r="BB90" i="28"/>
  <c r="C131" i="28"/>
  <c r="J140" i="28"/>
  <c r="BM137" i="28"/>
  <c r="BJ150" i="28"/>
  <c r="AC83" i="28"/>
  <c r="C81" i="28"/>
  <c r="Z137" i="28"/>
  <c r="BO116" i="28"/>
  <c r="G144" i="28"/>
  <c r="AS148" i="28"/>
  <c r="L151" i="28"/>
  <c r="L79" i="28"/>
  <c r="G109" i="28"/>
  <c r="AF129" i="28"/>
  <c r="BA146" i="28"/>
  <c r="BA87" i="28"/>
  <c r="C87" i="28"/>
  <c r="AC105" i="28"/>
  <c r="N93" i="28"/>
  <c r="O89" i="28"/>
  <c r="AU140" i="28"/>
  <c r="C86" i="28"/>
  <c r="G120" i="28"/>
  <c r="P83" i="28"/>
  <c r="AI134" i="28"/>
  <c r="AI129" i="28"/>
  <c r="AI111" i="28"/>
  <c r="AI102" i="28"/>
  <c r="AI95" i="28"/>
  <c r="AI142" i="28"/>
  <c r="AI93" i="28"/>
  <c r="AI110" i="28"/>
  <c r="AI139" i="28"/>
  <c r="AI89" i="28"/>
  <c r="AI80" i="28"/>
  <c r="AI119" i="28"/>
  <c r="AI84" i="28"/>
  <c r="AI136" i="28"/>
  <c r="AI131" i="28"/>
  <c r="AI82" i="28"/>
  <c r="AI137" i="28"/>
  <c r="AI115" i="28"/>
  <c r="AI92" i="28"/>
  <c r="AI83" i="28"/>
  <c r="AI141" i="28"/>
  <c r="AI151" i="28"/>
  <c r="AI148" i="28"/>
  <c r="AI86" i="28"/>
  <c r="AI146" i="28"/>
  <c r="AI128" i="28"/>
  <c r="AI121" i="28"/>
  <c r="AI91" i="28"/>
  <c r="AI94" i="28"/>
  <c r="AI140" i="28"/>
  <c r="AI112" i="28"/>
  <c r="AI97" i="28"/>
  <c r="AI120" i="28"/>
  <c r="AI101" i="28"/>
  <c r="AI100" i="28"/>
  <c r="AI105" i="28"/>
  <c r="AI81" i="28"/>
  <c r="AI144" i="28"/>
  <c r="AI90" i="28"/>
  <c r="AI138" i="28"/>
  <c r="AI130" i="28"/>
  <c r="AI152" i="28"/>
  <c r="AI88" i="28"/>
  <c r="AI145" i="28"/>
  <c r="AI127" i="28"/>
  <c r="AI99" i="28"/>
  <c r="AI106" i="28"/>
  <c r="AI103" i="28"/>
  <c r="AI85" i="28"/>
  <c r="AI143" i="28"/>
  <c r="AI123" i="28"/>
  <c r="AI135" i="28"/>
  <c r="AI124" i="28"/>
  <c r="AI147" i="28"/>
  <c r="AI87" i="28"/>
  <c r="AI114" i="28"/>
  <c r="AI79" i="28"/>
  <c r="AI150" i="28"/>
  <c r="AF138" i="28"/>
  <c r="J149" i="28"/>
  <c r="AK79" i="28"/>
  <c r="AK137" i="28"/>
  <c r="BD151" i="28"/>
  <c r="BD96" i="28"/>
  <c r="BD83" i="28"/>
  <c r="BD115" i="28"/>
  <c r="BD80" i="28"/>
  <c r="BD85" i="28"/>
  <c r="BD104" i="28"/>
  <c r="BD84" i="28"/>
  <c r="BD88" i="28"/>
  <c r="BD113" i="28"/>
  <c r="BD130" i="28"/>
  <c r="BD132" i="28"/>
  <c r="BD136" i="28"/>
  <c r="BD124" i="28"/>
  <c r="BD146" i="28"/>
  <c r="BD131" i="28"/>
  <c r="BD100" i="28"/>
  <c r="E115" i="28"/>
  <c r="E95" i="28"/>
  <c r="E108" i="28"/>
  <c r="E97" i="28"/>
  <c r="E96" i="28"/>
  <c r="E118" i="28"/>
  <c r="E128" i="28"/>
  <c r="E127" i="28"/>
  <c r="E151" i="28"/>
  <c r="E103" i="28"/>
  <c r="E150" i="28"/>
  <c r="E80" i="28"/>
  <c r="E84" i="28"/>
  <c r="E88" i="28"/>
  <c r="E141" i="28"/>
  <c r="E149" i="28"/>
  <c r="E100" i="28"/>
  <c r="E87" i="28"/>
  <c r="E83" i="28"/>
  <c r="E126" i="28"/>
  <c r="E129" i="28"/>
  <c r="E123" i="28"/>
  <c r="E117" i="28"/>
  <c r="E143" i="28"/>
  <c r="E130" i="28"/>
  <c r="E138" i="28"/>
  <c r="E92" i="28"/>
  <c r="E116" i="28"/>
  <c r="E85" i="28"/>
  <c r="E81" i="28"/>
  <c r="E139" i="28"/>
  <c r="E98" i="28"/>
  <c r="E82" i="28"/>
  <c r="E165" i="28" s="1"/>
  <c r="E166" i="28" s="1"/>
  <c r="E121" i="28"/>
  <c r="E146" i="28"/>
  <c r="E106" i="28"/>
  <c r="E89" i="28"/>
  <c r="E86" i="28"/>
  <c r="E90" i="28"/>
  <c r="B142" i="28"/>
  <c r="O81" i="28"/>
  <c r="Z101" i="28"/>
  <c r="AR116" i="28"/>
  <c r="AL95" i="28"/>
  <c r="BJ125" i="28"/>
  <c r="O124" i="28"/>
  <c r="AX141" i="28"/>
  <c r="AR111" i="28"/>
  <c r="AR127" i="28"/>
  <c r="BB87" i="28"/>
  <c r="G94" i="28"/>
  <c r="BT92" i="28"/>
  <c r="BH116" i="28"/>
  <c r="O119" i="28"/>
  <c r="L125" i="28"/>
  <c r="F96" i="28"/>
  <c r="J113" i="28"/>
  <c r="BJ104" i="28"/>
  <c r="B100" i="28"/>
  <c r="AB119" i="28"/>
  <c r="AK89" i="28"/>
  <c r="G103" i="28"/>
  <c r="AR122" i="28"/>
  <c r="L110" i="28"/>
  <c r="AA116" i="28"/>
  <c r="AK105" i="28"/>
  <c r="BQ119" i="28"/>
  <c r="AC141" i="28"/>
  <c r="Z145" i="28"/>
  <c r="BO145" i="28"/>
  <c r="BU81" i="28"/>
  <c r="BA91" i="28"/>
  <c r="F113" i="28"/>
  <c r="R108" i="28"/>
  <c r="Z121" i="28"/>
  <c r="O110" i="28"/>
  <c r="R126" i="28"/>
  <c r="BJ98" i="28"/>
  <c r="BP105" i="28"/>
  <c r="BR125" i="28"/>
  <c r="BA81" i="28"/>
  <c r="C94" i="28"/>
  <c r="G111" i="28"/>
  <c r="Y100" i="28"/>
  <c r="BB135" i="28"/>
  <c r="AF146" i="28"/>
  <c r="N90" i="28"/>
  <c r="BQ102" i="28"/>
  <c r="BI124" i="28"/>
  <c r="BQ93" i="28"/>
  <c r="BH98" i="28"/>
  <c r="AN121" i="28"/>
  <c r="BB104" i="28"/>
  <c r="BH136" i="28"/>
  <c r="BA82" i="28"/>
  <c r="BC102" i="28"/>
  <c r="AH85" i="28"/>
  <c r="AI109" i="28"/>
  <c r="B120" i="28"/>
  <c r="J110" i="28"/>
  <c r="BS118" i="28"/>
  <c r="AH149" i="28"/>
  <c r="R87" i="28"/>
  <c r="AR85" i="28"/>
  <c r="N115" i="28"/>
  <c r="AP135" i="28"/>
  <c r="U134" i="28"/>
  <c r="BP139" i="28"/>
  <c r="U150" i="28"/>
  <c r="B144" i="28"/>
  <c r="AW102" i="28"/>
  <c r="AW140" i="28"/>
  <c r="AW115" i="28"/>
  <c r="AW143" i="28"/>
  <c r="AW110" i="28"/>
  <c r="AW80" i="28"/>
  <c r="AW130" i="28"/>
  <c r="AW111" i="28"/>
  <c r="AW121" i="28"/>
  <c r="AW129" i="28"/>
  <c r="AW97" i="28"/>
  <c r="AW107" i="28"/>
  <c r="AW151" i="28"/>
  <c r="AW133" i="28"/>
  <c r="AW123" i="28"/>
  <c r="AW104" i="28"/>
  <c r="AW81" i="28"/>
  <c r="AW86" i="28"/>
  <c r="AW141" i="28"/>
  <c r="AW103" i="28"/>
  <c r="AW137" i="28"/>
  <c r="AW106" i="28"/>
  <c r="AW127" i="28"/>
  <c r="AW90" i="28"/>
  <c r="AW134" i="28"/>
  <c r="AW131" i="28"/>
  <c r="AW79" i="28"/>
  <c r="AW87" i="28"/>
  <c r="AW152" i="28"/>
  <c r="AW91" i="28"/>
  <c r="AW113" i="28"/>
  <c r="AW145" i="28"/>
  <c r="AW101" i="28"/>
  <c r="AW105" i="28"/>
  <c r="AW118" i="28"/>
  <c r="AW122" i="28"/>
  <c r="AW150" i="28"/>
  <c r="AW98" i="28"/>
  <c r="AW135" i="28"/>
  <c r="AW138" i="28"/>
  <c r="AW147" i="28"/>
  <c r="AW83" i="28"/>
  <c r="AW93" i="28"/>
  <c r="AW95" i="28"/>
  <c r="AW124" i="28"/>
  <c r="AW142" i="28"/>
  <c r="AW99" i="28"/>
  <c r="AW119" i="28"/>
  <c r="AW125" i="28"/>
  <c r="AW120" i="28"/>
  <c r="AW96" i="28"/>
  <c r="AW85" i="28"/>
  <c r="AW117" i="28"/>
  <c r="AW126" i="28"/>
  <c r="AW88" i="28"/>
  <c r="AW128" i="28"/>
  <c r="AW144" i="28"/>
  <c r="AW82" i="28"/>
  <c r="AW94" i="28"/>
  <c r="AW149" i="28"/>
  <c r="AW84" i="28"/>
  <c r="AW89" i="28"/>
  <c r="BQ116" i="28"/>
  <c r="J137" i="28"/>
  <c r="C116" i="28"/>
  <c r="AB144" i="28"/>
  <c r="BK151" i="28"/>
  <c r="AN112" i="28"/>
  <c r="C127" i="28"/>
  <c r="AX132" i="28"/>
  <c r="AK133" i="28"/>
  <c r="AK146" i="28"/>
  <c r="BT82" i="28"/>
  <c r="J81" i="28"/>
  <c r="O104" i="28"/>
  <c r="J128" i="28"/>
  <c r="AX84" i="28"/>
  <c r="AG83" i="28"/>
  <c r="BQ101" i="28"/>
  <c r="AE99" i="28"/>
  <c r="BQ114" i="28"/>
  <c r="AC101" i="28"/>
  <c r="R129" i="28"/>
  <c r="AK121" i="28"/>
  <c r="BH143" i="28"/>
  <c r="R86" i="28"/>
  <c r="BO131" i="28"/>
  <c r="BN143" i="28"/>
  <c r="AF143" i="28"/>
  <c r="B83" i="28"/>
  <c r="AR110" i="28"/>
  <c r="BD134" i="28"/>
  <c r="BQ136" i="28"/>
  <c r="AK141" i="28"/>
  <c r="BP148" i="28"/>
  <c r="BB146" i="28"/>
  <c r="BN92" i="28"/>
  <c r="AE95" i="28"/>
  <c r="AK138" i="28"/>
  <c r="G124" i="28"/>
  <c r="C134" i="28"/>
  <c r="AT137" i="28"/>
  <c r="AT142" i="28"/>
  <c r="AT124" i="28"/>
  <c r="AT125" i="28"/>
  <c r="AT147" i="28"/>
  <c r="AT149" i="28"/>
  <c r="AT98" i="28"/>
  <c r="AT82" i="28"/>
  <c r="AT111" i="28"/>
  <c r="AT132" i="28"/>
  <c r="AT99" i="28"/>
  <c r="AT93" i="28"/>
  <c r="AT134" i="28"/>
  <c r="AT121" i="28"/>
  <c r="AT107" i="28"/>
  <c r="AT81" i="28"/>
  <c r="AT151" i="28"/>
  <c r="AT138" i="28"/>
  <c r="AT144" i="28"/>
  <c r="AT115" i="28"/>
  <c r="AT148" i="28"/>
  <c r="AT94" i="28"/>
  <c r="AT96" i="28"/>
  <c r="AT117" i="28"/>
  <c r="AT95" i="28"/>
  <c r="AT100" i="28"/>
  <c r="AT109" i="28"/>
  <c r="AT106" i="28"/>
  <c r="AT131" i="28"/>
  <c r="AT86" i="28"/>
  <c r="AT146" i="28"/>
  <c r="AT129" i="28"/>
  <c r="AT136" i="28"/>
  <c r="AT79" i="28"/>
  <c r="AT114" i="28"/>
  <c r="AT85" i="28"/>
  <c r="AT80" i="28"/>
  <c r="AT123" i="28"/>
  <c r="AT133" i="28"/>
  <c r="AT150" i="28"/>
  <c r="AT119" i="28"/>
  <c r="AT87" i="28"/>
  <c r="R84" i="28"/>
  <c r="D99" i="28"/>
  <c r="AW114" i="28"/>
  <c r="E101" i="28"/>
  <c r="BS99" i="28"/>
  <c r="AX98" i="28"/>
  <c r="BI128" i="28"/>
  <c r="J148" i="28"/>
  <c r="R100" i="28"/>
  <c r="BB137" i="28"/>
  <c r="BQ147" i="28"/>
  <c r="E142" i="28"/>
  <c r="BP100" i="28"/>
  <c r="BB136" i="28"/>
  <c r="BV149" i="28"/>
  <c r="BO85" i="28"/>
  <c r="C103" i="28"/>
  <c r="O129" i="28"/>
  <c r="O145" i="28"/>
  <c r="G88" i="28"/>
  <c r="O149" i="28"/>
  <c r="BN145" i="28"/>
  <c r="K147" i="28"/>
  <c r="BL104" i="28"/>
  <c r="AM115" i="28"/>
  <c r="X88" i="28"/>
  <c r="BI103" i="28"/>
  <c r="BJ99" i="28"/>
  <c r="AN115" i="28"/>
  <c r="BF138" i="28"/>
  <c r="BQ129" i="28"/>
  <c r="C104" i="28"/>
  <c r="K148" i="28"/>
  <c r="H100" i="28"/>
  <c r="AS91" i="28"/>
  <c r="BC122" i="28"/>
  <c r="AS127" i="28"/>
  <c r="AW132" i="28"/>
  <c r="AU82" i="28"/>
  <c r="Q141" i="28"/>
  <c r="BP87" i="4"/>
  <c r="BB87" i="4"/>
  <c r="AW87" i="4"/>
  <c r="BE87" i="4"/>
  <c r="AX87" i="4"/>
  <c r="AP87" i="4"/>
  <c r="J87" i="4"/>
  <c r="N165" i="28"/>
  <c r="N166" i="28" s="1"/>
  <c r="O163" i="28"/>
  <c r="AI219" i="6"/>
  <c r="BJ87" i="4"/>
  <c r="AK87" i="4"/>
  <c r="AK225" i="6" s="1"/>
  <c r="F87" i="4"/>
  <c r="AR87" i="4"/>
  <c r="AV87" i="4"/>
  <c r="AQ87" i="4"/>
  <c r="AE87" i="4"/>
  <c r="AY87" i="4"/>
  <c r="AH87" i="4"/>
  <c r="I87" i="4"/>
  <c r="H5" i="3"/>
  <c r="H4" i="3" s="1"/>
  <c r="C220" i="6"/>
  <c r="C292" i="6" s="1"/>
  <c r="G224" i="6"/>
  <c r="G292" i="6" s="1"/>
  <c r="M87" i="4"/>
  <c r="G87" i="4"/>
  <c r="G225" i="6" s="1"/>
  <c r="AU87" i="4"/>
  <c r="D87" i="4"/>
  <c r="H87" i="4"/>
  <c r="G163" i="6"/>
  <c r="BH223" i="6"/>
  <c r="BH222" i="6"/>
  <c r="BH219" i="6"/>
  <c r="BD222" i="6"/>
  <c r="BL222" i="6"/>
  <c r="AE221" i="6"/>
  <c r="A88" i="4"/>
  <c r="H88" i="4" s="1"/>
  <c r="AJ220" i="6"/>
  <c r="AW221" i="6"/>
  <c r="AS222" i="6"/>
  <c r="BM222" i="6"/>
  <c r="BI223" i="6"/>
  <c r="D224" i="6"/>
  <c r="H224" i="6"/>
  <c r="AJ224" i="6"/>
  <c r="BI224" i="6"/>
  <c r="AW225" i="6"/>
  <c r="BE225" i="6"/>
  <c r="H226" i="6"/>
  <c r="BJ220" i="6"/>
  <c r="U221" i="6"/>
  <c r="AP221" i="6"/>
  <c r="I222" i="6"/>
  <c r="AG222" i="6"/>
  <c r="AT222" i="6"/>
  <c r="BJ222" i="6"/>
  <c r="BN222" i="6"/>
  <c r="I223" i="6"/>
  <c r="I224" i="6"/>
  <c r="AG224" i="6"/>
  <c r="AP224" i="6"/>
  <c r="AX224" i="6"/>
  <c r="AP225" i="6"/>
  <c r="AX225" i="6"/>
  <c r="BB225" i="6"/>
  <c r="BK220" i="6"/>
  <c r="V221" i="6"/>
  <c r="AD221" i="6"/>
  <c r="AH221" i="6"/>
  <c r="AQ221" i="6"/>
  <c r="J222" i="6"/>
  <c r="AH222" i="6"/>
  <c r="BC222" i="6"/>
  <c r="BG222" i="6"/>
  <c r="J223" i="6"/>
  <c r="BO223" i="6"/>
  <c r="F224" i="6"/>
  <c r="AD224" i="6"/>
  <c r="AQ224" i="6"/>
  <c r="AU224" i="6"/>
  <c r="J225" i="6"/>
  <c r="AK161" i="6"/>
  <c r="BP154" i="28" l="1"/>
  <c r="O154" i="28"/>
  <c r="P155" i="28"/>
  <c r="BV159" i="28"/>
  <c r="BV161" i="28" s="1"/>
  <c r="AD159" i="28"/>
  <c r="AD161" i="28" s="1"/>
  <c r="AG155" i="28"/>
  <c r="BP159" i="28"/>
  <c r="BP161" i="28" s="1"/>
  <c r="BU159" i="28"/>
  <c r="BU161" i="28" s="1"/>
  <c r="BU154" i="28"/>
  <c r="O159" i="28"/>
  <c r="O161" i="28" s="1"/>
  <c r="D155" i="28"/>
  <c r="D154" i="28"/>
  <c r="D159" i="28"/>
  <c r="D161" i="28" s="1"/>
  <c r="AO154" i="28"/>
  <c r="AO155" i="28"/>
  <c r="AO159" i="28"/>
  <c r="AO161" i="28" s="1"/>
  <c r="K159" i="28"/>
  <c r="K161" i="28" s="1"/>
  <c r="BQ159" i="28"/>
  <c r="BQ161" i="28" s="1"/>
  <c r="BA159" i="28"/>
  <c r="BA161" i="28" s="1"/>
  <c r="BA154" i="28"/>
  <c r="BM159" i="28"/>
  <c r="BM161" i="28" s="1"/>
  <c r="BM155" i="28"/>
  <c r="BM154" i="28"/>
  <c r="I154" i="28"/>
  <c r="I159" i="28"/>
  <c r="I161" i="28" s="1"/>
  <c r="I155" i="28"/>
  <c r="BV154" i="28"/>
  <c r="AK154" i="28"/>
  <c r="AR159" i="28"/>
  <c r="AR161" i="28" s="1"/>
  <c r="AW155" i="28"/>
  <c r="AW154" i="28"/>
  <c r="AW159" i="28"/>
  <c r="AW161" i="28" s="1"/>
  <c r="L159" i="28"/>
  <c r="L161" i="28" s="1"/>
  <c r="L155" i="28"/>
  <c r="C159" i="28"/>
  <c r="C161" i="28" s="1"/>
  <c r="C155" i="28"/>
  <c r="AU155" i="28"/>
  <c r="AU159" i="28"/>
  <c r="AU161" i="28" s="1"/>
  <c r="AU154" i="28"/>
  <c r="AH154" i="28"/>
  <c r="AH159" i="28"/>
  <c r="AH161" i="28" s="1"/>
  <c r="AH155" i="28"/>
  <c r="AP154" i="28"/>
  <c r="AP155" i="28"/>
  <c r="AP159" i="28"/>
  <c r="AP161" i="28" s="1"/>
  <c r="S154" i="28"/>
  <c r="S159" i="28"/>
  <c r="S161" i="28" s="1"/>
  <c r="S155" i="28"/>
  <c r="AD155" i="28"/>
  <c r="AD154" i="28"/>
  <c r="AM159" i="28"/>
  <c r="AM161" i="28" s="1"/>
  <c r="AM155" i="28"/>
  <c r="AM154" i="28"/>
  <c r="AJ155" i="28"/>
  <c r="AJ154" i="28"/>
  <c r="AJ159" i="28"/>
  <c r="AJ161" i="28" s="1"/>
  <c r="N154" i="28"/>
  <c r="N155" i="28"/>
  <c r="N159" i="28"/>
  <c r="N161" i="28" s="1"/>
  <c r="P159" i="28"/>
  <c r="P161" i="28" s="1"/>
  <c r="BT154" i="28"/>
  <c r="T154" i="28"/>
  <c r="T155" i="28"/>
  <c r="T159" i="28"/>
  <c r="T161" i="28" s="1"/>
  <c r="K154" i="28"/>
  <c r="K155" i="28"/>
  <c r="W159" i="28"/>
  <c r="W161" i="28" s="1"/>
  <c r="W155" i="28"/>
  <c r="W154" i="28"/>
  <c r="BW154" i="28"/>
  <c r="BW159" i="28"/>
  <c r="BW161" i="28" s="1"/>
  <c r="H154" i="28"/>
  <c r="H159" i="28"/>
  <c r="H161" i="28" s="1"/>
  <c r="H155" i="28"/>
  <c r="AF159" i="28"/>
  <c r="AF161" i="28" s="1"/>
  <c r="AF154" i="28"/>
  <c r="AF155" i="28"/>
  <c r="V155" i="28"/>
  <c r="V159" i="28"/>
  <c r="V161" i="28" s="1"/>
  <c r="V154" i="28"/>
  <c r="B154" i="28"/>
  <c r="B165" i="28"/>
  <c r="B166" i="28" s="1"/>
  <c r="B159" i="28"/>
  <c r="B161" i="28" s="1"/>
  <c r="B155" i="28"/>
  <c r="BQ154" i="28"/>
  <c r="G155" i="28"/>
  <c r="G154" i="28"/>
  <c r="BA155" i="28"/>
  <c r="BO159" i="28"/>
  <c r="BO161" i="28" s="1"/>
  <c r="BO155" i="28"/>
  <c r="BO154" i="28"/>
  <c r="AG159" i="28"/>
  <c r="AG161" i="28" s="1"/>
  <c r="C154" i="28"/>
  <c r="BB154" i="28"/>
  <c r="BB155" i="28"/>
  <c r="BB159" i="28"/>
  <c r="BB161" i="28" s="1"/>
  <c r="BF155" i="28"/>
  <c r="BF159" i="28"/>
  <c r="BF161" i="28" s="1"/>
  <c r="BF154" i="28"/>
  <c r="BL154" i="28"/>
  <c r="BL159" i="28"/>
  <c r="BL161" i="28" s="1"/>
  <c r="BL155" i="28"/>
  <c r="AB159" i="28"/>
  <c r="AB161" i="28" s="1"/>
  <c r="AB154" i="28"/>
  <c r="U159" i="28"/>
  <c r="U161" i="28" s="1"/>
  <c r="U155" i="28"/>
  <c r="U154" i="28"/>
  <c r="AY155" i="28"/>
  <c r="AY159" i="28"/>
  <c r="AY161" i="28" s="1"/>
  <c r="AY154" i="28"/>
  <c r="AZ155" i="28"/>
  <c r="AZ159" i="28"/>
  <c r="AZ161" i="28" s="1"/>
  <c r="AZ154" i="28"/>
  <c r="R154" i="28"/>
  <c r="R155" i="28"/>
  <c r="R159" i="28"/>
  <c r="R161" i="28" s="1"/>
  <c r="BN159" i="28"/>
  <c r="BN161" i="28" s="1"/>
  <c r="BN154" i="28"/>
  <c r="BN155" i="28"/>
  <c r="AA154" i="28"/>
  <c r="AA159" i="28"/>
  <c r="AA161" i="28" s="1"/>
  <c r="AA155" i="28"/>
  <c r="P154" i="28"/>
  <c r="F155" i="28"/>
  <c r="F159" i="28"/>
  <c r="F161" i="28" s="1"/>
  <c r="F154" i="28"/>
  <c r="BT159" i="28"/>
  <c r="BT161" i="28" s="1"/>
  <c r="J154" i="28"/>
  <c r="J159" i="28"/>
  <c r="J161" i="28" s="1"/>
  <c r="J155" i="28"/>
  <c r="BE154" i="28"/>
  <c r="BE159" i="28"/>
  <c r="BE161" i="28" s="1"/>
  <c r="BE155" i="28"/>
  <c r="AN155" i="28"/>
  <c r="AN159" i="28"/>
  <c r="AN161" i="28" s="1"/>
  <c r="AN154" i="28"/>
  <c r="BI154" i="28"/>
  <c r="BI159" i="28"/>
  <c r="BI161" i="28" s="1"/>
  <c r="BI155" i="28"/>
  <c r="AC154" i="28"/>
  <c r="AC155" i="28"/>
  <c r="AC159" i="28"/>
  <c r="AC161" i="28" s="1"/>
  <c r="X159" i="28"/>
  <c r="X161" i="28" s="1"/>
  <c r="X154" i="28"/>
  <c r="X155" i="28"/>
  <c r="M154" i="28"/>
  <c r="M159" i="28"/>
  <c r="M161" i="28" s="1"/>
  <c r="M155" i="28"/>
  <c r="AS154" i="28"/>
  <c r="AS159" i="28"/>
  <c r="AS161" i="28" s="1"/>
  <c r="AS155" i="28"/>
  <c r="BS159" i="28"/>
  <c r="BS161" i="28" s="1"/>
  <c r="BS154" i="28"/>
  <c r="AK159" i="28"/>
  <c r="AK161" i="28" s="1"/>
  <c r="Y155" i="28"/>
  <c r="Y154" i="28"/>
  <c r="Y159" i="28"/>
  <c r="Y161" i="28" s="1"/>
  <c r="Z159" i="28"/>
  <c r="Z161" i="28" s="1"/>
  <c r="Z154" i="28"/>
  <c r="Z155" i="28"/>
  <c r="AG154" i="28"/>
  <c r="AI154" i="28"/>
  <c r="AI155" i="28"/>
  <c r="AI159" i="28"/>
  <c r="AI161" i="28" s="1"/>
  <c r="BH154" i="28"/>
  <c r="BH159" i="28"/>
  <c r="BH161" i="28" s="1"/>
  <c r="BH155" i="28"/>
  <c r="AT155" i="28"/>
  <c r="AT154" i="28"/>
  <c r="AT159" i="28"/>
  <c r="AT161" i="28" s="1"/>
  <c r="E159" i="28"/>
  <c r="E161" i="28" s="1"/>
  <c r="E154" i="28"/>
  <c r="E155" i="28"/>
  <c r="BD155" i="28"/>
  <c r="BD154" i="28"/>
  <c r="BC159" i="28"/>
  <c r="BC161" i="28" s="1"/>
  <c r="BC155" i="28"/>
  <c r="BC154" i="28"/>
  <c r="BR154" i="28"/>
  <c r="BR159" i="28"/>
  <c r="BR161" i="28" s="1"/>
  <c r="BK154" i="28"/>
  <c r="BK159" i="28"/>
  <c r="BK161" i="28" s="1"/>
  <c r="BK155" i="28"/>
  <c r="AB155" i="28"/>
  <c r="BD159" i="28"/>
  <c r="BD161" i="28" s="1"/>
  <c r="AX155" i="28"/>
  <c r="AX154" i="28"/>
  <c r="AX159" i="28"/>
  <c r="AX161" i="28" s="1"/>
  <c r="O155" i="28"/>
  <c r="AR154" i="28"/>
  <c r="AR155" i="28"/>
  <c r="Q159" i="28"/>
  <c r="Q161" i="28" s="1"/>
  <c r="Q155" i="28"/>
  <c r="Q154" i="28"/>
  <c r="L154" i="28"/>
  <c r="AV155" i="28"/>
  <c r="AV154" i="28"/>
  <c r="AV159" i="28"/>
  <c r="AV161" i="28" s="1"/>
  <c r="BG155" i="28"/>
  <c r="BG154" i="28"/>
  <c r="BG159" i="28"/>
  <c r="BG161" i="28" s="1"/>
  <c r="AQ159" i="28"/>
  <c r="AQ161" i="28" s="1"/>
  <c r="AQ155" i="28"/>
  <c r="AQ154" i="28"/>
  <c r="AL155" i="28"/>
  <c r="AL154" i="28"/>
  <c r="AL159" i="28"/>
  <c r="AL161" i="28" s="1"/>
  <c r="AE154" i="28"/>
  <c r="AE155" i="28"/>
  <c r="AE159" i="28"/>
  <c r="AE161" i="28" s="1"/>
  <c r="BJ154" i="28"/>
  <c r="BJ159" i="28"/>
  <c r="BJ161" i="28" s="1"/>
  <c r="BJ155" i="28"/>
  <c r="AK155" i="28"/>
  <c r="G159" i="28"/>
  <c r="G161" i="28" s="1"/>
  <c r="P163" i="28"/>
  <c r="O165" i="28"/>
  <c r="O166" i="28" s="1"/>
  <c r="AA154" i="6"/>
  <c r="G154" i="6"/>
  <c r="AN154" i="6"/>
  <c r="C154" i="6"/>
  <c r="W154" i="6"/>
  <c r="AZ154" i="6"/>
  <c r="AI154" i="6"/>
  <c r="S154" i="6"/>
  <c r="AH154" i="6"/>
  <c r="R154" i="6"/>
  <c r="BN154" i="6"/>
  <c r="AX154" i="6"/>
  <c r="AG154" i="6"/>
  <c r="Q154" i="6"/>
  <c r="BM154" i="6"/>
  <c r="AW154" i="6"/>
  <c r="AF154" i="6"/>
  <c r="P154" i="6"/>
  <c r="AE154" i="6"/>
  <c r="K154" i="6"/>
  <c r="BD154" i="6"/>
  <c r="BH154" i="6"/>
  <c r="AR154" i="6"/>
  <c r="AY154" i="6"/>
  <c r="BK154" i="6"/>
  <c r="AU154" i="6"/>
  <c r="AD154" i="6"/>
  <c r="N154" i="6"/>
  <c r="BJ154" i="6"/>
  <c r="AT154" i="6"/>
  <c r="AC154" i="6"/>
  <c r="M154" i="6"/>
  <c r="BI154" i="6"/>
  <c r="AS154" i="6"/>
  <c r="AB154" i="6"/>
  <c r="L154" i="6"/>
  <c r="O154" i="6"/>
  <c r="BL154" i="6"/>
  <c r="BO154" i="6"/>
  <c r="BG154" i="6"/>
  <c r="AQ154" i="6"/>
  <c r="Z154" i="6"/>
  <c r="J154" i="6"/>
  <c r="BF154" i="6"/>
  <c r="AP154" i="6"/>
  <c r="Y154" i="6"/>
  <c r="I154" i="6"/>
  <c r="B219" i="6"/>
  <c r="B292" i="6" s="1"/>
  <c r="B154" i="6"/>
  <c r="BE154" i="6"/>
  <c r="AO154" i="6"/>
  <c r="X154" i="6"/>
  <c r="H154" i="6"/>
  <c r="AV154" i="6"/>
  <c r="BC154" i="6"/>
  <c r="AM154" i="6"/>
  <c r="V154" i="6"/>
  <c r="F154" i="6"/>
  <c r="BB219" i="6"/>
  <c r="BB154" i="6"/>
  <c r="AL154" i="6"/>
  <c r="U154" i="6"/>
  <c r="E154" i="6"/>
  <c r="BA219" i="6"/>
  <c r="BA154" i="6"/>
  <c r="AJ219" i="6"/>
  <c r="AJ154" i="6"/>
  <c r="T154" i="6"/>
  <c r="D154" i="6"/>
  <c r="F225" i="6"/>
  <c r="I225" i="6"/>
  <c r="AQ225" i="6"/>
  <c r="AH225" i="6"/>
  <c r="AV225" i="6"/>
  <c r="BJ225" i="6"/>
  <c r="AE225" i="6"/>
  <c r="AY225" i="6"/>
  <c r="AR225" i="6"/>
  <c r="D88" i="4"/>
  <c r="D226" i="6" s="1"/>
  <c r="I5" i="3"/>
  <c r="I4" i="3" s="1"/>
  <c r="H225" i="6"/>
  <c r="H292" i="6" s="1"/>
  <c r="M225" i="6"/>
  <c r="E222" i="6"/>
  <c r="E292" i="6" s="1"/>
  <c r="D221" i="6"/>
  <c r="D292" i="6" s="1"/>
  <c r="D225" i="6"/>
  <c r="F223" i="6"/>
  <c r="F292" i="6" s="1"/>
  <c r="AU225" i="6"/>
  <c r="AG88" i="4"/>
  <c r="AG226" i="6" s="1"/>
  <c r="AC88" i="4"/>
  <c r="AC226" i="6" s="1"/>
  <c r="I88" i="4"/>
  <c r="I226" i="6" s="1"/>
  <c r="I292" i="6" s="1"/>
  <c r="E88" i="4"/>
  <c r="E226" i="6" s="1"/>
  <c r="BL88" i="4"/>
  <c r="BL226" i="6" s="1"/>
  <c r="BH88" i="4"/>
  <c r="BH226" i="6" s="1"/>
  <c r="AJ88" i="4"/>
  <c r="AJ226" i="6" s="1"/>
  <c r="BC88" i="4"/>
  <c r="BC226" i="6" s="1"/>
  <c r="G88" i="4"/>
  <c r="G226" i="6" s="1"/>
  <c r="F88" i="4"/>
  <c r="F226" i="6" s="1"/>
  <c r="AP88" i="4"/>
  <c r="AP226" i="6" s="1"/>
  <c r="AI155" i="6"/>
  <c r="G155" i="6"/>
  <c r="C159" i="6"/>
  <c r="C161" i="6" s="1"/>
  <c r="W159" i="6"/>
  <c r="W161" i="6" s="1"/>
  <c r="S155" i="6"/>
  <c r="G159" i="6"/>
  <c r="G161" i="6" s="1"/>
  <c r="C155" i="6"/>
  <c r="AA159" i="6"/>
  <c r="AA161" i="6" s="1"/>
  <c r="AZ155" i="6"/>
  <c r="AN155" i="6"/>
  <c r="BK159" i="6"/>
  <c r="BK161" i="6" s="1"/>
  <c r="BK155" i="6"/>
  <c r="N159" i="6"/>
  <c r="N161" i="6" s="1"/>
  <c r="N155" i="6"/>
  <c r="BN155" i="6"/>
  <c r="BN159" i="6"/>
  <c r="BN161" i="6" s="1"/>
  <c r="AG155" i="6"/>
  <c r="AG159" i="6"/>
  <c r="AG161" i="6" s="1"/>
  <c r="AW155" i="6"/>
  <c r="AW159" i="6"/>
  <c r="AW161" i="6" s="1"/>
  <c r="P159" i="6"/>
  <c r="P161" i="6" s="1"/>
  <c r="P155" i="6"/>
  <c r="BG159" i="6"/>
  <c r="BG161" i="6" s="1"/>
  <c r="BG155" i="6"/>
  <c r="Z155" i="6"/>
  <c r="Z159" i="6"/>
  <c r="Z161" i="6" s="1"/>
  <c r="BJ159" i="6"/>
  <c r="BJ161" i="6" s="1"/>
  <c r="BJ155" i="6"/>
  <c r="M155" i="6"/>
  <c r="M159" i="6"/>
  <c r="M161" i="6" s="1"/>
  <c r="AS155" i="6"/>
  <c r="AS159" i="6"/>
  <c r="AS161" i="6" s="1"/>
  <c r="L159" i="6"/>
  <c r="L161" i="6" s="1"/>
  <c r="L155" i="6"/>
  <c r="BD159" i="6"/>
  <c r="BD161" i="6" s="1"/>
  <c r="BD155" i="6"/>
  <c r="AI159" i="6"/>
  <c r="AI161" i="6" s="1"/>
  <c r="BC159" i="6"/>
  <c r="BC155" i="6"/>
  <c r="AM159" i="6"/>
  <c r="AM161" i="6" s="1"/>
  <c r="AM155" i="6"/>
  <c r="V159" i="6"/>
  <c r="V161" i="6" s="1"/>
  <c r="V155" i="6"/>
  <c r="F159" i="6"/>
  <c r="F161" i="6" s="1"/>
  <c r="F155" i="6"/>
  <c r="BF155" i="6"/>
  <c r="BF159" i="6"/>
  <c r="BF161" i="6" s="1"/>
  <c r="AP155" i="6"/>
  <c r="AP159" i="6"/>
  <c r="AP161" i="6" s="1"/>
  <c r="Y155" i="6"/>
  <c r="Y159" i="6"/>
  <c r="Y161" i="6" s="1"/>
  <c r="I155" i="6"/>
  <c r="I159" i="6"/>
  <c r="I161" i="6" s="1"/>
  <c r="B166" i="6"/>
  <c r="B155" i="6"/>
  <c r="B161" i="6"/>
  <c r="BE155" i="6"/>
  <c r="BE159" i="6"/>
  <c r="BE161" i="6" s="1"/>
  <c r="AO155" i="6"/>
  <c r="AO159" i="6"/>
  <c r="AO161" i="6" s="1"/>
  <c r="X159" i="6"/>
  <c r="X161" i="6" s="1"/>
  <c r="X155" i="6"/>
  <c r="H159" i="6"/>
  <c r="H161" i="6" s="1"/>
  <c r="H155" i="6"/>
  <c r="O159" i="6"/>
  <c r="O161" i="6" s="1"/>
  <c r="O155" i="6"/>
  <c r="BL159" i="6"/>
  <c r="BL161" i="6" s="1"/>
  <c r="BL155" i="6"/>
  <c r="H163" i="6"/>
  <c r="W155" i="6"/>
  <c r="AN159" i="6"/>
  <c r="AN161" i="6" s="1"/>
  <c r="S159" i="6"/>
  <c r="S161" i="6" s="1"/>
  <c r="AA155" i="6"/>
  <c r="AU159" i="6"/>
  <c r="AU161" i="6" s="1"/>
  <c r="AU155" i="6"/>
  <c r="AD159" i="6"/>
  <c r="AD161" i="6" s="1"/>
  <c r="AD155" i="6"/>
  <c r="AX155" i="6"/>
  <c r="AX159" i="6"/>
  <c r="AX161" i="6" s="1"/>
  <c r="Q155" i="6"/>
  <c r="Q159" i="6"/>
  <c r="Q161" i="6" s="1"/>
  <c r="BM155" i="6"/>
  <c r="BM159" i="6"/>
  <c r="BM161" i="6" s="1"/>
  <c r="AF159" i="6"/>
  <c r="AF161" i="6" s="1"/>
  <c r="AF155" i="6"/>
  <c r="AZ159" i="6"/>
  <c r="AZ161" i="6" s="1"/>
  <c r="AQ159" i="6"/>
  <c r="AQ161" i="6" s="1"/>
  <c r="AQ155" i="6"/>
  <c r="J155" i="6"/>
  <c r="J159" i="6"/>
  <c r="J161" i="6" s="1"/>
  <c r="AT159" i="6"/>
  <c r="AT161" i="6" s="1"/>
  <c r="AT155" i="6"/>
  <c r="AC155" i="6"/>
  <c r="AC159" i="6"/>
  <c r="AC161" i="6" s="1"/>
  <c r="BI155" i="6"/>
  <c r="BI159" i="6"/>
  <c r="BI161" i="6" s="1"/>
  <c r="AB159" i="6"/>
  <c r="AB161" i="6" s="1"/>
  <c r="AB155" i="6"/>
  <c r="AE159" i="6"/>
  <c r="AE161" i="6" s="1"/>
  <c r="AE155" i="6"/>
  <c r="K159" i="6"/>
  <c r="K161" i="6" s="1"/>
  <c r="K155" i="6"/>
  <c r="BH159" i="6"/>
  <c r="BH161" i="6" s="1"/>
  <c r="BH155" i="6"/>
  <c r="AR159" i="6"/>
  <c r="AR161" i="6" s="1"/>
  <c r="AR155" i="6"/>
  <c r="BO159" i="6"/>
  <c r="BO161" i="6" s="1"/>
  <c r="BO155" i="6"/>
  <c r="AY159" i="6"/>
  <c r="AY161" i="6" s="1"/>
  <c r="AY155" i="6"/>
  <c r="AH155" i="6"/>
  <c r="AH159" i="6"/>
  <c r="AH161" i="6" s="1"/>
  <c r="R155" i="6"/>
  <c r="R159" i="6"/>
  <c r="R161" i="6" s="1"/>
  <c r="BB159" i="6"/>
  <c r="BB161" i="6" s="1"/>
  <c r="BB155" i="6"/>
  <c r="AL159" i="6"/>
  <c r="AL161" i="6" s="1"/>
  <c r="AL155" i="6"/>
  <c r="U155" i="6"/>
  <c r="U159" i="6"/>
  <c r="U161" i="6" s="1"/>
  <c r="E155" i="6"/>
  <c r="E159" i="6"/>
  <c r="E161" i="6" s="1"/>
  <c r="BA155" i="6"/>
  <c r="BA159" i="6"/>
  <c r="BA161" i="6" s="1"/>
  <c r="AJ159" i="6"/>
  <c r="AJ161" i="6" s="1"/>
  <c r="AJ155" i="6"/>
  <c r="T159" i="6"/>
  <c r="T161" i="6" s="1"/>
  <c r="T155" i="6"/>
  <c r="D159" i="6"/>
  <c r="D161" i="6" s="1"/>
  <c r="D155" i="6"/>
  <c r="AV159" i="6"/>
  <c r="AV161" i="6" s="1"/>
  <c r="AV155" i="6"/>
  <c r="A89" i="4"/>
  <c r="BC161" i="6"/>
  <c r="BO89" i="4" l="1"/>
  <c r="AP89" i="4"/>
  <c r="AP227" i="6" s="1"/>
  <c r="Q163" i="28"/>
  <c r="P165" i="28"/>
  <c r="P166" i="28" s="1"/>
  <c r="BX154" i="6"/>
  <c r="BI89" i="4"/>
  <c r="BI227" i="6" s="1"/>
  <c r="AK89" i="4"/>
  <c r="AK227" i="6" s="1"/>
  <c r="J5" i="3"/>
  <c r="J4" i="3" s="1"/>
  <c r="G297" i="6"/>
  <c r="AV89" i="4"/>
  <c r="AV227" i="6" s="1"/>
  <c r="AR89" i="4"/>
  <c r="AR227" i="6" s="1"/>
  <c r="BO227" i="6"/>
  <c r="AW89" i="4"/>
  <c r="AW227" i="6" s="1"/>
  <c r="N89" i="4"/>
  <c r="N227" i="6" s="1"/>
  <c r="J89" i="4"/>
  <c r="J227" i="6" s="1"/>
  <c r="J292" i="6" s="1"/>
  <c r="I163" i="6"/>
  <c r="A90" i="4"/>
  <c r="BC90" i="4" l="1"/>
  <c r="BC228" i="6" s="1"/>
  <c r="AY90" i="4"/>
  <c r="AY228" i="6" s="1"/>
  <c r="Q165" i="28"/>
  <c r="Q166" i="28" s="1"/>
  <c r="R163" i="28"/>
  <c r="AW90" i="4"/>
  <c r="AW228" i="6" s="1"/>
  <c r="AS90" i="4"/>
  <c r="AS228" i="6" s="1"/>
  <c r="K5" i="3"/>
  <c r="K4" i="3" s="1"/>
  <c r="K90" i="4"/>
  <c r="K228" i="6" s="1"/>
  <c r="K292" i="6" s="1"/>
  <c r="BJ90" i="4"/>
  <c r="BJ228" i="6" s="1"/>
  <c r="N90" i="4"/>
  <c r="N228" i="6" s="1"/>
  <c r="AR90" i="4"/>
  <c r="AR228" i="6" s="1"/>
  <c r="D3" i="2"/>
  <c r="D58" i="2"/>
  <c r="D26" i="2"/>
  <c r="D10" i="2"/>
  <c r="D61" i="2"/>
  <c r="D29" i="2"/>
  <c r="D60" i="2"/>
  <c r="D12" i="2"/>
  <c r="D31" i="2"/>
  <c r="D22" i="2"/>
  <c r="D9" i="2"/>
  <c r="D40" i="2"/>
  <c r="D24" i="2"/>
  <c r="D8" i="2"/>
  <c r="D43" i="2"/>
  <c r="D27" i="2"/>
  <c r="D11" i="2"/>
  <c r="D54" i="2"/>
  <c r="D38" i="2"/>
  <c r="D6" i="2"/>
  <c r="D57" i="2"/>
  <c r="D41" i="2"/>
  <c r="D25" i="2"/>
  <c r="D56" i="2"/>
  <c r="D59" i="2"/>
  <c r="D66" i="2"/>
  <c r="D50" i="2"/>
  <c r="D34" i="2"/>
  <c r="D18" i="2"/>
  <c r="D2" i="2"/>
  <c r="D53" i="2"/>
  <c r="D37" i="2"/>
  <c r="D21" i="2"/>
  <c r="D5" i="2"/>
  <c r="D52" i="2"/>
  <c r="D36" i="2"/>
  <c r="D20" i="2"/>
  <c r="D4" i="2"/>
  <c r="D55" i="2"/>
  <c r="D39" i="2"/>
  <c r="D23" i="2"/>
  <c r="D7" i="2"/>
  <c r="D62" i="2"/>
  <c r="D46" i="2"/>
  <c r="D30" i="2"/>
  <c r="D14" i="2"/>
  <c r="D65" i="2"/>
  <c r="D49" i="2"/>
  <c r="D33" i="2"/>
  <c r="D17" i="2"/>
  <c r="D64" i="2"/>
  <c r="D48" i="2"/>
  <c r="D32" i="2"/>
  <c r="D16" i="2"/>
  <c r="D67" i="2"/>
  <c r="D51" i="2"/>
  <c r="D35" i="2"/>
  <c r="D19" i="2"/>
  <c r="D42" i="2"/>
  <c r="D45" i="2"/>
  <c r="D13" i="2"/>
  <c r="D44" i="2"/>
  <c r="D28" i="2"/>
  <c r="D63" i="2"/>
  <c r="D47" i="2"/>
  <c r="D15" i="2"/>
  <c r="J163" i="6"/>
  <c r="A91" i="4"/>
  <c r="R165" i="28" l="1"/>
  <c r="R166" i="28" s="1"/>
  <c r="S163" i="28"/>
  <c r="L5" i="3"/>
  <c r="L4" i="3" s="1"/>
  <c r="L91" i="4"/>
  <c r="L229" i="6" s="1"/>
  <c r="L292" i="6" s="1"/>
  <c r="BC91" i="4"/>
  <c r="BC229" i="6" s="1"/>
  <c r="K163" i="6"/>
  <c r="A92" i="4"/>
  <c r="BJ92" i="4" s="1"/>
  <c r="BJ230" i="6" s="1"/>
  <c r="T163" i="28" l="1"/>
  <c r="S165" i="28"/>
  <c r="S166" i="28" s="1"/>
  <c r="BD92" i="4"/>
  <c r="BD230" i="6" s="1"/>
  <c r="M5" i="3"/>
  <c r="M4" i="3" s="1"/>
  <c r="M92" i="4"/>
  <c r="M230" i="6" s="1"/>
  <c r="M292" i="6" s="1"/>
  <c r="H92" i="4"/>
  <c r="H230" i="6" s="1"/>
  <c r="G92" i="4"/>
  <c r="G230" i="6" s="1"/>
  <c r="L163" i="6"/>
  <c r="A93" i="4"/>
  <c r="H93" i="4" s="1"/>
  <c r="H231" i="6" s="1"/>
  <c r="U163" i="28" l="1"/>
  <c r="T165" i="28"/>
  <c r="T166" i="28" s="1"/>
  <c r="G93" i="4"/>
  <c r="G231" i="6" s="1"/>
  <c r="N5" i="3"/>
  <c r="N4" i="3" s="1"/>
  <c r="M293" i="6"/>
  <c r="M294" i="6" s="1"/>
  <c r="AZ93" i="4"/>
  <c r="AZ231" i="6" s="1"/>
  <c r="AV93" i="4"/>
  <c r="AV231" i="6" s="1"/>
  <c r="BJ93" i="4"/>
  <c r="BJ231" i="6" s="1"/>
  <c r="AW93" i="4"/>
  <c r="AW231" i="6" s="1"/>
  <c r="AR93" i="4"/>
  <c r="AR231" i="6" s="1"/>
  <c r="BA93" i="4"/>
  <c r="BA231" i="6" s="1"/>
  <c r="K93" i="4"/>
  <c r="K231" i="6" s="1"/>
  <c r="N93" i="4"/>
  <c r="N231" i="6" s="1"/>
  <c r="N292" i="6" s="1"/>
  <c r="BO231" i="6"/>
  <c r="J93" i="4"/>
  <c r="J231" i="6" s="1"/>
  <c r="M163" i="6"/>
  <c r="A94" i="4"/>
  <c r="L94" i="4" l="1"/>
  <c r="L232" i="6" s="1"/>
  <c r="BH94" i="4"/>
  <c r="BH232" i="6" s="1"/>
  <c r="AY94" i="4"/>
  <c r="AY232" i="6" s="1"/>
  <c r="U165" i="28"/>
  <c r="U166" i="28" s="1"/>
  <c r="V163" i="28"/>
  <c r="BB94" i="4"/>
  <c r="BB232" i="6" s="1"/>
  <c r="K94" i="4"/>
  <c r="K232" i="6" s="1"/>
  <c r="AS94" i="4"/>
  <c r="AS232" i="6" s="1"/>
  <c r="J94" i="4"/>
  <c r="J232" i="6" s="1"/>
  <c r="O5" i="3"/>
  <c r="O4" i="3" s="1"/>
  <c r="AI94" i="4"/>
  <c r="AI232" i="6" s="1"/>
  <c r="O94" i="4"/>
  <c r="O232" i="6" s="1"/>
  <c r="O292" i="6" s="1"/>
  <c r="AH94" i="4"/>
  <c r="AH232" i="6" s="1"/>
  <c r="BJ94" i="4"/>
  <c r="BJ232" i="6" s="1"/>
  <c r="N163" i="6"/>
  <c r="A95" i="4"/>
  <c r="AN95" i="4" l="1"/>
  <c r="AN233" i="6" s="1"/>
  <c r="AL95" i="4"/>
  <c r="AL233" i="6" s="1"/>
  <c r="W163" i="28"/>
  <c r="V165" i="28"/>
  <c r="V166" i="28" s="1"/>
  <c r="AJ95" i="4"/>
  <c r="AJ233" i="6" s="1"/>
  <c r="AI95" i="4"/>
  <c r="AI233" i="6" s="1"/>
  <c r="P5" i="3"/>
  <c r="P4" i="3" s="1"/>
  <c r="AS95" i="4"/>
  <c r="AS233" i="6" s="1"/>
  <c r="BG95" i="4"/>
  <c r="BG233" i="6" s="1"/>
  <c r="P95" i="4"/>
  <c r="P233" i="6" s="1"/>
  <c r="P292" i="6" s="1"/>
  <c r="BD95" i="4"/>
  <c r="BD233" i="6" s="1"/>
  <c r="O163" i="6"/>
  <c r="A96" i="4"/>
  <c r="X163" i="28" l="1"/>
  <c r="W165" i="28"/>
  <c r="W166" i="28" s="1"/>
  <c r="Q5" i="3"/>
  <c r="Q4" i="3" s="1"/>
  <c r="Q96" i="4"/>
  <c r="Q234" i="6" s="1"/>
  <c r="Q292" i="6" s="1"/>
  <c r="BD96" i="4"/>
  <c r="BD234" i="6" s="1"/>
  <c r="P163" i="6"/>
  <c r="A97" i="4"/>
  <c r="BK97" i="4" s="1"/>
  <c r="BK235" i="6" s="1"/>
  <c r="Y163" i="28" l="1"/>
  <c r="X165" i="28"/>
  <c r="X166" i="28" s="1"/>
  <c r="BE97" i="4"/>
  <c r="BE235" i="6" s="1"/>
  <c r="R5" i="3"/>
  <c r="R4" i="3" s="1"/>
  <c r="D297" i="6"/>
  <c r="AF97" i="4"/>
  <c r="AF235" i="6" s="1"/>
  <c r="T97" i="4"/>
  <c r="T235" i="6" s="1"/>
  <c r="BF97" i="4"/>
  <c r="BF235" i="6" s="1"/>
  <c r="R97" i="4"/>
  <c r="R235" i="6" s="1"/>
  <c r="R292" i="6" s="1"/>
  <c r="S97" i="4"/>
  <c r="S235" i="6" s="1"/>
  <c r="Q163" i="6"/>
  <c r="A98" i="4"/>
  <c r="Y165" i="28" l="1"/>
  <c r="Y166" i="28" s="1"/>
  <c r="Z163" i="28"/>
  <c r="S5" i="3"/>
  <c r="S4" i="3" s="1"/>
  <c r="AY98" i="4"/>
  <c r="AY236" i="6" s="1"/>
  <c r="S98" i="4"/>
  <c r="S236" i="6" s="1"/>
  <c r="S292" i="6" s="1"/>
  <c r="R98" i="4"/>
  <c r="R236" i="6" s="1"/>
  <c r="BF98" i="4"/>
  <c r="BF236" i="6" s="1"/>
  <c r="AK98" i="4"/>
  <c r="AK236" i="6" s="1"/>
  <c r="Y98" i="4"/>
  <c r="Y236" i="6" s="1"/>
  <c r="BE98" i="4"/>
  <c r="BE236" i="6" s="1"/>
  <c r="BA98" i="4"/>
  <c r="BA236" i="6" s="1"/>
  <c r="T98" i="4"/>
  <c r="T236" i="6" s="1"/>
  <c r="R163" i="6"/>
  <c r="A99" i="4"/>
  <c r="BM99" i="4" l="1"/>
  <c r="BM237" i="6" s="1"/>
  <c r="AR99" i="4"/>
  <c r="AR237" i="6" s="1"/>
  <c r="Z165" i="28"/>
  <c r="Z166" i="28" s="1"/>
  <c r="AA163" i="28"/>
  <c r="AL99" i="4"/>
  <c r="AL237" i="6" s="1"/>
  <c r="BG99" i="4"/>
  <c r="BG237" i="6" s="1"/>
  <c r="T5" i="3"/>
  <c r="T4" i="3" s="1"/>
  <c r="BF99" i="4"/>
  <c r="BF237" i="6" s="1"/>
  <c r="R99" i="4"/>
  <c r="R237" i="6" s="1"/>
  <c r="AB99" i="4"/>
  <c r="AB237" i="6" s="1"/>
  <c r="T99" i="4"/>
  <c r="T237" i="6" s="1"/>
  <c r="T292" i="6" s="1"/>
  <c r="AY99" i="4"/>
  <c r="AY237" i="6" s="1"/>
  <c r="S99" i="4"/>
  <c r="S237" i="6" s="1"/>
  <c r="Y99" i="4"/>
  <c r="Y237" i="6" s="1"/>
  <c r="AK99" i="4"/>
  <c r="AK237" i="6" s="1"/>
  <c r="BA99" i="4"/>
  <c r="BA237" i="6" s="1"/>
  <c r="S163" i="6"/>
  <c r="A100" i="4"/>
  <c r="AA100" i="4" l="1"/>
  <c r="AA238" i="6" s="1"/>
  <c r="AE100" i="4"/>
  <c r="AE238" i="6" s="1"/>
  <c r="T100" i="4"/>
  <c r="T238" i="6" s="1"/>
  <c r="AR100" i="4"/>
  <c r="AR238" i="6" s="1"/>
  <c r="AB163" i="28"/>
  <c r="AA165" i="28"/>
  <c r="AA166" i="28" s="1"/>
  <c r="S100" i="4"/>
  <c r="S238" i="6" s="1"/>
  <c r="R100" i="4"/>
  <c r="R238" i="6" s="1"/>
  <c r="AL100" i="4"/>
  <c r="AL238" i="6" s="1"/>
  <c r="Z100" i="4"/>
  <c r="Z238" i="6" s="1"/>
  <c r="AC100" i="4"/>
  <c r="AC238" i="6" s="1"/>
  <c r="U5" i="3"/>
  <c r="U4" i="3" s="1"/>
  <c r="U100" i="4"/>
  <c r="U238" i="6" s="1"/>
  <c r="U292" i="6" s="1"/>
  <c r="D100" i="4"/>
  <c r="D238" i="6" s="1"/>
  <c r="G100" i="4"/>
  <c r="G238" i="6" s="1"/>
  <c r="AP100" i="4"/>
  <c r="AP238" i="6" s="1"/>
  <c r="AU100" i="4"/>
  <c r="AU238" i="6" s="1"/>
  <c r="T163" i="6"/>
  <c r="A101" i="4"/>
  <c r="H101" i="4" l="1"/>
  <c r="H239" i="6" s="1"/>
  <c r="AW101" i="4"/>
  <c r="AW239" i="6" s="1"/>
  <c r="AC163" i="28"/>
  <c r="AB165" i="28"/>
  <c r="AB166" i="28" s="1"/>
  <c r="AQ101" i="4"/>
  <c r="AQ239" i="6" s="1"/>
  <c r="V5" i="3"/>
  <c r="V4" i="3" s="1"/>
  <c r="G101" i="4"/>
  <c r="G239" i="6" s="1"/>
  <c r="V101" i="4"/>
  <c r="V239" i="6" s="1"/>
  <c r="V292" i="6" s="1"/>
  <c r="U163" i="6"/>
  <c r="A102" i="4"/>
  <c r="H102" i="4" s="1"/>
  <c r="H240" i="6" s="1"/>
  <c r="AC165" i="28" l="1"/>
  <c r="AC166" i="28" s="1"/>
  <c r="AD163" i="28"/>
  <c r="G102" i="4"/>
  <c r="G240" i="6" s="1"/>
  <c r="W5" i="3"/>
  <c r="W4" i="3" s="1"/>
  <c r="W102" i="4"/>
  <c r="W240" i="6" s="1"/>
  <c r="W292" i="6" s="1"/>
  <c r="BL102" i="4"/>
  <c r="BL240" i="6" s="1"/>
  <c r="V163" i="6"/>
  <c r="A103" i="4"/>
  <c r="BM103" i="4" l="1"/>
  <c r="BS103" i="4"/>
  <c r="AD165" i="28"/>
  <c r="AD166" i="28" s="1"/>
  <c r="AE163" i="28"/>
  <c r="BM241" i="6"/>
  <c r="X5" i="3"/>
  <c r="X4" i="3" s="1"/>
  <c r="E103" i="4"/>
  <c r="E241" i="6" s="1"/>
  <c r="X103" i="4"/>
  <c r="X241" i="6" s="1"/>
  <c r="X292" i="6" s="1"/>
  <c r="X293" i="6" s="1"/>
  <c r="X294" i="6" s="1"/>
  <c r="W163" i="6"/>
  <c r="A104" i="4"/>
  <c r="AF163" i="28" l="1"/>
  <c r="AE165" i="28"/>
  <c r="AE166" i="28" s="1"/>
  <c r="Y5" i="3"/>
  <c r="Y4" i="3" s="1"/>
  <c r="Y104" i="4"/>
  <c r="Y242" i="6" s="1"/>
  <c r="Y292" i="6" s="1"/>
  <c r="T104" i="4"/>
  <c r="T242" i="6" s="1"/>
  <c r="S104" i="4"/>
  <c r="S242" i="6" s="1"/>
  <c r="X163" i="6"/>
  <c r="A105" i="4"/>
  <c r="AG163" i="28" l="1"/>
  <c r="AF165" i="28"/>
  <c r="AF166" i="28" s="1"/>
  <c r="E105" i="4"/>
  <c r="E243" i="6" s="1"/>
  <c r="Z5" i="3"/>
  <c r="Z4" i="3" s="1"/>
  <c r="Y293" i="6"/>
  <c r="Y294" i="6" s="1"/>
  <c r="AL105" i="4"/>
  <c r="AL243" i="6" s="1"/>
  <c r="Z105" i="4"/>
  <c r="Z243" i="6" s="1"/>
  <c r="Z292" i="6" s="1"/>
  <c r="Y163" i="6"/>
  <c r="A106" i="4"/>
  <c r="T106" i="4" s="1"/>
  <c r="T244" i="6" s="1"/>
  <c r="AG165" i="28" l="1"/>
  <c r="AG166" i="28" s="1"/>
  <c r="AH163" i="28"/>
  <c r="S106" i="4"/>
  <c r="S244" i="6" s="1"/>
  <c r="AA5" i="3"/>
  <c r="AA4" i="3" s="1"/>
  <c r="BC106" i="4"/>
  <c r="BC244" i="6" s="1"/>
  <c r="AA106" i="4"/>
  <c r="AA244" i="6" s="1"/>
  <c r="AA292" i="6" s="1"/>
  <c r="Z163" i="6"/>
  <c r="A107" i="4"/>
  <c r="AM107" i="4" l="1"/>
  <c r="AM245" i="6" s="1"/>
  <c r="AS107" i="4"/>
  <c r="AS245" i="6" s="1"/>
  <c r="AH165" i="28"/>
  <c r="AH166" i="28" s="1"/>
  <c r="AI163" i="28"/>
  <c r="AB5" i="3"/>
  <c r="AB4" i="3" s="1"/>
  <c r="AB107" i="4"/>
  <c r="AB245" i="6" s="1"/>
  <c r="AB292" i="6" s="1"/>
  <c r="AB293" i="6" s="1"/>
  <c r="AB294" i="6" s="1"/>
  <c r="T107" i="4"/>
  <c r="T245" i="6" s="1"/>
  <c r="AA163" i="6"/>
  <c r="A108" i="4"/>
  <c r="BJ108" i="4" s="1"/>
  <c r="BJ246" i="6" s="1"/>
  <c r="AJ163" i="28" l="1"/>
  <c r="AI165" i="28"/>
  <c r="AI166" i="28" s="1"/>
  <c r="BD108" i="4"/>
  <c r="BD246" i="6" s="1"/>
  <c r="AC5" i="3"/>
  <c r="AC4" i="3" s="1"/>
  <c r="AC108" i="4"/>
  <c r="AC246" i="6" s="1"/>
  <c r="AC292" i="6" s="1"/>
  <c r="I108" i="4"/>
  <c r="I246" i="6" s="1"/>
  <c r="E108" i="4"/>
  <c r="E246" i="6" s="1"/>
  <c r="BL108" i="4"/>
  <c r="BL246" i="6" s="1"/>
  <c r="AB163" i="6"/>
  <c r="A109" i="4"/>
  <c r="AI109" i="4" l="1"/>
  <c r="AI247" i="6" s="1"/>
  <c r="AT109" i="4"/>
  <c r="AT247" i="6" s="1"/>
  <c r="AK163" i="28"/>
  <c r="AJ165" i="28"/>
  <c r="AJ166" i="28" s="1"/>
  <c r="AN109" i="4"/>
  <c r="AN247" i="6" s="1"/>
  <c r="AF109" i="4"/>
  <c r="AF247" i="6" s="1"/>
  <c r="AD5" i="3"/>
  <c r="AD4" i="3" s="1"/>
  <c r="AJ109" i="4"/>
  <c r="AJ247" i="6" s="1"/>
  <c r="D109" i="4"/>
  <c r="D247" i="6" s="1"/>
  <c r="AO109" i="4"/>
  <c r="AO247" i="6" s="1"/>
  <c r="G109" i="4"/>
  <c r="G247" i="6" s="1"/>
  <c r="AD109" i="4"/>
  <c r="AD247" i="6" s="1"/>
  <c r="AD292" i="6" s="1"/>
  <c r="AL109" i="4"/>
  <c r="AL247" i="6" s="1"/>
  <c r="AP109" i="4"/>
  <c r="AP247" i="6" s="1"/>
  <c r="AC163" i="6"/>
  <c r="A110" i="4"/>
  <c r="AK165" i="28" l="1"/>
  <c r="AK166" i="28" s="1"/>
  <c r="AL163" i="28"/>
  <c r="AE5" i="3"/>
  <c r="AE4" i="3" s="1"/>
  <c r="AM110" i="4"/>
  <c r="AM248" i="6" s="1"/>
  <c r="AE110" i="4"/>
  <c r="AE248" i="6" s="1"/>
  <c r="AE292" i="6" s="1"/>
  <c r="AD163" i="6"/>
  <c r="A111" i="4"/>
  <c r="AT111" i="4" l="1"/>
  <c r="AT249" i="6" s="1"/>
  <c r="AI111" i="4"/>
  <c r="AI249" i="6" s="1"/>
  <c r="AM163" i="28"/>
  <c r="AL165" i="28"/>
  <c r="AL166" i="28" s="1"/>
  <c r="AS111" i="4"/>
  <c r="AS249" i="6" s="1"/>
  <c r="AN111" i="4"/>
  <c r="AN249" i="6" s="1"/>
  <c r="AJ111" i="4"/>
  <c r="AJ249" i="6" s="1"/>
  <c r="AF5" i="3"/>
  <c r="AF4" i="3" s="1"/>
  <c r="J297" i="6"/>
  <c r="R111" i="4"/>
  <c r="R249" i="6" s="1"/>
  <c r="AF111" i="4"/>
  <c r="AF249" i="6" s="1"/>
  <c r="AF292" i="6" s="1"/>
  <c r="AY111" i="4"/>
  <c r="AY249" i="6" s="1"/>
  <c r="AE163" i="6"/>
  <c r="A112" i="4"/>
  <c r="BM112" i="4" l="1"/>
  <c r="BS112" i="4"/>
  <c r="J112" i="4"/>
  <c r="J250" i="6" s="1"/>
  <c r="AN163" i="28"/>
  <c r="AM165" i="28"/>
  <c r="AM166" i="28" s="1"/>
  <c r="BM250" i="6"/>
  <c r="AG5" i="3"/>
  <c r="AG4" i="3" s="1"/>
  <c r="AO112" i="4"/>
  <c r="AO250" i="6" s="1"/>
  <c r="AG112" i="4"/>
  <c r="AG250" i="6" s="1"/>
  <c r="AG292" i="6" s="1"/>
  <c r="I112" i="4"/>
  <c r="I250" i="6" s="1"/>
  <c r="E112" i="4"/>
  <c r="E250" i="6" s="1"/>
  <c r="AJ112" i="4"/>
  <c r="AJ250" i="6" s="1"/>
  <c r="BL112" i="4"/>
  <c r="BL250" i="6" s="1"/>
  <c r="G112" i="4"/>
  <c r="G250" i="6" s="1"/>
  <c r="AF163" i="6"/>
  <c r="A113" i="4"/>
  <c r="AW113" i="4" l="1"/>
  <c r="AW251" i="6" s="1"/>
  <c r="AP113" i="4"/>
  <c r="AP251" i="6" s="1"/>
  <c r="AO163" i="28"/>
  <c r="AN165" i="28"/>
  <c r="AN166" i="28" s="1"/>
  <c r="AK113" i="4"/>
  <c r="AK251" i="6" s="1"/>
  <c r="AQ113" i="4"/>
  <c r="AQ251" i="6" s="1"/>
  <c r="AH5" i="3"/>
  <c r="AH4" i="3" s="1"/>
  <c r="AR113" i="4"/>
  <c r="AR251" i="6" s="1"/>
  <c r="AN113" i="4"/>
  <c r="AN251" i="6" s="1"/>
  <c r="BJ113" i="4"/>
  <c r="BJ251" i="6" s="1"/>
  <c r="AI113" i="4"/>
  <c r="AI251" i="6" s="1"/>
  <c r="O113" i="4"/>
  <c r="O251" i="6" s="1"/>
  <c r="AH113" i="4"/>
  <c r="AH251" i="6" s="1"/>
  <c r="AH292" i="6" s="1"/>
  <c r="AG163" i="6"/>
  <c r="A114" i="4"/>
  <c r="AO165" i="28" l="1"/>
  <c r="AO166" i="28" s="1"/>
  <c r="AP163" i="28"/>
  <c r="AI5" i="3"/>
  <c r="AI4" i="3" s="1"/>
  <c r="AI114" i="4"/>
  <c r="AI252" i="6" s="1"/>
  <c r="AI292" i="6" s="1"/>
  <c r="O114" i="4"/>
  <c r="O252" i="6" s="1"/>
  <c r="C114" i="4"/>
  <c r="C252" i="6" s="1"/>
  <c r="BJ114" i="4"/>
  <c r="BJ252" i="6" s="1"/>
  <c r="BB114" i="4"/>
  <c r="BB252" i="6" s="1"/>
  <c r="AR114" i="4"/>
  <c r="AR252" i="6" s="1"/>
  <c r="BD114" i="4"/>
  <c r="BD252" i="6" s="1"/>
  <c r="AH114" i="4"/>
  <c r="AH252" i="6" s="1"/>
  <c r="B114" i="4"/>
  <c r="B252" i="6" s="1"/>
  <c r="BA114" i="4"/>
  <c r="BA252" i="6" s="1"/>
  <c r="AH163" i="6"/>
  <c r="A115" i="4"/>
  <c r="BF115" i="4" l="1"/>
  <c r="BF253" i="6" s="1"/>
  <c r="S115" i="4"/>
  <c r="S253" i="6" s="1"/>
  <c r="AP165" i="28"/>
  <c r="AP166" i="28" s="1"/>
  <c r="AQ163" i="28"/>
  <c r="AZ115" i="4"/>
  <c r="AZ253" i="6" s="1"/>
  <c r="R115" i="4"/>
  <c r="R253" i="6" s="1"/>
  <c r="AJ5" i="3"/>
  <c r="AJ4" i="3" s="1"/>
  <c r="C297" i="6"/>
  <c r="AD115" i="4"/>
  <c r="AD253" i="6" s="1"/>
  <c r="AO115" i="4"/>
  <c r="AO253" i="6" s="1"/>
  <c r="AG115" i="4"/>
  <c r="AG253" i="6" s="1"/>
  <c r="I115" i="4"/>
  <c r="I253" i="6" s="1"/>
  <c r="BL115" i="4"/>
  <c r="BL253" i="6" s="1"/>
  <c r="AJ115" i="4"/>
  <c r="AJ253" i="6" s="1"/>
  <c r="AJ292" i="6" s="1"/>
  <c r="G115" i="4"/>
  <c r="G253" i="6" s="1"/>
  <c r="AI163" i="6"/>
  <c r="A116" i="4"/>
  <c r="I116" i="4" l="1"/>
  <c r="I254" i="6" s="1"/>
  <c r="AP116" i="4"/>
  <c r="AP254" i="6" s="1"/>
  <c r="J116" i="4"/>
  <c r="J254" i="6" s="1"/>
  <c r="AR163" i="28"/>
  <c r="AQ165" i="28"/>
  <c r="AQ166" i="28" s="1"/>
  <c r="AK5" i="3"/>
  <c r="AK4" i="3" s="1"/>
  <c r="AK116" i="4"/>
  <c r="AK254" i="6" s="1"/>
  <c r="AK292" i="6" s="1"/>
  <c r="T116" i="4"/>
  <c r="T254" i="6" s="1"/>
  <c r="S116" i="4"/>
  <c r="S254" i="6" s="1"/>
  <c r="AJ163" i="6"/>
  <c r="A117" i="4"/>
  <c r="AN117" i="4" l="1"/>
  <c r="AN255" i="6" s="1"/>
  <c r="AY117" i="4"/>
  <c r="AY255" i="6" s="1"/>
  <c r="AU117" i="4"/>
  <c r="AU255" i="6" s="1"/>
  <c r="AS163" i="28"/>
  <c r="AR165" i="28"/>
  <c r="AR166" i="28" s="1"/>
  <c r="AS117" i="4"/>
  <c r="AS255" i="6" s="1"/>
  <c r="AJ117" i="4"/>
  <c r="AJ255" i="6" s="1"/>
  <c r="AL5" i="3"/>
  <c r="AL4" i="3" s="1"/>
  <c r="D117" i="4"/>
  <c r="D255" i="6" s="1"/>
  <c r="G117" i="4"/>
  <c r="G255" i="6" s="1"/>
  <c r="BN255" i="6"/>
  <c r="AL117" i="4"/>
  <c r="AL255" i="6" s="1"/>
  <c r="AL292" i="6" s="1"/>
  <c r="AD117" i="4"/>
  <c r="AD255" i="6" s="1"/>
  <c r="Z117" i="4"/>
  <c r="Z255" i="6" s="1"/>
  <c r="Z293" i="6" s="1"/>
  <c r="Z294" i="6" s="1"/>
  <c r="BM255" i="6"/>
  <c r="AO117" i="4"/>
  <c r="AO255" i="6" s="1"/>
  <c r="AK163" i="6"/>
  <c r="A118" i="4"/>
  <c r="AN118" i="4" s="1"/>
  <c r="AN256" i="6" s="1"/>
  <c r="AS165" i="28" l="1"/>
  <c r="AS166" i="28" s="1"/>
  <c r="AT163" i="28"/>
  <c r="AJ118" i="4"/>
  <c r="AJ256" i="6" s="1"/>
  <c r="AM5" i="3"/>
  <c r="AM4" i="3" s="1"/>
  <c r="AM118" i="4"/>
  <c r="AM256" i="6" s="1"/>
  <c r="AM292" i="6" s="1"/>
  <c r="AE118" i="4"/>
  <c r="AE256" i="6" s="1"/>
  <c r="AR118" i="4"/>
  <c r="AR256" i="6" s="1"/>
  <c r="AL163" i="6"/>
  <c r="A119" i="4"/>
  <c r="BQ119" i="4" s="1"/>
  <c r="AU163" i="28" l="1"/>
  <c r="AT165" i="28"/>
  <c r="AT166" i="28" s="1"/>
  <c r="BK119" i="4"/>
  <c r="BK257" i="6" s="1"/>
  <c r="AN5" i="3"/>
  <c r="AN4" i="3" s="1"/>
  <c r="H297" i="6"/>
  <c r="AH119" i="4"/>
  <c r="AH257" i="6" s="1"/>
  <c r="AR119" i="4"/>
  <c r="AR257" i="6" s="1"/>
  <c r="AN119" i="4"/>
  <c r="AN257" i="6" s="1"/>
  <c r="AN292" i="6" s="1"/>
  <c r="AM163" i="6"/>
  <c r="A120" i="4"/>
  <c r="AI120" i="4" s="1"/>
  <c r="AI258" i="6" s="1"/>
  <c r="AV163" i="28" l="1"/>
  <c r="AU165" i="28"/>
  <c r="AU166" i="28" s="1"/>
  <c r="AF120" i="4"/>
  <c r="AF258" i="6" s="1"/>
  <c r="AO5" i="3"/>
  <c r="AO4" i="3" s="1"/>
  <c r="AO120" i="4"/>
  <c r="AO258" i="6" s="1"/>
  <c r="AO292" i="6" s="1"/>
  <c r="AG120" i="4"/>
  <c r="AG258" i="6" s="1"/>
  <c r="E120" i="4"/>
  <c r="E258" i="6" s="1"/>
  <c r="AJ120" i="4"/>
  <c r="AJ258" i="6" s="1"/>
  <c r="BK120" i="4"/>
  <c r="BK258" i="6" s="1"/>
  <c r="BC120" i="4"/>
  <c r="BC258" i="6" s="1"/>
  <c r="AL120" i="4"/>
  <c r="AL258" i="6" s="1"/>
  <c r="AP120" i="4"/>
  <c r="AP258" i="6" s="1"/>
  <c r="AD120" i="4"/>
  <c r="AD258" i="6" s="1"/>
  <c r="AN163" i="6"/>
  <c r="A121" i="4"/>
  <c r="BM121" i="4" l="1"/>
  <c r="BS121" i="4"/>
  <c r="AW163" i="28"/>
  <c r="AV165" i="28"/>
  <c r="AV166" i="28" s="1"/>
  <c r="BM259" i="6"/>
  <c r="AP5" i="3"/>
  <c r="AP4" i="3" s="1"/>
  <c r="D121" i="4"/>
  <c r="D259" i="6" s="1"/>
  <c r="AQ121" i="4"/>
  <c r="AQ259" i="6" s="1"/>
  <c r="G121" i="4"/>
  <c r="G259" i="6" s="1"/>
  <c r="AP121" i="4"/>
  <c r="AP259" i="6" s="1"/>
  <c r="AP292" i="6" s="1"/>
  <c r="AD121" i="4"/>
  <c r="AD259" i="6" s="1"/>
  <c r="AD293" i="6" s="1"/>
  <c r="AD294" i="6" s="1"/>
  <c r="U121" i="4"/>
  <c r="U259" i="6" s="1"/>
  <c r="I121" i="4"/>
  <c r="I259" i="6" s="1"/>
  <c r="AO121" i="4"/>
  <c r="AO259" i="6" s="1"/>
  <c r="AO163" i="6"/>
  <c r="A122" i="4"/>
  <c r="AT122" i="4" l="1"/>
  <c r="AT260" i="6" s="1"/>
  <c r="AI122" i="4"/>
  <c r="AI260" i="6" s="1"/>
  <c r="AW165" i="28"/>
  <c r="AW166" i="28" s="1"/>
  <c r="AX163" i="28"/>
  <c r="AN122" i="4"/>
  <c r="AN260" i="6" s="1"/>
  <c r="AF122" i="4"/>
  <c r="AF260" i="6" s="1"/>
  <c r="AQ5" i="3"/>
  <c r="AQ4" i="3" s="1"/>
  <c r="AQ122" i="4"/>
  <c r="AQ260" i="6" s="1"/>
  <c r="AQ292" i="6" s="1"/>
  <c r="AQ293" i="6" s="1"/>
  <c r="AQ294" i="6" s="1"/>
  <c r="G122" i="4"/>
  <c r="G260" i="6" s="1"/>
  <c r="AP122" i="4"/>
  <c r="AP260" i="6" s="1"/>
  <c r="AP163" i="6"/>
  <c r="A123" i="4"/>
  <c r="AY163" i="28" l="1"/>
  <c r="AX165" i="28"/>
  <c r="AX166" i="28" s="1"/>
  <c r="AR5" i="3"/>
  <c r="AR4" i="3" s="1"/>
  <c r="BJ123" i="4"/>
  <c r="BJ261" i="6" s="1"/>
  <c r="AH123" i="4"/>
  <c r="AH261" i="6" s="1"/>
  <c r="N123" i="4"/>
  <c r="N261" i="6" s="1"/>
  <c r="J123" i="4"/>
  <c r="J261" i="6" s="1"/>
  <c r="AR123" i="4"/>
  <c r="AR261" i="6" s="1"/>
  <c r="AR292" i="6" s="1"/>
  <c r="B297" i="6" s="1"/>
  <c r="AN123" i="4"/>
  <c r="AN261" i="6" s="1"/>
  <c r="K123" i="4"/>
  <c r="K261" i="6" s="1"/>
  <c r="AM123" i="4"/>
  <c r="AM261" i="6" s="1"/>
  <c r="AI123" i="4"/>
  <c r="AI261" i="6" s="1"/>
  <c r="AQ163" i="6"/>
  <c r="A124" i="4"/>
  <c r="BO124" i="4" l="1"/>
  <c r="BU124" i="4"/>
  <c r="AH124" i="4"/>
  <c r="AH262" i="6" s="1"/>
  <c r="H124" i="4"/>
  <c r="H262" i="6" s="1"/>
  <c r="AV124" i="4"/>
  <c r="AV262" i="6" s="1"/>
  <c r="AZ163" i="28"/>
  <c r="AY165" i="28"/>
  <c r="AY166" i="28" s="1"/>
  <c r="AE124" i="4"/>
  <c r="AE262" i="6" s="1"/>
  <c r="AP124" i="4"/>
  <c r="AP262" i="6" s="1"/>
  <c r="D124" i="4"/>
  <c r="D262" i="6" s="1"/>
  <c r="D293" i="6" s="1"/>
  <c r="D294" i="6" s="1"/>
  <c r="BO262" i="6"/>
  <c r="G124" i="4"/>
  <c r="G262" i="6" s="1"/>
  <c r="AS5" i="3"/>
  <c r="AS4" i="3" s="1"/>
  <c r="AS124" i="4"/>
  <c r="AS262" i="6" s="1"/>
  <c r="AS292" i="6" s="1"/>
  <c r="E124" i="4"/>
  <c r="E262" i="6" s="1"/>
  <c r="BD124" i="4"/>
  <c r="BD262" i="6" s="1"/>
  <c r="P124" i="4"/>
  <c r="P262" i="6" s="1"/>
  <c r="BK124" i="4"/>
  <c r="BK262" i="6" s="1"/>
  <c r="BG124" i="4"/>
  <c r="BG262" i="6" s="1"/>
  <c r="BC124" i="4"/>
  <c r="BC262" i="6" s="1"/>
  <c r="AT124" i="4"/>
  <c r="AT262" i="6" s="1"/>
  <c r="AR163" i="6"/>
  <c r="A125" i="4"/>
  <c r="AI125" i="4" s="1"/>
  <c r="AI263" i="6" s="1"/>
  <c r="BA163" i="28" l="1"/>
  <c r="AZ165" i="28"/>
  <c r="AZ166" i="28" s="1"/>
  <c r="AF125" i="4"/>
  <c r="AF263" i="6" s="1"/>
  <c r="AT5" i="3"/>
  <c r="AT4" i="3" s="1"/>
  <c r="BD125" i="4"/>
  <c r="BD263" i="6" s="1"/>
  <c r="BK125" i="4"/>
  <c r="BK263" i="6" s="1"/>
  <c r="AT125" i="4"/>
  <c r="AT263" i="6" s="1"/>
  <c r="AT292" i="6" s="1"/>
  <c r="AS125" i="4"/>
  <c r="AS263" i="6" s="1"/>
  <c r="AS163" i="6"/>
  <c r="A126" i="4"/>
  <c r="AY126" i="4" s="1"/>
  <c r="AY264" i="6" s="1"/>
  <c r="BA165" i="28" l="1"/>
  <c r="BA166" i="28" s="1"/>
  <c r="BB163" i="28"/>
  <c r="AS126" i="4"/>
  <c r="AS264" i="6" s="1"/>
  <c r="AU5" i="3"/>
  <c r="AU4" i="3" s="1"/>
  <c r="AU126" i="4"/>
  <c r="AU264" i="6" s="1"/>
  <c r="AU292" i="6" s="1"/>
  <c r="G126" i="4"/>
  <c r="G264" i="6" s="1"/>
  <c r="AX126" i="4"/>
  <c r="AX264" i="6" s="1"/>
  <c r="BI126" i="4"/>
  <c r="BI264" i="6" s="1"/>
  <c r="U126" i="4"/>
  <c r="U264" i="6" s="1"/>
  <c r="H126" i="4"/>
  <c r="H264" i="6" s="1"/>
  <c r="H293" i="6" s="1"/>
  <c r="H294" i="6" s="1"/>
  <c r="AT163" i="6"/>
  <c r="A127" i="4"/>
  <c r="AP127" i="4" s="1"/>
  <c r="AP265" i="6" s="1"/>
  <c r="BC163" i="28" l="1"/>
  <c r="BB165" i="28"/>
  <c r="BB166" i="28" s="1"/>
  <c r="AK127" i="4"/>
  <c r="AK265" i="6" s="1"/>
  <c r="AE127" i="4"/>
  <c r="AE265" i="6" s="1"/>
  <c r="E127" i="4"/>
  <c r="E265" i="6" s="1"/>
  <c r="AH127" i="4"/>
  <c r="AH265" i="6" s="1"/>
  <c r="AV5" i="3"/>
  <c r="AV4" i="3" s="1"/>
  <c r="N127" i="4"/>
  <c r="N265" i="6" s="1"/>
  <c r="J127" i="4"/>
  <c r="J265" i="6" s="1"/>
  <c r="BA127" i="4"/>
  <c r="BA265" i="6" s="1"/>
  <c r="AW127" i="4"/>
  <c r="AW265" i="6" s="1"/>
  <c r="AZ127" i="4"/>
  <c r="AZ265" i="6" s="1"/>
  <c r="AV127" i="4"/>
  <c r="AV265" i="6" s="1"/>
  <c r="AV292" i="6" s="1"/>
  <c r="AU163" i="6"/>
  <c r="A128" i="4"/>
  <c r="AX128" i="4" s="1"/>
  <c r="AX266" i="6" s="1"/>
  <c r="BD163" i="28" l="1"/>
  <c r="BC165" i="28"/>
  <c r="BC166" i="28" s="1"/>
  <c r="I128" i="4"/>
  <c r="I266" i="6" s="1"/>
  <c r="AP128" i="4"/>
  <c r="AP266" i="6" s="1"/>
  <c r="AR128" i="4"/>
  <c r="AR266" i="6" s="1"/>
  <c r="AW5" i="3"/>
  <c r="AW4" i="3" s="1"/>
  <c r="BA128" i="4"/>
  <c r="BA266" i="6" s="1"/>
  <c r="AW128" i="4"/>
  <c r="AW266" i="6" s="1"/>
  <c r="AW292" i="6" s="1"/>
  <c r="AZ128" i="4"/>
  <c r="AZ266" i="6" s="1"/>
  <c r="AV128" i="4"/>
  <c r="AV266" i="6" s="1"/>
  <c r="N128" i="4"/>
  <c r="N266" i="6" s="1"/>
  <c r="J128" i="4"/>
  <c r="J266" i="6" s="1"/>
  <c r="AV163" i="6"/>
  <c r="A129" i="4"/>
  <c r="BE163" i="28" l="1"/>
  <c r="BD165" i="28"/>
  <c r="BD166" i="28" s="1"/>
  <c r="AX5" i="3"/>
  <c r="AX4" i="3" s="1"/>
  <c r="AU129" i="4"/>
  <c r="AU267" i="6" s="1"/>
  <c r="G129" i="4"/>
  <c r="G267" i="6" s="1"/>
  <c r="AX129" i="4"/>
  <c r="AX267" i="6" s="1"/>
  <c r="AX292" i="6" s="1"/>
  <c r="AW163" i="6"/>
  <c r="A130" i="4"/>
  <c r="AT130" i="4" l="1"/>
  <c r="AT268" i="6" s="1"/>
  <c r="L130" i="4"/>
  <c r="L268" i="6" s="1"/>
  <c r="BE165" i="28"/>
  <c r="BE166" i="28" s="1"/>
  <c r="BF163" i="28"/>
  <c r="AN130" i="4"/>
  <c r="AN268" i="6" s="1"/>
  <c r="AJ130" i="4"/>
  <c r="AJ268" i="6" s="1"/>
  <c r="K130" i="4"/>
  <c r="K268" i="6" s="1"/>
  <c r="AY5" i="3"/>
  <c r="AY4" i="3" s="1"/>
  <c r="AY130" i="4"/>
  <c r="AY268" i="6" s="1"/>
  <c r="AY292" i="6" s="1"/>
  <c r="S130" i="4"/>
  <c r="S268" i="6" s="1"/>
  <c r="BF130" i="4"/>
  <c r="BF268" i="6" s="1"/>
  <c r="AF130" i="4"/>
  <c r="AF268" i="6" s="1"/>
  <c r="AF293" i="6" s="1"/>
  <c r="AF294" i="6" s="1"/>
  <c r="T130" i="4"/>
  <c r="T268" i="6" s="1"/>
  <c r="AX163" i="6"/>
  <c r="A131" i="4"/>
  <c r="BN131" i="4" l="1"/>
  <c r="BN269" i="6" s="1"/>
  <c r="BR131" i="4"/>
  <c r="Q131" i="4"/>
  <c r="Q269" i="6" s="1"/>
  <c r="BG163" i="28"/>
  <c r="BF165" i="28"/>
  <c r="BF166" i="28" s="1"/>
  <c r="BL131" i="4"/>
  <c r="BL269" i="6" s="1"/>
  <c r="BH131" i="4"/>
  <c r="BH269" i="6" s="1"/>
  <c r="P131" i="4"/>
  <c r="P269" i="6" s="1"/>
  <c r="AZ5" i="3"/>
  <c r="AZ4" i="3" s="1"/>
  <c r="N131" i="4"/>
  <c r="N269" i="6" s="1"/>
  <c r="BA131" i="4"/>
  <c r="BA269" i="6" s="1"/>
  <c r="AW131" i="4"/>
  <c r="AW269" i="6" s="1"/>
  <c r="AZ131" i="4"/>
  <c r="AZ269" i="6" s="1"/>
  <c r="AZ292" i="6" s="1"/>
  <c r="AV131" i="4"/>
  <c r="AV269" i="6" s="1"/>
  <c r="AY163" i="6"/>
  <c r="A132" i="4"/>
  <c r="BH163" i="28" l="1"/>
  <c r="BG165" i="28"/>
  <c r="BG166" i="28" s="1"/>
  <c r="AT132" i="4"/>
  <c r="AT270" i="6" s="1"/>
  <c r="BA5" i="3"/>
  <c r="BA4" i="3" s="1"/>
  <c r="BE132" i="4"/>
  <c r="BE270" i="6" s="1"/>
  <c r="BA132" i="4"/>
  <c r="BA270" i="6" s="1"/>
  <c r="BA292" i="6" s="1"/>
  <c r="AW132" i="4"/>
  <c r="AW270" i="6" s="1"/>
  <c r="AZ132" i="4"/>
  <c r="AZ270" i="6" s="1"/>
  <c r="AV132" i="4"/>
  <c r="AV270" i="6" s="1"/>
  <c r="T132" i="4"/>
  <c r="T270" i="6" s="1"/>
  <c r="AI132" i="4"/>
  <c r="AI270" i="6" s="1"/>
  <c r="S132" i="4"/>
  <c r="S270" i="6" s="1"/>
  <c r="BJ132" i="4"/>
  <c r="BJ270" i="6" s="1"/>
  <c r="N132" i="4"/>
  <c r="N270" i="6" s="1"/>
  <c r="B132" i="4"/>
  <c r="B270" i="6" s="1"/>
  <c r="B293" i="6" s="1"/>
  <c r="B294" i="6" s="1"/>
  <c r="AZ163" i="6"/>
  <c r="A133" i="4"/>
  <c r="BE133" i="4" l="1"/>
  <c r="BE271" i="6" s="1"/>
  <c r="V133" i="4"/>
  <c r="V271" i="6" s="1"/>
  <c r="V293" i="6" s="1"/>
  <c r="V294" i="6" s="1"/>
  <c r="BI163" i="28"/>
  <c r="BH165" i="28"/>
  <c r="BH166" i="28" s="1"/>
  <c r="AY133" i="4"/>
  <c r="AY271" i="6" s="1"/>
  <c r="U133" i="4"/>
  <c r="U271" i="6" s="1"/>
  <c r="BB5" i="3"/>
  <c r="BB4" i="3" s="1"/>
  <c r="F297" i="6"/>
  <c r="BD133" i="4"/>
  <c r="BD271" i="6" s="1"/>
  <c r="AI133" i="4"/>
  <c r="AI271" i="6" s="1"/>
  <c r="C133" i="4"/>
  <c r="C271" i="6" s="1"/>
  <c r="BB133" i="4"/>
  <c r="BB271" i="6" s="1"/>
  <c r="BB292" i="6" s="1"/>
  <c r="BA163" i="6"/>
  <c r="A134" i="4"/>
  <c r="O134" i="4" s="1"/>
  <c r="O272" i="6" s="1"/>
  <c r="BI165" i="28" l="1"/>
  <c r="BI166" i="28" s="1"/>
  <c r="BJ163" i="28"/>
  <c r="N134" i="4"/>
  <c r="N272" i="6" s="1"/>
  <c r="BC5" i="3"/>
  <c r="BC4" i="3" s="1"/>
  <c r="BG134" i="4"/>
  <c r="BG272" i="6" s="1"/>
  <c r="BC134" i="4"/>
  <c r="BC272" i="6" s="1"/>
  <c r="BC292" i="6" s="1"/>
  <c r="AA134" i="4"/>
  <c r="AA272" i="6" s="1"/>
  <c r="AA293" i="6" s="1"/>
  <c r="AA294" i="6" s="1"/>
  <c r="AS134" i="4"/>
  <c r="AS272" i="6" s="1"/>
  <c r="AO134" i="4"/>
  <c r="AO272" i="6" s="1"/>
  <c r="I134" i="4"/>
  <c r="I272" i="6" s="1"/>
  <c r="E134" i="4"/>
  <c r="E272" i="6" s="1"/>
  <c r="L134" i="4"/>
  <c r="L272" i="6" s="1"/>
  <c r="BL134" i="4"/>
  <c r="BL272" i="6" s="1"/>
  <c r="BB163" i="6"/>
  <c r="A135" i="4"/>
  <c r="K135" i="4" l="1"/>
  <c r="K273" i="6" s="1"/>
  <c r="BC135" i="4"/>
  <c r="BC273" i="6" s="1"/>
  <c r="O135" i="4"/>
  <c r="O273" i="6" s="1"/>
  <c r="BG135" i="4"/>
  <c r="BG273" i="6" s="1"/>
  <c r="BK163" i="28"/>
  <c r="BJ165" i="28"/>
  <c r="BJ166" i="28" s="1"/>
  <c r="BA135" i="4"/>
  <c r="BA273" i="6" s="1"/>
  <c r="AW135" i="4"/>
  <c r="AW273" i="6" s="1"/>
  <c r="N135" i="4"/>
  <c r="N273" i="6" s="1"/>
  <c r="J135" i="4"/>
  <c r="J273" i="6" s="1"/>
  <c r="BD5" i="3"/>
  <c r="BD4" i="3" s="1"/>
  <c r="BB135" i="4"/>
  <c r="BB273" i="6" s="1"/>
  <c r="AT135" i="4"/>
  <c r="AT273" i="6" s="1"/>
  <c r="BM273" i="6"/>
  <c r="AS135" i="4"/>
  <c r="AS273" i="6" s="1"/>
  <c r="Q135" i="4"/>
  <c r="Q273" i="6" s="1"/>
  <c r="BD135" i="4"/>
  <c r="BD273" i="6" s="1"/>
  <c r="BD292" i="6" s="1"/>
  <c r="P135" i="4"/>
  <c r="P273" i="6" s="1"/>
  <c r="C135" i="4"/>
  <c r="C273" i="6" s="1"/>
  <c r="BK135" i="4"/>
  <c r="BK273" i="6" s="1"/>
  <c r="AI135" i="4"/>
  <c r="AI273" i="6" s="1"/>
  <c r="BC163" i="6"/>
  <c r="A136" i="4"/>
  <c r="BL163" i="28" l="1"/>
  <c r="BK165" i="28"/>
  <c r="BK166" i="28" s="1"/>
  <c r="BE5" i="3"/>
  <c r="BE4" i="3" s="1"/>
  <c r="E297" i="6"/>
  <c r="BE136" i="4"/>
  <c r="BE274" i="6" s="1"/>
  <c r="BE292" i="6" s="1"/>
  <c r="BA136" i="4"/>
  <c r="BA274" i="6" s="1"/>
  <c r="S136" i="4"/>
  <c r="S274" i="6" s="1"/>
  <c r="BD163" i="6"/>
  <c r="A137" i="4"/>
  <c r="BM137" i="4" l="1"/>
  <c r="BM275" i="6" s="1"/>
  <c r="U137" i="4"/>
  <c r="U275" i="6" s="1"/>
  <c r="BM163" i="28"/>
  <c r="BL165" i="28"/>
  <c r="BL166" i="28" s="1"/>
  <c r="BG137" i="4"/>
  <c r="BG275" i="6" s="1"/>
  <c r="BF5" i="3"/>
  <c r="BF4" i="3" s="1"/>
  <c r="T137" i="4"/>
  <c r="T275" i="6" s="1"/>
  <c r="AY137" i="4"/>
  <c r="AY275" i="6" s="1"/>
  <c r="S137" i="4"/>
  <c r="S275" i="6" s="1"/>
  <c r="BF137" i="4"/>
  <c r="BF275" i="6" s="1"/>
  <c r="BF292" i="6" s="1"/>
  <c r="R137" i="4"/>
  <c r="R275" i="6" s="1"/>
  <c r="BE163" i="6"/>
  <c r="A138" i="4"/>
  <c r="BH138" i="4" s="1"/>
  <c r="BH276" i="6" s="1"/>
  <c r="BM165" i="28" l="1"/>
  <c r="BM166" i="28" s="1"/>
  <c r="BN163" i="28"/>
  <c r="BB138" i="4"/>
  <c r="BB276" i="6" s="1"/>
  <c r="AW138" i="4"/>
  <c r="AW276" i="6" s="1"/>
  <c r="BG5" i="3"/>
  <c r="BG4" i="3" s="1"/>
  <c r="BG138" i="4"/>
  <c r="BG276" i="6" s="1"/>
  <c r="BG292" i="6" s="1"/>
  <c r="BC138" i="4"/>
  <c r="BC276" i="6" s="1"/>
  <c r="AS138" i="4"/>
  <c r="AS276" i="6" s="1"/>
  <c r="E138" i="4"/>
  <c r="E276" i="6" s="1"/>
  <c r="BL138" i="4"/>
  <c r="BL276" i="6" s="1"/>
  <c r="P138" i="4"/>
  <c r="P276" i="6" s="1"/>
  <c r="BF163" i="6"/>
  <c r="A139" i="4"/>
  <c r="BD139" i="4" l="1"/>
  <c r="BD277" i="6" s="1"/>
  <c r="U139" i="4"/>
  <c r="U277" i="6" s="1"/>
  <c r="BC139" i="4"/>
  <c r="BC277" i="6" s="1"/>
  <c r="BL139" i="4"/>
  <c r="BL277" i="6" s="1"/>
  <c r="AN139" i="4"/>
  <c r="AN277" i="6" s="1"/>
  <c r="BO163" i="28"/>
  <c r="BN165" i="28"/>
  <c r="BN166" i="28" s="1"/>
  <c r="AW139" i="4"/>
  <c r="AW277" i="6" s="1"/>
  <c r="AW293" i="6" s="1"/>
  <c r="AW294" i="6" s="1"/>
  <c r="AJ139" i="4"/>
  <c r="AJ277" i="6" s="1"/>
  <c r="T139" i="4"/>
  <c r="T277" i="6" s="1"/>
  <c r="S139" i="4"/>
  <c r="S277" i="6" s="1"/>
  <c r="BF139" i="4"/>
  <c r="BF277" i="6" s="1"/>
  <c r="BF293" i="6" s="1"/>
  <c r="BF294" i="6" s="1"/>
  <c r="AX139" i="4"/>
  <c r="AX277" i="6" s="1"/>
  <c r="AX293" i="6" s="1"/>
  <c r="AX294" i="6" s="1"/>
  <c r="BH5" i="3"/>
  <c r="BH4" i="3" s="1"/>
  <c r="F139" i="4"/>
  <c r="F277" i="6" s="1"/>
  <c r="F293" i="6" s="1"/>
  <c r="F294" i="6" s="1"/>
  <c r="I139" i="4"/>
  <c r="I277" i="6" s="1"/>
  <c r="BH139" i="4"/>
  <c r="BH277" i="6" s="1"/>
  <c r="BH292" i="6" s="1"/>
  <c r="BG163" i="6"/>
  <c r="A140" i="4"/>
  <c r="BK140" i="4" l="1"/>
  <c r="BK278" i="6" s="1"/>
  <c r="AN140" i="4"/>
  <c r="AN278" i="6" s="1"/>
  <c r="BP163" i="28"/>
  <c r="BO165" i="28"/>
  <c r="BO166" i="28" s="1"/>
  <c r="BE140" i="4"/>
  <c r="BE278" i="6" s="1"/>
  <c r="AJ140" i="4"/>
  <c r="AJ278" i="6" s="1"/>
  <c r="C140" i="4"/>
  <c r="C278" i="6" s="1"/>
  <c r="BI5" i="3"/>
  <c r="BI4" i="3" s="1"/>
  <c r="BI140" i="4"/>
  <c r="BI278" i="6" s="1"/>
  <c r="BI292" i="6" s="1"/>
  <c r="AU140" i="4"/>
  <c r="AU278" i="6" s="1"/>
  <c r="G140" i="4"/>
  <c r="G278" i="6" s="1"/>
  <c r="BH163" i="6"/>
  <c r="A141" i="4"/>
  <c r="BN141" i="4" l="1"/>
  <c r="BN279" i="6" s="1"/>
  <c r="AV141" i="4"/>
  <c r="AV279" i="6" s="1"/>
  <c r="J141" i="4"/>
  <c r="J279" i="6" s="1"/>
  <c r="BQ163" i="28"/>
  <c r="BP165" i="28"/>
  <c r="BP166" i="28" s="1"/>
  <c r="BH141" i="4"/>
  <c r="BH279" i="6" s="1"/>
  <c r="AP141" i="4"/>
  <c r="AP279" i="6" s="1"/>
  <c r="I141" i="4"/>
  <c r="I279" i="6" s="1"/>
  <c r="BJ5" i="3"/>
  <c r="BJ4" i="3" s="1"/>
  <c r="BI293" i="6"/>
  <c r="BI294" i="6" s="1"/>
  <c r="AR141" i="4"/>
  <c r="AR279" i="6" s="1"/>
  <c r="AI141" i="4"/>
  <c r="AI279" i="6" s="1"/>
  <c r="O141" i="4"/>
  <c r="O279" i="6" s="1"/>
  <c r="K141" i="4"/>
  <c r="K279" i="6" s="1"/>
  <c r="C141" i="4"/>
  <c r="C279" i="6" s="1"/>
  <c r="BJ141" i="4"/>
  <c r="BJ279" i="6" s="1"/>
  <c r="BJ292" i="6" s="1"/>
  <c r="AH141" i="4"/>
  <c r="AH279" i="6" s="1"/>
  <c r="N141" i="4"/>
  <c r="N279" i="6" s="1"/>
  <c r="BA141" i="4"/>
  <c r="BA279" i="6" s="1"/>
  <c r="BI163" i="6"/>
  <c r="A142" i="4"/>
  <c r="Q142" i="4" l="1"/>
  <c r="Q280" i="6" s="1"/>
  <c r="BA142" i="4"/>
  <c r="BA280" i="6" s="1"/>
  <c r="AZ142" i="4"/>
  <c r="AZ280" i="6" s="1"/>
  <c r="AZ293" i="6" s="1"/>
  <c r="AZ294" i="6" s="1"/>
  <c r="AN142" i="4"/>
  <c r="AN280" i="6" s="1"/>
  <c r="AN293" i="6" s="1"/>
  <c r="AN294" i="6" s="1"/>
  <c r="BQ165" i="28"/>
  <c r="BQ166" i="28" s="1"/>
  <c r="BR163" i="28"/>
  <c r="AU142" i="4"/>
  <c r="AU280" i="6" s="1"/>
  <c r="AJ142" i="4"/>
  <c r="AJ280" i="6" s="1"/>
  <c r="P142" i="4"/>
  <c r="P280" i="6" s="1"/>
  <c r="C142" i="4"/>
  <c r="C280" i="6" s="1"/>
  <c r="C293" i="6" s="1"/>
  <c r="C294" i="6" s="1"/>
  <c r="BK5" i="3"/>
  <c r="BK4" i="3" s="1"/>
  <c r="I297" i="6"/>
  <c r="BK142" i="4"/>
  <c r="BK280" i="6" s="1"/>
  <c r="BK292" i="6" s="1"/>
  <c r="AT142" i="4"/>
  <c r="AT280" i="6" s="1"/>
  <c r="AT293" i="6" s="1"/>
  <c r="AT294" i="6" s="1"/>
  <c r="BM280" i="6"/>
  <c r="AS142" i="4"/>
  <c r="AS280" i="6" s="1"/>
  <c r="AO142" i="4"/>
  <c r="AO280" i="6" s="1"/>
  <c r="AO293" i="6" s="1"/>
  <c r="AO294" i="6" s="1"/>
  <c r="E142" i="4"/>
  <c r="E280" i="6" s="1"/>
  <c r="BL142" i="4"/>
  <c r="BL280" i="6" s="1"/>
  <c r="BD142" i="4"/>
  <c r="BD280" i="6" s="1"/>
  <c r="BJ163" i="6"/>
  <c r="A143" i="4"/>
  <c r="T143" i="4" s="1"/>
  <c r="T281" i="6" s="1"/>
  <c r="BS163" i="28" l="1"/>
  <c r="BR165" i="28"/>
  <c r="BR166" i="28" s="1"/>
  <c r="S143" i="4"/>
  <c r="S281" i="6" s="1"/>
  <c r="BL5" i="3"/>
  <c r="BL4" i="3" s="1"/>
  <c r="AG143" i="4"/>
  <c r="AG281" i="6" s="1"/>
  <c r="AG293" i="6" s="1"/>
  <c r="AG294" i="6" s="1"/>
  <c r="AC143" i="4"/>
  <c r="AC281" i="6" s="1"/>
  <c r="AC293" i="6" s="1"/>
  <c r="AC294" i="6" s="1"/>
  <c r="I143" i="4"/>
  <c r="I281" i="6" s="1"/>
  <c r="E143" i="4"/>
  <c r="E281" i="6" s="1"/>
  <c r="BL143" i="4"/>
  <c r="BL281" i="6" s="1"/>
  <c r="BL292" i="6" s="1"/>
  <c r="AJ143" i="4"/>
  <c r="AJ281" i="6" s="1"/>
  <c r="AJ293" i="6" s="1"/>
  <c r="AJ294" i="6" s="1"/>
  <c r="BK143" i="4"/>
  <c r="BK281" i="6" s="1"/>
  <c r="BG143" i="4"/>
  <c r="BG281" i="6" s="1"/>
  <c r="BG293" i="6" s="1"/>
  <c r="BG294" i="6" s="1"/>
  <c r="BC143" i="4"/>
  <c r="BC281" i="6" s="1"/>
  <c r="BC293" i="6" s="1"/>
  <c r="BC294" i="6" s="1"/>
  <c r="W143" i="4"/>
  <c r="W281" i="6" s="1"/>
  <c r="W293" i="6" s="1"/>
  <c r="W294" i="6" s="1"/>
  <c r="BK163" i="6"/>
  <c r="A144" i="4"/>
  <c r="BM144" i="4" l="1"/>
  <c r="U144" i="4"/>
  <c r="U282" i="6" s="1"/>
  <c r="U293" i="6" s="1"/>
  <c r="U294" i="6" s="1"/>
  <c r="S144" i="4"/>
  <c r="S282" i="6" s="1"/>
  <c r="S293" i="6"/>
  <c r="S294" i="6" s="1"/>
  <c r="BT163" i="28"/>
  <c r="BS165" i="28"/>
  <c r="BS166" i="28" s="1"/>
  <c r="R144" i="4"/>
  <c r="R282" i="6" s="1"/>
  <c r="R293" i="6" s="1"/>
  <c r="R294" i="6" s="1"/>
  <c r="T144" i="4"/>
  <c r="T282" i="6" s="1"/>
  <c r="T293" i="6" s="1"/>
  <c r="T294" i="6" s="1"/>
  <c r="BM5" i="3"/>
  <c r="BM4" i="3" s="1"/>
  <c r="BM282" i="6"/>
  <c r="BM292" i="6" s="1"/>
  <c r="BD144" i="4"/>
  <c r="BD282" i="6" s="1"/>
  <c r="BK144" i="4"/>
  <c r="BK282" i="6" s="1"/>
  <c r="AL144" i="4"/>
  <c r="AL282" i="6" s="1"/>
  <c r="BL163" i="6"/>
  <c r="A145" i="4"/>
  <c r="BN145" i="4" l="1"/>
  <c r="Q145" i="4"/>
  <c r="Q283" i="6" s="1"/>
  <c r="Q293" i="6" s="1"/>
  <c r="BU163" i="28"/>
  <c r="BT165" i="28"/>
  <c r="BT166" i="28" s="1"/>
  <c r="P145" i="4"/>
  <c r="P283" i="6" s="1"/>
  <c r="BN5" i="3"/>
  <c r="BN4" i="3" s="1"/>
  <c r="BN283" i="6"/>
  <c r="BN292" i="6" s="1"/>
  <c r="AL145" i="4"/>
  <c r="AL283" i="6" s="1"/>
  <c r="BM163" i="6"/>
  <c r="A146" i="4"/>
  <c r="BO146" i="4" s="1"/>
  <c r="D298" i="6" l="1"/>
  <c r="Q294" i="6"/>
  <c r="D299" i="6" s="1"/>
  <c r="BU165" i="28"/>
  <c r="BU166" i="28" s="1"/>
  <c r="BV163" i="28"/>
  <c r="BO5" i="3"/>
  <c r="BO4" i="3" s="1"/>
  <c r="BO284" i="6"/>
  <c r="BO292" i="6" s="1"/>
  <c r="BO293" i="6" s="1"/>
  <c r="BO294" i="6" s="1"/>
  <c r="N146" i="4"/>
  <c r="N284" i="6" s="1"/>
  <c r="J146" i="4"/>
  <c r="J284" i="6" s="1"/>
  <c r="A147" i="4"/>
  <c r="BN163" i="6"/>
  <c r="BP147" i="4" l="1"/>
  <c r="BB147" i="4"/>
  <c r="BB285" i="6" s="1"/>
  <c r="BW163" i="28"/>
  <c r="BW165" i="28" s="1"/>
  <c r="BW166" i="28" s="1"/>
  <c r="BV165" i="28"/>
  <c r="BV166" i="28" s="1"/>
  <c r="AV147" i="4"/>
  <c r="AV285" i="6" s="1"/>
  <c r="BP5" i="3"/>
  <c r="BP4" i="3" s="1"/>
  <c r="G147" i="4"/>
  <c r="G285" i="6" s="1"/>
  <c r="G293" i="6" s="1"/>
  <c r="G294" i="6" s="1"/>
  <c r="A148" i="4"/>
  <c r="BO163" i="6"/>
  <c r="BQ148" i="4" l="1"/>
  <c r="AL148" i="4"/>
  <c r="AL286" i="6" s="1"/>
  <c r="AL293" i="6" s="1"/>
  <c r="AL294" i="6" s="1"/>
  <c r="P148" i="4"/>
  <c r="P286" i="6" s="1"/>
  <c r="P293" i="6" s="1"/>
  <c r="P294" i="6" s="1"/>
  <c r="BH148" i="4"/>
  <c r="BH286" i="6" s="1"/>
  <c r="AY148" i="4"/>
  <c r="AY286" i="6" s="1"/>
  <c r="AY293" i="6" s="1"/>
  <c r="AY294" i="6" s="1"/>
  <c r="L148" i="4"/>
  <c r="L286" i="6" s="1"/>
  <c r="L293" i="6" s="1"/>
  <c r="L294" i="6" s="1"/>
  <c r="AS148" i="4"/>
  <c r="AS286" i="6" s="1"/>
  <c r="AS293" i="6" s="1"/>
  <c r="AS294" i="6" s="1"/>
  <c r="N148" i="4"/>
  <c r="N286" i="6" s="1"/>
  <c r="N293" i="6" s="1"/>
  <c r="N294" i="6" s="1"/>
  <c r="BB148" i="4"/>
  <c r="BB286" i="6" s="1"/>
  <c r="BB293" i="6" s="1"/>
  <c r="BB294" i="6" s="1"/>
  <c r="O148" i="4"/>
  <c r="O286" i="6" s="1"/>
  <c r="O293" i="6" s="1"/>
  <c r="O294" i="6" s="1"/>
  <c r="K148" i="4"/>
  <c r="K286" i="6" s="1"/>
  <c r="K293" i="6" s="1"/>
  <c r="K294" i="6" s="1"/>
  <c r="BQ5" i="3"/>
  <c r="BQ4" i="3" s="1"/>
  <c r="AM148" i="4"/>
  <c r="AM286" i="6" s="1"/>
  <c r="AI148" i="4"/>
  <c r="AI286" i="6" s="1"/>
  <c r="AE148" i="4"/>
  <c r="AE286" i="6" s="1"/>
  <c r="A149" i="4"/>
  <c r="BS149" i="4" l="1"/>
  <c r="BK149" i="4"/>
  <c r="BK287" i="6" s="1"/>
  <c r="BA149" i="4"/>
  <c r="BA287" i="6" s="1"/>
  <c r="BA293" i="6" s="1"/>
  <c r="AV149" i="4"/>
  <c r="AV287" i="6" s="1"/>
  <c r="AV293" i="6" s="1"/>
  <c r="AV294" i="6" s="1"/>
  <c r="BR149" i="4"/>
  <c r="BM149" i="4"/>
  <c r="BM287" i="6" s="1"/>
  <c r="BM293" i="6" s="1"/>
  <c r="BM294" i="6" s="1"/>
  <c r="BE149" i="4"/>
  <c r="BE287" i="6" s="1"/>
  <c r="E149" i="4"/>
  <c r="E287" i="6" s="1"/>
  <c r="E293" i="6" s="1"/>
  <c r="E294" i="6" s="1"/>
  <c r="AU149" i="4"/>
  <c r="AU287" i="6" s="1"/>
  <c r="AU293" i="6" s="1"/>
  <c r="AU294" i="6" s="1"/>
  <c r="AP149" i="4"/>
  <c r="AP287" i="6" s="1"/>
  <c r="AP293" i="6" s="1"/>
  <c r="AP294" i="6" s="1"/>
  <c r="BR5" i="3"/>
  <c r="BR4" i="3" s="1"/>
  <c r="AR149" i="4"/>
  <c r="AR287" i="6" s="1"/>
  <c r="AR293" i="6" s="1"/>
  <c r="B298" i="6" s="1"/>
  <c r="AM149" i="4"/>
  <c r="AM287" i="6" s="1"/>
  <c r="AM293" i="6" s="1"/>
  <c r="AI149" i="4"/>
  <c r="AI287" i="6" s="1"/>
  <c r="AE149" i="4"/>
  <c r="AE287" i="6" s="1"/>
  <c r="A150" i="4"/>
  <c r="F298" i="6" l="1"/>
  <c r="BA294" i="6"/>
  <c r="F299" i="6" s="1"/>
  <c r="BN150" i="4"/>
  <c r="BN288" i="6" s="1"/>
  <c r="BN293" i="6" s="1"/>
  <c r="BN294" i="6" s="1"/>
  <c r="BJ150" i="4"/>
  <c r="BJ288" i="6" s="1"/>
  <c r="BJ293" i="6" s="1"/>
  <c r="AK150" i="4"/>
  <c r="AK288" i="6" s="1"/>
  <c r="AK293" i="6" s="1"/>
  <c r="AK294" i="6" s="1"/>
  <c r="J150" i="4"/>
  <c r="J288" i="6" s="1"/>
  <c r="J293" i="6" s="1"/>
  <c r="J294" i="6" s="1"/>
  <c r="BS150" i="4"/>
  <c r="AH150" i="4"/>
  <c r="AH288" i="6" s="1"/>
  <c r="AH293" i="6" s="1"/>
  <c r="AH294" i="6" s="1"/>
  <c r="BD150" i="4"/>
  <c r="BH150" i="4"/>
  <c r="I150" i="4"/>
  <c r="I288" i="6" s="1"/>
  <c r="I293" i="6" s="1"/>
  <c r="BH288" i="6"/>
  <c r="BH293" i="6" s="1"/>
  <c r="BH294" i="6" s="1"/>
  <c r="BD288" i="6"/>
  <c r="BD293" i="6" s="1"/>
  <c r="BS5" i="3"/>
  <c r="BS4" i="3" s="1"/>
  <c r="H298" i="6"/>
  <c r="AM294" i="6"/>
  <c r="H299" i="6" s="1"/>
  <c r="AR294" i="6"/>
  <c r="B299" i="6" s="1"/>
  <c r="AI288" i="6"/>
  <c r="AI293" i="6" s="1"/>
  <c r="A151" i="4"/>
  <c r="BJ294" i="6" l="1"/>
  <c r="I299" i="6" s="1"/>
  <c r="I298" i="6"/>
  <c r="BT151" i="4"/>
  <c r="A152" i="4"/>
  <c r="BD294" i="6"/>
  <c r="E299" i="6" s="1"/>
  <c r="E298" i="6"/>
  <c r="I294" i="6"/>
  <c r="G299" i="6" s="1"/>
  <c r="G298" i="6"/>
  <c r="BT5" i="3"/>
  <c r="BT4" i="3" s="1"/>
  <c r="AI294" i="6"/>
  <c r="C299" i="6" s="1"/>
  <c r="C298" i="6"/>
  <c r="AE289" i="6"/>
  <c r="AE293" i="6" s="1"/>
  <c r="BR152" i="4" l="1"/>
  <c r="BK152" i="4"/>
  <c r="BK290" i="6" s="1"/>
  <c r="BK293" i="6" s="1"/>
  <c r="BK294" i="6" s="1"/>
  <c r="A153" i="4"/>
  <c r="AS153" i="4" s="1"/>
  <c r="BU152" i="4"/>
  <c r="BL152" i="4"/>
  <c r="BL290" i="6" s="1"/>
  <c r="BL293" i="6" s="1"/>
  <c r="BL294" i="6" s="1"/>
  <c r="BE152" i="4"/>
  <c r="BE290" i="6" s="1"/>
  <c r="BE293" i="6" s="1"/>
  <c r="BE294" i="6" s="1"/>
  <c r="BU5" i="3"/>
  <c r="BU4" i="3" s="1"/>
  <c r="AE294" i="6"/>
  <c r="J299" i="6" s="1"/>
  <c r="J298" i="6"/>
  <c r="A154" i="4" l="1"/>
  <c r="BV153" i="4"/>
  <c r="AM153" i="4"/>
  <c r="BV5" i="3"/>
  <c r="BV4" i="3" s="1"/>
  <c r="O154" i="4" l="1"/>
  <c r="K154" i="4"/>
  <c r="BW154" i="4"/>
  <c r="J154" i="4"/>
  <c r="N154" i="4"/>
  <c r="BW5" i="3"/>
  <c r="BW4" i="3" s="1"/>
  <c r="BX5" i="3" l="1"/>
  <c r="BX4" i="3" s="1"/>
  <c r="BY5" i="3" l="1"/>
  <c r="BZ5" i="3" l="1"/>
  <c r="BY4" i="3"/>
  <c r="CA5" i="3" l="1"/>
  <c r="CA4" i="3" s="1"/>
  <c r="BZ4" i="3"/>
  <c r="C2" i="3" l="1" a="1"/>
  <c r="C9" i="3" s="1"/>
  <c r="D9" i="3" s="1"/>
  <c r="C62" i="3" l="1"/>
  <c r="D62" i="3" s="1"/>
  <c r="C26" i="3"/>
  <c r="D26" i="3" s="1"/>
  <c r="C48" i="3"/>
  <c r="D48" i="3" s="1"/>
  <c r="C70" i="3"/>
  <c r="D70" i="3" s="1"/>
  <c r="C17" i="3"/>
  <c r="D17" i="3" s="1"/>
  <c r="C23" i="3"/>
  <c r="D23" i="3" s="1"/>
  <c r="C46" i="3"/>
  <c r="D46" i="3" s="1"/>
  <c r="C52" i="3"/>
  <c r="D52" i="3" s="1"/>
  <c r="C32" i="3"/>
  <c r="D32" i="3" s="1"/>
  <c r="C38" i="3"/>
  <c r="D38" i="3" s="1"/>
  <c r="C56" i="3"/>
  <c r="D56" i="3" s="1"/>
  <c r="C4" i="3"/>
  <c r="D4" i="3" s="1"/>
  <c r="C15" i="3"/>
  <c r="D15" i="3" s="1"/>
  <c r="C37" i="3"/>
  <c r="D37" i="3" s="1"/>
  <c r="C59" i="3"/>
  <c r="D59" i="3" s="1"/>
  <c r="C6" i="3"/>
  <c r="D6" i="3" s="1"/>
  <c r="C12" i="3"/>
  <c r="D12" i="3" s="1"/>
  <c r="C34" i="3"/>
  <c r="D34" i="3" s="1"/>
  <c r="C45" i="3"/>
  <c r="D45" i="3" s="1"/>
  <c r="C40" i="3"/>
  <c r="D40" i="3" s="1"/>
  <c r="C57" i="3"/>
  <c r="D57" i="3" s="1"/>
  <c r="C8" i="3"/>
  <c r="D8" i="3" s="1"/>
  <c r="C63" i="3"/>
  <c r="D63" i="3" s="1"/>
  <c r="C74" i="3"/>
  <c r="D74" i="3" s="1"/>
  <c r="C10" i="3"/>
  <c r="D10" i="3" s="1"/>
  <c r="C21" i="3"/>
  <c r="D21" i="3" s="1"/>
  <c r="C43" i="3"/>
  <c r="D43" i="3" s="1"/>
  <c r="C54" i="3"/>
  <c r="D54" i="3" s="1"/>
  <c r="C65" i="3"/>
  <c r="D65" i="3" s="1"/>
  <c r="C60" i="3"/>
  <c r="D60" i="3" s="1"/>
  <c r="C71" i="3"/>
  <c r="D71" i="3" s="1"/>
  <c r="C7" i="3"/>
  <c r="D7" i="3" s="1"/>
  <c r="C18" i="3"/>
  <c r="D18" i="3" s="1"/>
  <c r="C29" i="3"/>
  <c r="D29" i="3" s="1"/>
  <c r="C67" i="3"/>
  <c r="D67" i="3" s="1"/>
  <c r="C30" i="3"/>
  <c r="D30" i="3" s="1"/>
  <c r="C41" i="3"/>
  <c r="D41" i="3" s="1"/>
  <c r="C24" i="3"/>
  <c r="D24" i="3" s="1"/>
  <c r="C51" i="3"/>
  <c r="D51" i="3" s="1"/>
  <c r="C36" i="3"/>
  <c r="D36" i="3" s="1"/>
  <c r="C47" i="3"/>
  <c r="D47" i="3" s="1"/>
  <c r="C58" i="3"/>
  <c r="D58" i="3" s="1"/>
  <c r="C69" i="3"/>
  <c r="D69" i="3" s="1"/>
  <c r="C5" i="3"/>
  <c r="D5" i="3" s="1"/>
  <c r="C16" i="3"/>
  <c r="D16" i="3" s="1"/>
  <c r="C27" i="3"/>
  <c r="D27" i="3" s="1"/>
  <c r="C49" i="3"/>
  <c r="D49" i="3" s="1"/>
  <c r="C44" i="3"/>
  <c r="D44" i="3" s="1"/>
  <c r="C55" i="3"/>
  <c r="D55" i="3" s="1"/>
  <c r="C66" i="3"/>
  <c r="D66" i="3" s="1"/>
  <c r="C2" i="3"/>
  <c r="D2" i="3" s="1"/>
  <c r="C13" i="3"/>
  <c r="D13" i="3" s="1"/>
  <c r="C35" i="3"/>
  <c r="D35" i="3" s="1"/>
  <c r="C14" i="3"/>
  <c r="D14" i="3" s="1"/>
  <c r="C25" i="3"/>
  <c r="D25" i="3" s="1"/>
  <c r="C68" i="3"/>
  <c r="D68" i="3" s="1"/>
  <c r="C19" i="3"/>
  <c r="D19" i="3" s="1"/>
  <c r="C20" i="3"/>
  <c r="D20" i="3" s="1"/>
  <c r="C31" i="3"/>
  <c r="D31" i="3" s="1"/>
  <c r="C42" i="3"/>
  <c r="D42" i="3" s="1"/>
  <c r="C53" i="3"/>
  <c r="D53" i="3" s="1"/>
  <c r="C64" i="3"/>
  <c r="D64" i="3" s="1"/>
  <c r="C75" i="3"/>
  <c r="D75" i="3" s="1"/>
  <c r="C11" i="3"/>
  <c r="D11" i="3" s="1"/>
  <c r="C22" i="3"/>
  <c r="D22" i="3" s="1"/>
  <c r="C33" i="3"/>
  <c r="D33" i="3" s="1"/>
  <c r="C28" i="3"/>
  <c r="D28" i="3" s="1"/>
  <c r="C39" i="3"/>
  <c r="D39" i="3" s="1"/>
  <c r="C50" i="3"/>
  <c r="D50" i="3" s="1"/>
  <c r="C61" i="3"/>
  <c r="D61" i="3" s="1"/>
  <c r="C72" i="3"/>
  <c r="D72" i="3" s="1"/>
  <c r="C3" i="3"/>
  <c r="D3" i="3" s="1"/>
  <c r="C73" i="3"/>
  <c r="D73" i="3" s="1"/>
</calcChain>
</file>

<file path=xl/sharedStrings.xml><?xml version="1.0" encoding="utf-8"?>
<sst xmlns="http://schemas.openxmlformats.org/spreadsheetml/2006/main" count="2029" uniqueCount="109">
  <si>
    <t>AEC</t>
  </si>
  <si>
    <t>AECI</t>
  </si>
  <si>
    <t>AVA</t>
  </si>
  <si>
    <t>AZPS</t>
  </si>
  <si>
    <t>BANC</t>
  </si>
  <si>
    <t>BPAT</t>
  </si>
  <si>
    <t>CHPD</t>
  </si>
  <si>
    <t>CISO</t>
  </si>
  <si>
    <t>CPLE</t>
  </si>
  <si>
    <t>CPLW</t>
  </si>
  <si>
    <t>DEAA</t>
  </si>
  <si>
    <t>DOPD</t>
  </si>
  <si>
    <t>DUK</t>
  </si>
  <si>
    <t>EEI</t>
  </si>
  <si>
    <t>EPE</t>
  </si>
  <si>
    <t>ERCO</t>
  </si>
  <si>
    <t>FMPP</t>
  </si>
  <si>
    <t>FPC</t>
  </si>
  <si>
    <t>FPL</t>
  </si>
  <si>
    <t>GCPD</t>
  </si>
  <si>
    <t>GRID</t>
  </si>
  <si>
    <t>GRIF</t>
  </si>
  <si>
    <t>GRIS</t>
  </si>
  <si>
    <t>GRMA</t>
  </si>
  <si>
    <t>GVL</t>
  </si>
  <si>
    <t>GWA</t>
  </si>
  <si>
    <t>HGMA</t>
  </si>
  <si>
    <t>HST</t>
  </si>
  <si>
    <t>IID</t>
  </si>
  <si>
    <t>IPCO</t>
  </si>
  <si>
    <t>ISNE</t>
  </si>
  <si>
    <t>JEA</t>
  </si>
  <si>
    <t>LDWP</t>
  </si>
  <si>
    <t>LGEE</t>
  </si>
  <si>
    <t>MISO</t>
  </si>
  <si>
    <t>NEVP</t>
  </si>
  <si>
    <t>NSB</t>
  </si>
  <si>
    <t>NWMT</t>
  </si>
  <si>
    <t>NYIS</t>
  </si>
  <si>
    <t>OVEC</t>
  </si>
  <si>
    <t>PACE</t>
  </si>
  <si>
    <t>PACW</t>
  </si>
  <si>
    <t>PGE</t>
  </si>
  <si>
    <t>PJM</t>
  </si>
  <si>
    <t>PNM</t>
  </si>
  <si>
    <t>PSCO</t>
  </si>
  <si>
    <t>PSEI</t>
  </si>
  <si>
    <t>SC</t>
  </si>
  <si>
    <t>SCEG</t>
  </si>
  <si>
    <t>SCL</t>
  </si>
  <si>
    <t>SEC</t>
  </si>
  <si>
    <t>SEPA</t>
  </si>
  <si>
    <t>SOCO</t>
  </si>
  <si>
    <t>SPA</t>
  </si>
  <si>
    <t>SRP</t>
  </si>
  <si>
    <t>SWPP</t>
  </si>
  <si>
    <t>TAL</t>
  </si>
  <si>
    <t>TEC</t>
  </si>
  <si>
    <t>TEPC</t>
  </si>
  <si>
    <t>TIDC</t>
  </si>
  <si>
    <t>TPWR</t>
  </si>
  <si>
    <t>TVA</t>
  </si>
  <si>
    <t>WACM</t>
  </si>
  <si>
    <t>WALC</t>
  </si>
  <si>
    <t>WAUE</t>
  </si>
  <si>
    <t>WAUW</t>
  </si>
  <si>
    <t>WWA</t>
  </si>
  <si>
    <t>YAD</t>
  </si>
  <si>
    <t>x_calc</t>
  </si>
  <si>
    <t>Python</t>
  </si>
  <si>
    <t>Calc</t>
  </si>
  <si>
    <t>Delta</t>
  </si>
  <si>
    <t>c_calc</t>
  </si>
  <si>
    <t>Sum</t>
  </si>
  <si>
    <t>Cutoff</t>
  </si>
  <si>
    <t>Trading Partners</t>
  </si>
  <si>
    <t>Direct partners</t>
  </si>
  <si>
    <t>https://www.eia.gov/conference/2015/pdf/presentations/kaplan.pdf</t>
  </si>
  <si>
    <t>Imports</t>
  </si>
  <si>
    <t>BAA Gen</t>
  </si>
  <si>
    <t>Primary</t>
  </si>
  <si>
    <t>Secondary</t>
  </si>
  <si>
    <t>Tertiary</t>
  </si>
  <si>
    <t>Max % in BAA</t>
  </si>
  <si>
    <t>IESO</t>
  </si>
  <si>
    <t>HQT</t>
  </si>
  <si>
    <t>NBSO</t>
  </si>
  <si>
    <t>NEWL</t>
  </si>
  <si>
    <t>MHEB</t>
  </si>
  <si>
    <t>BCHA</t>
  </si>
  <si>
    <t>BA Gen</t>
  </si>
  <si>
    <t>BAA</t>
  </si>
  <si>
    <t>EIA_Net_Gen</t>
  </si>
  <si>
    <t>EIA_Interchange</t>
  </si>
  <si>
    <t>EIA_Demand</t>
  </si>
  <si>
    <t>Calc_Demand</t>
  </si>
  <si>
    <t>Demand_Percent_Diff</t>
  </si>
  <si>
    <t>Net Gen - Demand</t>
  </si>
  <si>
    <t>Secondary + Tertiary</t>
  </si>
  <si>
    <t>Index Locations of BAA and Trading partners - used on H tab</t>
  </si>
  <si>
    <t>BAA Gen and Direct Trading Partners Only</t>
  </si>
  <si>
    <t>Total Inflow</t>
  </si>
  <si>
    <t>sum</t>
  </si>
  <si>
    <t>Inflow 
(% of cons)</t>
  </si>
  <si>
    <t>Outflow 
(% of gen)</t>
  </si>
  <si>
    <t>Total Outflow</t>
  </si>
  <si>
    <t>Prod</t>
  </si>
  <si>
    <t>Cons</t>
  </si>
  <si>
    <t>Calc Cons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</si>
</sst>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1" fontId="0" fillId="0" borderId="0" xfId="0" applyNumberFormat="1" applyAlignment="1">
      <alignment horizontal="center"/>
    </xf>
    <xf numFmtId="10" fontId="0" fillId="0" borderId="0" xfId="0" applyNumberFormat="1"/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/>
    <xf numFmtId="0" fontId="0" fillId="2" borderId="0" xfId="0" applyFill="1"/>
    <xf numFmtId="11" fontId="0" fillId="2" borderId="0" xfId="0" applyNumberFormat="1" applyFill="1" applyAlignment="1">
      <alignment horizontal="center"/>
    </xf>
    <xf numFmtId="9" fontId="0" fillId="0" borderId="0" xfId="0" applyNumberFormat="1"/>
    <xf numFmtId="0" fontId="0" fillId="0" borderId="0" xfId="0" applyFont="1" applyAlignment="1">
      <alignment horizontal="center"/>
    </xf>
    <xf numFmtId="0" fontId="2" fillId="0" borderId="0" xfId="0" applyFont="1"/>
    <xf numFmtId="11" fontId="0" fillId="2" borderId="0" xfId="0" applyNumberFormat="1" applyFill="1"/>
    <xf numFmtId="0" fontId="0" fillId="0" borderId="0" xfId="0" applyAlignment="1">
      <alignment wrapText="1"/>
    </xf>
  </cellXfs>
  <cellStyles count="1">
    <cellStyle name="Normal" xfId="0" builtinId="0"/>
  </cellStyles>
  <dxfs count="1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H!$A$159</c:f>
              <c:strCache>
                <c:ptCount val="1"/>
                <c:pt idx="0">
                  <c:v>Network partners greater than 0.1%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H!$B$158:$BO$158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H!$B$159:$BO$159</c:f>
              <c:numCache>
                <c:formatCode>General</c:formatCode>
                <c:ptCount val="66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0</c:v>
                </c:pt>
                <c:pt idx="6">
                  <c:v>9</c:v>
                </c:pt>
                <c:pt idx="7">
                  <c:v>1</c:v>
                </c:pt>
                <c:pt idx="8">
                  <c:v>23</c:v>
                </c:pt>
                <c:pt idx="9">
                  <c:v>3</c:v>
                </c:pt>
                <c:pt idx="10">
                  <c:v>6</c:v>
                </c:pt>
                <c:pt idx="11">
                  <c:v>0</c:v>
                </c:pt>
                <c:pt idx="12">
                  <c:v>1</c:v>
                </c:pt>
                <c:pt idx="13">
                  <c:v>6</c:v>
                </c:pt>
                <c:pt idx="14">
                  <c:v>2</c:v>
                </c:pt>
                <c:pt idx="15">
                  <c:v>12</c:v>
                </c:pt>
                <c:pt idx="16">
                  <c:v>1</c:v>
                </c:pt>
                <c:pt idx="17">
                  <c:v>5</c:v>
                </c:pt>
                <c:pt idx="18">
                  <c:v>9</c:v>
                </c:pt>
                <c:pt idx="19">
                  <c:v>6</c:v>
                </c:pt>
                <c:pt idx="20">
                  <c:v>9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14</c:v>
                </c:pt>
                <c:pt idx="33">
                  <c:v>6</c:v>
                </c:pt>
                <c:pt idx="34">
                  <c:v>1</c:v>
                </c:pt>
                <c:pt idx="35">
                  <c:v>20</c:v>
                </c:pt>
                <c:pt idx="36">
                  <c:v>3</c:v>
                </c:pt>
                <c:pt idx="37">
                  <c:v>0</c:v>
                </c:pt>
                <c:pt idx="38">
                  <c:v>13</c:v>
                </c:pt>
                <c:pt idx="39">
                  <c:v>0</c:v>
                </c:pt>
                <c:pt idx="40">
                  <c:v>15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6</c:v>
                </c:pt>
                <c:pt idx="45">
                  <c:v>3</c:v>
                </c:pt>
                <c:pt idx="46">
                  <c:v>18</c:v>
                </c:pt>
                <c:pt idx="47">
                  <c:v>13</c:v>
                </c:pt>
                <c:pt idx="48">
                  <c:v>11</c:v>
                </c:pt>
                <c:pt idx="49">
                  <c:v>11</c:v>
                </c:pt>
                <c:pt idx="50">
                  <c:v>6</c:v>
                </c:pt>
                <c:pt idx="51">
                  <c:v>6</c:v>
                </c:pt>
                <c:pt idx="52">
                  <c:v>10</c:v>
                </c:pt>
                <c:pt idx="53">
                  <c:v>6</c:v>
                </c:pt>
                <c:pt idx="54">
                  <c:v>4</c:v>
                </c:pt>
                <c:pt idx="55">
                  <c:v>9</c:v>
                </c:pt>
                <c:pt idx="56">
                  <c:v>2</c:v>
                </c:pt>
                <c:pt idx="57">
                  <c:v>2</c:v>
                </c:pt>
                <c:pt idx="58">
                  <c:v>6</c:v>
                </c:pt>
                <c:pt idx="59">
                  <c:v>1</c:v>
                </c:pt>
                <c:pt idx="60">
                  <c:v>11</c:v>
                </c:pt>
                <c:pt idx="61">
                  <c:v>5</c:v>
                </c:pt>
                <c:pt idx="62">
                  <c:v>3</c:v>
                </c:pt>
                <c:pt idx="63">
                  <c:v>4</c:v>
                </c:pt>
                <c:pt idx="64">
                  <c:v>15</c:v>
                </c:pt>
                <c:pt idx="6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37-4565-8E11-8DB62D04B656}"/>
            </c:ext>
          </c:extLst>
        </c:ser>
        <c:ser>
          <c:idx val="1"/>
          <c:order val="1"/>
          <c:tx>
            <c:strRef>
              <c:f>H!$A$160</c:f>
              <c:strCache>
                <c:ptCount val="1"/>
                <c:pt idx="0">
                  <c:v>Direct partners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H!$B$158:$BO$158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H!$B$160:$BO$160</c:f>
              <c:numCache>
                <c:formatCode>General</c:formatCode>
                <c:ptCount val="6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  <c:pt idx="6">
                  <c:v>6</c:v>
                </c:pt>
                <c:pt idx="7">
                  <c:v>0</c:v>
                </c:pt>
                <c:pt idx="8">
                  <c:v>8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0</c:v>
                </c:pt>
                <c:pt idx="17">
                  <c:v>3</c:v>
                </c:pt>
                <c:pt idx="18">
                  <c:v>6</c:v>
                </c:pt>
                <c:pt idx="19">
                  <c:v>3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5</c:v>
                </c:pt>
                <c:pt idx="34">
                  <c:v>0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11</c:v>
                </c:pt>
                <c:pt idx="39">
                  <c:v>0</c:v>
                </c:pt>
                <c:pt idx="40">
                  <c:v>5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6</c:v>
                </c:pt>
                <c:pt idx="50">
                  <c:v>3</c:v>
                </c:pt>
                <c:pt idx="51">
                  <c:v>2</c:v>
                </c:pt>
                <c:pt idx="52">
                  <c:v>2</c:v>
                </c:pt>
                <c:pt idx="53">
                  <c:v>4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0</c:v>
                </c:pt>
                <c:pt idx="60">
                  <c:v>4</c:v>
                </c:pt>
                <c:pt idx="61">
                  <c:v>4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37-4565-8E11-8DB62D04B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121064"/>
        <c:axId val="359125656"/>
      </c:barChart>
      <c:catAx>
        <c:axId val="35912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5656"/>
        <c:crosses val="autoZero"/>
        <c:auto val="1"/>
        <c:lblAlgn val="ctr"/>
        <c:lblOffset val="100"/>
        <c:noMultiLvlLbl val="0"/>
      </c:catAx>
      <c:valAx>
        <c:axId val="3591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052617266242478E-2"/>
          <c:y val="4.200821132038602E-2"/>
          <c:w val="0.9318079954210613"/>
          <c:h val="0.81557301133992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H!$A$159</c:f>
              <c:strCache>
                <c:ptCount val="1"/>
                <c:pt idx="0">
                  <c:v>Network partners greater than 0.1%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H!$B$158:$BO$158</c15:sqref>
                  </c15:fullRef>
                </c:ext>
              </c:extLst>
              <c:f>(H!$I$158,H!$Q$158,H!$AE$158,H!$AI$158,H!$AM$158,H!$AR$158,H!$BA$158,H!$BD$158,H!$BJ$158)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H!$B$159:$BO$159</c15:sqref>
                  </c15:fullRef>
                </c:ext>
              </c:extLst>
              <c:f>(H!$I$159,H!$Q$159,H!$AE$159,H!$AI$159,H!$AM$159,H!$AR$159,H!$BA$159,H!$BD$159,H!$BJ$159)</c:f>
              <c:numCache>
                <c:formatCode>General</c:formatCode>
                <c:ptCount val="9"/>
                <c:pt idx="0">
                  <c:v>1</c:v>
                </c:pt>
                <c:pt idx="1">
                  <c:v>12</c:v>
                </c:pt>
                <c:pt idx="2">
                  <c:v>2</c:v>
                </c:pt>
                <c:pt idx="3">
                  <c:v>6</c:v>
                </c:pt>
                <c:pt idx="4">
                  <c:v>0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19-4F0A-92EF-016CC27BE193}"/>
            </c:ext>
          </c:extLst>
        </c:ser>
        <c:ser>
          <c:idx val="1"/>
          <c:order val="1"/>
          <c:tx>
            <c:strRef>
              <c:f>H!$A$160</c:f>
              <c:strCache>
                <c:ptCount val="1"/>
                <c:pt idx="0">
                  <c:v>Direct partners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H!$B$158:$BO$158</c15:sqref>
                  </c15:fullRef>
                </c:ext>
              </c:extLst>
              <c:f>(H!$I$158,H!$Q$158,H!$AE$158,H!$AI$158,H!$AM$158,H!$AR$158,H!$BA$158,H!$BD$158,H!$BJ$158)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H!$B$160:$BO$160</c15:sqref>
                  </c15:fullRef>
                </c:ext>
              </c:extLst>
              <c:f>(H!$I$160,H!$Q$160,H!$AE$160,H!$AI$160,H!$AM$160,H!$AR$160,H!$BA$160,H!$BD$160,H!$BJ$160)</c:f>
              <c:numCache>
                <c:formatCode>General</c:formatCode>
                <c:ptCount val="9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19-4F0A-92EF-016CC27BE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121064"/>
        <c:axId val="359125656"/>
      </c:barChart>
      <c:catAx>
        <c:axId val="35912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5656"/>
        <c:crosses val="autoZero"/>
        <c:auto val="1"/>
        <c:lblAlgn val="ctr"/>
        <c:lblOffset val="100"/>
        <c:noMultiLvlLbl val="0"/>
      </c:catAx>
      <c:valAx>
        <c:axId val="3591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2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H!$A$165</c:f>
              <c:strCache>
                <c:ptCount val="1"/>
                <c:pt idx="0">
                  <c:v>BAA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H!$B$164:$BO$164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H!$B$165:$BO$165</c:f>
              <c:numCache>
                <c:formatCode>0.0%</c:formatCode>
                <c:ptCount val="66"/>
                <c:pt idx="0">
                  <c:v>1</c:v>
                </c:pt>
                <c:pt idx="1">
                  <c:v>0.80659414169722199</c:v>
                </c:pt>
                <c:pt idx="2">
                  <c:v>0.80712095548802887</c:v>
                </c:pt>
                <c:pt idx="3">
                  <c:v>0.45782691216855759</c:v>
                </c:pt>
                <c:pt idx="4">
                  <c:v>0.7499184661455387</c:v>
                </c:pt>
                <c:pt idx="5">
                  <c:v>0</c:v>
                </c:pt>
                <c:pt idx="6">
                  <c:v>0.17329200395823907</c:v>
                </c:pt>
                <c:pt idx="7">
                  <c:v>1</c:v>
                </c:pt>
                <c:pt idx="8">
                  <c:v>0.27735377286748281</c:v>
                </c:pt>
                <c:pt idx="9">
                  <c:v>0.94990576606178789</c:v>
                </c:pt>
                <c:pt idx="10">
                  <c:v>0.96473905806033877</c:v>
                </c:pt>
                <c:pt idx="11">
                  <c:v>0</c:v>
                </c:pt>
                <c:pt idx="12">
                  <c:v>1</c:v>
                </c:pt>
                <c:pt idx="13">
                  <c:v>0.47808243375838033</c:v>
                </c:pt>
                <c:pt idx="14">
                  <c:v>0.99710051432101698</c:v>
                </c:pt>
                <c:pt idx="15">
                  <c:v>0.74599761798873143</c:v>
                </c:pt>
                <c:pt idx="16">
                  <c:v>1</c:v>
                </c:pt>
                <c:pt idx="17">
                  <c:v>0.88990856630043191</c:v>
                </c:pt>
                <c:pt idx="18">
                  <c:v>0.66462676233393714</c:v>
                </c:pt>
                <c:pt idx="19">
                  <c:v>0.89615144741451236</c:v>
                </c:pt>
                <c:pt idx="20">
                  <c:v>0.95390763583130489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0.99590515602821428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0.99571644580518959</c:v>
                </c:pt>
                <c:pt idx="30">
                  <c:v>0</c:v>
                </c:pt>
                <c:pt idx="31">
                  <c:v>1</c:v>
                </c:pt>
                <c:pt idx="32">
                  <c:v>0.74910485420932849</c:v>
                </c:pt>
                <c:pt idx="33">
                  <c:v>0.35355475595773445</c:v>
                </c:pt>
                <c:pt idx="34">
                  <c:v>1</c:v>
                </c:pt>
                <c:pt idx="35">
                  <c:v>0.35644822516462066</c:v>
                </c:pt>
                <c:pt idx="36">
                  <c:v>0.70829352698779413</c:v>
                </c:pt>
                <c:pt idx="37">
                  <c:v>0</c:v>
                </c:pt>
                <c:pt idx="38">
                  <c:v>0.26326426040907225</c:v>
                </c:pt>
                <c:pt idx="39">
                  <c:v>0</c:v>
                </c:pt>
                <c:pt idx="40">
                  <c:v>0.85092486627049557</c:v>
                </c:pt>
                <c:pt idx="41">
                  <c:v>0</c:v>
                </c:pt>
                <c:pt idx="42">
                  <c:v>0.99301539480357237</c:v>
                </c:pt>
                <c:pt idx="43">
                  <c:v>0.33306910121959443</c:v>
                </c:pt>
                <c:pt idx="44">
                  <c:v>0.36974545327267661</c:v>
                </c:pt>
                <c:pt idx="45">
                  <c:v>0.94715616047672246</c:v>
                </c:pt>
                <c:pt idx="46">
                  <c:v>0.63518793380270644</c:v>
                </c:pt>
                <c:pt idx="47">
                  <c:v>0.62533016158097343</c:v>
                </c:pt>
                <c:pt idx="48">
                  <c:v>0.71131093272424673</c:v>
                </c:pt>
                <c:pt idx="49">
                  <c:v>0.46214428569827959</c:v>
                </c:pt>
                <c:pt idx="50">
                  <c:v>0.91430487008969341</c:v>
                </c:pt>
                <c:pt idx="51">
                  <c:v>0.83010955980734902</c:v>
                </c:pt>
                <c:pt idx="52">
                  <c:v>0.59950190604619336</c:v>
                </c:pt>
                <c:pt idx="53">
                  <c:v>0.80794899469304893</c:v>
                </c:pt>
                <c:pt idx="54">
                  <c:v>0.9654045109687488</c:v>
                </c:pt>
                <c:pt idx="55">
                  <c:v>0.90281211952369922</c:v>
                </c:pt>
                <c:pt idx="56">
                  <c:v>0.95793784018519157</c:v>
                </c:pt>
                <c:pt idx="57">
                  <c:v>0.99214463742879799</c:v>
                </c:pt>
                <c:pt idx="58">
                  <c:v>0.48287834199439084</c:v>
                </c:pt>
                <c:pt idx="59">
                  <c:v>1</c:v>
                </c:pt>
                <c:pt idx="60">
                  <c:v>0.28950880165884996</c:v>
                </c:pt>
                <c:pt idx="61">
                  <c:v>0.59523604078708103</c:v>
                </c:pt>
                <c:pt idx="62">
                  <c:v>0.99145334658700246</c:v>
                </c:pt>
                <c:pt idx="63">
                  <c:v>0.96860130025523294</c:v>
                </c:pt>
                <c:pt idx="64">
                  <c:v>0.6452716134317219</c:v>
                </c:pt>
                <c:pt idx="65">
                  <c:v>0.97538982713199351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3-42E8-BE2F-0C5BB9601C2E}"/>
            </c:ext>
          </c:extLst>
        </c:ser>
        <c:ser>
          <c:idx val="1"/>
          <c:order val="1"/>
          <c:tx>
            <c:strRef>
              <c:f>H!$A$166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H!$B$164:$BO$164</c:f>
              <c:strCache>
                <c:ptCount val="66"/>
                <c:pt idx="0">
                  <c:v>AEC</c:v>
                </c:pt>
                <c:pt idx="1">
                  <c:v>AECI</c:v>
                </c:pt>
                <c:pt idx="2">
                  <c:v>AVA</c:v>
                </c:pt>
                <c:pt idx="3">
                  <c:v>AZPS</c:v>
                </c:pt>
                <c:pt idx="4">
                  <c:v>BANC</c:v>
                </c:pt>
                <c:pt idx="5">
                  <c:v>BCHA</c:v>
                </c:pt>
                <c:pt idx="6">
                  <c:v>BPAT</c:v>
                </c:pt>
                <c:pt idx="7">
                  <c:v>CHPD</c:v>
                </c:pt>
                <c:pt idx="8">
                  <c:v>CISO</c:v>
                </c:pt>
                <c:pt idx="9">
                  <c:v>CPLE</c:v>
                </c:pt>
                <c:pt idx="10">
                  <c:v>CPLW</c:v>
                </c:pt>
                <c:pt idx="11">
                  <c:v>DEAA</c:v>
                </c:pt>
                <c:pt idx="12">
                  <c:v>DOPD</c:v>
                </c:pt>
                <c:pt idx="13">
                  <c:v>DUK</c:v>
                </c:pt>
                <c:pt idx="14">
                  <c:v>EEI</c:v>
                </c:pt>
                <c:pt idx="15">
                  <c:v>EPE</c:v>
                </c:pt>
                <c:pt idx="16">
                  <c:v>ERCO</c:v>
                </c:pt>
                <c:pt idx="17">
                  <c:v>FMPP</c:v>
                </c:pt>
                <c:pt idx="18">
                  <c:v>FPC</c:v>
                </c:pt>
                <c:pt idx="19">
                  <c:v>FPL</c:v>
                </c:pt>
                <c:pt idx="20">
                  <c:v>GCPD</c:v>
                </c:pt>
                <c:pt idx="21">
                  <c:v>GRID</c:v>
                </c:pt>
                <c:pt idx="22">
                  <c:v>GRIF</c:v>
                </c:pt>
                <c:pt idx="23">
                  <c:v>GRIS</c:v>
                </c:pt>
                <c:pt idx="24">
                  <c:v>GRMA</c:v>
                </c:pt>
                <c:pt idx="25">
                  <c:v>GVL</c:v>
                </c:pt>
                <c:pt idx="26">
                  <c:v>GWA</c:v>
                </c:pt>
                <c:pt idx="27">
                  <c:v>HGMA</c:v>
                </c:pt>
                <c:pt idx="28">
                  <c:v>HQT</c:v>
                </c:pt>
                <c:pt idx="29">
                  <c:v>HST</c:v>
                </c:pt>
                <c:pt idx="30">
                  <c:v>IESO</c:v>
                </c:pt>
                <c:pt idx="31">
                  <c:v>IID</c:v>
                </c:pt>
                <c:pt idx="32">
                  <c:v>IPCO</c:v>
                </c:pt>
                <c:pt idx="33">
                  <c:v>ISNE</c:v>
                </c:pt>
                <c:pt idx="34">
                  <c:v>JEA</c:v>
                </c:pt>
                <c:pt idx="35">
                  <c:v>LDWP</c:v>
                </c:pt>
                <c:pt idx="36">
                  <c:v>LGEE</c:v>
                </c:pt>
                <c:pt idx="37">
                  <c:v>MHEB</c:v>
                </c:pt>
                <c:pt idx="38">
                  <c:v>MISO</c:v>
                </c:pt>
                <c:pt idx="39">
                  <c:v>NBSO</c:v>
                </c:pt>
                <c:pt idx="40">
                  <c:v>NEVP</c:v>
                </c:pt>
                <c:pt idx="41">
                  <c:v>NEWL</c:v>
                </c:pt>
                <c:pt idx="42">
                  <c:v>NSB</c:v>
                </c:pt>
                <c:pt idx="43">
                  <c:v>NWMT</c:v>
                </c:pt>
                <c:pt idx="44">
                  <c:v>NYIS</c:v>
                </c:pt>
                <c:pt idx="45">
                  <c:v>OVEC</c:v>
                </c:pt>
                <c:pt idx="46">
                  <c:v>PACE</c:v>
                </c:pt>
                <c:pt idx="47">
                  <c:v>PACW</c:v>
                </c:pt>
                <c:pt idx="48">
                  <c:v>PGE</c:v>
                </c:pt>
                <c:pt idx="49">
                  <c:v>PJM</c:v>
                </c:pt>
                <c:pt idx="50">
                  <c:v>PNM</c:v>
                </c:pt>
                <c:pt idx="51">
                  <c:v>PSCO</c:v>
                </c:pt>
                <c:pt idx="52">
                  <c:v>PSEI</c:v>
                </c:pt>
                <c:pt idx="53">
                  <c:v>SC</c:v>
                </c:pt>
                <c:pt idx="54">
                  <c:v>SCEG</c:v>
                </c:pt>
                <c:pt idx="55">
                  <c:v>SCL</c:v>
                </c:pt>
                <c:pt idx="56">
                  <c:v>SEC</c:v>
                </c:pt>
                <c:pt idx="57">
                  <c:v>SEPA</c:v>
                </c:pt>
                <c:pt idx="58">
                  <c:v>SOCO</c:v>
                </c:pt>
                <c:pt idx="59">
                  <c:v>SPA</c:v>
                </c:pt>
                <c:pt idx="60">
                  <c:v>SRP</c:v>
                </c:pt>
                <c:pt idx="61">
                  <c:v>SWPP</c:v>
                </c:pt>
                <c:pt idx="62">
                  <c:v>TAL</c:v>
                </c:pt>
                <c:pt idx="63">
                  <c:v>TEC</c:v>
                </c:pt>
                <c:pt idx="64">
                  <c:v>TEPC</c:v>
                </c:pt>
                <c:pt idx="65">
                  <c:v>TIDC</c:v>
                </c:pt>
              </c:strCache>
            </c:strRef>
          </c:cat>
          <c:val>
            <c:numRef>
              <c:f>H!$B$166:$BO$166</c:f>
              <c:numCache>
                <c:formatCode>0.0%</c:formatCode>
                <c:ptCount val="66"/>
                <c:pt idx="0">
                  <c:v>0</c:v>
                </c:pt>
                <c:pt idx="1">
                  <c:v>0.19340585830277801</c:v>
                </c:pt>
                <c:pt idx="2">
                  <c:v>0.19287904451197113</c:v>
                </c:pt>
                <c:pt idx="3">
                  <c:v>0.54217308783144236</c:v>
                </c:pt>
                <c:pt idx="4">
                  <c:v>0.2500815338544613</c:v>
                </c:pt>
                <c:pt idx="5">
                  <c:v>0</c:v>
                </c:pt>
                <c:pt idx="6">
                  <c:v>0.82670799604176093</c:v>
                </c:pt>
                <c:pt idx="7">
                  <c:v>0</c:v>
                </c:pt>
                <c:pt idx="8">
                  <c:v>0.72264622713251714</c:v>
                </c:pt>
                <c:pt idx="9">
                  <c:v>5.0094233938212107E-2</c:v>
                </c:pt>
                <c:pt idx="10">
                  <c:v>3.5260941939661228E-2</c:v>
                </c:pt>
                <c:pt idx="11">
                  <c:v>0</c:v>
                </c:pt>
                <c:pt idx="12">
                  <c:v>0</c:v>
                </c:pt>
                <c:pt idx="13">
                  <c:v>0.52191756624161967</c:v>
                </c:pt>
                <c:pt idx="14">
                  <c:v>2.8994856789830159E-3</c:v>
                </c:pt>
                <c:pt idx="15">
                  <c:v>0.25400238201126857</c:v>
                </c:pt>
                <c:pt idx="16">
                  <c:v>0</c:v>
                </c:pt>
                <c:pt idx="17">
                  <c:v>0.11009143369956809</c:v>
                </c:pt>
                <c:pt idx="18">
                  <c:v>0.33537323766606286</c:v>
                </c:pt>
                <c:pt idx="19">
                  <c:v>0.10384855258548764</c:v>
                </c:pt>
                <c:pt idx="20">
                  <c:v>4.609236416869511E-2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4.0948439717857221E-3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4.2835541948104128E-3</c:v>
                </c:pt>
                <c:pt idx="30">
                  <c:v>0</c:v>
                </c:pt>
                <c:pt idx="31">
                  <c:v>0</c:v>
                </c:pt>
                <c:pt idx="32">
                  <c:v>0.25089514579067151</c:v>
                </c:pt>
                <c:pt idx="33">
                  <c:v>0.64644524404226555</c:v>
                </c:pt>
                <c:pt idx="34">
                  <c:v>0</c:v>
                </c:pt>
                <c:pt idx="35">
                  <c:v>0.6435517748353794</c:v>
                </c:pt>
                <c:pt idx="36">
                  <c:v>0.29170647301220587</c:v>
                </c:pt>
                <c:pt idx="37">
                  <c:v>0</c:v>
                </c:pt>
                <c:pt idx="38">
                  <c:v>0.73673573959092775</c:v>
                </c:pt>
                <c:pt idx="39">
                  <c:v>0</c:v>
                </c:pt>
                <c:pt idx="40">
                  <c:v>0.14907513372950443</c:v>
                </c:pt>
                <c:pt idx="41">
                  <c:v>0</c:v>
                </c:pt>
                <c:pt idx="42">
                  <c:v>6.984605196427629E-3</c:v>
                </c:pt>
                <c:pt idx="43">
                  <c:v>0.66693089878040557</c:v>
                </c:pt>
                <c:pt idx="44">
                  <c:v>0.63025454672732339</c:v>
                </c:pt>
                <c:pt idx="45">
                  <c:v>5.2843839523277536E-2</c:v>
                </c:pt>
                <c:pt idx="46">
                  <c:v>0.36481206619729356</c:v>
                </c:pt>
                <c:pt idx="47">
                  <c:v>0.37466983841902657</c:v>
                </c:pt>
                <c:pt idx="48">
                  <c:v>0.28868906727575327</c:v>
                </c:pt>
                <c:pt idx="49">
                  <c:v>0.53785571430172041</c:v>
                </c:pt>
                <c:pt idx="50">
                  <c:v>8.5695129910306589E-2</c:v>
                </c:pt>
                <c:pt idx="51">
                  <c:v>0.16989044019265098</c:v>
                </c:pt>
                <c:pt idx="52">
                  <c:v>0.40049809395380664</c:v>
                </c:pt>
                <c:pt idx="53">
                  <c:v>0.19205100530695107</c:v>
                </c:pt>
                <c:pt idx="54">
                  <c:v>3.4595489031251203E-2</c:v>
                </c:pt>
                <c:pt idx="55">
                  <c:v>9.7187880476300781E-2</c:v>
                </c:pt>
                <c:pt idx="56">
                  <c:v>4.2062159814808431E-2</c:v>
                </c:pt>
                <c:pt idx="57">
                  <c:v>7.855362571202007E-3</c:v>
                </c:pt>
                <c:pt idx="58">
                  <c:v>0.51712165800560916</c:v>
                </c:pt>
                <c:pt idx="59">
                  <c:v>0</c:v>
                </c:pt>
                <c:pt idx="60">
                  <c:v>0.71049119834115004</c:v>
                </c:pt>
                <c:pt idx="61">
                  <c:v>0.40476395921291897</c:v>
                </c:pt>
                <c:pt idx="62">
                  <c:v>8.5466534129975402E-3</c:v>
                </c:pt>
                <c:pt idx="63">
                  <c:v>3.1398699744767056E-2</c:v>
                </c:pt>
                <c:pt idx="64">
                  <c:v>0.3547283865682781</c:v>
                </c:pt>
                <c:pt idx="65">
                  <c:v>2.4610172868006486E-2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3-42E8-BE2F-0C5BB9601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330408"/>
        <c:axId val="550323848"/>
      </c:barChart>
      <c:catAx>
        <c:axId val="55033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3848"/>
        <c:crosses val="autoZero"/>
        <c:auto val="1"/>
        <c:lblAlgn val="ctr"/>
        <c:lblOffset val="100"/>
        <c:noMultiLvlLbl val="0"/>
      </c:catAx>
      <c:valAx>
        <c:axId val="550323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04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H!$A$165</c:f>
              <c:strCache>
                <c:ptCount val="1"/>
                <c:pt idx="0">
                  <c:v>BAA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H!$B$164:$BO$164</c15:sqref>
                  </c15:fullRef>
                </c:ext>
              </c:extLst>
              <c:f>(H!$I$164,H!$Q$164,H!$AE$164,H!$AI$164,H!$AM$164,H!$AR$164,H!$BA$164,H!$BD$164,H!$BJ$164)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H!$B$165:$BO$165</c15:sqref>
                  </c15:fullRef>
                </c:ext>
              </c:extLst>
              <c:f>(H!$I$165,H!$Q$165,H!$AE$165,H!$AI$165,H!$AM$165,H!$AR$165,H!$BA$165,H!$BD$165,H!$BJ$165)</c:f>
              <c:numCache>
                <c:formatCode>0.0%</c:formatCode>
                <c:ptCount val="9"/>
                <c:pt idx="0">
                  <c:v>1</c:v>
                </c:pt>
                <c:pt idx="1">
                  <c:v>0.74599761798873143</c:v>
                </c:pt>
                <c:pt idx="2">
                  <c:v>0.99571644580518959</c:v>
                </c:pt>
                <c:pt idx="3">
                  <c:v>0.35355475595773445</c:v>
                </c:pt>
                <c:pt idx="4">
                  <c:v>0</c:v>
                </c:pt>
                <c:pt idx="5">
                  <c:v>0.99301539480357237</c:v>
                </c:pt>
                <c:pt idx="6">
                  <c:v>0.83010955980734902</c:v>
                </c:pt>
                <c:pt idx="7">
                  <c:v>0.9654045109687488</c:v>
                </c:pt>
                <c:pt idx="8">
                  <c:v>0.28950880165884996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D-4D7F-BA2D-0E6AAB356A81}"/>
            </c:ext>
          </c:extLst>
        </c:ser>
        <c:ser>
          <c:idx val="1"/>
          <c:order val="1"/>
          <c:tx>
            <c:strRef>
              <c:f>H!$A$166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H!$B$164:$BO$164</c15:sqref>
                  </c15:fullRef>
                </c:ext>
              </c:extLst>
              <c:f>(H!$I$164,H!$Q$164,H!$AE$164,H!$AI$164,H!$AM$164,H!$AR$164,H!$BA$164,H!$BD$164,H!$BJ$164)</c:f>
              <c:strCache>
                <c:ptCount val="9"/>
                <c:pt idx="0">
                  <c:v>CHPD</c:v>
                </c:pt>
                <c:pt idx="1">
                  <c:v>EPE</c:v>
                </c:pt>
                <c:pt idx="2">
                  <c:v>HST</c:v>
                </c:pt>
                <c:pt idx="3">
                  <c:v>ISNE</c:v>
                </c:pt>
                <c:pt idx="4">
                  <c:v>MHEB</c:v>
                </c:pt>
                <c:pt idx="5">
                  <c:v>NSB</c:v>
                </c:pt>
                <c:pt idx="6">
                  <c:v>PSCO</c:v>
                </c:pt>
                <c:pt idx="7">
                  <c:v>SCEG</c:v>
                </c:pt>
                <c:pt idx="8">
                  <c:v>SRP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H!$B$166:$BO$166</c15:sqref>
                  </c15:fullRef>
                </c:ext>
              </c:extLst>
              <c:f>(H!$I$166,H!$Q$166,H!$AE$166,H!$AI$166,H!$AM$166,H!$AR$166,H!$BA$166,H!$BD$166,H!$BJ$166)</c:f>
              <c:numCache>
                <c:formatCode>0.0%</c:formatCode>
                <c:ptCount val="9"/>
                <c:pt idx="0">
                  <c:v>0</c:v>
                </c:pt>
                <c:pt idx="1">
                  <c:v>0.25400238201126857</c:v>
                </c:pt>
                <c:pt idx="2">
                  <c:v>4.2835541948104128E-3</c:v>
                </c:pt>
                <c:pt idx="3">
                  <c:v>0.64644524404226555</c:v>
                </c:pt>
                <c:pt idx="4">
                  <c:v>0</c:v>
                </c:pt>
                <c:pt idx="5">
                  <c:v>6.984605196427629E-3</c:v>
                </c:pt>
                <c:pt idx="6">
                  <c:v>0.16989044019265098</c:v>
                </c:pt>
                <c:pt idx="7">
                  <c:v>3.4595489031251203E-2</c:v>
                </c:pt>
                <c:pt idx="8">
                  <c:v>0.71049119834115004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8D-4D7F-BA2D-0E6AAB356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330408"/>
        <c:axId val="550323848"/>
      </c:barChart>
      <c:catAx>
        <c:axId val="55033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3848"/>
        <c:crosses val="autoZero"/>
        <c:auto val="1"/>
        <c:lblAlgn val="ctr"/>
        <c:lblOffset val="100"/>
        <c:noMultiLvlLbl val="0"/>
      </c:catAx>
      <c:valAx>
        <c:axId val="550323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04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7C9-40FC-A8EA-655F86F3BCB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67C9-40FC-A8EA-655F86F3BCB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67C9-40FC-A8EA-655F86F3BCB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7C9-40FC-A8EA-655F86F3BCB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67C9-40FC-A8EA-655F86F3BCB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67C9-40FC-A8EA-655F86F3BCB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67C9-40FC-A8EA-655F86F3BCB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67C9-40FC-A8EA-655F86F3BCB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67C9-40FC-A8EA-655F86F3BCB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7C9-40FC-A8EA-655F86F3BCB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277-44AA-8D48-9638B56AA954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67C9-40FC-A8EA-655F86F3BCB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7C9-40FC-A8EA-655F86F3BCB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67C9-40FC-A8EA-655F86F3BCB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7C9-40FC-A8EA-655F86F3BCB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67C9-40FC-A8EA-655F86F3BCB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7C9-40FC-A8EA-655F86F3BCB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67C9-40FC-A8EA-655F86F3BCB5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7C9-40FC-A8EA-655F86F3BCB5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0277-44AA-8D48-9638B56AA954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7C9-40FC-A8EA-655F86F3BCB5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7C9-40FC-A8EA-655F86F3BCB5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0277-44AA-8D48-9638B56AA954}"/>
              </c:ext>
            </c:extLst>
          </c:dPt>
          <c:dPt>
            <c:idx val="34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8223-482B-8958-4ADFE225C195}"/>
              </c:ext>
            </c:extLst>
          </c:dPt>
          <c:cat>
            <c:strRef>
              <c:f>H!$A$319:$A$353</c:f>
              <c:strCache>
                <c:ptCount val="35"/>
                <c:pt idx="0">
                  <c:v>IPCO</c:v>
                </c:pt>
                <c:pt idx="1">
                  <c:v>WWA</c:v>
                </c:pt>
                <c:pt idx="2">
                  <c:v>GWA</c:v>
                </c:pt>
                <c:pt idx="3">
                  <c:v>WAUW</c:v>
                </c:pt>
                <c:pt idx="4">
                  <c:v>WACM</c:v>
                </c:pt>
                <c:pt idx="5">
                  <c:v>PACE</c:v>
                </c:pt>
                <c:pt idx="6">
                  <c:v>PNM</c:v>
                </c:pt>
                <c:pt idx="7">
                  <c:v>EPE</c:v>
                </c:pt>
                <c:pt idx="8">
                  <c:v>NWMT</c:v>
                </c:pt>
                <c:pt idx="9">
                  <c:v>SCL</c:v>
                </c:pt>
                <c:pt idx="10">
                  <c:v>NEVP</c:v>
                </c:pt>
                <c:pt idx="11">
                  <c:v>AVA</c:v>
                </c:pt>
                <c:pt idx="12">
                  <c:v>GCPD</c:v>
                </c:pt>
                <c:pt idx="13">
                  <c:v>TPWR</c:v>
                </c:pt>
                <c:pt idx="14">
                  <c:v>CHPD</c:v>
                </c:pt>
                <c:pt idx="15">
                  <c:v>DOPD</c:v>
                </c:pt>
                <c:pt idx="16">
                  <c:v>PACW</c:v>
                </c:pt>
                <c:pt idx="17">
                  <c:v>PSEI</c:v>
                </c:pt>
                <c:pt idx="18">
                  <c:v>GRID</c:v>
                </c:pt>
                <c:pt idx="19">
                  <c:v>GRIF</c:v>
                </c:pt>
                <c:pt idx="20">
                  <c:v>PGE</c:v>
                </c:pt>
                <c:pt idx="21">
                  <c:v>LDWP</c:v>
                </c:pt>
                <c:pt idx="22">
                  <c:v>TEPC</c:v>
                </c:pt>
                <c:pt idx="23">
                  <c:v>GRMA</c:v>
                </c:pt>
                <c:pt idx="24">
                  <c:v>BCHA</c:v>
                </c:pt>
                <c:pt idx="25">
                  <c:v>BPAT</c:v>
                </c:pt>
                <c:pt idx="26">
                  <c:v>WALC</c:v>
                </c:pt>
                <c:pt idx="27">
                  <c:v>DEAA</c:v>
                </c:pt>
                <c:pt idx="28">
                  <c:v>HGMA</c:v>
                </c:pt>
                <c:pt idx="29">
                  <c:v>AZPS</c:v>
                </c:pt>
                <c:pt idx="30">
                  <c:v>BANC</c:v>
                </c:pt>
                <c:pt idx="31">
                  <c:v>SRP</c:v>
                </c:pt>
                <c:pt idx="32">
                  <c:v>IID</c:v>
                </c:pt>
                <c:pt idx="33">
                  <c:v>TIDC</c:v>
                </c:pt>
                <c:pt idx="34">
                  <c:v>CISO</c:v>
                </c:pt>
              </c:strCache>
            </c:strRef>
          </c:cat>
          <c:val>
            <c:numRef>
              <c:f>H!$B$319:$B$353</c:f>
              <c:numCache>
                <c:formatCode>0.0%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9-40FC-A8EA-655F86F3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351728"/>
        <c:axId val="550343200"/>
      </c:barChart>
      <c:catAx>
        <c:axId val="5503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43200"/>
        <c:crosses val="autoZero"/>
        <c:auto val="1"/>
        <c:lblAlgn val="ctr"/>
        <c:lblOffset val="100"/>
        <c:noMultiLvlLbl val="0"/>
      </c:catAx>
      <c:valAx>
        <c:axId val="550343200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consumption mix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H!$A$356</c:f>
              <c:strCache>
                <c:ptCount val="1"/>
                <c:pt idx="0">
                  <c:v>BA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H!$B$355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H!$B$356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6-4F5B-A0BC-D436647D58CF}"/>
            </c:ext>
          </c:extLst>
        </c:ser>
        <c:ser>
          <c:idx val="1"/>
          <c:order val="1"/>
          <c:tx>
            <c:strRef>
              <c:f>H!$A$357</c:f>
              <c:strCache>
                <c:ptCount val="1"/>
                <c:pt idx="0">
                  <c:v>Primary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H!$B$355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H!$B$357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D6-4F5B-A0BC-D436647D58CF}"/>
            </c:ext>
          </c:extLst>
        </c:ser>
        <c:ser>
          <c:idx val="2"/>
          <c:order val="2"/>
          <c:tx>
            <c:strRef>
              <c:f>H!$A$358</c:f>
              <c:strCache>
                <c:ptCount val="1"/>
                <c:pt idx="0">
                  <c:v>Secondary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H!$B$355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H!$B$358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D6-4F5B-A0BC-D436647D58CF}"/>
            </c:ext>
          </c:extLst>
        </c:ser>
        <c:ser>
          <c:idx val="3"/>
          <c:order val="3"/>
          <c:tx>
            <c:strRef>
              <c:f>H!$A$359</c:f>
              <c:strCache>
                <c:ptCount val="1"/>
                <c:pt idx="0">
                  <c:v>Tertiary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H!$B$355</c:f>
              <c:strCache>
                <c:ptCount val="1"/>
                <c:pt idx="0">
                  <c:v>CISO</c:v>
                </c:pt>
              </c:strCache>
            </c:strRef>
          </c:cat>
          <c:val>
            <c:numRef>
              <c:f>H!$B$359</c:f>
              <c:numCache>
                <c:formatCode>0.0%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0-448D-AF64-E7854EA57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358616"/>
        <c:axId val="550360256"/>
      </c:barChart>
      <c:catAx>
        <c:axId val="55035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60256"/>
        <c:crosses val="autoZero"/>
        <c:auto val="1"/>
        <c:lblAlgn val="ctr"/>
        <c:lblOffset val="100"/>
        <c:noMultiLvlLbl val="0"/>
      </c:catAx>
      <c:valAx>
        <c:axId val="550360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86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H!$A$297</c:f>
              <c:strCache>
                <c:ptCount val="1"/>
                <c:pt idx="0">
                  <c:v>BA 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H!$B$296:$J$296</c:f>
              <c:strCache>
                <c:ptCount val="9"/>
                <c:pt idx="0">
                  <c:v>PJM</c:v>
                </c:pt>
                <c:pt idx="1">
                  <c:v>MISO</c:v>
                </c:pt>
                <c:pt idx="2">
                  <c:v>ERCO</c:v>
                </c:pt>
                <c:pt idx="3">
                  <c:v>SWPP</c:v>
                </c:pt>
                <c:pt idx="4">
                  <c:v>SOCO</c:v>
                </c:pt>
                <c:pt idx="5">
                  <c:v>CISO</c:v>
                </c:pt>
                <c:pt idx="6">
                  <c:v>NYIS</c:v>
                </c:pt>
                <c:pt idx="7">
                  <c:v>TVA</c:v>
                </c:pt>
                <c:pt idx="8">
                  <c:v>ISNE</c:v>
                </c:pt>
              </c:strCache>
            </c:strRef>
          </c:cat>
          <c:val>
            <c:numRef>
              <c:f>H!$B$297:$J$297</c:f>
              <c:numCache>
                <c:formatCode>0.0%</c:formatCode>
                <c:ptCount val="9"/>
                <c:pt idx="0">
                  <c:v>0.99301539480357237</c:v>
                </c:pt>
                <c:pt idx="1">
                  <c:v>0.35355475595773445</c:v>
                </c:pt>
                <c:pt idx="2">
                  <c:v>0.74599761798873143</c:v>
                </c:pt>
                <c:pt idx="3">
                  <c:v>0.9654045109687488</c:v>
                </c:pt>
                <c:pt idx="4">
                  <c:v>0.83010955980734902</c:v>
                </c:pt>
                <c:pt idx="5">
                  <c:v>1</c:v>
                </c:pt>
                <c:pt idx="6">
                  <c:v>0</c:v>
                </c:pt>
                <c:pt idx="7">
                  <c:v>0.28950880165884996</c:v>
                </c:pt>
                <c:pt idx="8">
                  <c:v>0.99571644580518959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E-4D9D-985C-6E703A5499FA}"/>
            </c:ext>
          </c:extLst>
        </c:ser>
        <c:ser>
          <c:idx val="1"/>
          <c:order val="1"/>
          <c:tx>
            <c:strRef>
              <c:f>H!$A$298</c:f>
              <c:strCache>
                <c:ptCount val="1"/>
                <c:pt idx="0">
                  <c:v>Primary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H!$B$296:$J$296</c:f>
              <c:strCache>
                <c:ptCount val="9"/>
                <c:pt idx="0">
                  <c:v>PJM</c:v>
                </c:pt>
                <c:pt idx="1">
                  <c:v>MISO</c:v>
                </c:pt>
                <c:pt idx="2">
                  <c:v>ERCO</c:v>
                </c:pt>
                <c:pt idx="3">
                  <c:v>SWPP</c:v>
                </c:pt>
                <c:pt idx="4">
                  <c:v>SOCO</c:v>
                </c:pt>
                <c:pt idx="5">
                  <c:v>CISO</c:v>
                </c:pt>
                <c:pt idx="6">
                  <c:v>NYIS</c:v>
                </c:pt>
                <c:pt idx="7">
                  <c:v>TVA</c:v>
                </c:pt>
                <c:pt idx="8">
                  <c:v>ISNE</c:v>
                </c:pt>
              </c:strCache>
            </c:strRef>
          </c:cat>
          <c:val>
            <c:numRef>
              <c:f>H!$B$298:$J$298</c:f>
              <c:numCache>
                <c:formatCode>0.0%</c:formatCode>
                <c:ptCount val="9"/>
                <c:pt idx="0">
                  <c:v>5.2368032705047973E-3</c:v>
                </c:pt>
                <c:pt idx="1">
                  <c:v>0.6462781736073403</c:v>
                </c:pt>
                <c:pt idx="2">
                  <c:v>0.19296699228974523</c:v>
                </c:pt>
                <c:pt idx="3">
                  <c:v>1.6768063488439844E-2</c:v>
                </c:pt>
                <c:pt idx="4">
                  <c:v>0.12889942736849425</c:v>
                </c:pt>
                <c:pt idx="5">
                  <c:v>0</c:v>
                </c:pt>
                <c:pt idx="6">
                  <c:v>0</c:v>
                </c:pt>
                <c:pt idx="7">
                  <c:v>0.63799987217058152</c:v>
                </c:pt>
                <c:pt idx="8">
                  <c:v>3.8387132917575562E-3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E-4D9D-985C-6E703A5499FA}"/>
            </c:ext>
          </c:extLst>
        </c:ser>
        <c:ser>
          <c:idx val="2"/>
          <c:order val="2"/>
          <c:tx>
            <c:strRef>
              <c:f>H!$A$299</c:f>
              <c:strCache>
                <c:ptCount val="1"/>
                <c:pt idx="0">
                  <c:v>Secondary + Tertiary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H!$B$296:$J$296</c:f>
              <c:strCache>
                <c:ptCount val="9"/>
                <c:pt idx="0">
                  <c:v>PJM</c:v>
                </c:pt>
                <c:pt idx="1">
                  <c:v>MISO</c:v>
                </c:pt>
                <c:pt idx="2">
                  <c:v>ERCO</c:v>
                </c:pt>
                <c:pt idx="3">
                  <c:v>SWPP</c:v>
                </c:pt>
                <c:pt idx="4">
                  <c:v>SOCO</c:v>
                </c:pt>
                <c:pt idx="5">
                  <c:v>CISO</c:v>
                </c:pt>
                <c:pt idx="6">
                  <c:v>NYIS</c:v>
                </c:pt>
                <c:pt idx="7">
                  <c:v>TVA</c:v>
                </c:pt>
                <c:pt idx="8">
                  <c:v>ISNE</c:v>
                </c:pt>
              </c:strCache>
            </c:strRef>
          </c:cat>
          <c:val>
            <c:numRef>
              <c:f>H!$B$299:$J$299</c:f>
              <c:numCache>
                <c:formatCode>0.0%</c:formatCode>
                <c:ptCount val="9"/>
                <c:pt idx="0">
                  <c:v>1.7478019259228317E-3</c:v>
                </c:pt>
                <c:pt idx="1">
                  <c:v>1.6707043492525386E-4</c:v>
                </c:pt>
                <c:pt idx="2">
                  <c:v>6.1035389721523337E-2</c:v>
                </c:pt>
                <c:pt idx="3">
                  <c:v>1.7827425542811359E-2</c:v>
                </c:pt>
                <c:pt idx="4">
                  <c:v>4.0991012824156736E-2</c:v>
                </c:pt>
                <c:pt idx="5">
                  <c:v>0</c:v>
                </c:pt>
                <c:pt idx="6">
                  <c:v>0</c:v>
                </c:pt>
                <c:pt idx="7">
                  <c:v>7.2491326170568526E-2</c:v>
                </c:pt>
                <c:pt idx="8">
                  <c:v>4.4484090305285662E-4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CE-4D9D-985C-6E703A549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766352"/>
        <c:axId val="511766680"/>
      </c:barChart>
      <c:catAx>
        <c:axId val="51176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66680"/>
        <c:crosses val="autoZero"/>
        <c:auto val="1"/>
        <c:lblAlgn val="ctr"/>
        <c:lblOffset val="100"/>
        <c:noMultiLvlLbl val="0"/>
      </c:catAx>
      <c:valAx>
        <c:axId val="51176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6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331693</xdr:colOff>
      <xdr:row>171</xdr:row>
      <xdr:rowOff>125505</xdr:rowOff>
    </xdr:from>
    <xdr:to>
      <xdr:col>19</xdr:col>
      <xdr:colOff>165287</xdr:colOff>
      <xdr:row>193</xdr:row>
      <xdr:rowOff>111218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FCCE4-067B-40D0-A9E8-27ED3A836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210110</xdr:colOff>
      <xdr:row>172</xdr:row>
      <xdr:rowOff>173691</xdr:rowOff>
    </xdr:from>
    <xdr:to>
      <xdr:col>37</xdr:col>
      <xdr:colOff>57711</xdr:colOff>
      <xdr:row>194</xdr:row>
      <xdr:rowOff>159404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00D27-8246-4CCD-98CE-D333E1CD8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196101</xdr:colOff>
      <xdr:row>196</xdr:row>
      <xdr:rowOff>68355</xdr:rowOff>
    </xdr:from>
    <xdr:to>
      <xdr:col>19</xdr:col>
      <xdr:colOff>134471</xdr:colOff>
      <xdr:row>213</xdr:row>
      <xdr:rowOff>100852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F24B34-FBB6-4739-8E03-A1BECED1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44824</xdr:colOff>
      <xdr:row>196</xdr:row>
      <xdr:rowOff>100853</xdr:rowOff>
    </xdr:from>
    <xdr:to>
      <xdr:col>36</xdr:col>
      <xdr:colOff>588312</xdr:colOff>
      <xdr:row>213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3C587E-6D43-4E1B-AE4A-89A8FBF0D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228518</xdr:colOff>
      <xdr:row>308</xdr:row>
      <xdr:rowOff>66753</xdr:rowOff>
    </xdr:from>
    <xdr:to>
      <xdr:col>27</xdr:col>
      <xdr:colOff>448236</xdr:colOff>
      <xdr:row>339</xdr:row>
      <xdr:rowOff>36819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0E5EA2-D643-4CC0-A358-E14DD0171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430623</xdr:colOff>
      <xdr:row>310</xdr:row>
      <xdr:rowOff>122782</xdr:rowOff>
    </xdr:from>
    <xdr:to>
      <xdr:col>19</xdr:col>
      <xdr:colOff>136071</xdr:colOff>
      <xdr:row>330</xdr:row>
      <xdr:rowOff>27213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C58A7E-10A2-493F-980F-D7ABB588A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31376</xdr:colOff>
      <xdr:row>283</xdr:row>
      <xdr:rowOff>165848</xdr:rowOff>
    </xdr:from>
    <xdr:to>
      <xdr:col>19</xdr:col>
      <xdr:colOff>573741</xdr:colOff>
      <xdr:row>302</xdr:row>
      <xdr:rowOff>134471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F4B209-17F1-4B02-8114-128184680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0</xdr:rowOff>
    </xdr:from>
    <xdr:to>
      <xdr:col>27</xdr:col>
      <xdr:colOff>257471</xdr:colOff>
      <xdr:row>54</xdr:row>
      <xdr:rowOff>34637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40A24-304C-4346-AC0C-21C732A1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0"/>
          <a:ext cx="16116596" cy="103216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221422</xdr:colOff>
      <xdr:row>35</xdr:row>
      <xdr:rowOff>160589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6F4003-4B17-4288-84B7-82EAC0169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98222" cy="65613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78AE-D32C-4AA1-987C-AF1AE6FD6766}">
  <sheetPr>
    <tabColor theme="9" tint="0.59999389629810485"/>
  </sheetPr>
  <dimension ref="A1:BV77"/>
  <sheetViews>
    <sheetView workbookViewId="0">
      <selection activeCell="B1" sqref="B1:B74"/>
    </sheetView>
  </sheetViews>
  <sheetFormatPr defaultRowHeight="15" x14ac:dyDescent="0.25"/>
  <cols>
    <col min="1" max="5" width="9.42578125" bestFit="1" customWidth="1"/>
    <col min="6" max="6" width="10.140625" bestFit="1" customWidth="1"/>
    <col min="7" max="7" width="9.42578125" bestFit="1" customWidth="1"/>
    <col min="8" max="8" width="10.140625" bestFit="1" customWidth="1"/>
    <col min="9" max="12" width="9.42578125" bestFit="1" customWidth="1"/>
    <col min="13" max="13" width="10.140625" bestFit="1" customWidth="1"/>
    <col min="14" max="15" width="9.42578125" bestFit="1" customWidth="1"/>
    <col min="16" max="16" width="10.140625" bestFit="1" customWidth="1"/>
    <col min="17" max="18" width="9.42578125" bestFit="1" customWidth="1"/>
    <col min="19" max="19" width="10.140625" bestFit="1" customWidth="1"/>
    <col min="20" max="29" width="9.42578125" bestFit="1" customWidth="1"/>
    <col min="30" max="30" width="10" bestFit="1" customWidth="1"/>
    <col min="31" max="31" width="10.140625" bestFit="1" customWidth="1"/>
    <col min="32" max="33" width="9.42578125" bestFit="1" customWidth="1"/>
    <col min="34" max="34" width="10" bestFit="1" customWidth="1"/>
    <col min="35" max="35" width="10.140625" bestFit="1" customWidth="1"/>
    <col min="36" max="37" width="9.42578125" bestFit="1" customWidth="1"/>
    <col min="38" max="38" width="10" bestFit="1" customWidth="1"/>
    <col min="39" max="39" width="10.140625" bestFit="1" customWidth="1"/>
    <col min="40" max="42" width="9.42578125" bestFit="1" customWidth="1"/>
    <col min="43" max="43" width="10" bestFit="1" customWidth="1"/>
    <col min="44" max="44" width="10.140625" bestFit="1" customWidth="1"/>
    <col min="45" max="50" width="9.42578125" bestFit="1" customWidth="1"/>
    <col min="51" max="51" width="12.140625" bestFit="1" customWidth="1"/>
    <col min="52" max="52" width="10" bestFit="1" customWidth="1"/>
    <col min="53" max="53" width="10.140625" bestFit="1" customWidth="1"/>
    <col min="54" max="54" width="9.42578125" bestFit="1" customWidth="1"/>
    <col min="55" max="55" width="10" bestFit="1" customWidth="1"/>
    <col min="56" max="56" width="10.140625" bestFit="1" customWidth="1"/>
    <col min="57" max="60" width="9.42578125" bestFit="1" customWidth="1"/>
    <col min="61" max="61" width="10" bestFit="1" customWidth="1"/>
    <col min="62" max="62" width="10.140625" bestFit="1" customWidth="1"/>
    <col min="63" max="68" width="9.42578125" bestFit="1" customWidth="1"/>
    <col min="69" max="74" width="9" bestFit="1" customWidth="1"/>
  </cols>
  <sheetData>
    <row r="1" spans="1:4" x14ac:dyDescent="0.25">
      <c r="A1" t="s">
        <v>0</v>
      </c>
      <c r="B1" s="1">
        <v>5638528</v>
      </c>
      <c r="C1" s="1"/>
      <c r="D1" s="1"/>
    </row>
    <row r="2" spans="1:4" x14ac:dyDescent="0.25">
      <c r="A2" t="s">
        <v>1</v>
      </c>
      <c r="B2" s="1">
        <v>21095979</v>
      </c>
      <c r="C2" s="1"/>
      <c r="D2" s="1"/>
    </row>
    <row r="3" spans="1:4" x14ac:dyDescent="0.25">
      <c r="A3" t="s">
        <v>2</v>
      </c>
      <c r="B3" s="1">
        <v>6626418</v>
      </c>
      <c r="C3" s="1"/>
      <c r="D3" s="1"/>
    </row>
    <row r="4" spans="1:4" x14ac:dyDescent="0.25">
      <c r="A4" t="s">
        <v>3</v>
      </c>
      <c r="B4" s="1">
        <v>50877265</v>
      </c>
      <c r="C4" s="1"/>
      <c r="D4" s="1"/>
    </row>
    <row r="5" spans="1:4" x14ac:dyDescent="0.25">
      <c r="A5" t="s">
        <v>4</v>
      </c>
      <c r="B5" s="1">
        <v>13048108</v>
      </c>
      <c r="C5" s="1"/>
      <c r="D5" s="1"/>
    </row>
    <row r="6" spans="1:4" x14ac:dyDescent="0.25">
      <c r="A6" t="s">
        <v>89</v>
      </c>
      <c r="B6" s="1">
        <v>13600000</v>
      </c>
      <c r="C6" s="1"/>
      <c r="D6" s="1"/>
    </row>
    <row r="7" spans="1:4" x14ac:dyDescent="0.25">
      <c r="A7" t="s">
        <v>5</v>
      </c>
      <c r="B7" s="1">
        <v>112888538</v>
      </c>
      <c r="C7" s="1"/>
      <c r="D7" s="1"/>
    </row>
    <row r="8" spans="1:4" x14ac:dyDescent="0.25">
      <c r="A8" t="s">
        <v>6</v>
      </c>
      <c r="B8" s="1">
        <v>9122299</v>
      </c>
      <c r="C8" s="1"/>
      <c r="D8" s="1"/>
    </row>
    <row r="9" spans="1:4" x14ac:dyDescent="0.25">
      <c r="A9" t="s">
        <v>7</v>
      </c>
      <c r="B9" s="1">
        <v>163069219</v>
      </c>
      <c r="C9" s="1"/>
      <c r="D9" s="1"/>
    </row>
    <row r="10" spans="1:4" x14ac:dyDescent="0.25">
      <c r="A10" t="s">
        <v>8</v>
      </c>
      <c r="B10" s="1">
        <v>65404436</v>
      </c>
      <c r="C10" s="1"/>
      <c r="D10" s="1"/>
    </row>
    <row r="11" spans="1:4" x14ac:dyDescent="0.25">
      <c r="A11" t="s">
        <v>9</v>
      </c>
      <c r="B11" s="1">
        <v>1763668</v>
      </c>
      <c r="C11" s="1"/>
      <c r="D11" s="1"/>
    </row>
    <row r="12" spans="1:4" x14ac:dyDescent="0.25">
      <c r="A12" t="s">
        <v>10</v>
      </c>
      <c r="B12" s="1">
        <v>1881234</v>
      </c>
      <c r="C12" s="1"/>
      <c r="D12" s="1"/>
    </row>
    <row r="13" spans="1:4" x14ac:dyDescent="0.25">
      <c r="A13" t="s">
        <v>11</v>
      </c>
      <c r="B13" s="1">
        <v>3969505</v>
      </c>
      <c r="C13" s="1"/>
      <c r="D13" s="1"/>
    </row>
    <row r="14" spans="1:4" x14ac:dyDescent="0.25">
      <c r="A14" t="s">
        <v>12</v>
      </c>
      <c r="B14" s="1">
        <v>105816386</v>
      </c>
      <c r="C14" s="1"/>
      <c r="D14" s="1"/>
    </row>
    <row r="15" spans="1:4" x14ac:dyDescent="0.25">
      <c r="A15" t="s">
        <v>13</v>
      </c>
      <c r="B15" s="1">
        <v>3128223</v>
      </c>
      <c r="C15" s="1"/>
      <c r="D15" s="1"/>
    </row>
    <row r="16" spans="1:4" x14ac:dyDescent="0.25">
      <c r="A16" t="s">
        <v>14</v>
      </c>
      <c r="B16" s="1">
        <v>3791082</v>
      </c>
      <c r="C16" s="1"/>
      <c r="D16" s="1"/>
    </row>
    <row r="17" spans="1:4" x14ac:dyDescent="0.25">
      <c r="A17" t="s">
        <v>15</v>
      </c>
      <c r="B17" s="1">
        <v>348296609</v>
      </c>
      <c r="C17" s="1"/>
      <c r="D17" s="1"/>
    </row>
    <row r="18" spans="1:4" x14ac:dyDescent="0.25">
      <c r="A18" t="s">
        <v>16</v>
      </c>
      <c r="B18" s="1">
        <v>16646312</v>
      </c>
      <c r="C18" s="1"/>
      <c r="D18" s="1"/>
    </row>
    <row r="19" spans="1:4" x14ac:dyDescent="0.25">
      <c r="A19" t="s">
        <v>17</v>
      </c>
      <c r="B19" s="1">
        <v>39662367</v>
      </c>
      <c r="C19" s="1"/>
      <c r="D19" s="1"/>
    </row>
    <row r="20" spans="1:4" x14ac:dyDescent="0.25">
      <c r="A20" t="s">
        <v>18</v>
      </c>
      <c r="B20" s="1">
        <v>119874917</v>
      </c>
      <c r="C20" s="1"/>
      <c r="D20" s="1"/>
    </row>
    <row r="21" spans="1:4" x14ac:dyDescent="0.25">
      <c r="A21" t="s">
        <v>19</v>
      </c>
      <c r="B21" s="1">
        <v>10167397</v>
      </c>
      <c r="C21" s="1"/>
      <c r="D21" s="1"/>
    </row>
    <row r="22" spans="1:4" x14ac:dyDescent="0.25">
      <c r="A22" t="s">
        <v>20</v>
      </c>
      <c r="B22" s="1">
        <v>3169178</v>
      </c>
      <c r="C22" s="1"/>
      <c r="D22" s="1"/>
    </row>
    <row r="23" spans="1:4" x14ac:dyDescent="0.25">
      <c r="A23" t="s">
        <v>21</v>
      </c>
      <c r="B23" s="1">
        <v>2075860</v>
      </c>
      <c r="C23" s="1"/>
      <c r="D23" s="1"/>
    </row>
    <row r="24" spans="1:4" x14ac:dyDescent="0.25">
      <c r="A24" t="s">
        <v>22</v>
      </c>
      <c r="B24" s="1">
        <v>0</v>
      </c>
      <c r="C24" s="1"/>
      <c r="D24" s="1"/>
    </row>
    <row r="25" spans="1:4" x14ac:dyDescent="0.25">
      <c r="A25" t="s">
        <v>23</v>
      </c>
      <c r="B25" s="1">
        <v>6976499</v>
      </c>
      <c r="C25" s="1"/>
      <c r="D25" s="1"/>
    </row>
    <row r="26" spans="1:4" x14ac:dyDescent="0.25">
      <c r="A26" t="s">
        <v>24</v>
      </c>
      <c r="B26" s="1">
        <v>1600132</v>
      </c>
      <c r="C26" s="1"/>
      <c r="D26" s="1"/>
    </row>
    <row r="27" spans="1:4" x14ac:dyDescent="0.25">
      <c r="A27" t="s">
        <v>25</v>
      </c>
      <c r="B27" s="1">
        <v>571637</v>
      </c>
      <c r="C27" s="1"/>
      <c r="D27" s="1"/>
    </row>
    <row r="28" spans="1:4" x14ac:dyDescent="0.25">
      <c r="A28" t="s">
        <v>26</v>
      </c>
      <c r="B28" s="1">
        <v>3357397</v>
      </c>
      <c r="C28" s="1"/>
      <c r="D28" s="1"/>
    </row>
    <row r="29" spans="1:4" x14ac:dyDescent="0.25">
      <c r="A29" t="s">
        <v>85</v>
      </c>
      <c r="B29" s="1">
        <v>25500000</v>
      </c>
      <c r="C29" s="1"/>
      <c r="D29" s="1"/>
    </row>
    <row r="30" spans="1:4" x14ac:dyDescent="0.25">
      <c r="A30" t="s">
        <v>27</v>
      </c>
      <c r="B30" s="1">
        <v>6556</v>
      </c>
      <c r="C30" s="1"/>
      <c r="D30" s="1"/>
    </row>
    <row r="31" spans="1:4" x14ac:dyDescent="0.25">
      <c r="A31" t="s">
        <v>84</v>
      </c>
      <c r="B31" s="1">
        <v>20400000</v>
      </c>
      <c r="C31" s="1"/>
      <c r="D31" s="1"/>
    </row>
    <row r="32" spans="1:4" x14ac:dyDescent="0.25">
      <c r="A32" t="s">
        <v>28</v>
      </c>
      <c r="B32" s="1">
        <v>5635186</v>
      </c>
      <c r="C32" s="1"/>
      <c r="D32" s="1"/>
    </row>
    <row r="33" spans="1:4" x14ac:dyDescent="0.25">
      <c r="A33" t="s">
        <v>29</v>
      </c>
      <c r="B33" s="1">
        <v>11480907</v>
      </c>
      <c r="C33" s="1"/>
      <c r="D33" s="1"/>
    </row>
    <row r="34" spans="1:4" x14ac:dyDescent="0.25">
      <c r="A34" t="s">
        <v>30</v>
      </c>
      <c r="B34" s="1">
        <v>104724575</v>
      </c>
      <c r="C34" s="1"/>
      <c r="D34" s="1"/>
    </row>
    <row r="35" spans="1:4" x14ac:dyDescent="0.25">
      <c r="A35" t="s">
        <v>31</v>
      </c>
      <c r="B35" s="1">
        <v>13604376</v>
      </c>
      <c r="C35" s="1"/>
      <c r="D35" s="1"/>
    </row>
    <row r="36" spans="1:4" x14ac:dyDescent="0.25">
      <c r="A36" t="s">
        <v>32</v>
      </c>
      <c r="B36" s="1">
        <v>22990797</v>
      </c>
      <c r="C36" s="1"/>
      <c r="D36" s="1"/>
    </row>
    <row r="37" spans="1:4" x14ac:dyDescent="0.25">
      <c r="A37" t="s">
        <v>33</v>
      </c>
      <c r="B37" s="1">
        <v>38138679</v>
      </c>
      <c r="C37" s="1"/>
      <c r="D37" s="1"/>
    </row>
    <row r="38" spans="1:4" x14ac:dyDescent="0.25">
      <c r="A38" t="s">
        <v>88</v>
      </c>
      <c r="B38" s="1">
        <v>9900000</v>
      </c>
      <c r="C38" s="1"/>
      <c r="D38" s="1"/>
    </row>
    <row r="39" spans="1:4" x14ac:dyDescent="0.25">
      <c r="A39" t="s">
        <v>34</v>
      </c>
      <c r="B39" s="1">
        <v>613218513</v>
      </c>
      <c r="C39" s="1"/>
      <c r="D39" s="1"/>
    </row>
    <row r="40" spans="1:4" x14ac:dyDescent="0.25">
      <c r="A40" t="s">
        <v>86</v>
      </c>
      <c r="B40" s="1">
        <v>1800000</v>
      </c>
      <c r="C40" s="1"/>
      <c r="D40" s="1"/>
    </row>
    <row r="41" spans="1:4" x14ac:dyDescent="0.25">
      <c r="A41" t="s">
        <v>35</v>
      </c>
      <c r="B41" s="1">
        <v>30272561</v>
      </c>
      <c r="C41" s="1"/>
      <c r="D41" s="1"/>
    </row>
    <row r="42" spans="1:4" x14ac:dyDescent="0.25">
      <c r="A42" t="s">
        <v>87</v>
      </c>
      <c r="B42" s="1">
        <v>1400000</v>
      </c>
      <c r="C42" s="1"/>
      <c r="D42" s="1"/>
    </row>
    <row r="43" spans="1:4" x14ac:dyDescent="0.25">
      <c r="A43" t="s">
        <v>36</v>
      </c>
      <c r="B43" s="1">
        <v>0</v>
      </c>
      <c r="C43" s="1"/>
      <c r="D43" s="1"/>
    </row>
    <row r="44" spans="1:4" x14ac:dyDescent="0.25">
      <c r="A44" t="s">
        <v>37</v>
      </c>
      <c r="B44" s="1">
        <v>19468653</v>
      </c>
      <c r="C44" s="1"/>
      <c r="D44" s="1"/>
    </row>
    <row r="45" spans="1:4" x14ac:dyDescent="0.25">
      <c r="A45" t="s">
        <v>38</v>
      </c>
      <c r="B45" s="1">
        <v>135465708</v>
      </c>
      <c r="C45" s="1"/>
      <c r="D45" s="1"/>
    </row>
    <row r="46" spans="1:4" x14ac:dyDescent="0.25">
      <c r="A46" t="s">
        <v>39</v>
      </c>
      <c r="B46" s="1">
        <v>6752848</v>
      </c>
      <c r="C46" s="1"/>
      <c r="D46" s="1"/>
    </row>
    <row r="47" spans="1:4" x14ac:dyDescent="0.25">
      <c r="A47" t="s">
        <v>40</v>
      </c>
      <c r="B47" s="1">
        <v>39349736</v>
      </c>
      <c r="C47" s="1"/>
      <c r="D47" s="1"/>
    </row>
    <row r="48" spans="1:4" x14ac:dyDescent="0.25">
      <c r="A48" t="s">
        <v>41</v>
      </c>
      <c r="B48" s="1">
        <v>27060468</v>
      </c>
      <c r="C48" s="1"/>
      <c r="D48" s="1"/>
    </row>
    <row r="49" spans="1:4" x14ac:dyDescent="0.25">
      <c r="A49" t="s">
        <v>42</v>
      </c>
      <c r="B49" s="1">
        <v>6130557</v>
      </c>
      <c r="C49" s="1"/>
      <c r="D49" s="1"/>
    </row>
    <row r="50" spans="1:4" x14ac:dyDescent="0.25">
      <c r="A50" t="s">
        <v>43</v>
      </c>
      <c r="B50" s="1">
        <v>814187789</v>
      </c>
      <c r="C50" s="1"/>
      <c r="D50" s="1"/>
    </row>
    <row r="51" spans="1:4" x14ac:dyDescent="0.25">
      <c r="A51" t="s">
        <v>44</v>
      </c>
      <c r="B51" s="1">
        <v>16544985</v>
      </c>
      <c r="C51" s="1"/>
      <c r="D51" s="1"/>
    </row>
    <row r="52" spans="1:4" x14ac:dyDescent="0.25">
      <c r="A52" t="s">
        <v>45</v>
      </c>
      <c r="B52" s="1">
        <v>37963498</v>
      </c>
      <c r="C52" s="1"/>
      <c r="D52" s="1"/>
    </row>
    <row r="53" spans="1:4" x14ac:dyDescent="0.25">
      <c r="A53" t="s">
        <v>46</v>
      </c>
      <c r="B53" s="1">
        <v>15452696</v>
      </c>
      <c r="C53" s="1"/>
      <c r="D53" s="1"/>
    </row>
    <row r="54" spans="1:4" x14ac:dyDescent="0.25">
      <c r="A54" t="s">
        <v>47</v>
      </c>
      <c r="B54" s="1">
        <v>18221184</v>
      </c>
      <c r="C54" s="1"/>
      <c r="D54" s="1"/>
    </row>
    <row r="55" spans="1:4" x14ac:dyDescent="0.25">
      <c r="A55" t="s">
        <v>48</v>
      </c>
      <c r="B55" s="1">
        <v>26753754</v>
      </c>
      <c r="C55" s="1"/>
      <c r="D55" s="1"/>
    </row>
    <row r="56" spans="1:4" x14ac:dyDescent="0.25">
      <c r="A56" t="s">
        <v>49</v>
      </c>
      <c r="B56" s="1">
        <v>6926873</v>
      </c>
      <c r="C56" s="1"/>
      <c r="D56" s="1"/>
    </row>
    <row r="57" spans="1:4" x14ac:dyDescent="0.25">
      <c r="A57" t="s">
        <v>50</v>
      </c>
      <c r="B57" s="1">
        <v>36948016808</v>
      </c>
      <c r="C57" s="1"/>
      <c r="D57" s="1"/>
    </row>
    <row r="58" spans="1:4" x14ac:dyDescent="0.25">
      <c r="A58" t="s">
        <v>51</v>
      </c>
      <c r="B58" s="1">
        <v>1050081</v>
      </c>
      <c r="C58" s="1"/>
      <c r="D58" s="1"/>
    </row>
    <row r="59" spans="1:4" x14ac:dyDescent="0.25">
      <c r="A59" t="s">
        <v>52</v>
      </c>
      <c r="B59" s="1">
        <v>240225728</v>
      </c>
      <c r="C59" s="1"/>
      <c r="D59" s="1"/>
    </row>
    <row r="60" spans="1:4" x14ac:dyDescent="0.25">
      <c r="A60" t="s">
        <v>53</v>
      </c>
      <c r="B60" s="1">
        <v>6404989</v>
      </c>
      <c r="C60" s="1"/>
      <c r="D60" s="1"/>
    </row>
    <row r="61" spans="1:4" x14ac:dyDescent="0.25">
      <c r="A61" t="s">
        <v>54</v>
      </c>
      <c r="B61" s="1">
        <v>29798929</v>
      </c>
      <c r="C61" s="1"/>
      <c r="D61" s="1"/>
    </row>
    <row r="62" spans="1:4" x14ac:dyDescent="0.25">
      <c r="A62" t="s">
        <v>55</v>
      </c>
      <c r="B62" s="1">
        <v>259916607</v>
      </c>
      <c r="C62" s="1"/>
      <c r="D62" s="1"/>
    </row>
    <row r="63" spans="1:4" x14ac:dyDescent="0.25">
      <c r="A63" t="s">
        <v>56</v>
      </c>
      <c r="B63" s="1">
        <v>2585231</v>
      </c>
      <c r="C63" s="1"/>
      <c r="D63" s="1"/>
    </row>
    <row r="64" spans="1:4" x14ac:dyDescent="0.25">
      <c r="A64" t="s">
        <v>57</v>
      </c>
      <c r="B64" s="1">
        <v>22696246</v>
      </c>
      <c r="C64" s="1"/>
      <c r="D64" s="1"/>
    </row>
    <row r="65" spans="1:74" x14ac:dyDescent="0.25">
      <c r="A65" t="s">
        <v>58</v>
      </c>
      <c r="B65" s="1">
        <v>8688459</v>
      </c>
      <c r="C65" s="1"/>
      <c r="D65" s="1"/>
    </row>
    <row r="66" spans="1:74" x14ac:dyDescent="0.25">
      <c r="A66" t="s">
        <v>59</v>
      </c>
      <c r="B66" s="1">
        <v>1554272</v>
      </c>
      <c r="C66" s="1"/>
      <c r="D66" s="1"/>
    </row>
    <row r="67" spans="1:74" x14ac:dyDescent="0.25">
      <c r="A67" t="s">
        <v>60</v>
      </c>
      <c r="B67" s="1">
        <v>3134033</v>
      </c>
      <c r="C67" s="1"/>
      <c r="D67" s="1"/>
    </row>
    <row r="68" spans="1:74" x14ac:dyDescent="0.25">
      <c r="A68" t="s">
        <v>61</v>
      </c>
      <c r="B68" s="1">
        <v>161673342</v>
      </c>
      <c r="C68" s="1"/>
      <c r="D68" s="1"/>
    </row>
    <row r="69" spans="1:74" x14ac:dyDescent="0.25">
      <c r="A69" t="s">
        <v>62</v>
      </c>
      <c r="B69" s="1">
        <v>37757330</v>
      </c>
      <c r="C69" s="1"/>
      <c r="D69" s="1"/>
    </row>
    <row r="70" spans="1:74" x14ac:dyDescent="0.25">
      <c r="A70" t="s">
        <v>63</v>
      </c>
      <c r="B70" s="1">
        <v>7160028</v>
      </c>
      <c r="C70" s="1"/>
      <c r="D70" s="1"/>
    </row>
    <row r="71" spans="1:74" x14ac:dyDescent="0.25">
      <c r="A71" t="s">
        <v>64</v>
      </c>
      <c r="B71" s="1">
        <v>0</v>
      </c>
      <c r="C71" s="1"/>
      <c r="D71" s="1"/>
    </row>
    <row r="72" spans="1:74" x14ac:dyDescent="0.25">
      <c r="A72" t="s">
        <v>65</v>
      </c>
      <c r="B72" s="1">
        <v>372527</v>
      </c>
      <c r="C72" s="1"/>
      <c r="D72" s="1"/>
    </row>
    <row r="73" spans="1:74" x14ac:dyDescent="0.25">
      <c r="A73" t="s">
        <v>66</v>
      </c>
      <c r="B73" s="1">
        <v>652790</v>
      </c>
    </row>
    <row r="74" spans="1:74" x14ac:dyDescent="0.25">
      <c r="A74" t="s">
        <v>67</v>
      </c>
      <c r="B74" s="1">
        <v>742065</v>
      </c>
    </row>
    <row r="76" spans="1:74" x14ac:dyDescent="0.25">
      <c r="A76" t="str">
        <f t="array" ref="A76:BV76">TRANSPOSE(A1:A74)</f>
        <v>AEC</v>
      </c>
      <c r="B76" t="str">
        <v>AECI</v>
      </c>
      <c r="C76" t="str">
        <v>AVA</v>
      </c>
      <c r="D76" t="str">
        <v>AZPS</v>
      </c>
      <c r="E76" t="str">
        <v>BANC</v>
      </c>
      <c r="F76" t="str">
        <v>BCHA</v>
      </c>
      <c r="G76" t="str">
        <v>BPAT</v>
      </c>
      <c r="H76" t="str">
        <v>CHPD</v>
      </c>
      <c r="I76" t="str">
        <v>CISO</v>
      </c>
      <c r="J76" t="str">
        <v>CPLE</v>
      </c>
      <c r="K76" t="str">
        <v>CPLW</v>
      </c>
      <c r="L76" t="str">
        <v>DEAA</v>
      </c>
      <c r="M76" t="str">
        <v>DOPD</v>
      </c>
      <c r="N76" t="str">
        <v>DUK</v>
      </c>
      <c r="O76" t="str">
        <v>EEI</v>
      </c>
      <c r="P76" t="str">
        <v>EPE</v>
      </c>
      <c r="Q76" t="str">
        <v>ERCO</v>
      </c>
      <c r="R76" t="str">
        <v>FMPP</v>
      </c>
      <c r="S76" t="str">
        <v>FPC</v>
      </c>
      <c r="T76" t="str">
        <v>FPL</v>
      </c>
      <c r="U76" t="str">
        <v>GCPD</v>
      </c>
      <c r="V76" t="str">
        <v>GRID</v>
      </c>
      <c r="W76" t="str">
        <v>GRIF</v>
      </c>
      <c r="X76" t="str">
        <v>GRIS</v>
      </c>
      <c r="Y76" t="str">
        <v>GRMA</v>
      </c>
      <c r="Z76" t="str">
        <v>GVL</v>
      </c>
      <c r="AA76" t="str">
        <v>GWA</v>
      </c>
      <c r="AB76" t="str">
        <v>HGMA</v>
      </c>
      <c r="AC76" t="str">
        <v>HQT</v>
      </c>
      <c r="AD76" t="str">
        <v>HST</v>
      </c>
      <c r="AE76" t="str">
        <v>IESO</v>
      </c>
      <c r="AF76" t="str">
        <v>IID</v>
      </c>
      <c r="AG76" t="str">
        <v>IPCO</v>
      </c>
      <c r="AH76" t="str">
        <v>ISNE</v>
      </c>
      <c r="AI76" t="str">
        <v>JEA</v>
      </c>
      <c r="AJ76" t="str">
        <v>LDWP</v>
      </c>
      <c r="AK76" t="str">
        <v>LGEE</v>
      </c>
      <c r="AL76" t="str">
        <v>MHEB</v>
      </c>
      <c r="AM76" t="str">
        <v>MISO</v>
      </c>
      <c r="AN76" t="str">
        <v>NBSO</v>
      </c>
      <c r="AO76" t="str">
        <v>NEVP</v>
      </c>
      <c r="AP76" t="str">
        <v>NEWL</v>
      </c>
      <c r="AQ76" t="str">
        <v>NSB</v>
      </c>
      <c r="AR76" t="str">
        <v>NWMT</v>
      </c>
      <c r="AS76" t="str">
        <v>NYIS</v>
      </c>
      <c r="AT76" t="str">
        <v>OVEC</v>
      </c>
      <c r="AU76" t="str">
        <v>PACE</v>
      </c>
      <c r="AV76" t="str">
        <v>PACW</v>
      </c>
      <c r="AW76" t="str">
        <v>PGE</v>
      </c>
      <c r="AX76" t="str">
        <v>PJM</v>
      </c>
      <c r="AY76" t="str">
        <v>PNM</v>
      </c>
      <c r="AZ76" t="str">
        <v>PSCO</v>
      </c>
      <c r="BA76" t="str">
        <v>PSEI</v>
      </c>
      <c r="BB76" t="str">
        <v>SC</v>
      </c>
      <c r="BC76" t="str">
        <v>SCEG</v>
      </c>
      <c r="BD76" t="str">
        <v>SCL</v>
      </c>
      <c r="BE76" t="str">
        <v>SEC</v>
      </c>
      <c r="BF76" t="str">
        <v>SEPA</v>
      </c>
      <c r="BG76" t="str">
        <v>SOCO</v>
      </c>
      <c r="BH76" t="str">
        <v>SPA</v>
      </c>
      <c r="BI76" t="str">
        <v>SRP</v>
      </c>
      <c r="BJ76" t="str">
        <v>SWPP</v>
      </c>
      <c r="BK76" t="str">
        <v>TAL</v>
      </c>
      <c r="BL76" t="str">
        <v>TEC</v>
      </c>
      <c r="BM76" t="str">
        <v>TEPC</v>
      </c>
      <c r="BN76" t="str">
        <v>TIDC</v>
      </c>
      <c r="BO76" t="str">
        <v>TPWR</v>
      </c>
      <c r="BP76" t="str">
        <v>TVA</v>
      </c>
      <c r="BQ76" t="str">
        <v>WACM</v>
      </c>
      <c r="BR76" t="str">
        <v>WALC</v>
      </c>
      <c r="BS76" t="str">
        <v>WAUE</v>
      </c>
      <c r="BT76" t="str">
        <v>WAUW</v>
      </c>
      <c r="BU76" t="str">
        <v>WWA</v>
      </c>
      <c r="BV76" t="str">
        <v>YAD</v>
      </c>
    </row>
    <row r="77" spans="1:74" x14ac:dyDescent="0.25">
      <c r="A77">
        <f t="array" ref="A77:BV77">TRANSPOSE(B1:B74)</f>
        <v>5638528</v>
      </c>
      <c r="B77">
        <v>21095979</v>
      </c>
      <c r="C77">
        <v>6626418</v>
      </c>
      <c r="D77">
        <v>50877265</v>
      </c>
      <c r="E77">
        <v>13048108</v>
      </c>
      <c r="F77">
        <v>13600000</v>
      </c>
      <c r="G77">
        <v>112888538</v>
      </c>
      <c r="H77">
        <v>9122299</v>
      </c>
      <c r="I77">
        <v>163069219</v>
      </c>
      <c r="J77">
        <v>65404436</v>
      </c>
      <c r="K77">
        <v>1763668</v>
      </c>
      <c r="L77">
        <v>1881234</v>
      </c>
      <c r="M77">
        <v>3969505</v>
      </c>
      <c r="N77">
        <v>105816386</v>
      </c>
      <c r="O77">
        <v>3128223</v>
      </c>
      <c r="P77">
        <v>3791082</v>
      </c>
      <c r="Q77">
        <v>348296609</v>
      </c>
      <c r="R77">
        <v>16646312</v>
      </c>
      <c r="S77">
        <v>39662367</v>
      </c>
      <c r="T77">
        <v>119874917</v>
      </c>
      <c r="U77">
        <v>10167397</v>
      </c>
      <c r="V77">
        <v>3169178</v>
      </c>
      <c r="W77">
        <v>2075860</v>
      </c>
      <c r="X77">
        <v>0</v>
      </c>
      <c r="Y77">
        <v>6976499</v>
      </c>
      <c r="Z77">
        <v>1600132</v>
      </c>
      <c r="AA77">
        <v>571637</v>
      </c>
      <c r="AB77">
        <v>3357397</v>
      </c>
      <c r="AC77">
        <v>25500000</v>
      </c>
      <c r="AD77">
        <v>6556</v>
      </c>
      <c r="AE77">
        <v>20400000</v>
      </c>
      <c r="AF77">
        <v>5635186</v>
      </c>
      <c r="AG77">
        <v>11480907</v>
      </c>
      <c r="AH77">
        <v>104724575</v>
      </c>
      <c r="AI77">
        <v>13604376</v>
      </c>
      <c r="AJ77">
        <v>22990797</v>
      </c>
      <c r="AK77">
        <v>38138679</v>
      </c>
      <c r="AL77">
        <v>9900000</v>
      </c>
      <c r="AM77">
        <v>613218513</v>
      </c>
      <c r="AN77">
        <v>1800000</v>
      </c>
      <c r="AO77">
        <v>30272561</v>
      </c>
      <c r="AP77">
        <v>1400000</v>
      </c>
      <c r="AQ77">
        <v>0</v>
      </c>
      <c r="AR77">
        <v>19468653</v>
      </c>
      <c r="AS77">
        <v>135465708</v>
      </c>
      <c r="AT77">
        <v>6752848</v>
      </c>
      <c r="AU77">
        <v>39349736</v>
      </c>
      <c r="AV77">
        <v>27060468</v>
      </c>
      <c r="AW77">
        <v>6130557</v>
      </c>
      <c r="AX77">
        <v>814187789</v>
      </c>
      <c r="AY77">
        <v>16544985</v>
      </c>
      <c r="AZ77">
        <v>37963498</v>
      </c>
      <c r="BA77">
        <v>15452696</v>
      </c>
      <c r="BB77">
        <v>18221184</v>
      </c>
      <c r="BC77">
        <v>26753754</v>
      </c>
      <c r="BD77">
        <v>6926873</v>
      </c>
      <c r="BE77">
        <v>36948016808</v>
      </c>
      <c r="BF77">
        <v>1050081</v>
      </c>
      <c r="BG77">
        <v>240225728</v>
      </c>
      <c r="BH77">
        <v>6404989</v>
      </c>
      <c r="BI77">
        <v>29798929</v>
      </c>
      <c r="BJ77">
        <v>259916607</v>
      </c>
      <c r="BK77">
        <v>2585231</v>
      </c>
      <c r="BL77">
        <v>22696246</v>
      </c>
      <c r="BM77">
        <v>8688459</v>
      </c>
      <c r="BN77">
        <v>1554272</v>
      </c>
      <c r="BO77">
        <v>3134033</v>
      </c>
      <c r="BP77">
        <v>161673342</v>
      </c>
      <c r="BQ77">
        <v>37757330</v>
      </c>
      <c r="BR77">
        <v>7160028</v>
      </c>
      <c r="BS77">
        <v>0</v>
      </c>
      <c r="BT77">
        <v>372527</v>
      </c>
      <c r="BU77">
        <v>652790</v>
      </c>
      <c r="BV77">
        <v>742065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2EC2-773A-404F-8169-B50C509BE450}">
  <sheetPr>
    <tabColor theme="9" tint="0.59999389629810485"/>
  </sheetPr>
  <dimension ref="A1:CA75"/>
  <sheetViews>
    <sheetView workbookViewId="0">
      <selection activeCell="F4" sqref="F4"/>
    </sheetView>
  </sheetViews>
  <sheetFormatPr defaultRowHeight="15" x14ac:dyDescent="0.25"/>
  <cols>
    <col min="3" max="3" width="12" bestFit="1" customWidth="1"/>
    <col min="4" max="4" width="9.28515625" bestFit="1" customWidth="1"/>
    <col min="5" max="5" width="9.28515625" customWidth="1"/>
  </cols>
  <sheetData>
    <row r="1" spans="1:79" x14ac:dyDescent="0.25">
      <c r="B1" t="s">
        <v>69</v>
      </c>
      <c r="C1" t="s">
        <v>70</v>
      </c>
      <c r="D1" t="s">
        <v>71</v>
      </c>
    </row>
    <row r="2" spans="1:79" x14ac:dyDescent="0.25">
      <c r="A2" t="s">
        <v>0</v>
      </c>
      <c r="B2" s="1">
        <v>5638528</v>
      </c>
      <c r="C2" s="1">
        <f t="array" ref="C2:C75">TRANSPOSE(F4:CA4)</f>
        <v>5638528</v>
      </c>
      <c r="D2" s="1">
        <f>B2-C2</f>
        <v>0</v>
      </c>
      <c r="E2" s="1"/>
      <c r="F2" t="s">
        <v>68</v>
      </c>
    </row>
    <row r="3" spans="1:79" x14ac:dyDescent="0.25">
      <c r="A3" t="s">
        <v>1</v>
      </c>
      <c r="B3" s="1">
        <v>23965042.5</v>
      </c>
      <c r="C3" s="1">
        <v>23965042.5</v>
      </c>
      <c r="D3" s="1">
        <f t="shared" ref="D3:D64" si="0">B3-C3</f>
        <v>0</v>
      </c>
      <c r="E3" s="1"/>
      <c r="F3" t="s">
        <v>0</v>
      </c>
      <c r="G3" t="s">
        <v>1</v>
      </c>
      <c r="H3" t="s">
        <v>2</v>
      </c>
      <c r="I3" t="s">
        <v>3</v>
      </c>
      <c r="J3" t="s">
        <v>4</v>
      </c>
      <c r="K3" t="s">
        <v>89</v>
      </c>
      <c r="L3" t="s">
        <v>5</v>
      </c>
      <c r="M3" t="s">
        <v>6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16</v>
      </c>
      <c r="X3" t="s">
        <v>17</v>
      </c>
      <c r="Y3" t="s">
        <v>18</v>
      </c>
      <c r="Z3" t="s">
        <v>19</v>
      </c>
      <c r="AA3" t="s">
        <v>20</v>
      </c>
      <c r="AB3" t="s">
        <v>21</v>
      </c>
      <c r="AC3" t="s">
        <v>22</v>
      </c>
      <c r="AD3" t="s">
        <v>23</v>
      </c>
      <c r="AE3" t="s">
        <v>24</v>
      </c>
      <c r="AF3" t="s">
        <v>25</v>
      </c>
      <c r="AG3" t="s">
        <v>26</v>
      </c>
      <c r="AH3" t="s">
        <v>85</v>
      </c>
      <c r="AI3" t="s">
        <v>27</v>
      </c>
      <c r="AJ3" t="s">
        <v>84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88</v>
      </c>
      <c r="AR3" t="s">
        <v>34</v>
      </c>
      <c r="AS3" t="s">
        <v>86</v>
      </c>
      <c r="AT3" t="s">
        <v>35</v>
      </c>
      <c r="AU3" t="s">
        <v>87</v>
      </c>
      <c r="AV3" t="s">
        <v>36</v>
      </c>
      <c r="AW3" t="s">
        <v>37</v>
      </c>
      <c r="AX3" t="s">
        <v>38</v>
      </c>
      <c r="AY3" t="s">
        <v>39</v>
      </c>
      <c r="AZ3" t="s">
        <v>40</v>
      </c>
      <c r="BA3" t="s">
        <v>41</v>
      </c>
      <c r="BB3" t="s">
        <v>42</v>
      </c>
      <c r="BC3" t="s">
        <v>43</v>
      </c>
      <c r="BD3" t="s">
        <v>44</v>
      </c>
      <c r="BE3" t="s">
        <v>45</v>
      </c>
      <c r="BF3" t="s">
        <v>46</v>
      </c>
      <c r="BG3" t="s">
        <v>47</v>
      </c>
      <c r="BH3" t="s">
        <v>48</v>
      </c>
      <c r="BI3" t="s">
        <v>49</v>
      </c>
      <c r="BJ3" t="s">
        <v>50</v>
      </c>
      <c r="BK3" t="s">
        <v>51</v>
      </c>
      <c r="BL3" t="s">
        <v>52</v>
      </c>
      <c r="BM3" t="s">
        <v>53</v>
      </c>
      <c r="BN3" t="s">
        <v>54</v>
      </c>
      <c r="BO3" t="s">
        <v>55</v>
      </c>
      <c r="BP3" t="s">
        <v>56</v>
      </c>
      <c r="BQ3" t="s">
        <v>57</v>
      </c>
      <c r="BR3" t="s">
        <v>58</v>
      </c>
      <c r="BS3" t="s">
        <v>59</v>
      </c>
      <c r="BT3" t="s">
        <v>60</v>
      </c>
      <c r="BU3" t="s">
        <v>61</v>
      </c>
      <c r="BV3" t="s">
        <v>62</v>
      </c>
      <c r="BW3" t="s">
        <v>63</v>
      </c>
      <c r="BX3" t="s">
        <v>64</v>
      </c>
      <c r="BY3" t="s">
        <v>65</v>
      </c>
      <c r="BZ3" t="s">
        <v>66</v>
      </c>
      <c r="CA3" t="s">
        <v>67</v>
      </c>
    </row>
    <row r="4" spans="1:79" x14ac:dyDescent="0.25">
      <c r="A4" t="s">
        <v>2</v>
      </c>
      <c r="B4" s="1">
        <v>11118646</v>
      </c>
      <c r="C4" s="1">
        <v>11118646</v>
      </c>
      <c r="D4" s="1">
        <f t="shared" si="0"/>
        <v>0</v>
      </c>
      <c r="E4" s="1"/>
      <c r="F4" s="1">
        <f>p!A77+SUM(T!B2:B75)</f>
        <v>5638528</v>
      </c>
      <c r="G4" s="1">
        <f>p!B77+SUM(T!C2:C75)</f>
        <v>23965042.5</v>
      </c>
      <c r="H4" s="1">
        <f>p!C77+SUM(T!D2:D75)</f>
        <v>11118646</v>
      </c>
      <c r="I4" s="1">
        <f>p!D77+SUM(T!E2:E75)</f>
        <v>62841088.5</v>
      </c>
      <c r="J4" s="1">
        <f>p!E77+SUM(T!F2:F75)</f>
        <v>21696370</v>
      </c>
      <c r="K4" s="1">
        <f>p!F77+SUM(T!G2:G75)</f>
        <v>13600000</v>
      </c>
      <c r="L4" s="1">
        <f>p!G77+SUM(T!H2:H75)</f>
        <v>149845166</v>
      </c>
      <c r="M4" s="1">
        <f>p!H77+SUM(T!I2:I75)</f>
        <v>9122299</v>
      </c>
      <c r="N4" s="1">
        <f>p!I77+SUM(T!J2:J75)</f>
        <v>207810479</v>
      </c>
      <c r="O4" s="1">
        <f>p!J77+SUM(T!K2:K75)</f>
        <v>67074716.5</v>
      </c>
      <c r="P4" s="1">
        <f>p!K77+SUM(T!L2:L75)</f>
        <v>4945908.5</v>
      </c>
      <c r="Q4" s="1">
        <f>p!L77+SUM(T!M2:M75)</f>
        <v>1881234</v>
      </c>
      <c r="R4" s="1">
        <f>p!M77+SUM(T!N2:N75)</f>
        <v>3969505</v>
      </c>
      <c r="S4" s="1">
        <f>p!N77+SUM(T!O2:O75)</f>
        <v>111268822</v>
      </c>
      <c r="T4" s="1">
        <f>p!O77+SUM(T!P2:P75)</f>
        <v>3573999.5</v>
      </c>
      <c r="U4" s="1">
        <f>p!P77+SUM(T!Q2:Q75)</f>
        <v>8333488.5</v>
      </c>
      <c r="V4" s="1">
        <f>p!Q77+SUM(T!R2:R75)</f>
        <v>348296609</v>
      </c>
      <c r="W4" s="1">
        <f>p!R77+SUM(T!S2:S75)</f>
        <v>21432455</v>
      </c>
      <c r="X4" s="1">
        <f>p!S77+SUM(T!T2:T75)</f>
        <v>54323764.5</v>
      </c>
      <c r="Y4" s="1">
        <f>p!T77+SUM(T!U2:U75)</f>
        <v>132554152.5</v>
      </c>
      <c r="Z4" s="1">
        <f>p!U77+SUM(T!V2:V75)</f>
        <v>11061041.5</v>
      </c>
      <c r="AA4" s="1">
        <f>p!V77+SUM(T!W2:W75)</f>
        <v>3169178</v>
      </c>
      <c r="AB4" s="1">
        <f>p!W77+SUM(T!X2:X75)</f>
        <v>2075860</v>
      </c>
      <c r="AC4" s="1">
        <f>p!X77+SUM(T!Y2:Y75)</f>
        <v>0</v>
      </c>
      <c r="AD4" s="1">
        <f>p!Y77+SUM(T!Z2:Z75)</f>
        <v>6976499</v>
      </c>
      <c r="AE4" s="1">
        <f>p!Z77+SUM(T!AA2:AA75)</f>
        <v>2088537</v>
      </c>
      <c r="AF4" s="1">
        <f>p!AA77+SUM(T!AB2:AB75)</f>
        <v>571637</v>
      </c>
      <c r="AG4" s="1">
        <f>p!AB77+SUM(T!AC2:AC75)</f>
        <v>3357397</v>
      </c>
      <c r="AH4" s="1">
        <f>p!AC77+SUM(T!AD2:AD75)</f>
        <v>25500000</v>
      </c>
      <c r="AI4" s="1">
        <f>p!AD77+SUM(T!AE2:AE75)</f>
        <v>517556</v>
      </c>
      <c r="AJ4" s="1">
        <f>p!AE77+SUM(T!AF2:AF75)</f>
        <v>20400000</v>
      </c>
      <c r="AK4" s="1">
        <f>p!AF77+SUM(T!AG2:AG75)</f>
        <v>5635186</v>
      </c>
      <c r="AL4" s="1">
        <f>p!AG77+SUM(T!AH2:AH75)</f>
        <v>19094275</v>
      </c>
      <c r="AM4" s="1">
        <f>p!AH77+SUM(T!AI2:AI75)</f>
        <v>126011181.5</v>
      </c>
      <c r="AN4" s="1">
        <f>p!AI77+SUM(T!AJ2:AJ75)</f>
        <v>13604376</v>
      </c>
      <c r="AO4" s="1">
        <f>p!AJ77+SUM(T!AK2:AK75)</f>
        <v>54495605</v>
      </c>
      <c r="AP4" s="1">
        <f>p!AK77+SUM(T!AL2:AL75)</f>
        <v>41514123</v>
      </c>
      <c r="AQ4" s="1">
        <f>p!AL77+SUM(T!AM2:AM75)</f>
        <v>9900000</v>
      </c>
      <c r="AR4" s="1">
        <f>p!AM77+SUM(T!AN2:AN75)</f>
        <v>666367714</v>
      </c>
      <c r="AS4" s="1">
        <f>p!AN77+SUM(T!AO2:AO75)</f>
        <v>1800000</v>
      </c>
      <c r="AT4" s="1">
        <f>p!AO77+SUM(T!AP2:AP75)</f>
        <v>34850625.5</v>
      </c>
      <c r="AU4" s="1">
        <f>p!AP77+SUM(T!AQ2:AQ75)</f>
        <v>1400000</v>
      </c>
      <c r="AV4" s="1">
        <f>p!AQ77+SUM(T!AR2:AR75)</f>
        <v>427136.5</v>
      </c>
      <c r="AW4" s="1">
        <f>p!AR77+SUM(T!AS2:AS75)</f>
        <v>20694505.5</v>
      </c>
      <c r="AX4" s="1">
        <f>p!AS77+SUM(T!AT2:AT75)</f>
        <v>164164080.5</v>
      </c>
      <c r="AY4" s="1">
        <f>p!AT77+SUM(T!AU2:AU75)</f>
        <v>8393371</v>
      </c>
      <c r="AZ4" s="1">
        <f>p!AU77+SUM(T!AV2:AV75)</f>
        <v>50773616.5</v>
      </c>
      <c r="BA4" s="1">
        <f>p!AV77+SUM(T!AW2:AW75)</f>
        <v>39102917.5</v>
      </c>
      <c r="BB4" s="1">
        <f>p!AW77+SUM(T!AX2:AX75)</f>
        <v>16575394.5</v>
      </c>
      <c r="BC4" s="1">
        <f>p!AX77+SUM(T!AY2:AY75)</f>
        <v>838532674.5</v>
      </c>
      <c r="BD4" s="1">
        <f>p!AY77+SUM(T!AZ2:AZ75)</f>
        <v>19495862</v>
      </c>
      <c r="BE4" s="1">
        <f>p!AZ77+SUM(T!BA2:BA75)</f>
        <v>44193959</v>
      </c>
      <c r="BF4" s="1">
        <f>p!BA77+SUM(T!BB2:BB75)</f>
        <v>31009719</v>
      </c>
      <c r="BG4" s="1">
        <f>p!BB77+SUM(T!BC2:BC75)</f>
        <v>27198473.5</v>
      </c>
      <c r="BH4" s="1">
        <f>p!BC77+SUM(T!BD2:BD75)</f>
        <v>31049714.5</v>
      </c>
      <c r="BI4" s="1">
        <f>p!BD77+SUM(T!BE2:BE75)</f>
        <v>9711360.5</v>
      </c>
      <c r="BJ4" s="1">
        <f>p!BE77+SUM(T!BF2:BF75)</f>
        <v>36948614163.5</v>
      </c>
      <c r="BK4" s="1">
        <f>p!BF77+SUM(T!BG2:BG75)</f>
        <v>1291086</v>
      </c>
      <c r="BL4" s="1">
        <f>p!BG77+SUM(T!BH2:BH75)</f>
        <v>247340705.5</v>
      </c>
      <c r="BM4" s="1">
        <f>p!BH77+SUM(T!BI2:BI75)</f>
        <v>6404989</v>
      </c>
      <c r="BN4" s="1">
        <f>p!BI77+SUM(T!BJ2:BJ75)</f>
        <v>43271844</v>
      </c>
      <c r="BO4" s="1">
        <f>p!BJ77+SUM(T!BK2:BK75)</f>
        <v>262489674</v>
      </c>
      <c r="BP4" s="1">
        <f>p!BK77+SUM(T!BL2:BL75)</f>
        <v>3614644.5</v>
      </c>
      <c r="BQ4" s="1">
        <f>p!BL77+SUM(T!BM2:BM75)</f>
        <v>24642676.5</v>
      </c>
      <c r="BR4" s="1">
        <f>p!BM77+SUM(T!BN2:BN75)</f>
        <v>17079614</v>
      </c>
      <c r="BS4" s="1">
        <f>p!BN77+SUM(T!BO2:BO75)</f>
        <v>2608953.5</v>
      </c>
      <c r="BT4" s="1">
        <f>p!BO77+SUM(T!BP2:BP75)</f>
        <v>5189427.5</v>
      </c>
      <c r="BU4" s="1">
        <f>p!BP77+SUM(T!BQ2:BQ75)</f>
        <v>174009500</v>
      </c>
      <c r="BV4" s="1">
        <f>p!BQ77+SUM(T!BR2:BR75)</f>
        <v>39977571</v>
      </c>
      <c r="BW4" s="1">
        <f>p!BR77+SUM(T!BS2:BS75)</f>
        <v>23248158</v>
      </c>
      <c r="BX4" s="1">
        <f>p!BS77+SUM(T!BT2:BT75)</f>
        <v>0</v>
      </c>
      <c r="BY4" s="1">
        <f>p!BT77+SUM(T!BU2:BU75)</f>
        <v>1389329</v>
      </c>
      <c r="BZ4" s="1">
        <f>p!BU77+SUM(T!BV2:BV75)</f>
        <v>652790</v>
      </c>
      <c r="CA4" s="1">
        <f>p!BV77+SUM(T!BW2:BW75)</f>
        <v>742065</v>
      </c>
    </row>
    <row r="5" spans="1:79" x14ac:dyDescent="0.25">
      <c r="A5" t="s">
        <v>3</v>
      </c>
      <c r="B5" s="1">
        <v>62841088.5</v>
      </c>
      <c r="C5" s="1">
        <v>62841088.5</v>
      </c>
      <c r="D5" s="1">
        <f t="shared" si="0"/>
        <v>0</v>
      </c>
      <c r="E5" s="1"/>
    </row>
    <row r="6" spans="1:79" x14ac:dyDescent="0.25">
      <c r="A6" t="s">
        <v>4</v>
      </c>
      <c r="B6" s="1">
        <v>21696370</v>
      </c>
      <c r="C6" s="1">
        <v>21696370</v>
      </c>
      <c r="D6" s="1">
        <f t="shared" si="0"/>
        <v>0</v>
      </c>
      <c r="E6" s="1"/>
    </row>
    <row r="7" spans="1:79" x14ac:dyDescent="0.25">
      <c r="A7" t="s">
        <v>89</v>
      </c>
      <c r="B7" s="1">
        <v>13600000</v>
      </c>
      <c r="C7" s="1">
        <v>13600000</v>
      </c>
      <c r="D7" s="1">
        <f t="shared" si="0"/>
        <v>0</v>
      </c>
      <c r="E7" s="1"/>
    </row>
    <row r="8" spans="1:79" x14ac:dyDescent="0.25">
      <c r="A8" t="s">
        <v>5</v>
      </c>
      <c r="B8" s="1">
        <v>149845166</v>
      </c>
      <c r="C8" s="1">
        <v>149845166</v>
      </c>
      <c r="D8" s="1">
        <f t="shared" si="0"/>
        <v>0</v>
      </c>
      <c r="E8" s="1"/>
    </row>
    <row r="9" spans="1:79" x14ac:dyDescent="0.25">
      <c r="A9" t="s">
        <v>6</v>
      </c>
      <c r="B9" s="1">
        <v>9122299</v>
      </c>
      <c r="C9" s="1">
        <v>9122299</v>
      </c>
      <c r="D9" s="1">
        <f t="shared" si="0"/>
        <v>0</v>
      </c>
      <c r="E9" s="1"/>
    </row>
    <row r="10" spans="1:79" x14ac:dyDescent="0.25">
      <c r="A10" t="s">
        <v>7</v>
      </c>
      <c r="B10" s="1">
        <v>207810479</v>
      </c>
      <c r="C10" s="1">
        <v>207810479</v>
      </c>
      <c r="D10" s="1">
        <f t="shared" si="0"/>
        <v>0</v>
      </c>
      <c r="E10" s="1"/>
    </row>
    <row r="11" spans="1:79" x14ac:dyDescent="0.25">
      <c r="A11" t="s">
        <v>8</v>
      </c>
      <c r="B11" s="1">
        <v>67074716.5</v>
      </c>
      <c r="C11" s="1">
        <v>67074716.5</v>
      </c>
      <c r="D11" s="1">
        <f t="shared" si="0"/>
        <v>0</v>
      </c>
      <c r="E11" s="1"/>
    </row>
    <row r="12" spans="1:79" x14ac:dyDescent="0.25">
      <c r="A12" t="s">
        <v>9</v>
      </c>
      <c r="B12" s="1">
        <v>4945908.5</v>
      </c>
      <c r="C12" s="1">
        <v>4945908.5</v>
      </c>
      <c r="D12" s="1">
        <f t="shared" si="0"/>
        <v>0</v>
      </c>
      <c r="E12" s="1"/>
    </row>
    <row r="13" spans="1:79" x14ac:dyDescent="0.25">
      <c r="A13" t="s">
        <v>10</v>
      </c>
      <c r="B13" s="1">
        <v>1881234</v>
      </c>
      <c r="C13" s="1">
        <v>1881234</v>
      </c>
      <c r="D13" s="1">
        <f t="shared" si="0"/>
        <v>0</v>
      </c>
      <c r="E13" s="1"/>
    </row>
    <row r="14" spans="1:79" x14ac:dyDescent="0.25">
      <c r="A14" t="s">
        <v>11</v>
      </c>
      <c r="B14" s="1">
        <v>3969505</v>
      </c>
      <c r="C14" s="1">
        <v>3969505</v>
      </c>
      <c r="D14" s="1">
        <f t="shared" si="0"/>
        <v>0</v>
      </c>
      <c r="E14" s="1"/>
    </row>
    <row r="15" spans="1:79" x14ac:dyDescent="0.25">
      <c r="A15" t="s">
        <v>12</v>
      </c>
      <c r="B15" s="1">
        <v>111268822</v>
      </c>
      <c r="C15" s="1">
        <v>111268822</v>
      </c>
      <c r="D15" s="1">
        <f t="shared" si="0"/>
        <v>0</v>
      </c>
      <c r="E15" s="1"/>
    </row>
    <row r="16" spans="1:79" x14ac:dyDescent="0.25">
      <c r="A16" t="s">
        <v>13</v>
      </c>
      <c r="B16" s="1">
        <v>3573999.5</v>
      </c>
      <c r="C16" s="1">
        <v>3573999.5</v>
      </c>
      <c r="D16" s="1">
        <f t="shared" si="0"/>
        <v>0</v>
      </c>
      <c r="E16" s="1"/>
    </row>
    <row r="17" spans="1:5" x14ac:dyDescent="0.25">
      <c r="A17" t="s">
        <v>14</v>
      </c>
      <c r="B17" s="1">
        <v>8333488.5</v>
      </c>
      <c r="C17" s="1">
        <v>8333488.5</v>
      </c>
      <c r="D17" s="1">
        <f t="shared" si="0"/>
        <v>0</v>
      </c>
      <c r="E17" s="1"/>
    </row>
    <row r="18" spans="1:5" x14ac:dyDescent="0.25">
      <c r="A18" t="s">
        <v>15</v>
      </c>
      <c r="B18" s="1">
        <v>348296609</v>
      </c>
      <c r="C18" s="1">
        <v>348296609</v>
      </c>
      <c r="D18" s="1">
        <f t="shared" si="0"/>
        <v>0</v>
      </c>
      <c r="E18" s="1"/>
    </row>
    <row r="19" spans="1:5" x14ac:dyDescent="0.25">
      <c r="A19" t="s">
        <v>16</v>
      </c>
      <c r="B19" s="1">
        <v>21432455</v>
      </c>
      <c r="C19" s="1">
        <v>21432455</v>
      </c>
      <c r="D19" s="1">
        <f t="shared" si="0"/>
        <v>0</v>
      </c>
      <c r="E19" s="1"/>
    </row>
    <row r="20" spans="1:5" x14ac:dyDescent="0.25">
      <c r="A20" t="s">
        <v>17</v>
      </c>
      <c r="B20" s="1">
        <v>54323764.5</v>
      </c>
      <c r="C20" s="1">
        <v>54323764.5</v>
      </c>
      <c r="D20" s="1">
        <f t="shared" si="0"/>
        <v>0</v>
      </c>
      <c r="E20" s="1"/>
    </row>
    <row r="21" spans="1:5" x14ac:dyDescent="0.25">
      <c r="A21" t="s">
        <v>18</v>
      </c>
      <c r="B21" s="1">
        <v>132554152.5</v>
      </c>
      <c r="C21" s="1">
        <v>132554152.5</v>
      </c>
      <c r="D21" s="1">
        <f t="shared" si="0"/>
        <v>0</v>
      </c>
      <c r="E21" s="1"/>
    </row>
    <row r="22" spans="1:5" x14ac:dyDescent="0.25">
      <c r="A22" t="s">
        <v>19</v>
      </c>
      <c r="B22" s="1">
        <v>11061041.5</v>
      </c>
      <c r="C22" s="1">
        <v>11061041.5</v>
      </c>
      <c r="D22" s="1">
        <f t="shared" si="0"/>
        <v>0</v>
      </c>
      <c r="E22" s="1"/>
    </row>
    <row r="23" spans="1:5" x14ac:dyDescent="0.25">
      <c r="A23" t="s">
        <v>20</v>
      </c>
      <c r="B23" s="1">
        <v>3169178</v>
      </c>
      <c r="C23" s="1">
        <v>3169178</v>
      </c>
      <c r="D23" s="1">
        <f t="shared" si="0"/>
        <v>0</v>
      </c>
      <c r="E23" s="1"/>
    </row>
    <row r="24" spans="1:5" x14ac:dyDescent="0.25">
      <c r="A24" t="s">
        <v>21</v>
      </c>
      <c r="B24" s="1">
        <v>2075860</v>
      </c>
      <c r="C24" s="1">
        <v>2075860</v>
      </c>
      <c r="D24" s="1">
        <f t="shared" si="0"/>
        <v>0</v>
      </c>
      <c r="E24" s="1"/>
    </row>
    <row r="25" spans="1:5" x14ac:dyDescent="0.25">
      <c r="A25" t="s">
        <v>22</v>
      </c>
      <c r="B25" s="1">
        <v>1</v>
      </c>
      <c r="C25" s="1">
        <v>0</v>
      </c>
      <c r="D25" s="1">
        <f t="shared" si="0"/>
        <v>1</v>
      </c>
      <c r="E25" s="1"/>
    </row>
    <row r="26" spans="1:5" x14ac:dyDescent="0.25">
      <c r="A26" t="s">
        <v>23</v>
      </c>
      <c r="B26" s="1">
        <v>6976499</v>
      </c>
      <c r="C26" s="1">
        <v>6976499</v>
      </c>
      <c r="D26" s="1">
        <f t="shared" si="0"/>
        <v>0</v>
      </c>
      <c r="E26" s="1"/>
    </row>
    <row r="27" spans="1:5" x14ac:dyDescent="0.25">
      <c r="A27" t="s">
        <v>24</v>
      </c>
      <c r="B27" s="1">
        <v>2088537</v>
      </c>
      <c r="C27" s="1">
        <v>2088537</v>
      </c>
      <c r="D27" s="1">
        <f t="shared" si="0"/>
        <v>0</v>
      </c>
      <c r="E27" s="1"/>
    </row>
    <row r="28" spans="1:5" x14ac:dyDescent="0.25">
      <c r="A28" t="s">
        <v>25</v>
      </c>
      <c r="B28" s="1">
        <v>571637</v>
      </c>
      <c r="C28" s="1">
        <v>571637</v>
      </c>
      <c r="D28" s="1">
        <f t="shared" si="0"/>
        <v>0</v>
      </c>
      <c r="E28" s="1"/>
    </row>
    <row r="29" spans="1:5" x14ac:dyDescent="0.25">
      <c r="A29" t="s">
        <v>26</v>
      </c>
      <c r="B29" s="1">
        <v>3357397</v>
      </c>
      <c r="C29" s="1">
        <v>3357397</v>
      </c>
      <c r="D29" s="1">
        <f t="shared" si="0"/>
        <v>0</v>
      </c>
      <c r="E29" s="1"/>
    </row>
    <row r="30" spans="1:5" x14ac:dyDescent="0.25">
      <c r="A30" t="s">
        <v>85</v>
      </c>
      <c r="B30" s="1">
        <v>25500000</v>
      </c>
      <c r="C30" s="1">
        <v>25500000</v>
      </c>
      <c r="D30" s="1">
        <f t="shared" si="0"/>
        <v>0</v>
      </c>
      <c r="E30" s="1"/>
    </row>
    <row r="31" spans="1:5" x14ac:dyDescent="0.25">
      <c r="A31" t="s">
        <v>27</v>
      </c>
      <c r="B31" s="1">
        <v>517556</v>
      </c>
      <c r="C31" s="1">
        <v>517556</v>
      </c>
      <c r="D31" s="1">
        <f t="shared" si="0"/>
        <v>0</v>
      </c>
      <c r="E31" s="1"/>
    </row>
    <row r="32" spans="1:5" x14ac:dyDescent="0.25">
      <c r="A32" t="s">
        <v>84</v>
      </c>
      <c r="B32" s="1">
        <v>20400000</v>
      </c>
      <c r="C32" s="1">
        <v>20400000</v>
      </c>
      <c r="D32" s="1">
        <f t="shared" si="0"/>
        <v>0</v>
      </c>
      <c r="E32" s="1"/>
    </row>
    <row r="33" spans="1:5" x14ac:dyDescent="0.25">
      <c r="A33" t="s">
        <v>28</v>
      </c>
      <c r="B33" s="1">
        <v>5635186</v>
      </c>
      <c r="C33" s="1">
        <v>5635186</v>
      </c>
      <c r="D33" s="1">
        <f t="shared" si="0"/>
        <v>0</v>
      </c>
      <c r="E33" s="1"/>
    </row>
    <row r="34" spans="1:5" x14ac:dyDescent="0.25">
      <c r="A34" t="s">
        <v>29</v>
      </c>
      <c r="B34" s="1">
        <v>19094275</v>
      </c>
      <c r="C34" s="1">
        <v>19094275</v>
      </c>
      <c r="D34" s="1">
        <f t="shared" si="0"/>
        <v>0</v>
      </c>
      <c r="E34" s="1"/>
    </row>
    <row r="35" spans="1:5" x14ac:dyDescent="0.25">
      <c r="A35" t="s">
        <v>30</v>
      </c>
      <c r="B35" s="1">
        <v>126011181.5</v>
      </c>
      <c r="C35" s="1">
        <v>126011181.5</v>
      </c>
      <c r="D35" s="1">
        <f t="shared" si="0"/>
        <v>0</v>
      </c>
      <c r="E35" s="1"/>
    </row>
    <row r="36" spans="1:5" x14ac:dyDescent="0.25">
      <c r="A36" t="s">
        <v>31</v>
      </c>
      <c r="B36" s="1">
        <v>13604376</v>
      </c>
      <c r="C36" s="1">
        <v>13604376</v>
      </c>
      <c r="D36" s="1">
        <f t="shared" si="0"/>
        <v>0</v>
      </c>
      <c r="E36" s="1"/>
    </row>
    <row r="37" spans="1:5" x14ac:dyDescent="0.25">
      <c r="A37" t="s">
        <v>32</v>
      </c>
      <c r="B37" s="1">
        <v>54495605</v>
      </c>
      <c r="C37" s="1">
        <v>54495605</v>
      </c>
      <c r="D37" s="1">
        <f t="shared" si="0"/>
        <v>0</v>
      </c>
      <c r="E37" s="1"/>
    </row>
    <row r="38" spans="1:5" x14ac:dyDescent="0.25">
      <c r="A38" t="s">
        <v>33</v>
      </c>
      <c r="B38" s="1">
        <v>41514123</v>
      </c>
      <c r="C38" s="1">
        <v>41514123</v>
      </c>
      <c r="D38" s="1">
        <f t="shared" si="0"/>
        <v>0</v>
      </c>
      <c r="E38" s="1"/>
    </row>
    <row r="39" spans="1:5" x14ac:dyDescent="0.25">
      <c r="A39" t="s">
        <v>88</v>
      </c>
      <c r="B39" s="1">
        <v>9900000</v>
      </c>
      <c r="C39" s="1">
        <v>9900000</v>
      </c>
      <c r="D39" s="1">
        <f t="shared" si="0"/>
        <v>0</v>
      </c>
      <c r="E39" s="1"/>
    </row>
    <row r="40" spans="1:5" x14ac:dyDescent="0.25">
      <c r="A40" t="s">
        <v>34</v>
      </c>
      <c r="B40" s="1">
        <v>666367714</v>
      </c>
      <c r="C40" s="1">
        <v>666367714</v>
      </c>
      <c r="D40" s="1">
        <f t="shared" si="0"/>
        <v>0</v>
      </c>
      <c r="E40" s="1"/>
    </row>
    <row r="41" spans="1:5" x14ac:dyDescent="0.25">
      <c r="A41" t="s">
        <v>86</v>
      </c>
      <c r="B41" s="1">
        <v>1800000</v>
      </c>
      <c r="C41" s="1">
        <v>1800000</v>
      </c>
      <c r="D41" s="1">
        <f t="shared" si="0"/>
        <v>0</v>
      </c>
      <c r="E41" s="1"/>
    </row>
    <row r="42" spans="1:5" x14ac:dyDescent="0.25">
      <c r="A42" t="s">
        <v>35</v>
      </c>
      <c r="B42" s="1">
        <v>34850625.5</v>
      </c>
      <c r="C42" s="1">
        <v>34850625.5</v>
      </c>
      <c r="D42" s="1">
        <f t="shared" si="0"/>
        <v>0</v>
      </c>
      <c r="E42" s="1"/>
    </row>
    <row r="43" spans="1:5" x14ac:dyDescent="0.25">
      <c r="A43" t="s">
        <v>87</v>
      </c>
      <c r="B43" s="1">
        <v>1400000</v>
      </c>
      <c r="C43" s="1">
        <v>1400000</v>
      </c>
      <c r="D43" s="1">
        <f t="shared" si="0"/>
        <v>0</v>
      </c>
      <c r="E43" s="1"/>
    </row>
    <row r="44" spans="1:5" x14ac:dyDescent="0.25">
      <c r="A44" t="s">
        <v>36</v>
      </c>
      <c r="B44" s="1">
        <v>427136.5</v>
      </c>
      <c r="C44" s="1">
        <v>427136.5</v>
      </c>
      <c r="D44" s="1">
        <f t="shared" si="0"/>
        <v>0</v>
      </c>
      <c r="E44" s="1"/>
    </row>
    <row r="45" spans="1:5" x14ac:dyDescent="0.25">
      <c r="A45" t="s">
        <v>37</v>
      </c>
      <c r="B45" s="1">
        <v>20694505.5</v>
      </c>
      <c r="C45" s="1">
        <v>20694505.5</v>
      </c>
      <c r="D45" s="1">
        <f t="shared" si="0"/>
        <v>0</v>
      </c>
      <c r="E45" s="1"/>
    </row>
    <row r="46" spans="1:5" x14ac:dyDescent="0.25">
      <c r="A46" t="s">
        <v>38</v>
      </c>
      <c r="B46" s="1">
        <v>164164080.5</v>
      </c>
      <c r="C46" s="1">
        <v>164164080.5</v>
      </c>
      <c r="D46" s="1">
        <f t="shared" si="0"/>
        <v>0</v>
      </c>
      <c r="E46" s="1"/>
    </row>
    <row r="47" spans="1:5" x14ac:dyDescent="0.25">
      <c r="A47" t="s">
        <v>39</v>
      </c>
      <c r="B47" s="1">
        <v>8393371</v>
      </c>
      <c r="C47" s="1">
        <v>8393371</v>
      </c>
      <c r="D47" s="1">
        <f t="shared" si="0"/>
        <v>0</v>
      </c>
      <c r="E47" s="1"/>
    </row>
    <row r="48" spans="1:5" x14ac:dyDescent="0.25">
      <c r="A48" t="s">
        <v>40</v>
      </c>
      <c r="B48" s="1">
        <v>50773616.5</v>
      </c>
      <c r="C48" s="1">
        <v>50773616.5</v>
      </c>
      <c r="D48" s="1">
        <f t="shared" si="0"/>
        <v>0</v>
      </c>
      <c r="E48" s="1"/>
    </row>
    <row r="49" spans="1:5" x14ac:dyDescent="0.25">
      <c r="A49" t="s">
        <v>41</v>
      </c>
      <c r="B49" s="1">
        <v>39102917.5</v>
      </c>
      <c r="C49" s="1">
        <v>39102917.5</v>
      </c>
      <c r="D49" s="1">
        <f t="shared" si="0"/>
        <v>0</v>
      </c>
      <c r="E49" s="1"/>
    </row>
    <row r="50" spans="1:5" x14ac:dyDescent="0.25">
      <c r="A50" t="s">
        <v>42</v>
      </c>
      <c r="B50" s="1">
        <v>16575394.5</v>
      </c>
      <c r="C50" s="1">
        <v>16575394.5</v>
      </c>
      <c r="D50" s="1">
        <f t="shared" si="0"/>
        <v>0</v>
      </c>
      <c r="E50" s="1"/>
    </row>
    <row r="51" spans="1:5" x14ac:dyDescent="0.25">
      <c r="A51" t="s">
        <v>43</v>
      </c>
      <c r="B51" s="1">
        <v>838532674.5</v>
      </c>
      <c r="C51" s="1">
        <v>838532674.5</v>
      </c>
      <c r="D51" s="1">
        <f t="shared" si="0"/>
        <v>0</v>
      </c>
      <c r="E51" s="1"/>
    </row>
    <row r="52" spans="1:5" x14ac:dyDescent="0.25">
      <c r="A52" t="s">
        <v>44</v>
      </c>
      <c r="B52" s="1">
        <v>19495862</v>
      </c>
      <c r="C52" s="1">
        <v>19495862</v>
      </c>
      <c r="D52" s="1">
        <f t="shared" si="0"/>
        <v>0</v>
      </c>
      <c r="E52" s="1"/>
    </row>
    <row r="53" spans="1:5" x14ac:dyDescent="0.25">
      <c r="A53" t="s">
        <v>45</v>
      </c>
      <c r="B53" s="1">
        <v>44193959</v>
      </c>
      <c r="C53" s="1">
        <v>44193959</v>
      </c>
      <c r="D53" s="1">
        <f t="shared" si="0"/>
        <v>0</v>
      </c>
      <c r="E53" s="1"/>
    </row>
    <row r="54" spans="1:5" x14ac:dyDescent="0.25">
      <c r="A54" t="s">
        <v>46</v>
      </c>
      <c r="B54" s="1">
        <v>31009719</v>
      </c>
      <c r="C54" s="1">
        <v>31009719</v>
      </c>
      <c r="D54" s="1">
        <f t="shared" si="0"/>
        <v>0</v>
      </c>
      <c r="E54" s="1"/>
    </row>
    <row r="55" spans="1:5" x14ac:dyDescent="0.25">
      <c r="A55" t="s">
        <v>47</v>
      </c>
      <c r="B55" s="1">
        <v>27198473.5</v>
      </c>
      <c r="C55" s="1">
        <v>27198473.5</v>
      </c>
      <c r="D55" s="1">
        <f t="shared" si="0"/>
        <v>0</v>
      </c>
      <c r="E55" s="1"/>
    </row>
    <row r="56" spans="1:5" x14ac:dyDescent="0.25">
      <c r="A56" t="s">
        <v>48</v>
      </c>
      <c r="B56" s="1">
        <v>31049714.5</v>
      </c>
      <c r="C56" s="1">
        <v>31049714.5</v>
      </c>
      <c r="D56" s="1">
        <f t="shared" si="0"/>
        <v>0</v>
      </c>
      <c r="E56" s="1"/>
    </row>
    <row r="57" spans="1:5" x14ac:dyDescent="0.25">
      <c r="A57" t="s">
        <v>49</v>
      </c>
      <c r="B57" s="1">
        <v>9711360.5</v>
      </c>
      <c r="C57" s="1">
        <v>9711360.5</v>
      </c>
      <c r="D57" s="1">
        <f t="shared" si="0"/>
        <v>0</v>
      </c>
      <c r="E57" s="1"/>
    </row>
    <row r="58" spans="1:5" x14ac:dyDescent="0.25">
      <c r="A58" t="s">
        <v>50</v>
      </c>
      <c r="B58" s="1">
        <v>36948614163.5</v>
      </c>
      <c r="C58" s="1">
        <v>36948614163.5</v>
      </c>
      <c r="D58" s="1">
        <f t="shared" si="0"/>
        <v>0</v>
      </c>
      <c r="E58" s="1"/>
    </row>
    <row r="59" spans="1:5" x14ac:dyDescent="0.25">
      <c r="A59" t="s">
        <v>51</v>
      </c>
      <c r="B59" s="1">
        <v>1291086</v>
      </c>
      <c r="C59" s="1">
        <v>1291086</v>
      </c>
      <c r="D59" s="1">
        <f t="shared" si="0"/>
        <v>0</v>
      </c>
      <c r="E59" s="1"/>
    </row>
    <row r="60" spans="1:5" x14ac:dyDescent="0.25">
      <c r="A60" t="s">
        <v>52</v>
      </c>
      <c r="B60" s="1">
        <v>247340705.5</v>
      </c>
      <c r="C60" s="1">
        <v>247340705.5</v>
      </c>
      <c r="D60" s="1">
        <f t="shared" si="0"/>
        <v>0</v>
      </c>
      <c r="E60" s="1"/>
    </row>
    <row r="61" spans="1:5" x14ac:dyDescent="0.25">
      <c r="A61" t="s">
        <v>53</v>
      </c>
      <c r="B61" s="1">
        <v>6404989</v>
      </c>
      <c r="C61" s="1">
        <v>6404989</v>
      </c>
      <c r="D61" s="1">
        <f t="shared" si="0"/>
        <v>0</v>
      </c>
      <c r="E61" s="1"/>
    </row>
    <row r="62" spans="1:5" x14ac:dyDescent="0.25">
      <c r="A62" t="s">
        <v>54</v>
      </c>
      <c r="B62" s="1">
        <v>43271844</v>
      </c>
      <c r="C62" s="1">
        <v>43271844</v>
      </c>
      <c r="D62" s="1">
        <f t="shared" si="0"/>
        <v>0</v>
      </c>
      <c r="E62" s="1"/>
    </row>
    <row r="63" spans="1:5" x14ac:dyDescent="0.25">
      <c r="A63" t="s">
        <v>55</v>
      </c>
      <c r="B63" s="1">
        <v>262489674</v>
      </c>
      <c r="C63" s="1">
        <v>262489674</v>
      </c>
      <c r="D63" s="1">
        <f t="shared" si="0"/>
        <v>0</v>
      </c>
      <c r="E63" s="1"/>
    </row>
    <row r="64" spans="1:5" x14ac:dyDescent="0.25">
      <c r="A64" t="s">
        <v>56</v>
      </c>
      <c r="B64" s="1">
        <v>3614644.5</v>
      </c>
      <c r="C64" s="1">
        <v>3614644.5</v>
      </c>
      <c r="D64" s="1">
        <f t="shared" si="0"/>
        <v>0</v>
      </c>
      <c r="E64" s="1"/>
    </row>
    <row r="65" spans="1:5" x14ac:dyDescent="0.25">
      <c r="A65" t="s">
        <v>57</v>
      </c>
      <c r="B65" s="1">
        <v>24642676.5</v>
      </c>
      <c r="C65" s="1">
        <v>24642676.5</v>
      </c>
      <c r="D65" s="1">
        <f t="shared" ref="D65:D67" si="1">B65-C65</f>
        <v>0</v>
      </c>
      <c r="E65" s="1"/>
    </row>
    <row r="66" spans="1:5" x14ac:dyDescent="0.25">
      <c r="A66" t="s">
        <v>58</v>
      </c>
      <c r="B66" s="1">
        <v>17079614</v>
      </c>
      <c r="C66" s="1">
        <v>17079614</v>
      </c>
      <c r="D66" s="1">
        <f t="shared" si="1"/>
        <v>0</v>
      </c>
      <c r="E66" s="1"/>
    </row>
    <row r="67" spans="1:5" x14ac:dyDescent="0.25">
      <c r="A67" t="s">
        <v>59</v>
      </c>
      <c r="B67" s="1">
        <v>2608953.5</v>
      </c>
      <c r="C67" s="1">
        <v>2608953.5</v>
      </c>
      <c r="D67" s="1">
        <f t="shared" si="1"/>
        <v>0</v>
      </c>
      <c r="E67" s="1"/>
    </row>
    <row r="68" spans="1:5" x14ac:dyDescent="0.25">
      <c r="A68" t="s">
        <v>60</v>
      </c>
      <c r="B68" s="1">
        <v>5189427.5</v>
      </c>
      <c r="C68" s="1">
        <v>5189427.5</v>
      </c>
      <c r="D68" s="1">
        <f t="shared" ref="D68:D73" si="2">B68-C68</f>
        <v>0</v>
      </c>
    </row>
    <row r="69" spans="1:5" x14ac:dyDescent="0.25">
      <c r="A69" t="s">
        <v>61</v>
      </c>
      <c r="B69" s="1">
        <v>174009500</v>
      </c>
      <c r="C69" s="1">
        <v>174009500</v>
      </c>
      <c r="D69" s="1">
        <f t="shared" si="2"/>
        <v>0</v>
      </c>
    </row>
    <row r="70" spans="1:5" x14ac:dyDescent="0.25">
      <c r="A70" t="s">
        <v>62</v>
      </c>
      <c r="B70" s="1">
        <v>39977571</v>
      </c>
      <c r="C70" s="1">
        <v>39977571</v>
      </c>
      <c r="D70" s="1">
        <f t="shared" si="2"/>
        <v>0</v>
      </c>
    </row>
    <row r="71" spans="1:5" x14ac:dyDescent="0.25">
      <c r="A71" t="s">
        <v>63</v>
      </c>
      <c r="B71" s="1">
        <v>23248158</v>
      </c>
      <c r="C71" s="1">
        <v>23248158</v>
      </c>
      <c r="D71" s="1">
        <f t="shared" si="2"/>
        <v>0</v>
      </c>
    </row>
    <row r="72" spans="1:5" x14ac:dyDescent="0.25">
      <c r="A72" t="s">
        <v>64</v>
      </c>
      <c r="B72" s="1">
        <v>1</v>
      </c>
      <c r="C72" s="1">
        <v>0</v>
      </c>
      <c r="D72" s="1">
        <f t="shared" si="2"/>
        <v>1</v>
      </c>
    </row>
    <row r="73" spans="1:5" x14ac:dyDescent="0.25">
      <c r="A73" t="s">
        <v>65</v>
      </c>
      <c r="B73" s="1">
        <v>1389329</v>
      </c>
      <c r="C73" s="1">
        <v>1389329</v>
      </c>
      <c r="D73" s="1">
        <f t="shared" si="2"/>
        <v>0</v>
      </c>
    </row>
    <row r="74" spans="1:5" x14ac:dyDescent="0.25">
      <c r="A74" t="s">
        <v>66</v>
      </c>
      <c r="B74" s="1">
        <v>652790</v>
      </c>
      <c r="C74" s="1">
        <v>652790</v>
      </c>
      <c r="D74" s="1">
        <f t="shared" ref="D74:D75" si="3">B74-C74</f>
        <v>0</v>
      </c>
    </row>
    <row r="75" spans="1:5" x14ac:dyDescent="0.25">
      <c r="A75" t="s">
        <v>67</v>
      </c>
      <c r="B75" s="1">
        <v>742065</v>
      </c>
      <c r="C75" s="1">
        <v>742065</v>
      </c>
      <c r="D75" s="1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78C3-FA97-4426-AF58-9419CF38A713}">
  <sheetPr>
    <tabColor theme="9" tint="0.59999389629810485"/>
  </sheetPr>
  <dimension ref="A1:CA75"/>
  <sheetViews>
    <sheetView workbookViewId="0">
      <selection activeCell="A75" sqref="A75"/>
    </sheetView>
  </sheetViews>
  <sheetFormatPr defaultRowHeight="15" x14ac:dyDescent="0.25"/>
  <cols>
    <col min="3" max="4" width="9.28515625" bestFit="1" customWidth="1"/>
    <col min="6" max="26" width="9" bestFit="1" customWidth="1"/>
    <col min="27" max="27" width="9.28515625" bestFit="1" customWidth="1"/>
    <col min="28" max="29" width="9" bestFit="1" customWidth="1"/>
    <col min="30" max="30" width="9.28515625" bestFit="1" customWidth="1"/>
    <col min="31" max="69" width="9" bestFit="1" customWidth="1"/>
    <col min="70" max="70" width="9.28515625" bestFit="1" customWidth="1"/>
    <col min="71" max="71" width="9" bestFit="1" customWidth="1"/>
  </cols>
  <sheetData>
    <row r="1" spans="1:79" x14ac:dyDescent="0.25">
      <c r="B1" t="s">
        <v>69</v>
      </c>
      <c r="C1" t="s">
        <v>70</v>
      </c>
      <c r="D1" t="s">
        <v>71</v>
      </c>
    </row>
    <row r="2" spans="1:79" x14ac:dyDescent="0.25">
      <c r="A2" t="s">
        <v>0</v>
      </c>
      <c r="B2" s="1">
        <v>4544007</v>
      </c>
      <c r="C2" s="1">
        <f t="array" aca="1" ref="C2:C75" ca="1">TRANSPOSE(F4:CA4)</f>
        <v>4544007</v>
      </c>
      <c r="D2" s="1">
        <f ca="1">B2-C2</f>
        <v>0</v>
      </c>
      <c r="F2" t="s">
        <v>72</v>
      </c>
    </row>
    <row r="3" spans="1:79" x14ac:dyDescent="0.25">
      <c r="A3" t="s">
        <v>1</v>
      </c>
      <c r="B3" s="1">
        <v>19585016</v>
      </c>
      <c r="C3" s="1">
        <f ca="1"/>
        <v>19585016</v>
      </c>
      <c r="D3" s="1">
        <f t="shared" ref="D3:D64" ca="1" si="0">B3-C3</f>
        <v>0</v>
      </c>
      <c r="F3" t="s">
        <v>0</v>
      </c>
      <c r="G3" t="s">
        <v>1</v>
      </c>
      <c r="H3" t="s">
        <v>2</v>
      </c>
      <c r="I3" t="s">
        <v>3</v>
      </c>
      <c r="J3" t="s">
        <v>4</v>
      </c>
      <c r="K3" t="s">
        <v>5</v>
      </c>
      <c r="L3" t="s">
        <v>6</v>
      </c>
      <c r="M3" t="s">
        <v>7</v>
      </c>
      <c r="N3" t="s">
        <v>8</v>
      </c>
      <c r="O3" t="s">
        <v>9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16</v>
      </c>
      <c r="W3" t="s">
        <v>17</v>
      </c>
      <c r="X3" t="s">
        <v>18</v>
      </c>
      <c r="Y3" t="s">
        <v>19</v>
      </c>
      <c r="Z3" t="s">
        <v>20</v>
      </c>
      <c r="AA3" t="s">
        <v>21</v>
      </c>
      <c r="AB3" t="s">
        <v>22</v>
      </c>
      <c r="AC3" t="s">
        <v>23</v>
      </c>
      <c r="AD3" t="s">
        <v>24</v>
      </c>
      <c r="AE3" t="s">
        <v>25</v>
      </c>
      <c r="AF3" t="s">
        <v>26</v>
      </c>
      <c r="AG3" t="s">
        <v>27</v>
      </c>
      <c r="AH3" t="s">
        <v>28</v>
      </c>
      <c r="AI3" t="s">
        <v>29</v>
      </c>
      <c r="AJ3" t="s">
        <v>30</v>
      </c>
      <c r="AK3" t="s">
        <v>31</v>
      </c>
      <c r="AL3" t="s">
        <v>32</v>
      </c>
      <c r="AM3" t="s">
        <v>33</v>
      </c>
      <c r="AN3" t="s">
        <v>34</v>
      </c>
      <c r="AO3" t="s">
        <v>35</v>
      </c>
      <c r="AP3" t="s">
        <v>36</v>
      </c>
      <c r="AQ3" t="s">
        <v>37</v>
      </c>
      <c r="AR3" t="s">
        <v>38</v>
      </c>
      <c r="AS3" t="s">
        <v>39</v>
      </c>
      <c r="AT3" t="s">
        <v>40</v>
      </c>
      <c r="AU3" t="s">
        <v>41</v>
      </c>
      <c r="AV3" t="s">
        <v>42</v>
      </c>
      <c r="AW3" t="s">
        <v>43</v>
      </c>
      <c r="AX3" t="s">
        <v>44</v>
      </c>
      <c r="AY3" t="s">
        <v>45</v>
      </c>
      <c r="AZ3" t="s">
        <v>46</v>
      </c>
      <c r="BA3" t="s">
        <v>47</v>
      </c>
      <c r="BB3" t="s">
        <v>48</v>
      </c>
      <c r="BC3" t="s">
        <v>49</v>
      </c>
      <c r="BD3" t="s">
        <v>50</v>
      </c>
      <c r="BE3" t="s">
        <v>51</v>
      </c>
      <c r="BF3" t="s">
        <v>52</v>
      </c>
      <c r="BG3" t="s">
        <v>53</v>
      </c>
      <c r="BH3" t="s">
        <v>54</v>
      </c>
      <c r="BI3" t="s">
        <v>55</v>
      </c>
      <c r="BJ3" t="s">
        <v>56</v>
      </c>
      <c r="BK3" t="s">
        <v>57</v>
      </c>
      <c r="BL3" t="s">
        <v>58</v>
      </c>
      <c r="BM3" t="s">
        <v>59</v>
      </c>
      <c r="BN3" t="s">
        <v>60</v>
      </c>
      <c r="BO3" t="s">
        <v>61</v>
      </c>
      <c r="BP3" t="s">
        <v>62</v>
      </c>
      <c r="BQ3" t="s">
        <v>63</v>
      </c>
      <c r="BR3" t="s">
        <v>64</v>
      </c>
      <c r="BS3" t="s">
        <v>65</v>
      </c>
      <c r="BT3" t="s">
        <v>66</v>
      </c>
      <c r="BU3" t="s">
        <v>67</v>
      </c>
      <c r="BV3" t="s">
        <v>89</v>
      </c>
      <c r="BW3" t="s">
        <v>85</v>
      </c>
      <c r="BX3" t="s">
        <v>84</v>
      </c>
      <c r="BY3" t="s">
        <v>88</v>
      </c>
      <c r="BZ3" t="s">
        <v>86</v>
      </c>
      <c r="CA3" t="s">
        <v>87</v>
      </c>
    </row>
    <row r="4" spans="1:79" x14ac:dyDescent="0.25">
      <c r="A4" t="s">
        <v>2</v>
      </c>
      <c r="B4" s="1">
        <v>9846656.5</v>
      </c>
      <c r="C4" s="1">
        <f ca="1"/>
        <v>9846656.5</v>
      </c>
      <c r="D4" s="1">
        <f t="shared" ca="1" si="0"/>
        <v>0</v>
      </c>
      <c r="F4" s="1">
        <f ca="1">x!F4-SUM(OFFSET(T!$B$2:$BW$2,F5,0))</f>
        <v>4544007</v>
      </c>
      <c r="G4" s="1">
        <f ca="1">x!G4-SUM(OFFSET(T!$B$2:$BW$2,G5,0))</f>
        <v>19585016</v>
      </c>
      <c r="H4" s="1">
        <f ca="1">x!H4-SUM(OFFSET(T!$B$2:$BW$2,H5,0))</f>
        <v>9846656.5</v>
      </c>
      <c r="I4" s="1">
        <f ca="1">x!I4-SUM(OFFSET(T!$B$2:$BW$2,I5,0))</f>
        <v>31265401.5</v>
      </c>
      <c r="J4" s="1">
        <f ca="1">x!J4-SUM(OFFSET(T!$B$2:$BW$2,J5,0))</f>
        <v>17295422.5</v>
      </c>
      <c r="K4" s="1">
        <f ca="1">x!K4-SUM(OFFSET(T!$B$2:$BW$2,K5,0))</f>
        <v>0</v>
      </c>
      <c r="L4" s="1">
        <f ca="1">x!L4-SUM(OFFSET(T!$B$2:$BW$2,L5,0))</f>
        <v>66069241.5</v>
      </c>
      <c r="M4" s="1">
        <f ca="1">x!M4-SUM(OFFSET(T!$B$2:$BW$2,M5,0))</f>
        <v>3286178.5</v>
      </c>
      <c r="N4" s="1">
        <f ca="1">x!N4-SUM(OFFSET(T!$B$2:$BW$2,N5,0))</f>
        <v>206181226</v>
      </c>
      <c r="O4" s="1">
        <f ca="1">x!O4-SUM(OFFSET(T!$B$2:$BW$2,O5,0))</f>
        <v>60832622</v>
      </c>
      <c r="P4" s="1">
        <f ca="1">x!P4-SUM(OFFSET(T!$B$2:$BW$2,P5,0))</f>
        <v>4945908.5</v>
      </c>
      <c r="Q4" s="1">
        <f ca="1">x!Q4-SUM(OFFSET(T!$B$2:$BW$2,Q5,0))</f>
        <v>0</v>
      </c>
      <c r="R4" s="1">
        <f ca="1">x!R4-SUM(OFFSET(T!$B$2:$BW$2,R5,0))</f>
        <v>1174210</v>
      </c>
      <c r="S4" s="1">
        <f ca="1">x!S4-SUM(OFFSET(T!$B$2:$BW$2,S5,0))</f>
        <v>104561733</v>
      </c>
      <c r="T4" s="1">
        <f ca="1">x!T4-SUM(OFFSET(T!$B$2:$BW$2,T5,0))</f>
        <v>35302</v>
      </c>
      <c r="U4" s="1">
        <f ca="1">x!U4-SUM(OFFSET(T!$B$2:$BW$2,U5,0))</f>
        <v>8333488.5</v>
      </c>
      <c r="V4" s="1">
        <f ca="1">x!V4-SUM(OFFSET(T!$B$2:$BW$2,V5,0))</f>
        <v>348200119</v>
      </c>
      <c r="W4" s="1">
        <f ca="1">x!W4-SUM(OFFSET(T!$B$2:$BW$2,W5,0))</f>
        <v>17526440</v>
      </c>
      <c r="X4" s="1">
        <f ca="1">x!X4-SUM(OFFSET(T!$B$2:$BW$2,X5,0))</f>
        <v>52966043</v>
      </c>
      <c r="Y4" s="1">
        <f ca="1">x!Y4-SUM(OFFSET(T!$B$2:$BW$2,Y5,0))</f>
        <v>124520168.5</v>
      </c>
      <c r="Z4" s="1">
        <f ca="1">x!Z4-SUM(OFFSET(T!$B$2:$BW$2,Z5,0))</f>
        <v>4740233.5</v>
      </c>
      <c r="AA4" s="1">
        <f ca="1">x!AA4-SUM(OFFSET(T!$B$2:$BW$2,AA5,0))</f>
        <v>2931</v>
      </c>
      <c r="AB4" s="1">
        <f ca="1">x!AB4-SUM(OFFSET(T!$B$2:$BW$2,AB5,0))</f>
        <v>-2</v>
      </c>
      <c r="AC4" s="1">
        <f ca="1">x!AC4-SUM(OFFSET(T!$B$2:$BW$2,AC5,0))</f>
        <v>0</v>
      </c>
      <c r="AD4" s="1">
        <f ca="1">x!AD4-SUM(OFFSET(T!$B$2:$BW$2,AD5,0))</f>
        <v>3502</v>
      </c>
      <c r="AE4" s="1">
        <f ca="1">x!AE4-SUM(OFFSET(T!$B$2:$BW$2,AE5,0))</f>
        <v>2059152</v>
      </c>
      <c r="AF4" s="1">
        <f ca="1">x!AF4-SUM(OFFSET(T!$B$2:$BW$2,AF5,0))</f>
        <v>-902.5</v>
      </c>
      <c r="AG4" s="1">
        <f ca="1">x!AG4-SUM(OFFSET(T!$B$2:$BW$2,AG5,0))</f>
        <v>-0.5</v>
      </c>
      <c r="AH4" s="1">
        <f ca="1">x!AH4-SUM(OFFSET(T!$B$2:$BW$2,AH5,0))</f>
        <v>0</v>
      </c>
      <c r="AI4" s="1">
        <f ca="1">x!AI4-SUM(OFFSET(T!$B$2:$BW$2,AI5,0))</f>
        <v>517556</v>
      </c>
      <c r="AJ4" s="1">
        <f ca="1">x!AJ4-SUM(OFFSET(T!$B$2:$BW$2,AJ5,0))</f>
        <v>0</v>
      </c>
      <c r="AK4" s="1">
        <f ca="1">x!AK4-SUM(OFFSET(T!$B$2:$BW$2,AK5,0))</f>
        <v>3500893</v>
      </c>
      <c r="AL4" s="1">
        <f ca="1">x!AL4-SUM(OFFSET(T!$B$2:$BW$2,AL5,0))</f>
        <v>16671123</v>
      </c>
      <c r="AM4" s="1">
        <f ca="1">x!AM4-SUM(OFFSET(T!$B$2:$BW$2,AM5,0))</f>
        <v>126011181.5</v>
      </c>
      <c r="AN4" s="1">
        <f ca="1">x!AN4-SUM(OFFSET(T!$B$2:$BW$2,AN5,0))</f>
        <v>12430088.5</v>
      </c>
      <c r="AO4" s="1">
        <f ca="1">x!AO4-SUM(OFFSET(T!$B$2:$BW$2,AO5,0))</f>
        <v>54322152</v>
      </c>
      <c r="AP4" s="1">
        <f ca="1">x!AP4-SUM(OFFSET(T!$B$2:$BW$2,AP5,0))</f>
        <v>36748088.5</v>
      </c>
      <c r="AQ4" s="1">
        <f ca="1">x!AQ4-SUM(OFFSET(T!$B$2:$BW$2,AQ5,0))</f>
        <v>0</v>
      </c>
      <c r="AR4" s="1">
        <f ca="1">x!AR4-SUM(OFFSET(T!$B$2:$BW$2,AR5,0))</f>
        <v>655647967.5</v>
      </c>
      <c r="AS4" s="1">
        <f ca="1">x!AS4-SUM(OFFSET(T!$B$2:$BW$2,AS5,0))</f>
        <v>0</v>
      </c>
      <c r="AT4" s="1">
        <f ca="1">x!AT4-SUM(OFFSET(T!$B$2:$BW$2,AT5,0))</f>
        <v>31177385.5</v>
      </c>
      <c r="AU4" s="1">
        <f ca="1">x!AU4-SUM(OFFSET(T!$B$2:$BW$2,AU5,0))</f>
        <v>0</v>
      </c>
      <c r="AV4" s="1">
        <f ca="1">x!AV4-SUM(OFFSET(T!$B$2:$BW$2,AV5,0))</f>
        <v>427136.5</v>
      </c>
      <c r="AW4" s="1">
        <f ca="1">x!AW4-SUM(OFFSET(T!$B$2:$BW$2,AW5,0))</f>
        <v>11076604.5</v>
      </c>
      <c r="AX4" s="1">
        <f ca="1">x!AX4-SUM(OFFSET(T!$B$2:$BW$2,AX5,0))</f>
        <v>160577474</v>
      </c>
      <c r="AY4" s="1">
        <f ca="1">x!AY4-SUM(OFFSET(T!$B$2:$BW$2,AY5,0))</f>
        <v>1500528</v>
      </c>
      <c r="AZ4" s="1">
        <f ca="1">x!AZ4-SUM(OFFSET(T!$B$2:$BW$2,AZ5,0))</f>
        <v>38564126.5</v>
      </c>
      <c r="BA4" s="1">
        <f ca="1">x!BA4-SUM(OFFSET(T!$B$2:$BW$2,BA5,0))</f>
        <v>29848389</v>
      </c>
      <c r="BB4" s="1">
        <f ca="1">x!BB4-SUM(OFFSET(T!$B$2:$BW$2,BB5,0))</f>
        <v>16575394.5</v>
      </c>
      <c r="BC4" s="1">
        <f ca="1">x!BC4-SUM(OFFSET(T!$B$2:$BW$2,BC5,0))</f>
        <v>808847404</v>
      </c>
      <c r="BD4" s="1">
        <f ca="1">x!BD4-SUM(OFFSET(T!$B$2:$BW$2,BD5,0))</f>
        <v>14291788</v>
      </c>
      <c r="BE4" s="1">
        <f ca="1">x!BE4-SUM(OFFSET(T!$B$2:$BW$2,BE5,0))</f>
        <v>43148337</v>
      </c>
      <c r="BF4" s="1">
        <f ca="1">x!BF4-SUM(OFFSET(T!$B$2:$BW$2,BF5,0))</f>
        <v>30124546.5</v>
      </c>
      <c r="BG4" s="1">
        <f ca="1">x!BG4-SUM(OFFSET(T!$B$2:$BW$2,BG5,0))</f>
        <v>24494731</v>
      </c>
      <c r="BH4" s="1">
        <f ca="1">x!BH4-SUM(OFFSET(T!$B$2:$BW$2,BH5,0))</f>
        <v>24624773.5</v>
      </c>
      <c r="BI4" s="1">
        <f ca="1">x!BI4-SUM(OFFSET(T!$B$2:$BW$2,BI5,0))</f>
        <v>9711360.5</v>
      </c>
      <c r="BJ4" s="1">
        <f ca="1">x!BJ4-SUM(OFFSET(T!$B$2:$BW$2,BJ5,0))</f>
        <v>36938090419</v>
      </c>
      <c r="BK4" s="1">
        <f ca="1">x!BK4-SUM(OFFSET(T!$B$2:$BW$2,BK5,0))</f>
        <v>53108</v>
      </c>
      <c r="BL4" s="1">
        <f ca="1">x!BL4-SUM(OFFSET(T!$B$2:$BW$2,BL5,0))</f>
        <v>230488446</v>
      </c>
      <c r="BM4" s="1">
        <f ca="1">x!BM4-SUM(OFFSET(T!$B$2:$BW$2,BM5,0))</f>
        <v>643056.5</v>
      </c>
      <c r="BN4" s="1">
        <f ca="1">x!BN4-SUM(OFFSET(T!$B$2:$BW$2,BN5,0))</f>
        <v>29511010.5</v>
      </c>
      <c r="BO4" s="1">
        <f ca="1">x!BO4-SUM(OFFSET(T!$B$2:$BW$2,BO5,0))</f>
        <v>257214148</v>
      </c>
      <c r="BP4" s="1">
        <f ca="1">x!BP4-SUM(OFFSET(T!$B$2:$BW$2,BP5,0))</f>
        <v>2768406.5</v>
      </c>
      <c r="BQ4" s="1">
        <f ca="1">x!BQ4-SUM(OFFSET(T!$B$2:$BW$2,BQ5,0))</f>
        <v>21529897.5</v>
      </c>
      <c r="BR4" s="1">
        <f ca="1">x!BR4-SUM(OFFSET(T!$B$2:$BW$2,BR5,0))</f>
        <v>14469564</v>
      </c>
      <c r="BS4" s="1">
        <f ca="1">x!BS4-SUM(OFFSET(T!$B$2:$BW$2,BS5,0))</f>
        <v>2608953.5</v>
      </c>
      <c r="BT4" s="1">
        <f ca="1">x!BT4-SUM(OFFSET(T!$B$2:$BW$2,BT5,0))</f>
        <v>4774599</v>
      </c>
      <c r="BU4" s="1">
        <f ca="1">x!BU4-SUM(OFFSET(T!$B$2:$BW$2,BU5,0))</f>
        <v>160225124</v>
      </c>
      <c r="BV4" s="1">
        <f ca="1">x!BV4-SUM(OFFSET(T!$B$2:$BW$2,BV5,0))</f>
        <v>25214059</v>
      </c>
      <c r="BW4" s="1">
        <f ca="1">x!BW4-SUM(OFFSET(T!$B$2:$BW$2,BW5,0))</f>
        <v>8755845</v>
      </c>
      <c r="BX4" s="1">
        <f ca="1">x!BX4-SUM(OFFSET(T!$B$2:$BW$2,BX5,0))</f>
        <v>0</v>
      </c>
      <c r="BY4" s="1">
        <f ca="1">x!BY4-SUM(OFFSET(T!$B$2:$BW$2,BY5,0))</f>
        <v>690867.5</v>
      </c>
      <c r="BZ4" s="1">
        <f ca="1">x!BZ4-SUM(OFFSET(T!$B$2:$BW$2,BZ5,0))</f>
        <v>-523</v>
      </c>
      <c r="CA4" s="1">
        <f ca="1">x!CA4-SUM(OFFSET(T!$B$2:$BW$2,CA5,0))</f>
        <v>49449.5</v>
      </c>
    </row>
    <row r="5" spans="1:79" x14ac:dyDescent="0.25">
      <c r="A5" t="s">
        <v>3</v>
      </c>
      <c r="B5" s="1">
        <v>31265401.5</v>
      </c>
      <c r="C5" s="1">
        <f ca="1"/>
        <v>31265401.5</v>
      </c>
      <c r="D5" s="1">
        <f t="shared" ca="1" si="0"/>
        <v>0</v>
      </c>
      <c r="F5">
        <v>0</v>
      </c>
      <c r="G5">
        <f>F5+1</f>
        <v>1</v>
      </c>
      <c r="H5">
        <f t="shared" ref="H5:BS5" si="1">G5+1</f>
        <v>2</v>
      </c>
      <c r="I5">
        <f t="shared" si="1"/>
        <v>3</v>
      </c>
      <c r="J5">
        <f t="shared" si="1"/>
        <v>4</v>
      </c>
      <c r="K5">
        <f t="shared" si="1"/>
        <v>5</v>
      </c>
      <c r="L5">
        <f t="shared" si="1"/>
        <v>6</v>
      </c>
      <c r="M5">
        <f t="shared" si="1"/>
        <v>7</v>
      </c>
      <c r="N5">
        <f t="shared" si="1"/>
        <v>8</v>
      </c>
      <c r="O5">
        <f t="shared" si="1"/>
        <v>9</v>
      </c>
      <c r="P5">
        <f t="shared" si="1"/>
        <v>10</v>
      </c>
      <c r="Q5">
        <f t="shared" si="1"/>
        <v>11</v>
      </c>
      <c r="R5">
        <f t="shared" si="1"/>
        <v>12</v>
      </c>
      <c r="S5">
        <f t="shared" si="1"/>
        <v>13</v>
      </c>
      <c r="T5">
        <f t="shared" si="1"/>
        <v>14</v>
      </c>
      <c r="U5">
        <f t="shared" si="1"/>
        <v>15</v>
      </c>
      <c r="V5">
        <f t="shared" si="1"/>
        <v>16</v>
      </c>
      <c r="W5">
        <f t="shared" si="1"/>
        <v>17</v>
      </c>
      <c r="X5">
        <f t="shared" si="1"/>
        <v>18</v>
      </c>
      <c r="Y5">
        <f t="shared" si="1"/>
        <v>19</v>
      </c>
      <c r="Z5">
        <f t="shared" si="1"/>
        <v>20</v>
      </c>
      <c r="AA5">
        <f t="shared" si="1"/>
        <v>21</v>
      </c>
      <c r="AB5">
        <f t="shared" si="1"/>
        <v>22</v>
      </c>
      <c r="AC5">
        <f t="shared" si="1"/>
        <v>23</v>
      </c>
      <c r="AD5">
        <f t="shared" si="1"/>
        <v>24</v>
      </c>
      <c r="AE5">
        <f t="shared" si="1"/>
        <v>25</v>
      </c>
      <c r="AF5">
        <f t="shared" si="1"/>
        <v>26</v>
      </c>
      <c r="AG5">
        <f t="shared" si="1"/>
        <v>27</v>
      </c>
      <c r="AH5">
        <f t="shared" si="1"/>
        <v>28</v>
      </c>
      <c r="AI5">
        <f t="shared" si="1"/>
        <v>29</v>
      </c>
      <c r="AJ5">
        <f t="shared" si="1"/>
        <v>30</v>
      </c>
      <c r="AK5">
        <f t="shared" si="1"/>
        <v>31</v>
      </c>
      <c r="AL5">
        <f t="shared" si="1"/>
        <v>32</v>
      </c>
      <c r="AM5">
        <f t="shared" si="1"/>
        <v>33</v>
      </c>
      <c r="AN5">
        <f t="shared" si="1"/>
        <v>34</v>
      </c>
      <c r="AO5">
        <f t="shared" si="1"/>
        <v>35</v>
      </c>
      <c r="AP5">
        <f t="shared" si="1"/>
        <v>36</v>
      </c>
      <c r="AQ5">
        <f t="shared" si="1"/>
        <v>37</v>
      </c>
      <c r="AR5">
        <f t="shared" si="1"/>
        <v>38</v>
      </c>
      <c r="AS5">
        <f t="shared" si="1"/>
        <v>39</v>
      </c>
      <c r="AT5">
        <f t="shared" si="1"/>
        <v>40</v>
      </c>
      <c r="AU5">
        <f t="shared" si="1"/>
        <v>41</v>
      </c>
      <c r="AV5">
        <f t="shared" si="1"/>
        <v>42</v>
      </c>
      <c r="AW5">
        <f t="shared" si="1"/>
        <v>43</v>
      </c>
      <c r="AX5">
        <f t="shared" si="1"/>
        <v>44</v>
      </c>
      <c r="AY5">
        <f t="shared" si="1"/>
        <v>45</v>
      </c>
      <c r="AZ5">
        <f t="shared" si="1"/>
        <v>46</v>
      </c>
      <c r="BA5">
        <f t="shared" si="1"/>
        <v>47</v>
      </c>
      <c r="BB5">
        <f t="shared" si="1"/>
        <v>48</v>
      </c>
      <c r="BC5">
        <f t="shared" si="1"/>
        <v>49</v>
      </c>
      <c r="BD5">
        <f t="shared" si="1"/>
        <v>50</v>
      </c>
      <c r="BE5">
        <f t="shared" si="1"/>
        <v>51</v>
      </c>
      <c r="BF5">
        <f t="shared" si="1"/>
        <v>52</v>
      </c>
      <c r="BG5">
        <f t="shared" si="1"/>
        <v>53</v>
      </c>
      <c r="BH5">
        <f t="shared" si="1"/>
        <v>54</v>
      </c>
      <c r="BI5">
        <f t="shared" si="1"/>
        <v>55</v>
      </c>
      <c r="BJ5">
        <f t="shared" si="1"/>
        <v>56</v>
      </c>
      <c r="BK5">
        <f t="shared" si="1"/>
        <v>57</v>
      </c>
      <c r="BL5">
        <f t="shared" si="1"/>
        <v>58</v>
      </c>
      <c r="BM5">
        <f t="shared" si="1"/>
        <v>59</v>
      </c>
      <c r="BN5">
        <f t="shared" si="1"/>
        <v>60</v>
      </c>
      <c r="BO5">
        <f t="shared" si="1"/>
        <v>61</v>
      </c>
      <c r="BP5">
        <f t="shared" si="1"/>
        <v>62</v>
      </c>
      <c r="BQ5">
        <f t="shared" si="1"/>
        <v>63</v>
      </c>
      <c r="BR5">
        <f t="shared" si="1"/>
        <v>64</v>
      </c>
      <c r="BS5">
        <f t="shared" si="1"/>
        <v>65</v>
      </c>
      <c r="BT5">
        <f t="shared" ref="BT5" si="2">BS5+1</f>
        <v>66</v>
      </c>
      <c r="BU5">
        <f t="shared" ref="BU5" si="3">BT5+1</f>
        <v>67</v>
      </c>
      <c r="BV5">
        <f t="shared" ref="BV5" si="4">BU5+1</f>
        <v>68</v>
      </c>
      <c r="BW5">
        <f t="shared" ref="BW5" si="5">BV5+1</f>
        <v>69</v>
      </c>
      <c r="BX5">
        <f t="shared" ref="BX5" si="6">BW5+1</f>
        <v>70</v>
      </c>
      <c r="BY5">
        <f t="shared" ref="BY5:CA5" si="7">BX5+1</f>
        <v>71</v>
      </c>
      <c r="BZ5">
        <f t="shared" si="7"/>
        <v>72</v>
      </c>
      <c r="CA5">
        <f t="shared" si="7"/>
        <v>73</v>
      </c>
    </row>
    <row r="6" spans="1:79" x14ac:dyDescent="0.25">
      <c r="A6" t="s">
        <v>4</v>
      </c>
      <c r="B6" s="1">
        <v>17295422.5</v>
      </c>
      <c r="C6" s="1">
        <f ca="1"/>
        <v>17295422.5</v>
      </c>
      <c r="D6" s="1">
        <f t="shared" ca="1" si="0"/>
        <v>0</v>
      </c>
    </row>
    <row r="7" spans="1:79" x14ac:dyDescent="0.25">
      <c r="A7" t="s">
        <v>89</v>
      </c>
      <c r="B7" s="1">
        <v>0</v>
      </c>
      <c r="C7" s="1">
        <f ca="1"/>
        <v>0</v>
      </c>
      <c r="D7" s="1">
        <f t="shared" ca="1" si="0"/>
        <v>0</v>
      </c>
    </row>
    <row r="8" spans="1:79" x14ac:dyDescent="0.25">
      <c r="A8" t="s">
        <v>5</v>
      </c>
      <c r="B8" s="1">
        <v>66069241.5</v>
      </c>
      <c r="C8" s="1">
        <f ca="1"/>
        <v>66069241.5</v>
      </c>
      <c r="D8" s="1">
        <f t="shared" ca="1" si="0"/>
        <v>0</v>
      </c>
    </row>
    <row r="9" spans="1:79" x14ac:dyDescent="0.25">
      <c r="A9" t="s">
        <v>6</v>
      </c>
      <c r="B9" s="1">
        <v>3286178.5</v>
      </c>
      <c r="C9" s="1">
        <f ca="1"/>
        <v>3286178.5</v>
      </c>
      <c r="D9" s="1">
        <f t="shared" ca="1" si="0"/>
        <v>0</v>
      </c>
    </row>
    <row r="10" spans="1:79" x14ac:dyDescent="0.25">
      <c r="A10" t="s">
        <v>7</v>
      </c>
      <c r="B10" s="1">
        <v>206181226</v>
      </c>
      <c r="C10" s="1">
        <f ca="1"/>
        <v>206181226</v>
      </c>
      <c r="D10" s="1">
        <f t="shared" ca="1" si="0"/>
        <v>0</v>
      </c>
    </row>
    <row r="11" spans="1:79" x14ac:dyDescent="0.25">
      <c r="A11" t="s">
        <v>8</v>
      </c>
      <c r="B11" s="1">
        <v>60832622</v>
      </c>
      <c r="C11" s="1">
        <f ca="1"/>
        <v>60832622</v>
      </c>
      <c r="D11" s="1">
        <f t="shared" ca="1" si="0"/>
        <v>0</v>
      </c>
    </row>
    <row r="12" spans="1:79" x14ac:dyDescent="0.25">
      <c r="A12" t="s">
        <v>9</v>
      </c>
      <c r="B12" s="1">
        <v>4945908.5</v>
      </c>
      <c r="C12" s="1">
        <f ca="1"/>
        <v>4945908.5</v>
      </c>
      <c r="D12" s="1">
        <f t="shared" ca="1" si="0"/>
        <v>0</v>
      </c>
    </row>
    <row r="13" spans="1:79" x14ac:dyDescent="0.25">
      <c r="A13" t="s">
        <v>10</v>
      </c>
      <c r="B13" s="1">
        <v>0</v>
      </c>
      <c r="C13" s="1">
        <f ca="1"/>
        <v>0</v>
      </c>
      <c r="D13" s="1">
        <f t="shared" ca="1" si="0"/>
        <v>0</v>
      </c>
    </row>
    <row r="14" spans="1:79" x14ac:dyDescent="0.25">
      <c r="A14" t="s">
        <v>11</v>
      </c>
      <c r="B14" s="1">
        <v>1174210</v>
      </c>
      <c r="C14" s="1">
        <f ca="1"/>
        <v>1174210</v>
      </c>
      <c r="D14" s="1">
        <f t="shared" ca="1" si="0"/>
        <v>0</v>
      </c>
    </row>
    <row r="15" spans="1:79" x14ac:dyDescent="0.25">
      <c r="A15" t="s">
        <v>12</v>
      </c>
      <c r="B15" s="1">
        <v>104561733</v>
      </c>
      <c r="C15" s="1">
        <f ca="1"/>
        <v>104561733</v>
      </c>
      <c r="D15" s="1">
        <f t="shared" ca="1" si="0"/>
        <v>0</v>
      </c>
    </row>
    <row r="16" spans="1:79" x14ac:dyDescent="0.25">
      <c r="A16" t="s">
        <v>13</v>
      </c>
      <c r="B16" s="1">
        <v>35302</v>
      </c>
      <c r="C16" s="1">
        <f ca="1"/>
        <v>35302</v>
      </c>
      <c r="D16" s="1">
        <f t="shared" ca="1" si="0"/>
        <v>0</v>
      </c>
    </row>
    <row r="17" spans="1:4" x14ac:dyDescent="0.25">
      <c r="A17" t="s">
        <v>14</v>
      </c>
      <c r="B17" s="1">
        <v>8333488.5</v>
      </c>
      <c r="C17" s="1">
        <f ca="1"/>
        <v>8333488.5</v>
      </c>
      <c r="D17" s="1">
        <f t="shared" ca="1" si="0"/>
        <v>0</v>
      </c>
    </row>
    <row r="18" spans="1:4" x14ac:dyDescent="0.25">
      <c r="A18" t="s">
        <v>15</v>
      </c>
      <c r="B18" s="1">
        <v>348200119</v>
      </c>
      <c r="C18" s="1">
        <f ca="1"/>
        <v>348200119</v>
      </c>
      <c r="D18" s="1">
        <f t="shared" ca="1" si="0"/>
        <v>0</v>
      </c>
    </row>
    <row r="19" spans="1:4" x14ac:dyDescent="0.25">
      <c r="A19" t="s">
        <v>16</v>
      </c>
      <c r="B19" s="1">
        <v>17526440</v>
      </c>
      <c r="C19" s="1">
        <f ca="1"/>
        <v>17526440</v>
      </c>
      <c r="D19" s="1">
        <f t="shared" ca="1" si="0"/>
        <v>0</v>
      </c>
    </row>
    <row r="20" spans="1:4" x14ac:dyDescent="0.25">
      <c r="A20" t="s">
        <v>17</v>
      </c>
      <c r="B20" s="1">
        <v>52966043</v>
      </c>
      <c r="C20" s="1">
        <f ca="1"/>
        <v>52966043</v>
      </c>
      <c r="D20" s="1">
        <f t="shared" ca="1" si="0"/>
        <v>0</v>
      </c>
    </row>
    <row r="21" spans="1:4" x14ac:dyDescent="0.25">
      <c r="A21" t="s">
        <v>18</v>
      </c>
      <c r="B21" s="1">
        <v>124520168.5</v>
      </c>
      <c r="C21" s="1">
        <f ca="1"/>
        <v>124520168.5</v>
      </c>
      <c r="D21" s="1">
        <f t="shared" ca="1" si="0"/>
        <v>0</v>
      </c>
    </row>
    <row r="22" spans="1:4" x14ac:dyDescent="0.25">
      <c r="A22" t="s">
        <v>19</v>
      </c>
      <c r="B22" s="1">
        <v>4740233.5</v>
      </c>
      <c r="C22" s="1">
        <f ca="1"/>
        <v>4740233.5</v>
      </c>
      <c r="D22" s="1">
        <f t="shared" ca="1" si="0"/>
        <v>0</v>
      </c>
    </row>
    <row r="23" spans="1:4" x14ac:dyDescent="0.25">
      <c r="A23" t="s">
        <v>20</v>
      </c>
      <c r="B23" s="1">
        <v>2931</v>
      </c>
      <c r="C23" s="1">
        <f ca="1"/>
        <v>2931</v>
      </c>
      <c r="D23" s="1">
        <f t="shared" ca="1" si="0"/>
        <v>0</v>
      </c>
    </row>
    <row r="24" spans="1:4" x14ac:dyDescent="0.25">
      <c r="A24" t="s">
        <v>21</v>
      </c>
      <c r="B24" s="1">
        <v>-2</v>
      </c>
      <c r="C24" s="1">
        <f ca="1"/>
        <v>-2</v>
      </c>
      <c r="D24" s="1">
        <f t="shared" ca="1" si="0"/>
        <v>0</v>
      </c>
    </row>
    <row r="25" spans="1:4" x14ac:dyDescent="0.25">
      <c r="A25" t="s">
        <v>22</v>
      </c>
      <c r="B25" s="1">
        <v>0</v>
      </c>
      <c r="C25" s="1">
        <f ca="1"/>
        <v>0</v>
      </c>
      <c r="D25" s="1">
        <f t="shared" ca="1" si="0"/>
        <v>0</v>
      </c>
    </row>
    <row r="26" spans="1:4" x14ac:dyDescent="0.25">
      <c r="A26" t="s">
        <v>23</v>
      </c>
      <c r="B26" s="1">
        <v>3502</v>
      </c>
      <c r="C26" s="1">
        <f ca="1"/>
        <v>3502</v>
      </c>
      <c r="D26" s="1">
        <f t="shared" ca="1" si="0"/>
        <v>0</v>
      </c>
    </row>
    <row r="27" spans="1:4" x14ac:dyDescent="0.25">
      <c r="A27" t="s">
        <v>24</v>
      </c>
      <c r="B27" s="1">
        <v>2059152</v>
      </c>
      <c r="C27" s="1">
        <f ca="1"/>
        <v>2059152</v>
      </c>
      <c r="D27" s="1">
        <f t="shared" ca="1" si="0"/>
        <v>0</v>
      </c>
    </row>
    <row r="28" spans="1:4" x14ac:dyDescent="0.25">
      <c r="A28" t="s">
        <v>25</v>
      </c>
      <c r="B28" s="1">
        <v>-902.5</v>
      </c>
      <c r="C28" s="1">
        <f ca="1"/>
        <v>-902.5</v>
      </c>
      <c r="D28" s="1">
        <f t="shared" ca="1" si="0"/>
        <v>0</v>
      </c>
    </row>
    <row r="29" spans="1:4" x14ac:dyDescent="0.25">
      <c r="A29" t="s">
        <v>26</v>
      </c>
      <c r="B29" s="1">
        <v>-0.5</v>
      </c>
      <c r="C29" s="1">
        <f ca="1"/>
        <v>-0.5</v>
      </c>
      <c r="D29" s="1">
        <f t="shared" ca="1" si="0"/>
        <v>0</v>
      </c>
    </row>
    <row r="30" spans="1:4" x14ac:dyDescent="0.25">
      <c r="A30" t="s">
        <v>85</v>
      </c>
      <c r="B30" s="1">
        <v>0</v>
      </c>
      <c r="C30" s="1">
        <f ca="1"/>
        <v>0</v>
      </c>
      <c r="D30" s="1">
        <f t="shared" ca="1" si="0"/>
        <v>0</v>
      </c>
    </row>
    <row r="31" spans="1:4" x14ac:dyDescent="0.25">
      <c r="A31" t="s">
        <v>27</v>
      </c>
      <c r="B31" s="1">
        <v>517556</v>
      </c>
      <c r="C31" s="1">
        <f ca="1"/>
        <v>517556</v>
      </c>
      <c r="D31" s="1">
        <f t="shared" ca="1" si="0"/>
        <v>0</v>
      </c>
    </row>
    <row r="32" spans="1:4" x14ac:dyDescent="0.25">
      <c r="A32" t="s">
        <v>84</v>
      </c>
      <c r="B32" s="1">
        <v>0</v>
      </c>
      <c r="C32" s="1">
        <f ca="1"/>
        <v>0</v>
      </c>
      <c r="D32" s="1">
        <f t="shared" ca="1" si="0"/>
        <v>0</v>
      </c>
    </row>
    <row r="33" spans="1:4" x14ac:dyDescent="0.25">
      <c r="A33" t="s">
        <v>28</v>
      </c>
      <c r="B33" s="1">
        <v>3500893</v>
      </c>
      <c r="C33" s="1">
        <f ca="1"/>
        <v>3500893</v>
      </c>
      <c r="D33" s="1">
        <f t="shared" ca="1" si="0"/>
        <v>0</v>
      </c>
    </row>
    <row r="34" spans="1:4" x14ac:dyDescent="0.25">
      <c r="A34" t="s">
        <v>29</v>
      </c>
      <c r="B34" s="1">
        <v>16671123</v>
      </c>
      <c r="C34" s="1">
        <f ca="1"/>
        <v>16671123</v>
      </c>
      <c r="D34" s="1">
        <f t="shared" ca="1" si="0"/>
        <v>0</v>
      </c>
    </row>
    <row r="35" spans="1:4" x14ac:dyDescent="0.25">
      <c r="A35" t="s">
        <v>30</v>
      </c>
      <c r="B35" s="1">
        <v>126011181.5</v>
      </c>
      <c r="C35" s="1">
        <f ca="1"/>
        <v>126011181.5</v>
      </c>
      <c r="D35" s="1">
        <f t="shared" ca="1" si="0"/>
        <v>0</v>
      </c>
    </row>
    <row r="36" spans="1:4" x14ac:dyDescent="0.25">
      <c r="A36" t="s">
        <v>31</v>
      </c>
      <c r="B36" s="1">
        <v>12430088.5</v>
      </c>
      <c r="C36" s="1">
        <f ca="1"/>
        <v>12430088.5</v>
      </c>
      <c r="D36" s="1">
        <f t="shared" ca="1" si="0"/>
        <v>0</v>
      </c>
    </row>
    <row r="37" spans="1:4" x14ac:dyDescent="0.25">
      <c r="A37" t="s">
        <v>32</v>
      </c>
      <c r="B37" s="1">
        <v>54322152</v>
      </c>
      <c r="C37" s="1">
        <f ca="1"/>
        <v>54322152</v>
      </c>
      <c r="D37" s="1">
        <f t="shared" ca="1" si="0"/>
        <v>0</v>
      </c>
    </row>
    <row r="38" spans="1:4" x14ac:dyDescent="0.25">
      <c r="A38" t="s">
        <v>33</v>
      </c>
      <c r="B38" s="1">
        <v>36748088.5</v>
      </c>
      <c r="C38" s="1">
        <f ca="1"/>
        <v>36748088.5</v>
      </c>
      <c r="D38" s="1">
        <f t="shared" ca="1" si="0"/>
        <v>0</v>
      </c>
    </row>
    <row r="39" spans="1:4" x14ac:dyDescent="0.25">
      <c r="A39" t="s">
        <v>88</v>
      </c>
      <c r="B39" s="1">
        <v>0</v>
      </c>
      <c r="C39" s="1">
        <f ca="1"/>
        <v>0</v>
      </c>
      <c r="D39" s="1">
        <f t="shared" ca="1" si="0"/>
        <v>0</v>
      </c>
    </row>
    <row r="40" spans="1:4" x14ac:dyDescent="0.25">
      <c r="A40" t="s">
        <v>34</v>
      </c>
      <c r="B40" s="1">
        <v>655647967.5</v>
      </c>
      <c r="C40" s="1">
        <f ca="1"/>
        <v>655647967.5</v>
      </c>
      <c r="D40" s="1">
        <f t="shared" ca="1" si="0"/>
        <v>0</v>
      </c>
    </row>
    <row r="41" spans="1:4" x14ac:dyDescent="0.25">
      <c r="A41" t="s">
        <v>86</v>
      </c>
      <c r="B41" s="1">
        <v>0</v>
      </c>
      <c r="C41" s="1">
        <f ca="1"/>
        <v>0</v>
      </c>
      <c r="D41" s="1">
        <f t="shared" ca="1" si="0"/>
        <v>0</v>
      </c>
    </row>
    <row r="42" spans="1:4" x14ac:dyDescent="0.25">
      <c r="A42" t="s">
        <v>35</v>
      </c>
      <c r="B42" s="1">
        <v>31177385.5</v>
      </c>
      <c r="C42" s="1">
        <f ca="1"/>
        <v>31177385.5</v>
      </c>
      <c r="D42" s="1">
        <f t="shared" ca="1" si="0"/>
        <v>0</v>
      </c>
    </row>
    <row r="43" spans="1:4" x14ac:dyDescent="0.25">
      <c r="A43" t="s">
        <v>87</v>
      </c>
      <c r="B43" s="1">
        <v>0</v>
      </c>
      <c r="C43" s="1">
        <f ca="1"/>
        <v>0</v>
      </c>
      <c r="D43" s="1">
        <f t="shared" ca="1" si="0"/>
        <v>0</v>
      </c>
    </row>
    <row r="44" spans="1:4" x14ac:dyDescent="0.25">
      <c r="A44" t="s">
        <v>36</v>
      </c>
      <c r="B44" s="1">
        <v>427136.5</v>
      </c>
      <c r="C44" s="1">
        <f ca="1"/>
        <v>427136.5</v>
      </c>
      <c r="D44" s="1">
        <f t="shared" ca="1" si="0"/>
        <v>0</v>
      </c>
    </row>
    <row r="45" spans="1:4" x14ac:dyDescent="0.25">
      <c r="A45" t="s">
        <v>37</v>
      </c>
      <c r="B45" s="1">
        <v>11076604.5</v>
      </c>
      <c r="C45" s="1">
        <f ca="1"/>
        <v>11076604.5</v>
      </c>
      <c r="D45" s="1">
        <f t="shared" ca="1" si="0"/>
        <v>0</v>
      </c>
    </row>
    <row r="46" spans="1:4" x14ac:dyDescent="0.25">
      <c r="A46" t="s">
        <v>38</v>
      </c>
      <c r="B46" s="1">
        <v>160577474</v>
      </c>
      <c r="C46" s="1">
        <f ca="1"/>
        <v>160577474</v>
      </c>
      <c r="D46" s="1">
        <f t="shared" ca="1" si="0"/>
        <v>0</v>
      </c>
    </row>
    <row r="47" spans="1:4" x14ac:dyDescent="0.25">
      <c r="A47" t="s">
        <v>39</v>
      </c>
      <c r="B47" s="1">
        <v>1500528</v>
      </c>
      <c r="C47" s="1">
        <f ca="1"/>
        <v>1500528</v>
      </c>
      <c r="D47" s="1">
        <f t="shared" ca="1" si="0"/>
        <v>0</v>
      </c>
    </row>
    <row r="48" spans="1:4" x14ac:dyDescent="0.25">
      <c r="A48" t="s">
        <v>40</v>
      </c>
      <c r="B48" s="1">
        <v>38564126.5</v>
      </c>
      <c r="C48" s="1">
        <f ca="1"/>
        <v>38564126.5</v>
      </c>
      <c r="D48" s="1">
        <f t="shared" ca="1" si="0"/>
        <v>0</v>
      </c>
    </row>
    <row r="49" spans="1:4" x14ac:dyDescent="0.25">
      <c r="A49" t="s">
        <v>41</v>
      </c>
      <c r="B49" s="1">
        <v>29848389</v>
      </c>
      <c r="C49" s="1">
        <f ca="1"/>
        <v>29848389</v>
      </c>
      <c r="D49" s="1">
        <f t="shared" ca="1" si="0"/>
        <v>0</v>
      </c>
    </row>
    <row r="50" spans="1:4" x14ac:dyDescent="0.25">
      <c r="A50" t="s">
        <v>42</v>
      </c>
      <c r="B50" s="1">
        <v>16575394.5</v>
      </c>
      <c r="C50" s="1">
        <f ca="1"/>
        <v>16575394.5</v>
      </c>
      <c r="D50" s="1">
        <f t="shared" ca="1" si="0"/>
        <v>0</v>
      </c>
    </row>
    <row r="51" spans="1:4" x14ac:dyDescent="0.25">
      <c r="A51" t="s">
        <v>43</v>
      </c>
      <c r="B51" s="1">
        <v>808847404</v>
      </c>
      <c r="C51" s="1">
        <f ca="1"/>
        <v>808847404</v>
      </c>
      <c r="D51" s="1">
        <f t="shared" ca="1" si="0"/>
        <v>0</v>
      </c>
    </row>
    <row r="52" spans="1:4" x14ac:dyDescent="0.25">
      <c r="A52" t="s">
        <v>44</v>
      </c>
      <c r="B52" s="1">
        <v>14291788</v>
      </c>
      <c r="C52" s="1">
        <f ca="1"/>
        <v>14291788</v>
      </c>
      <c r="D52" s="1">
        <f t="shared" ca="1" si="0"/>
        <v>0</v>
      </c>
    </row>
    <row r="53" spans="1:4" x14ac:dyDescent="0.25">
      <c r="A53" t="s">
        <v>45</v>
      </c>
      <c r="B53" s="1">
        <v>43148337</v>
      </c>
      <c r="C53" s="1">
        <f ca="1"/>
        <v>43148337</v>
      </c>
      <c r="D53" s="1">
        <f t="shared" ca="1" si="0"/>
        <v>0</v>
      </c>
    </row>
    <row r="54" spans="1:4" x14ac:dyDescent="0.25">
      <c r="A54" t="s">
        <v>46</v>
      </c>
      <c r="B54" s="1">
        <v>30124546.5</v>
      </c>
      <c r="C54" s="1">
        <f ca="1"/>
        <v>30124546.5</v>
      </c>
      <c r="D54" s="1">
        <f t="shared" ca="1" si="0"/>
        <v>0</v>
      </c>
    </row>
    <row r="55" spans="1:4" x14ac:dyDescent="0.25">
      <c r="A55" t="s">
        <v>47</v>
      </c>
      <c r="B55" s="1">
        <v>24494731</v>
      </c>
      <c r="C55" s="1">
        <f ca="1"/>
        <v>24494731</v>
      </c>
      <c r="D55" s="1">
        <f t="shared" ca="1" si="0"/>
        <v>0</v>
      </c>
    </row>
    <row r="56" spans="1:4" x14ac:dyDescent="0.25">
      <c r="A56" t="s">
        <v>48</v>
      </c>
      <c r="B56" s="1">
        <v>24624773.5</v>
      </c>
      <c r="C56" s="1">
        <f ca="1"/>
        <v>24624773.5</v>
      </c>
      <c r="D56" s="1">
        <f t="shared" ca="1" si="0"/>
        <v>0</v>
      </c>
    </row>
    <row r="57" spans="1:4" x14ac:dyDescent="0.25">
      <c r="A57" t="s">
        <v>49</v>
      </c>
      <c r="B57" s="1">
        <v>9711360.5</v>
      </c>
      <c r="C57" s="1">
        <f ca="1"/>
        <v>9711360.5</v>
      </c>
      <c r="D57" s="1">
        <f t="shared" ca="1" si="0"/>
        <v>0</v>
      </c>
    </row>
    <row r="58" spans="1:4" x14ac:dyDescent="0.25">
      <c r="A58" t="s">
        <v>50</v>
      </c>
      <c r="B58" s="1">
        <v>36938090419</v>
      </c>
      <c r="C58" s="1">
        <f ca="1"/>
        <v>36938090419</v>
      </c>
      <c r="D58" s="1">
        <f t="shared" ca="1" si="0"/>
        <v>0</v>
      </c>
    </row>
    <row r="59" spans="1:4" x14ac:dyDescent="0.25">
      <c r="A59" t="s">
        <v>51</v>
      </c>
      <c r="B59" s="1">
        <v>53108</v>
      </c>
      <c r="C59" s="1">
        <f ca="1"/>
        <v>53108</v>
      </c>
      <c r="D59" s="1">
        <f t="shared" ca="1" si="0"/>
        <v>0</v>
      </c>
    </row>
    <row r="60" spans="1:4" x14ac:dyDescent="0.25">
      <c r="A60" t="s">
        <v>52</v>
      </c>
      <c r="B60" s="1">
        <v>230488446</v>
      </c>
      <c r="C60" s="1">
        <f ca="1"/>
        <v>230488446</v>
      </c>
      <c r="D60" s="1">
        <f t="shared" ca="1" si="0"/>
        <v>0</v>
      </c>
    </row>
    <row r="61" spans="1:4" x14ac:dyDescent="0.25">
      <c r="A61" t="s">
        <v>53</v>
      </c>
      <c r="B61" s="1">
        <v>643056.5</v>
      </c>
      <c r="C61" s="1">
        <f ca="1"/>
        <v>643056.5</v>
      </c>
      <c r="D61" s="1">
        <f t="shared" ca="1" si="0"/>
        <v>0</v>
      </c>
    </row>
    <row r="62" spans="1:4" x14ac:dyDescent="0.25">
      <c r="A62" t="s">
        <v>54</v>
      </c>
      <c r="B62" s="1">
        <v>29511010.5</v>
      </c>
      <c r="C62" s="1">
        <f ca="1"/>
        <v>29511010.5</v>
      </c>
      <c r="D62" s="1">
        <f t="shared" ca="1" si="0"/>
        <v>0</v>
      </c>
    </row>
    <row r="63" spans="1:4" x14ac:dyDescent="0.25">
      <c r="A63" t="s">
        <v>55</v>
      </c>
      <c r="B63" s="1">
        <v>257214148</v>
      </c>
      <c r="C63" s="1">
        <f ca="1"/>
        <v>257214148</v>
      </c>
      <c r="D63" s="1">
        <f t="shared" ca="1" si="0"/>
        <v>0</v>
      </c>
    </row>
    <row r="64" spans="1:4" x14ac:dyDescent="0.25">
      <c r="A64" t="s">
        <v>56</v>
      </c>
      <c r="B64" s="1">
        <v>2768406.5</v>
      </c>
      <c r="C64" s="1">
        <f ca="1"/>
        <v>2768406.5</v>
      </c>
      <c r="D64" s="1">
        <f t="shared" ca="1" si="0"/>
        <v>0</v>
      </c>
    </row>
    <row r="65" spans="1:4" x14ac:dyDescent="0.25">
      <c r="A65" t="s">
        <v>57</v>
      </c>
      <c r="B65" s="1">
        <v>21529897.5</v>
      </c>
      <c r="C65" s="1">
        <f ca="1"/>
        <v>21529897.5</v>
      </c>
      <c r="D65" s="1">
        <f t="shared" ref="D65:D67" ca="1" si="8">B65-C65</f>
        <v>0</v>
      </c>
    </row>
    <row r="66" spans="1:4" x14ac:dyDescent="0.25">
      <c r="A66" t="s">
        <v>58</v>
      </c>
      <c r="B66" s="1">
        <v>14469564</v>
      </c>
      <c r="C66" s="1">
        <f ca="1"/>
        <v>14469564</v>
      </c>
      <c r="D66" s="1">
        <f t="shared" ca="1" si="8"/>
        <v>0</v>
      </c>
    </row>
    <row r="67" spans="1:4" x14ac:dyDescent="0.25">
      <c r="A67" t="s">
        <v>59</v>
      </c>
      <c r="B67" s="1">
        <v>2608953.5</v>
      </c>
      <c r="C67" s="1">
        <f ca="1"/>
        <v>2608953.5</v>
      </c>
      <c r="D67" s="1">
        <f t="shared" ca="1" si="8"/>
        <v>0</v>
      </c>
    </row>
    <row r="68" spans="1:4" x14ac:dyDescent="0.25">
      <c r="A68" t="s">
        <v>60</v>
      </c>
      <c r="B68" s="1">
        <v>4774599</v>
      </c>
      <c r="C68" s="1">
        <f ca="1"/>
        <v>4774599</v>
      </c>
      <c r="D68" s="1">
        <f t="shared" ref="D68:D73" ca="1" si="9">B68-C68</f>
        <v>0</v>
      </c>
    </row>
    <row r="69" spans="1:4" x14ac:dyDescent="0.25">
      <c r="A69" t="s">
        <v>61</v>
      </c>
      <c r="B69" s="1">
        <v>160225124</v>
      </c>
      <c r="C69" s="1">
        <f ca="1"/>
        <v>160225124</v>
      </c>
      <c r="D69" s="1">
        <f t="shared" ca="1" si="9"/>
        <v>0</v>
      </c>
    </row>
    <row r="70" spans="1:4" x14ac:dyDescent="0.25">
      <c r="A70" t="s">
        <v>62</v>
      </c>
      <c r="B70" s="1">
        <v>25214059</v>
      </c>
      <c r="C70" s="1">
        <f ca="1"/>
        <v>25214059</v>
      </c>
      <c r="D70" s="1">
        <f t="shared" ca="1" si="9"/>
        <v>0</v>
      </c>
    </row>
    <row r="71" spans="1:4" x14ac:dyDescent="0.25">
      <c r="A71" t="s">
        <v>63</v>
      </c>
      <c r="B71" s="1">
        <v>8755845</v>
      </c>
      <c r="C71" s="1">
        <f ca="1"/>
        <v>8755845</v>
      </c>
      <c r="D71" s="1">
        <f t="shared" ca="1" si="9"/>
        <v>0</v>
      </c>
    </row>
    <row r="72" spans="1:4" x14ac:dyDescent="0.25">
      <c r="A72" t="s">
        <v>64</v>
      </c>
      <c r="B72" s="1">
        <v>0</v>
      </c>
      <c r="C72" s="1">
        <f ca="1"/>
        <v>0</v>
      </c>
      <c r="D72" s="1">
        <f t="shared" ca="1" si="9"/>
        <v>0</v>
      </c>
    </row>
    <row r="73" spans="1:4" x14ac:dyDescent="0.25">
      <c r="A73" t="s">
        <v>65</v>
      </c>
      <c r="B73" s="1">
        <v>690867.5</v>
      </c>
      <c r="C73" s="1">
        <f ca="1"/>
        <v>690867.5</v>
      </c>
      <c r="D73" s="1">
        <f t="shared" ca="1" si="9"/>
        <v>0</v>
      </c>
    </row>
    <row r="74" spans="1:4" x14ac:dyDescent="0.25">
      <c r="A74" t="s">
        <v>66</v>
      </c>
      <c r="B74" s="1">
        <v>-523</v>
      </c>
      <c r="C74" s="1">
        <f ca="1"/>
        <v>-523</v>
      </c>
      <c r="D74" s="1">
        <f t="shared" ref="D74:D75" ca="1" si="10">B74-C74</f>
        <v>0</v>
      </c>
    </row>
    <row r="75" spans="1:4" x14ac:dyDescent="0.25">
      <c r="A75" t="s">
        <v>67</v>
      </c>
      <c r="B75" s="1">
        <v>49449.5</v>
      </c>
      <c r="C75" s="1">
        <f ca="1"/>
        <v>49449.5</v>
      </c>
      <c r="D75" s="1">
        <f t="shared" ca="1" si="1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DF680-E717-4A63-9ADD-150E21917D6C}">
  <sheetPr>
    <tabColor theme="9" tint="0.59999389629810485"/>
    <pageSetUpPr fitToPage="1"/>
  </sheetPr>
  <dimension ref="A1:BX443"/>
  <sheetViews>
    <sheetView topLeftCell="AP1" zoomScale="85" zoomScaleNormal="85" workbookViewId="0">
      <selection activeCell="BW10" sqref="BW10"/>
    </sheetView>
  </sheetViews>
  <sheetFormatPr defaultRowHeight="15" x14ac:dyDescent="0.25"/>
  <cols>
    <col min="1" max="1" width="35" bestFit="1" customWidth="1"/>
    <col min="2" max="2" width="10.5703125" customWidth="1"/>
    <col min="3" max="34" width="9.140625" customWidth="1"/>
    <col min="35" max="65" width="9" bestFit="1" customWidth="1"/>
    <col min="66" max="66" width="9.42578125" bestFit="1" customWidth="1"/>
    <col min="67" max="73" width="9" bestFit="1" customWidth="1"/>
  </cols>
  <sheetData>
    <row r="1" spans="1: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25">
      <c r="A2" t="s">
        <v>0</v>
      </c>
      <c r="B2">
        <v>4544007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3101.1244362266598</v>
      </c>
      <c r="L2">
        <v>32.3462562413577</v>
      </c>
      <c r="M2">
        <v>0</v>
      </c>
      <c r="N2">
        <v>0</v>
      </c>
      <c r="O2">
        <v>25006.2007661567</v>
      </c>
      <c r="P2">
        <v>0.13614444892330499</v>
      </c>
      <c r="Q2">
        <v>0</v>
      </c>
      <c r="R2">
        <v>0</v>
      </c>
      <c r="S2">
        <v>806.86812349737795</v>
      </c>
      <c r="T2">
        <v>51616.105423602101</v>
      </c>
      <c r="U2">
        <v>261430.224325288</v>
      </c>
      <c r="V2">
        <v>0</v>
      </c>
      <c r="W2">
        <v>0</v>
      </c>
      <c r="X2">
        <v>0</v>
      </c>
      <c r="Y2">
        <v>0</v>
      </c>
      <c r="Z2">
        <v>0</v>
      </c>
      <c r="AA2">
        <v>15.9291009973259</v>
      </c>
      <c r="AB2">
        <v>0</v>
      </c>
      <c r="AC2">
        <v>0</v>
      </c>
      <c r="AD2">
        <v>0</v>
      </c>
      <c r="AE2">
        <v>4.1889097766308403</v>
      </c>
      <c r="AF2">
        <v>0</v>
      </c>
      <c r="AG2">
        <v>0</v>
      </c>
      <c r="AH2">
        <v>0</v>
      </c>
      <c r="AI2">
        <v>1.83555673080891</v>
      </c>
      <c r="AJ2">
        <v>0</v>
      </c>
      <c r="AK2">
        <v>0</v>
      </c>
      <c r="AL2">
        <v>677.47170763327301</v>
      </c>
      <c r="AM2">
        <v>0</v>
      </c>
      <c r="AN2">
        <v>61355933.459188402</v>
      </c>
      <c r="AO2">
        <v>0</v>
      </c>
      <c r="AP2">
        <v>0</v>
      </c>
      <c r="AQ2">
        <v>0</v>
      </c>
      <c r="AR2">
        <v>3.04962700779005</v>
      </c>
      <c r="AS2">
        <v>0</v>
      </c>
      <c r="AT2">
        <v>107.06259289924201</v>
      </c>
      <c r="AU2">
        <v>1.09316814808102</v>
      </c>
      <c r="AV2">
        <v>0</v>
      </c>
      <c r="AW2">
        <v>0</v>
      </c>
      <c r="AX2">
        <v>0</v>
      </c>
      <c r="AY2">
        <v>53211.310900485398</v>
      </c>
      <c r="AZ2">
        <v>0</v>
      </c>
      <c r="BA2">
        <v>0</v>
      </c>
      <c r="BB2">
        <v>0</v>
      </c>
      <c r="BC2">
        <v>41085.443185219701</v>
      </c>
      <c r="BD2">
        <v>43175.376158490501</v>
      </c>
      <c r="BE2">
        <v>0</v>
      </c>
      <c r="BF2">
        <v>0</v>
      </c>
      <c r="BG2">
        <v>0.72275694506334698</v>
      </c>
      <c r="BH2">
        <v>23267427.051012401</v>
      </c>
      <c r="BI2">
        <v>0</v>
      </c>
      <c r="BJ2">
        <v>0</v>
      </c>
      <c r="BK2">
        <v>0</v>
      </c>
      <c r="BL2">
        <v>1163.1167917154901</v>
      </c>
      <c r="BM2">
        <v>455.53904054188098</v>
      </c>
      <c r="BN2">
        <v>0</v>
      </c>
      <c r="BO2">
        <v>0</v>
      </c>
      <c r="BP2">
        <v>0</v>
      </c>
      <c r="BQ2">
        <v>241205.403782846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25">
      <c r="A3" t="s">
        <v>1</v>
      </c>
      <c r="B3">
        <v>0</v>
      </c>
      <c r="C3">
        <v>19585016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206.11925279058801</v>
      </c>
      <c r="L3">
        <v>698.42186861460004</v>
      </c>
      <c r="M3">
        <v>0</v>
      </c>
      <c r="N3">
        <v>0</v>
      </c>
      <c r="O3">
        <v>38741.453327867901</v>
      </c>
      <c r="P3">
        <v>6.2678531030264999</v>
      </c>
      <c r="Q3">
        <v>0</v>
      </c>
      <c r="R3">
        <v>0</v>
      </c>
      <c r="S3">
        <v>12.345128685076901</v>
      </c>
      <c r="T3">
        <v>789.72938094874905</v>
      </c>
      <c r="U3">
        <v>3999.89746462537</v>
      </c>
      <c r="V3">
        <v>0</v>
      </c>
      <c r="W3">
        <v>0</v>
      </c>
      <c r="X3">
        <v>0</v>
      </c>
      <c r="Y3">
        <v>0</v>
      </c>
      <c r="Z3">
        <v>0</v>
      </c>
      <c r="AA3">
        <v>0.24371616119522499</v>
      </c>
      <c r="AB3">
        <v>0</v>
      </c>
      <c r="AC3">
        <v>0</v>
      </c>
      <c r="AD3">
        <v>0</v>
      </c>
      <c r="AE3">
        <v>6.4090560448138004E-2</v>
      </c>
      <c r="AF3">
        <v>0</v>
      </c>
      <c r="AG3">
        <v>0</v>
      </c>
      <c r="AH3">
        <v>0</v>
      </c>
      <c r="AI3">
        <v>72.285906932027999</v>
      </c>
      <c r="AJ3">
        <v>0</v>
      </c>
      <c r="AK3">
        <v>0</v>
      </c>
      <c r="AL3">
        <v>31189.616458721201</v>
      </c>
      <c r="AM3">
        <v>0</v>
      </c>
      <c r="AN3">
        <v>75725670.312918797</v>
      </c>
      <c r="AO3">
        <v>0</v>
      </c>
      <c r="AP3">
        <v>0</v>
      </c>
      <c r="AQ3">
        <v>0</v>
      </c>
      <c r="AR3">
        <v>4.6659468575197101E-2</v>
      </c>
      <c r="AS3">
        <v>0</v>
      </c>
      <c r="AT3">
        <v>4216.2230653615798</v>
      </c>
      <c r="AU3">
        <v>50.327555939788603</v>
      </c>
      <c r="AV3">
        <v>0</v>
      </c>
      <c r="AW3">
        <v>0</v>
      </c>
      <c r="AX3">
        <v>0</v>
      </c>
      <c r="AY3">
        <v>2095510.2083870801</v>
      </c>
      <c r="AZ3">
        <v>0</v>
      </c>
      <c r="BA3">
        <v>0</v>
      </c>
      <c r="BB3">
        <v>0</v>
      </c>
      <c r="BC3">
        <v>629.76634180053998</v>
      </c>
      <c r="BD3">
        <v>660.58573784380997</v>
      </c>
      <c r="BE3">
        <v>0</v>
      </c>
      <c r="BF3">
        <v>0</v>
      </c>
      <c r="BG3">
        <v>1.10582228185757E-2</v>
      </c>
      <c r="BH3">
        <v>355992.97177628602</v>
      </c>
      <c r="BI3">
        <v>0</v>
      </c>
      <c r="BJ3">
        <v>0</v>
      </c>
      <c r="BK3">
        <v>0</v>
      </c>
      <c r="BL3">
        <v>17.795753793399498</v>
      </c>
      <c r="BM3">
        <v>6.9697735141525303</v>
      </c>
      <c r="BN3">
        <v>0</v>
      </c>
      <c r="BO3">
        <v>0</v>
      </c>
      <c r="BP3">
        <v>0</v>
      </c>
      <c r="BQ3">
        <v>11104676.3237385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5">
      <c r="A4" t="s">
        <v>2</v>
      </c>
      <c r="B4">
        <v>0</v>
      </c>
      <c r="C4" s="1">
        <v>4.4446479984770199E-5</v>
      </c>
      <c r="D4">
        <v>9846925.4939441197</v>
      </c>
      <c r="E4">
        <v>5721.2174714707799</v>
      </c>
      <c r="F4">
        <v>1062.86567565474</v>
      </c>
      <c r="G4">
        <v>0</v>
      </c>
      <c r="H4">
        <v>70349.404658229105</v>
      </c>
      <c r="I4">
        <v>0</v>
      </c>
      <c r="J4">
        <v>91754.329962842603</v>
      </c>
      <c r="K4" s="1">
        <v>7.6174646308548101E-10</v>
      </c>
      <c r="L4" s="1">
        <v>2.5811290355260601E-9</v>
      </c>
      <c r="M4">
        <v>0</v>
      </c>
      <c r="N4">
        <v>0</v>
      </c>
      <c r="O4" s="1">
        <v>1.43175199054681E-7</v>
      </c>
      <c r="P4" s="1">
        <v>2.3163847470476601E-11</v>
      </c>
      <c r="Q4">
        <v>66.562439713794703</v>
      </c>
      <c r="R4">
        <v>0</v>
      </c>
      <c r="S4" s="1">
        <v>4.5623385418277702E-11</v>
      </c>
      <c r="T4" s="1">
        <v>2.9185704614579498E-9</v>
      </c>
      <c r="U4" s="1">
        <v>1.47822568980421E-8</v>
      </c>
      <c r="V4">
        <v>11426.7770826703</v>
      </c>
      <c r="W4">
        <v>0</v>
      </c>
      <c r="X4">
        <v>0</v>
      </c>
      <c r="Y4">
        <v>0</v>
      </c>
      <c r="Z4">
        <v>0</v>
      </c>
      <c r="AA4" s="1">
        <v>9.0069181444126901E-13</v>
      </c>
      <c r="AB4">
        <v>0</v>
      </c>
      <c r="AC4">
        <v>0</v>
      </c>
      <c r="AD4">
        <v>0</v>
      </c>
      <c r="AE4" s="1">
        <v>2.36856853872529E-13</v>
      </c>
      <c r="AF4">
        <v>0</v>
      </c>
      <c r="AG4">
        <v>0</v>
      </c>
      <c r="AH4">
        <v>1667428.9344264099</v>
      </c>
      <c r="AI4" s="1">
        <v>2.6714405952335502E-10</v>
      </c>
      <c r="AJ4">
        <v>0</v>
      </c>
      <c r="AK4">
        <v>24685.3265026999</v>
      </c>
      <c r="AL4" s="1">
        <v>1.15266185476432E-7</v>
      </c>
      <c r="AM4">
        <v>0</v>
      </c>
      <c r="AN4">
        <v>4.2006000142619099E-3</v>
      </c>
      <c r="AO4">
        <v>0</v>
      </c>
      <c r="AP4">
        <v>158057.19360945901</v>
      </c>
      <c r="AQ4">
        <v>0</v>
      </c>
      <c r="AR4" s="1">
        <v>1.7243748303665199E-13</v>
      </c>
      <c r="AS4">
        <v>0</v>
      </c>
      <c r="AT4" s="1">
        <v>1.5581722542345899E-8</v>
      </c>
      <c r="AU4" s="1">
        <v>1.8599348296599799E-10</v>
      </c>
      <c r="AV4">
        <v>153493.427596594</v>
      </c>
      <c r="AW4">
        <v>616242.13434963196</v>
      </c>
      <c r="AX4">
        <v>12324.9608708873</v>
      </c>
      <c r="AY4" s="1">
        <v>7.7442910741585207E-6</v>
      </c>
      <c r="AZ4">
        <v>78.839130608286197</v>
      </c>
      <c r="BA4">
        <v>3.72444665611064</v>
      </c>
      <c r="BB4">
        <v>3276.5341472125801</v>
      </c>
      <c r="BC4" s="1">
        <v>2.3274016228082701E-9</v>
      </c>
      <c r="BD4" s="1">
        <v>2.4412995998897299E-9</v>
      </c>
      <c r="BE4">
        <v>191.51211245232</v>
      </c>
      <c r="BF4">
        <v>0</v>
      </c>
      <c r="BG4" s="1">
        <v>4.0867420224054998E-14</v>
      </c>
      <c r="BH4" s="1">
        <v>1.3156286152918599E-6</v>
      </c>
      <c r="BI4">
        <v>0</v>
      </c>
      <c r="BJ4">
        <v>2124.2870724319901</v>
      </c>
      <c r="BK4">
        <v>0.110210766229135</v>
      </c>
      <c r="BL4" s="1">
        <v>6.57670369290271E-11</v>
      </c>
      <c r="BM4" s="1">
        <v>2.5757905925976499E-11</v>
      </c>
      <c r="BN4">
        <v>706.81092802923797</v>
      </c>
      <c r="BO4">
        <v>6.1757648692779501</v>
      </c>
      <c r="BP4">
        <v>69.734944753011803</v>
      </c>
      <c r="BQ4" s="1">
        <v>4.1039096536561803E-5</v>
      </c>
      <c r="BR4">
        <v>14.0187965949053</v>
      </c>
      <c r="BS4">
        <v>4847.6614680232396</v>
      </c>
      <c r="BT4">
        <v>0</v>
      </c>
      <c r="BU4">
        <v>0</v>
      </c>
      <c r="BV4">
        <v>0</v>
      </c>
      <c r="BW4">
        <v>0</v>
      </c>
    </row>
    <row r="5" spans="1:75" x14ac:dyDescent="0.25">
      <c r="A5" t="s">
        <v>3</v>
      </c>
      <c r="B5">
        <v>0</v>
      </c>
      <c r="C5">
        <v>0.24294446242613699</v>
      </c>
      <c r="D5">
        <v>0</v>
      </c>
      <c r="E5">
        <v>31272175.0632618</v>
      </c>
      <c r="F5">
        <v>0</v>
      </c>
      <c r="G5">
        <v>0</v>
      </c>
      <c r="H5">
        <v>0</v>
      </c>
      <c r="I5">
        <v>0</v>
      </c>
      <c r="J5">
        <v>35583909.354347803</v>
      </c>
      <c r="K5" s="1">
        <v>4.16370621571666E-6</v>
      </c>
      <c r="L5" s="1">
        <v>1.41084514724955E-5</v>
      </c>
      <c r="M5">
        <v>0</v>
      </c>
      <c r="N5">
        <v>0</v>
      </c>
      <c r="O5">
        <v>7.8259564714716601E-4</v>
      </c>
      <c r="P5" s="1">
        <v>1.2661359174819399E-7</v>
      </c>
      <c r="Q5">
        <v>101481.21872273</v>
      </c>
      <c r="R5">
        <v>0</v>
      </c>
      <c r="S5" s="1">
        <v>2.4937742760061E-7</v>
      </c>
      <c r="T5" s="1">
        <v>1.59529063281201E-5</v>
      </c>
      <c r="U5" s="1">
        <v>8.0799817145710401E-5</v>
      </c>
      <c r="V5">
        <v>0</v>
      </c>
      <c r="W5">
        <v>0</v>
      </c>
      <c r="X5">
        <v>0</v>
      </c>
      <c r="Y5">
        <v>0</v>
      </c>
      <c r="Z5">
        <v>0</v>
      </c>
      <c r="AA5" s="1">
        <v>4.9231815150724099E-9</v>
      </c>
      <c r="AB5">
        <v>0</v>
      </c>
      <c r="AC5">
        <v>0</v>
      </c>
      <c r="AD5">
        <v>0</v>
      </c>
      <c r="AE5" s="1">
        <v>1.29465957834513E-9</v>
      </c>
      <c r="AF5">
        <v>0</v>
      </c>
      <c r="AG5">
        <v>0</v>
      </c>
      <c r="AH5">
        <v>1257.0238048039</v>
      </c>
      <c r="AI5" s="1">
        <v>1.46020944636057E-6</v>
      </c>
      <c r="AJ5">
        <v>0</v>
      </c>
      <c r="AK5">
        <v>7058315.61931259</v>
      </c>
      <c r="AL5">
        <v>6.3004497715182003E-4</v>
      </c>
      <c r="AM5">
        <v>0</v>
      </c>
      <c r="AN5">
        <v>22.960479945358301</v>
      </c>
      <c r="AO5">
        <v>0</v>
      </c>
      <c r="AP5">
        <v>22182.597964529901</v>
      </c>
      <c r="AQ5">
        <v>0</v>
      </c>
      <c r="AR5" s="1">
        <v>9.4254329325540498E-10</v>
      </c>
      <c r="AS5">
        <v>0</v>
      </c>
      <c r="AT5" s="1">
        <v>8.5169696408367602E-5</v>
      </c>
      <c r="AU5" s="1">
        <v>1.01664038973216E-6</v>
      </c>
      <c r="AV5">
        <v>23301.580721790699</v>
      </c>
      <c r="AW5">
        <v>175.37757213716699</v>
      </c>
      <c r="AX5">
        <v>3.2005480141739202</v>
      </c>
      <c r="AY5">
        <v>4.23302955043382E-2</v>
      </c>
      <c r="AZ5">
        <v>430934.69292365102</v>
      </c>
      <c r="BA5">
        <v>20357.825659392402</v>
      </c>
      <c r="BB5">
        <v>0</v>
      </c>
      <c r="BC5" s="1">
        <v>1.27215774184282E-5</v>
      </c>
      <c r="BD5" s="1">
        <v>1.3344143768406E-5</v>
      </c>
      <c r="BE5">
        <v>0</v>
      </c>
      <c r="BF5">
        <v>0</v>
      </c>
      <c r="BG5" s="1">
        <v>2.2338132154623199E-10</v>
      </c>
      <c r="BH5">
        <v>7.19122609493591E-3</v>
      </c>
      <c r="BI5">
        <v>0</v>
      </c>
      <c r="BJ5">
        <v>3097008.0147858099</v>
      </c>
      <c r="BK5">
        <v>602.41205522427401</v>
      </c>
      <c r="BL5" s="1">
        <v>3.5948262804067398E-7</v>
      </c>
      <c r="BM5" s="1">
        <v>1.4079271543108999E-7</v>
      </c>
      <c r="BN5">
        <v>882597.42665373895</v>
      </c>
      <c r="BO5">
        <v>1944.7110052765399</v>
      </c>
      <c r="BP5">
        <v>0</v>
      </c>
      <c r="BQ5">
        <v>0.224319704281322</v>
      </c>
      <c r="BR5">
        <v>76626.743080164393</v>
      </c>
      <c r="BS5">
        <v>925014.54807884397</v>
      </c>
      <c r="BT5">
        <v>0</v>
      </c>
      <c r="BU5">
        <v>0</v>
      </c>
      <c r="BV5">
        <v>0</v>
      </c>
      <c r="BW5">
        <v>0</v>
      </c>
    </row>
    <row r="6" spans="1:75" x14ac:dyDescent="0.25">
      <c r="A6" t="s">
        <v>4</v>
      </c>
      <c r="B6">
        <v>0</v>
      </c>
      <c r="C6" s="1">
        <v>3.1363423008002601E-10</v>
      </c>
      <c r="D6">
        <v>0</v>
      </c>
      <c r="E6">
        <v>4.0371467828273E-2</v>
      </c>
      <c r="F6">
        <v>17295422.5</v>
      </c>
      <c r="G6">
        <v>0</v>
      </c>
      <c r="H6">
        <v>0</v>
      </c>
      <c r="I6">
        <v>0</v>
      </c>
      <c r="J6">
        <v>40330459.698180497</v>
      </c>
      <c r="K6" s="1">
        <v>5.3752235395887699E-15</v>
      </c>
      <c r="L6" s="1">
        <v>1.8213600223725299E-14</v>
      </c>
      <c r="M6">
        <v>0</v>
      </c>
      <c r="N6">
        <v>0</v>
      </c>
      <c r="O6" s="1">
        <v>1.0103082029770599E-12</v>
      </c>
      <c r="P6" s="1">
        <v>1.6345446185127499E-16</v>
      </c>
      <c r="Q6">
        <v>6.5211825872973304</v>
      </c>
      <c r="R6">
        <v>0</v>
      </c>
      <c r="S6" s="1">
        <v>3.2193900088845898E-16</v>
      </c>
      <c r="T6" s="1">
        <v>2.0594737759375401E-14</v>
      </c>
      <c r="U6" s="1">
        <v>1.04310212251931E-13</v>
      </c>
      <c r="V6">
        <v>0</v>
      </c>
      <c r="W6">
        <v>0</v>
      </c>
      <c r="X6">
        <v>0</v>
      </c>
      <c r="Y6">
        <v>0</v>
      </c>
      <c r="Z6">
        <v>0</v>
      </c>
      <c r="AA6" s="1">
        <v>6.3556840464861304E-18</v>
      </c>
      <c r="AB6">
        <v>0</v>
      </c>
      <c r="AC6">
        <v>0</v>
      </c>
      <c r="AD6">
        <v>0</v>
      </c>
      <c r="AE6" s="1">
        <v>1.67136783450438E-18</v>
      </c>
      <c r="AF6">
        <v>0</v>
      </c>
      <c r="AG6">
        <v>0</v>
      </c>
      <c r="AH6">
        <v>5.8429744403022198E-2</v>
      </c>
      <c r="AI6" s="1">
        <v>1.8850878957741901E-15</v>
      </c>
      <c r="AJ6">
        <v>0</v>
      </c>
      <c r="AK6">
        <v>1523.7721337103901</v>
      </c>
      <c r="AL6" s="1">
        <v>8.1336972800882802E-13</v>
      </c>
      <c r="AM6">
        <v>0</v>
      </c>
      <c r="AN6" s="1">
        <v>2.96413113434092E-8</v>
      </c>
      <c r="AO6">
        <v>0</v>
      </c>
      <c r="AP6">
        <v>21473.8955558815</v>
      </c>
      <c r="AQ6">
        <v>0</v>
      </c>
      <c r="AR6" s="1">
        <v>1.2167959588176501E-18</v>
      </c>
      <c r="AS6">
        <v>0</v>
      </c>
      <c r="AT6" s="1">
        <v>1.0995159919444201E-13</v>
      </c>
      <c r="AU6" s="1">
        <v>1.3124531537690199E-15</v>
      </c>
      <c r="AV6">
        <v>1.0831182357544999</v>
      </c>
      <c r="AW6">
        <v>8.1520068870898198E-3</v>
      </c>
      <c r="AX6">
        <v>1.4876981780544301E-4</v>
      </c>
      <c r="AY6" s="1">
        <v>5.4647179470491001E-11</v>
      </c>
      <c r="AZ6">
        <v>5.5632414618618097E-4</v>
      </c>
      <c r="BA6" s="1">
        <v>2.6281360410625201E-5</v>
      </c>
      <c r="BB6">
        <v>0</v>
      </c>
      <c r="BC6" s="1">
        <v>1.64231861849711E-14</v>
      </c>
      <c r="BD6" s="1">
        <v>1.7226901222964201E-14</v>
      </c>
      <c r="BE6">
        <v>0</v>
      </c>
      <c r="BF6">
        <v>0</v>
      </c>
      <c r="BG6" s="1">
        <v>2.88378784590373E-19</v>
      </c>
      <c r="BH6" s="1">
        <v>9.2836635875260106E-12</v>
      </c>
      <c r="BI6">
        <v>0</v>
      </c>
      <c r="BJ6">
        <v>211.63990086534599</v>
      </c>
      <c r="BK6" s="1">
        <v>7.7769643005809995E-7</v>
      </c>
      <c r="BL6" s="1">
        <v>4.6408161003858796E-16</v>
      </c>
      <c r="BM6" s="1">
        <v>1.8175929784170799E-16</v>
      </c>
      <c r="BN6">
        <v>74.093846754899403</v>
      </c>
      <c r="BO6">
        <v>21100.6697496056</v>
      </c>
      <c r="BP6">
        <v>0</v>
      </c>
      <c r="BQ6" s="1">
        <v>2.89590209389693E-10</v>
      </c>
      <c r="BR6" s="1">
        <v>9.89228950908646E-5</v>
      </c>
      <c r="BS6">
        <v>635.63638850346103</v>
      </c>
      <c r="BT6">
        <v>0</v>
      </c>
      <c r="BU6">
        <v>0</v>
      </c>
      <c r="BV6">
        <v>0</v>
      </c>
      <c r="BW6">
        <v>0</v>
      </c>
    </row>
    <row r="7" spans="1:75" x14ac:dyDescent="0.25">
      <c r="A7" t="s">
        <v>89</v>
      </c>
      <c r="B7">
        <v>0</v>
      </c>
      <c r="C7">
        <v>1.3144909053109099E-4</v>
      </c>
      <c r="D7">
        <v>252953.90996151499</v>
      </c>
      <c r="E7">
        <v>16920.323805464799</v>
      </c>
      <c r="F7">
        <v>999487.29068322096</v>
      </c>
      <c r="G7">
        <v>0</v>
      </c>
      <c r="H7">
        <v>66154489.201767497</v>
      </c>
      <c r="I7">
        <v>0</v>
      </c>
      <c r="J7">
        <v>25765562.0602419</v>
      </c>
      <c r="K7" s="1">
        <v>2.2528416158528601E-9</v>
      </c>
      <c r="L7" s="1">
        <v>7.6336093292326293E-9</v>
      </c>
      <c r="M7">
        <v>0</v>
      </c>
      <c r="N7">
        <v>0</v>
      </c>
      <c r="O7" s="1">
        <v>4.2343622506877098E-7</v>
      </c>
      <c r="P7" s="1">
        <v>6.8506362803947602E-11</v>
      </c>
      <c r="Q7">
        <v>116.778901305087</v>
      </c>
      <c r="R7">
        <v>0</v>
      </c>
      <c r="S7" s="1">
        <v>1.3492975196769201E-10</v>
      </c>
      <c r="T7" s="1">
        <v>8.6315819147210801E-9</v>
      </c>
      <c r="U7" s="1">
        <v>4.3718067795479001E-8</v>
      </c>
      <c r="V7">
        <v>13846.691235562301</v>
      </c>
      <c r="W7">
        <v>0</v>
      </c>
      <c r="X7">
        <v>0</v>
      </c>
      <c r="Y7">
        <v>0</v>
      </c>
      <c r="Z7">
        <v>0</v>
      </c>
      <c r="AA7" s="1">
        <v>2.6637681971141799E-12</v>
      </c>
      <c r="AB7">
        <v>0</v>
      </c>
      <c r="AC7">
        <v>0</v>
      </c>
      <c r="AD7">
        <v>0</v>
      </c>
      <c r="AE7" s="1">
        <v>7.0049682310653105E-13</v>
      </c>
      <c r="AF7">
        <v>0</v>
      </c>
      <c r="AG7">
        <v>0</v>
      </c>
      <c r="AH7">
        <v>74946.455796343798</v>
      </c>
      <c r="AI7" s="1">
        <v>7.9007029751650502E-10</v>
      </c>
      <c r="AJ7">
        <v>0</v>
      </c>
      <c r="AK7">
        <v>5650725.0601495001</v>
      </c>
      <c r="AL7" s="1">
        <v>3.4089618019372702E-7</v>
      </c>
      <c r="AM7">
        <v>0</v>
      </c>
      <c r="AN7">
        <v>1.2423144684321799E-2</v>
      </c>
      <c r="AO7">
        <v>0</v>
      </c>
      <c r="AP7">
        <v>203753.30736995101</v>
      </c>
      <c r="AQ7">
        <v>0</v>
      </c>
      <c r="AR7" s="1">
        <v>5.09978525327658E-13</v>
      </c>
      <c r="AS7">
        <v>0</v>
      </c>
      <c r="AT7" s="1">
        <v>4.6082462723729703E-8</v>
      </c>
      <c r="AU7" s="1">
        <v>5.5006997604687703E-10</v>
      </c>
      <c r="AV7">
        <v>453952.06700251298</v>
      </c>
      <c r="AW7">
        <v>1822570.3630470801</v>
      </c>
      <c r="AX7">
        <v>1047795.94141122</v>
      </c>
      <c r="AY7" s="1">
        <v>2.29035014438713E-5</v>
      </c>
      <c r="AZ7">
        <v>233.16429153157199</v>
      </c>
      <c r="BA7">
        <v>11.014935847452</v>
      </c>
      <c r="BB7">
        <v>3081155.3262468399</v>
      </c>
      <c r="BC7" s="1">
        <v>6.88321834987974E-9</v>
      </c>
      <c r="BD7" s="1">
        <v>7.2200680960423102E-9</v>
      </c>
      <c r="BE7">
        <v>180092.298389517</v>
      </c>
      <c r="BF7">
        <v>0</v>
      </c>
      <c r="BG7" s="1">
        <v>1.2086413193226299E-13</v>
      </c>
      <c r="BH7" s="1">
        <v>3.8909309582232899E-6</v>
      </c>
      <c r="BI7">
        <v>0</v>
      </c>
      <c r="BJ7">
        <v>3683.6587633579902</v>
      </c>
      <c r="BK7">
        <v>0.32594493405368902</v>
      </c>
      <c r="BL7" s="1">
        <v>1.9450397858745001E-10</v>
      </c>
      <c r="BM7" s="1">
        <v>7.6178210493051295E-11</v>
      </c>
      <c r="BN7">
        <v>1180.5250321178701</v>
      </c>
      <c r="BO7">
        <v>2500.1396508493299</v>
      </c>
      <c r="BP7">
        <v>65576.669369999305</v>
      </c>
      <c r="BQ7">
        <v>1.21371859319279E-4</v>
      </c>
      <c r="BR7">
        <v>41.460157550656398</v>
      </c>
      <c r="BS7">
        <v>6531.3117694051898</v>
      </c>
      <c r="BT7">
        <v>0</v>
      </c>
      <c r="BU7">
        <v>0</v>
      </c>
      <c r="BV7">
        <v>0</v>
      </c>
      <c r="BW7">
        <v>0</v>
      </c>
    </row>
    <row r="8" spans="1:75" x14ac:dyDescent="0.25">
      <c r="A8" t="s">
        <v>5</v>
      </c>
      <c r="B8">
        <v>0</v>
      </c>
      <c r="C8">
        <v>1.3144909053109099E-4</v>
      </c>
      <c r="D8">
        <v>252953.90996151499</v>
      </c>
      <c r="E8">
        <v>16920.323805464799</v>
      </c>
      <c r="F8">
        <v>999487.29068322096</v>
      </c>
      <c r="G8">
        <v>0</v>
      </c>
      <c r="H8">
        <v>66154489.201767497</v>
      </c>
      <c r="I8">
        <v>0</v>
      </c>
      <c r="J8">
        <v>25765562.0602419</v>
      </c>
      <c r="K8" s="1">
        <v>2.2528416158528601E-9</v>
      </c>
      <c r="L8" s="1">
        <v>7.6336093292326293E-9</v>
      </c>
      <c r="M8">
        <v>0</v>
      </c>
      <c r="N8">
        <v>0</v>
      </c>
      <c r="O8" s="1">
        <v>4.2343622506877098E-7</v>
      </c>
      <c r="P8" s="1">
        <v>6.8506362803947602E-11</v>
      </c>
      <c r="Q8">
        <v>116.778901305087</v>
      </c>
      <c r="R8">
        <v>0</v>
      </c>
      <c r="S8" s="1">
        <v>1.3492975196769201E-10</v>
      </c>
      <c r="T8" s="1">
        <v>8.6315819147210801E-9</v>
      </c>
      <c r="U8" s="1">
        <v>4.3718067795479001E-8</v>
      </c>
      <c r="V8">
        <v>13846.691235562301</v>
      </c>
      <c r="W8">
        <v>0</v>
      </c>
      <c r="X8">
        <v>0</v>
      </c>
      <c r="Y8">
        <v>0</v>
      </c>
      <c r="Z8">
        <v>0</v>
      </c>
      <c r="AA8" s="1">
        <v>2.6637681971141799E-12</v>
      </c>
      <c r="AB8">
        <v>0</v>
      </c>
      <c r="AC8">
        <v>0</v>
      </c>
      <c r="AD8">
        <v>0</v>
      </c>
      <c r="AE8" s="1">
        <v>7.0049682310653105E-13</v>
      </c>
      <c r="AF8">
        <v>0</v>
      </c>
      <c r="AG8">
        <v>0</v>
      </c>
      <c r="AH8">
        <v>74946.455796343798</v>
      </c>
      <c r="AI8" s="1">
        <v>7.9007029751650502E-10</v>
      </c>
      <c r="AJ8">
        <v>0</v>
      </c>
      <c r="AK8">
        <v>5650725.0601495001</v>
      </c>
      <c r="AL8" s="1">
        <v>3.4089618019372702E-7</v>
      </c>
      <c r="AM8">
        <v>0</v>
      </c>
      <c r="AN8">
        <v>1.2423144684321799E-2</v>
      </c>
      <c r="AO8">
        <v>0</v>
      </c>
      <c r="AP8">
        <v>203753.30736995101</v>
      </c>
      <c r="AQ8">
        <v>0</v>
      </c>
      <c r="AR8" s="1">
        <v>5.09978525327658E-13</v>
      </c>
      <c r="AS8">
        <v>0</v>
      </c>
      <c r="AT8" s="1">
        <v>4.6082462723729703E-8</v>
      </c>
      <c r="AU8" s="1">
        <v>5.5006997604687703E-10</v>
      </c>
      <c r="AV8">
        <v>453952.06700251298</v>
      </c>
      <c r="AW8">
        <v>1822570.3630470899</v>
      </c>
      <c r="AX8">
        <v>1047795.94141122</v>
      </c>
      <c r="AY8" s="1">
        <v>2.29035014438713E-5</v>
      </c>
      <c r="AZ8">
        <v>233.16429153157199</v>
      </c>
      <c r="BA8">
        <v>11.014935847452</v>
      </c>
      <c r="BB8">
        <v>3081155.3262468399</v>
      </c>
      <c r="BC8" s="1">
        <v>6.88321834987974E-9</v>
      </c>
      <c r="BD8" s="1">
        <v>7.2200680960423102E-9</v>
      </c>
      <c r="BE8">
        <v>180092.298389517</v>
      </c>
      <c r="BF8">
        <v>0</v>
      </c>
      <c r="BG8" s="1">
        <v>1.2086413193226299E-13</v>
      </c>
      <c r="BH8" s="1">
        <v>3.8909309582232899E-6</v>
      </c>
      <c r="BI8">
        <v>0</v>
      </c>
      <c r="BJ8">
        <v>3683.6587633579902</v>
      </c>
      <c r="BK8">
        <v>0.32594493405368902</v>
      </c>
      <c r="BL8" s="1">
        <v>1.9450397858745001E-10</v>
      </c>
      <c r="BM8" s="1">
        <v>7.6178210493051398E-11</v>
      </c>
      <c r="BN8">
        <v>1180.5250321178701</v>
      </c>
      <c r="BO8">
        <v>2500.1396508493299</v>
      </c>
      <c r="BP8">
        <v>65576.669369999305</v>
      </c>
      <c r="BQ8">
        <v>1.21371859319279E-4</v>
      </c>
      <c r="BR8">
        <v>41.460157550656398</v>
      </c>
      <c r="BS8">
        <v>6531.3117694051898</v>
      </c>
      <c r="BT8">
        <v>0</v>
      </c>
      <c r="BU8">
        <v>0</v>
      </c>
      <c r="BV8">
        <v>0</v>
      </c>
      <c r="BW8">
        <v>0</v>
      </c>
    </row>
    <row r="9" spans="1:75" x14ac:dyDescent="0.25">
      <c r="A9" t="s">
        <v>6</v>
      </c>
      <c r="B9">
        <v>0</v>
      </c>
      <c r="C9" s="1">
        <v>8.3231358034906901E-5</v>
      </c>
      <c r="D9">
        <v>257223.70030444299</v>
      </c>
      <c r="E9">
        <v>10713.6650624912</v>
      </c>
      <c r="F9">
        <v>629508.87446512596</v>
      </c>
      <c r="G9">
        <v>0</v>
      </c>
      <c r="H9">
        <v>41666200.687507302</v>
      </c>
      <c r="I9">
        <v>3286178.5</v>
      </c>
      <c r="J9">
        <v>16228610.085159499</v>
      </c>
      <c r="K9" s="1">
        <v>1.42646150207207E-9</v>
      </c>
      <c r="L9" s="1">
        <v>4.8334733136072101E-9</v>
      </c>
      <c r="M9">
        <v>0</v>
      </c>
      <c r="N9">
        <v>0</v>
      </c>
      <c r="O9" s="1">
        <v>2.68112711250082E-7</v>
      </c>
      <c r="P9" s="1">
        <v>4.3377079195964099E-11</v>
      </c>
      <c r="Q9">
        <v>74.211660477077501</v>
      </c>
      <c r="R9">
        <v>0</v>
      </c>
      <c r="S9" s="1">
        <v>8.5435254441170503E-11</v>
      </c>
      <c r="T9" s="1">
        <v>5.4653728059217903E-9</v>
      </c>
      <c r="U9" s="1">
        <v>2.7681546814652201E-8</v>
      </c>
      <c r="V9">
        <v>8834.5564099166095</v>
      </c>
      <c r="W9">
        <v>0</v>
      </c>
      <c r="X9">
        <v>0</v>
      </c>
      <c r="Y9">
        <v>0</v>
      </c>
      <c r="Z9">
        <v>0</v>
      </c>
      <c r="AA9" s="1">
        <v>1.6866533168106601E-12</v>
      </c>
      <c r="AB9">
        <v>0</v>
      </c>
      <c r="AC9">
        <v>0</v>
      </c>
      <c r="AD9">
        <v>0</v>
      </c>
      <c r="AE9" s="1">
        <v>4.4354283206321898E-13</v>
      </c>
      <c r="AF9">
        <v>0</v>
      </c>
      <c r="AG9">
        <v>0</v>
      </c>
      <c r="AH9">
        <v>63782.110774330999</v>
      </c>
      <c r="AI9" s="1">
        <v>5.0025925276210305E-10</v>
      </c>
      <c r="AJ9">
        <v>0</v>
      </c>
      <c r="AK9">
        <v>3559192.0064713098</v>
      </c>
      <c r="AL9" s="1">
        <v>2.1584974009177499E-7</v>
      </c>
      <c r="AM9">
        <v>0</v>
      </c>
      <c r="AN9">
        <v>7.8661267184323199E-3</v>
      </c>
      <c r="AO9">
        <v>0</v>
      </c>
      <c r="AP9">
        <v>129899.71930082</v>
      </c>
      <c r="AQ9">
        <v>0</v>
      </c>
      <c r="AR9" s="1">
        <v>3.2290984334821701E-13</v>
      </c>
      <c r="AS9">
        <v>0</v>
      </c>
      <c r="AT9" s="1">
        <v>2.9178642001952898E-8</v>
      </c>
      <c r="AU9" s="1">
        <v>3.4829507709512401E-10</v>
      </c>
      <c r="AV9">
        <v>287434.83021995903</v>
      </c>
      <c r="AW9">
        <v>1154020.7867713999</v>
      </c>
      <c r="AX9">
        <v>660046.66686971195</v>
      </c>
      <c r="AY9" s="1">
        <v>1.4502112728402401E-5</v>
      </c>
      <c r="AZ9">
        <v>147.635716238215</v>
      </c>
      <c r="BA9">
        <v>6.9744725166734503</v>
      </c>
      <c r="BB9">
        <v>1940609.5900949501</v>
      </c>
      <c r="BC9" s="1">
        <v>4.3583383391745603E-9</v>
      </c>
      <c r="BD9" s="1">
        <v>4.5716259451484701E-9</v>
      </c>
      <c r="BE9">
        <v>113427.85557735901</v>
      </c>
      <c r="BF9">
        <v>0</v>
      </c>
      <c r="BG9" s="1">
        <v>7.6529139895821798E-14</v>
      </c>
      <c r="BH9" s="1">
        <v>2.46367218186563E-6</v>
      </c>
      <c r="BI9">
        <v>0</v>
      </c>
      <c r="BJ9">
        <v>2341.1682442502802</v>
      </c>
      <c r="BK9">
        <v>0.206382861960312</v>
      </c>
      <c r="BL9" s="1">
        <v>1.2315665491194001E-10</v>
      </c>
      <c r="BM9" s="1">
        <v>4.8234764397293299E-11</v>
      </c>
      <c r="BN9">
        <v>750.54753744896198</v>
      </c>
      <c r="BO9">
        <v>1574.7024146911399</v>
      </c>
      <c r="BP9">
        <v>41302.271385623499</v>
      </c>
      <c r="BQ9" s="1">
        <v>7.6850624356171904E-5</v>
      </c>
      <c r="BR9">
        <v>26.251875941782401</v>
      </c>
      <c r="BS9">
        <v>4161.7590451738797</v>
      </c>
      <c r="BT9">
        <v>0</v>
      </c>
      <c r="BU9">
        <v>0</v>
      </c>
      <c r="BV9">
        <v>0</v>
      </c>
      <c r="BW9">
        <v>0</v>
      </c>
    </row>
    <row r="10" spans="1:75" x14ac:dyDescent="0.25">
      <c r="A10" t="s">
        <v>7</v>
      </c>
      <c r="B10">
        <v>0</v>
      </c>
      <c r="C10" s="1">
        <v>1.6034501850478501E-9</v>
      </c>
      <c r="D10">
        <v>0</v>
      </c>
      <c r="E10">
        <v>0.206398509318899</v>
      </c>
      <c r="F10">
        <v>0</v>
      </c>
      <c r="G10">
        <v>0</v>
      </c>
      <c r="H10">
        <v>0</v>
      </c>
      <c r="I10">
        <v>0</v>
      </c>
      <c r="J10">
        <v>206188855.883531</v>
      </c>
      <c r="K10" s="1">
        <v>2.7480747803031701E-14</v>
      </c>
      <c r="L10" s="1">
        <v>9.3116751451741699E-14</v>
      </c>
      <c r="M10">
        <v>0</v>
      </c>
      <c r="N10">
        <v>0</v>
      </c>
      <c r="O10" s="1">
        <v>5.1651851732050998E-12</v>
      </c>
      <c r="P10" s="1">
        <v>8.3565842617194797E-16</v>
      </c>
      <c r="Q10">
        <v>33.339445836842302</v>
      </c>
      <c r="R10">
        <v>0</v>
      </c>
      <c r="S10" s="1">
        <v>1.6459081982760801E-15</v>
      </c>
      <c r="T10" s="1">
        <v>1.0529028053748E-13</v>
      </c>
      <c r="U10" s="1">
        <v>5.3328435832741798E-13</v>
      </c>
      <c r="V10">
        <v>0</v>
      </c>
      <c r="W10">
        <v>0</v>
      </c>
      <c r="X10">
        <v>0</v>
      </c>
      <c r="Y10">
        <v>0</v>
      </c>
      <c r="Z10">
        <v>0</v>
      </c>
      <c r="AA10" s="1">
        <v>3.2493337088377102E-17</v>
      </c>
      <c r="AB10">
        <v>0</v>
      </c>
      <c r="AC10">
        <v>0</v>
      </c>
      <c r="AD10">
        <v>0</v>
      </c>
      <c r="AE10" s="1">
        <v>8.5448423880113101E-18</v>
      </c>
      <c r="AF10">
        <v>0</v>
      </c>
      <c r="AG10">
        <v>0</v>
      </c>
      <c r="AH10">
        <v>0.29872117100043399</v>
      </c>
      <c r="AI10" s="1">
        <v>9.6374829193208894E-15</v>
      </c>
      <c r="AJ10">
        <v>0</v>
      </c>
      <c r="AK10">
        <v>7790.26163421409</v>
      </c>
      <c r="AL10" s="1">
        <v>4.1583402441605499E-12</v>
      </c>
      <c r="AM10">
        <v>0</v>
      </c>
      <c r="AN10" s="1">
        <v>1.5154074906467799E-7</v>
      </c>
      <c r="AO10">
        <v>0</v>
      </c>
      <c r="AP10">
        <v>109784.96127157701</v>
      </c>
      <c r="AQ10">
        <v>0</v>
      </c>
      <c r="AR10" s="1">
        <v>6.2208506540686502E-18</v>
      </c>
      <c r="AS10">
        <v>0</v>
      </c>
      <c r="AT10" s="1">
        <v>5.6212586244062504E-13</v>
      </c>
      <c r="AU10" s="1">
        <v>6.7098965943245996E-15</v>
      </c>
      <c r="AV10">
        <v>5.5374253476928503</v>
      </c>
      <c r="AW10">
        <v>4.1677010026234501E-2</v>
      </c>
      <c r="AX10">
        <v>7.6058340898826199E-4</v>
      </c>
      <c r="AY10" s="1">
        <v>2.7938286586876801E-10</v>
      </c>
      <c r="AZ10">
        <v>2.8441986543407999E-3</v>
      </c>
      <c r="BA10">
        <v>1.3436305151696599E-4</v>
      </c>
      <c r="BB10">
        <v>0</v>
      </c>
      <c r="BC10" s="1">
        <v>8.3963287172602802E-14</v>
      </c>
      <c r="BD10" s="1">
        <v>8.8072267962317395E-14</v>
      </c>
      <c r="BE10">
        <v>0</v>
      </c>
      <c r="BF10">
        <v>0</v>
      </c>
      <c r="BG10" s="1">
        <v>1.4743321078101799E-18</v>
      </c>
      <c r="BH10" s="1">
        <v>4.7462587529245101E-11</v>
      </c>
      <c r="BI10">
        <v>0</v>
      </c>
      <c r="BJ10">
        <v>1082.0057431851701</v>
      </c>
      <c r="BK10" s="1">
        <v>3.97596105619446E-6</v>
      </c>
      <c r="BL10" s="1">
        <v>2.3726101047829202E-15</v>
      </c>
      <c r="BM10" s="1">
        <v>9.2924161907994896E-16</v>
      </c>
      <c r="BN10">
        <v>378.80365373300202</v>
      </c>
      <c r="BO10">
        <v>11268.5127766347</v>
      </c>
      <c r="BP10">
        <v>0</v>
      </c>
      <c r="BQ10" s="1">
        <v>1.4805254984937999E-9</v>
      </c>
      <c r="BR10">
        <v>5.0574178207029295E-4</v>
      </c>
      <c r="BS10">
        <v>3249.6812752516398</v>
      </c>
      <c r="BT10">
        <v>0</v>
      </c>
      <c r="BU10">
        <v>0</v>
      </c>
      <c r="BV10">
        <v>0</v>
      </c>
      <c r="BW10">
        <v>0</v>
      </c>
    </row>
    <row r="11" spans="1:75" x14ac:dyDescent="0.25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60833401.260251798</v>
      </c>
      <c r="L11">
        <v>657.89315805196702</v>
      </c>
      <c r="M11">
        <v>0</v>
      </c>
      <c r="N11">
        <v>0</v>
      </c>
      <c r="O11">
        <v>188206.17486247199</v>
      </c>
      <c r="P11">
        <v>2.60300670290686E-3</v>
      </c>
      <c r="Q11">
        <v>0</v>
      </c>
      <c r="R11">
        <v>0</v>
      </c>
      <c r="S11">
        <v>0.20003157642587999</v>
      </c>
      <c r="T11">
        <v>12.7962062649028</v>
      </c>
      <c r="U11">
        <v>64.8114584952108</v>
      </c>
      <c r="V11">
        <v>0</v>
      </c>
      <c r="W11">
        <v>0</v>
      </c>
      <c r="X11">
        <v>0</v>
      </c>
      <c r="Y11">
        <v>0</v>
      </c>
      <c r="Z11">
        <v>0</v>
      </c>
      <c r="AA11">
        <v>3.9490011945583301E-3</v>
      </c>
      <c r="AB11">
        <v>0</v>
      </c>
      <c r="AC11">
        <v>0</v>
      </c>
      <c r="AD11">
        <v>0</v>
      </c>
      <c r="AE11">
        <v>1.0384772947694299E-3</v>
      </c>
      <c r="AF11">
        <v>0</v>
      </c>
      <c r="AG11">
        <v>0</v>
      </c>
      <c r="AH11">
        <v>0</v>
      </c>
      <c r="AI11">
        <v>2092.7329268926901</v>
      </c>
      <c r="AJ11">
        <v>0</v>
      </c>
      <c r="AK11">
        <v>0</v>
      </c>
      <c r="AL11">
        <v>12.952885041920201</v>
      </c>
      <c r="AM11">
        <v>0</v>
      </c>
      <c r="AN11">
        <v>1173091.57531163</v>
      </c>
      <c r="AO11">
        <v>0</v>
      </c>
      <c r="AP11">
        <v>0</v>
      </c>
      <c r="AQ11">
        <v>0</v>
      </c>
      <c r="AR11">
        <v>7.5603643286221295E-4</v>
      </c>
      <c r="AS11">
        <v>0</v>
      </c>
      <c r="AT11">
        <v>122062.91946095999</v>
      </c>
      <c r="AU11">
        <v>2.0900771492065401E-2</v>
      </c>
      <c r="AV11">
        <v>0</v>
      </c>
      <c r="AW11">
        <v>0</v>
      </c>
      <c r="AX11">
        <v>0</v>
      </c>
      <c r="AY11">
        <v>60666641.643647701</v>
      </c>
      <c r="AZ11">
        <v>0</v>
      </c>
      <c r="BA11">
        <v>0</v>
      </c>
      <c r="BB11">
        <v>0</v>
      </c>
      <c r="BC11">
        <v>443478.26951086702</v>
      </c>
      <c r="BD11">
        <v>10.7036556585337</v>
      </c>
      <c r="BE11">
        <v>0</v>
      </c>
      <c r="BF11">
        <v>0</v>
      </c>
      <c r="BG11">
        <v>1.7917948036801399E-4</v>
      </c>
      <c r="BH11">
        <v>5768.2537912322396</v>
      </c>
      <c r="BI11">
        <v>0</v>
      </c>
      <c r="BJ11">
        <v>0</v>
      </c>
      <c r="BK11">
        <v>0</v>
      </c>
      <c r="BL11">
        <v>0.28834958110105502</v>
      </c>
      <c r="BM11">
        <v>0.112933191620156</v>
      </c>
      <c r="BN11">
        <v>0</v>
      </c>
      <c r="BO11">
        <v>0</v>
      </c>
      <c r="BP11">
        <v>0</v>
      </c>
      <c r="BQ11">
        <v>4611.7141594057603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5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4945908.5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5">
      <c r="A13" t="s">
        <v>10</v>
      </c>
      <c r="B13">
        <v>0</v>
      </c>
      <c r="C13" s="1">
        <v>4.3734388557234502E-5</v>
      </c>
      <c r="D13">
        <v>0</v>
      </c>
      <c r="E13">
        <v>5629.5559964136401</v>
      </c>
      <c r="F13">
        <v>0</v>
      </c>
      <c r="G13">
        <v>0</v>
      </c>
      <c r="H13">
        <v>0</v>
      </c>
      <c r="I13">
        <v>0</v>
      </c>
      <c r="J13">
        <v>52235380.394663602</v>
      </c>
      <c r="K13" s="1">
        <v>7.4954227669086303E-10</v>
      </c>
      <c r="L13" s="1">
        <v>2.5397759326438599E-9</v>
      </c>
      <c r="M13">
        <v>0</v>
      </c>
      <c r="N13">
        <v>0</v>
      </c>
      <c r="O13" s="1">
        <v>1.40881342895149E-7</v>
      </c>
      <c r="P13" s="1">
        <v>2.2792731980158299E-11</v>
      </c>
      <c r="Q13">
        <v>77452.134276516197</v>
      </c>
      <c r="R13">
        <v>0</v>
      </c>
      <c r="S13" s="1">
        <v>4.4892438408241302E-11</v>
      </c>
      <c r="T13" s="1">
        <v>2.8718111003797402E-9</v>
      </c>
      <c r="U13" s="1">
        <v>1.4545425580458899E-8</v>
      </c>
      <c r="V13">
        <v>0</v>
      </c>
      <c r="W13">
        <v>0</v>
      </c>
      <c r="X13">
        <v>0</v>
      </c>
      <c r="Y13">
        <v>0</v>
      </c>
      <c r="Z13">
        <v>0</v>
      </c>
      <c r="AA13" s="1">
        <v>8.8626153964481802E-13</v>
      </c>
      <c r="AB13">
        <v>0</v>
      </c>
      <c r="AC13">
        <v>0</v>
      </c>
      <c r="AD13">
        <v>0</v>
      </c>
      <c r="AE13" s="1">
        <v>2.3306209362934499E-13</v>
      </c>
      <c r="AF13">
        <v>0</v>
      </c>
      <c r="AG13">
        <v>0</v>
      </c>
      <c r="AH13">
        <v>8147.6729895510698</v>
      </c>
      <c r="AI13" s="1">
        <v>2.6286405816511902E-10</v>
      </c>
      <c r="AJ13">
        <v>0</v>
      </c>
      <c r="AK13">
        <v>9761.6841410172892</v>
      </c>
      <c r="AL13" s="1">
        <v>1.13419468647774E-7</v>
      </c>
      <c r="AM13">
        <v>0</v>
      </c>
      <c r="AN13">
        <v>4.1333008431759799E-3</v>
      </c>
      <c r="AO13">
        <v>0</v>
      </c>
      <c r="AP13">
        <v>33567.363719753099</v>
      </c>
      <c r="AQ13">
        <v>0</v>
      </c>
      <c r="AR13" s="1">
        <v>1.69674806363532E-13</v>
      </c>
      <c r="AS13">
        <v>0</v>
      </c>
      <c r="AT13" s="1">
        <v>1.5332082727169399E-8</v>
      </c>
      <c r="AU13" s="1">
        <v>1.8301362123469899E-10</v>
      </c>
      <c r="AV13">
        <v>151034.25976121001</v>
      </c>
      <c r="AW13">
        <v>1136.74784997246</v>
      </c>
      <c r="AX13">
        <v>20.745047553744701</v>
      </c>
      <c r="AY13" s="1">
        <v>7.6202172827550402E-6</v>
      </c>
      <c r="AZ13">
        <v>77.576023404301495</v>
      </c>
      <c r="BA13">
        <v>3.6647760919390899</v>
      </c>
      <c r="BB13">
        <v>0</v>
      </c>
      <c r="BC13" s="1">
        <v>2.2901135688475898E-9</v>
      </c>
      <c r="BD13" s="1">
        <v>2.4021867496095002E-9</v>
      </c>
      <c r="BE13">
        <v>0</v>
      </c>
      <c r="BF13">
        <v>0</v>
      </c>
      <c r="BG13" s="1">
        <v>4.0212670070229098E-14</v>
      </c>
      <c r="BH13" s="1">
        <v>1.29455050383982E-6</v>
      </c>
      <c r="BI13">
        <v>0</v>
      </c>
      <c r="BJ13">
        <v>29511898.801026601</v>
      </c>
      <c r="BK13">
        <v>0.10844504390689901</v>
      </c>
      <c r="BL13" s="1">
        <v>6.4713361964718799E-11</v>
      </c>
      <c r="BM13" s="1">
        <v>2.5345230186357899E-11</v>
      </c>
      <c r="BN13">
        <v>879968.63358983095</v>
      </c>
      <c r="BO13">
        <v>2854.7374631252201</v>
      </c>
      <c r="BP13">
        <v>0</v>
      </c>
      <c r="BQ13" s="1">
        <v>4.0381595901022E-5</v>
      </c>
      <c r="BR13">
        <v>13.794196921702399</v>
      </c>
      <c r="BS13">
        <v>1160.0074080346601</v>
      </c>
      <c r="BT13">
        <v>0</v>
      </c>
      <c r="BU13">
        <v>0</v>
      </c>
      <c r="BV13">
        <v>0</v>
      </c>
      <c r="BW13">
        <v>0</v>
      </c>
    </row>
    <row r="14" spans="1:75" x14ac:dyDescent="0.25">
      <c r="A14" t="s">
        <v>11</v>
      </c>
      <c r="B14">
        <v>0</v>
      </c>
      <c r="C14" s="1">
        <v>9.2565442168760704E-5</v>
      </c>
      <c r="D14">
        <v>178128.204838103</v>
      </c>
      <c r="E14">
        <v>11915.162351929701</v>
      </c>
      <c r="F14">
        <v>703831.29035241203</v>
      </c>
      <c r="G14">
        <v>0</v>
      </c>
      <c r="H14">
        <v>46585484.309316799</v>
      </c>
      <c r="I14">
        <v>0</v>
      </c>
      <c r="J14">
        <v>18143911.343904</v>
      </c>
      <c r="K14" s="1">
        <v>1.58643380083548E-9</v>
      </c>
      <c r="L14" s="1">
        <v>5.3755291881373897E-9</v>
      </c>
      <c r="M14">
        <v>0</v>
      </c>
      <c r="N14">
        <v>1174210</v>
      </c>
      <c r="O14" s="1">
        <v>2.9818054461541401E-7</v>
      </c>
      <c r="P14" s="1">
        <v>4.8241655675974903E-11</v>
      </c>
      <c r="Q14">
        <v>82.234807343385398</v>
      </c>
      <c r="R14">
        <v>0</v>
      </c>
      <c r="S14" s="1">
        <v>9.5016497277754195E-11</v>
      </c>
      <c r="T14" s="1">
        <v>6.0782938346998504E-9</v>
      </c>
      <c r="U14" s="1">
        <v>3.0785928300471603E-8</v>
      </c>
      <c r="V14">
        <v>9750.73385152839</v>
      </c>
      <c r="W14">
        <v>0</v>
      </c>
      <c r="X14">
        <v>0</v>
      </c>
      <c r="Y14">
        <v>0</v>
      </c>
      <c r="Z14">
        <v>0</v>
      </c>
      <c r="AA14" s="1">
        <v>1.8758051501515399E-12</v>
      </c>
      <c r="AB14">
        <v>0</v>
      </c>
      <c r="AC14">
        <v>0</v>
      </c>
      <c r="AD14">
        <v>0</v>
      </c>
      <c r="AE14" s="1">
        <v>4.9328449445096303E-13</v>
      </c>
      <c r="AF14">
        <v>0</v>
      </c>
      <c r="AG14">
        <v>0</v>
      </c>
      <c r="AH14">
        <v>52776.719806434499</v>
      </c>
      <c r="AI14" s="1">
        <v>5.5636144866838498E-10</v>
      </c>
      <c r="AJ14">
        <v>0</v>
      </c>
      <c r="AK14">
        <v>3979197.28203153</v>
      </c>
      <c r="AL14" s="1">
        <v>2.4005647757456503E-7</v>
      </c>
      <c r="AM14">
        <v>0</v>
      </c>
      <c r="AN14">
        <v>8.7482832797443292E-3</v>
      </c>
      <c r="AO14">
        <v>0</v>
      </c>
      <c r="AP14">
        <v>143481.51755059799</v>
      </c>
      <c r="AQ14">
        <v>0</v>
      </c>
      <c r="AR14" s="1">
        <v>3.59122969225578E-13</v>
      </c>
      <c r="AS14">
        <v>0</v>
      </c>
      <c r="AT14" s="1">
        <v>3.2450917088989203E-8</v>
      </c>
      <c r="AU14" s="1">
        <v>3.8735506157416401E-10</v>
      </c>
      <c r="AV14">
        <v>319669.566641632</v>
      </c>
      <c r="AW14">
        <v>1283440.0820691001</v>
      </c>
      <c r="AX14">
        <v>737849.87197322899</v>
      </c>
      <c r="AY14" s="1">
        <v>1.6128470191761E-5</v>
      </c>
      <c r="AZ14">
        <v>164.192507200959</v>
      </c>
      <c r="BA14">
        <v>7.7566334088768203</v>
      </c>
      <c r="BB14">
        <v>2169725.9677670598</v>
      </c>
      <c r="BC14" s="1">
        <v>4.8471096112303902E-9</v>
      </c>
      <c r="BD14" s="1">
        <v>5.0843166209707799E-9</v>
      </c>
      <c r="BE14">
        <v>126819.616356882</v>
      </c>
      <c r="BF14">
        <v>0</v>
      </c>
      <c r="BG14" s="1">
        <v>8.5111595443158605E-14</v>
      </c>
      <c r="BH14" s="1">
        <v>2.7399637619468399E-6</v>
      </c>
      <c r="BI14">
        <v>0</v>
      </c>
      <c r="BJ14">
        <v>2594.00427078962</v>
      </c>
      <c r="BK14">
        <v>0.229527924624255</v>
      </c>
      <c r="BL14" s="1">
        <v>1.3696821110582E-10</v>
      </c>
      <c r="BM14" s="1">
        <v>5.3644112024087102E-11</v>
      </c>
      <c r="BN14">
        <v>831.31668045611002</v>
      </c>
      <c r="BO14">
        <v>1760.57918186799</v>
      </c>
      <c r="BP14">
        <v>46178.588012009597</v>
      </c>
      <c r="BQ14" s="1">
        <v>8.5469133178037504E-5</v>
      </c>
      <c r="BR14">
        <v>29.195925209959899</v>
      </c>
      <c r="BS14">
        <v>4599.2996941582096</v>
      </c>
      <c r="BT14">
        <v>0</v>
      </c>
      <c r="BU14">
        <v>0</v>
      </c>
      <c r="BV14">
        <v>0</v>
      </c>
      <c r="BW14">
        <v>0</v>
      </c>
    </row>
    <row r="15" spans="1:75" x14ac:dyDescent="0.25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432942.19205897697</v>
      </c>
      <c r="L15">
        <v>74212.077122297997</v>
      </c>
      <c r="M15">
        <v>0</v>
      </c>
      <c r="N15">
        <v>0</v>
      </c>
      <c r="O15">
        <v>104566321.277334</v>
      </c>
      <c r="P15">
        <v>9.4463776903756596E-4</v>
      </c>
      <c r="Q15">
        <v>0</v>
      </c>
      <c r="R15">
        <v>0</v>
      </c>
      <c r="S15">
        <v>108.299102611455</v>
      </c>
      <c r="T15">
        <v>6927.9944700808701</v>
      </c>
      <c r="U15">
        <v>35089.573953198902</v>
      </c>
      <c r="V15">
        <v>0</v>
      </c>
      <c r="W15">
        <v>0</v>
      </c>
      <c r="X15">
        <v>0</v>
      </c>
      <c r="Y15">
        <v>0</v>
      </c>
      <c r="Z15">
        <v>0</v>
      </c>
      <c r="AA15">
        <v>2.1380288713602198</v>
      </c>
      <c r="AB15">
        <v>0</v>
      </c>
      <c r="AC15">
        <v>0</v>
      </c>
      <c r="AD15">
        <v>0</v>
      </c>
      <c r="AE15">
        <v>0.56224202756095698</v>
      </c>
      <c r="AF15">
        <v>0</v>
      </c>
      <c r="AG15">
        <v>0</v>
      </c>
      <c r="AH15">
        <v>0</v>
      </c>
      <c r="AI15">
        <v>702.780616105268</v>
      </c>
      <c r="AJ15">
        <v>0</v>
      </c>
      <c r="AK15">
        <v>0</v>
      </c>
      <c r="AL15">
        <v>4.7006350060241999</v>
      </c>
      <c r="AM15">
        <v>0</v>
      </c>
      <c r="AN15">
        <v>425717.92356187198</v>
      </c>
      <c r="AO15">
        <v>0</v>
      </c>
      <c r="AP15">
        <v>0</v>
      </c>
      <c r="AQ15">
        <v>0</v>
      </c>
      <c r="AR15">
        <v>0.40932571088786102</v>
      </c>
      <c r="AS15">
        <v>0</v>
      </c>
      <c r="AT15">
        <v>40991.113887500898</v>
      </c>
      <c r="AU15">
        <v>7.5849432624895798E-3</v>
      </c>
      <c r="AV15">
        <v>0</v>
      </c>
      <c r="AW15">
        <v>0</v>
      </c>
      <c r="AX15">
        <v>0</v>
      </c>
      <c r="AY15">
        <v>20373043.900382198</v>
      </c>
      <c r="AZ15">
        <v>0</v>
      </c>
      <c r="BA15">
        <v>0</v>
      </c>
      <c r="BB15">
        <v>0</v>
      </c>
      <c r="BC15">
        <v>8667.6140524670991</v>
      </c>
      <c r="BD15">
        <v>5795.06657495526</v>
      </c>
      <c r="BE15">
        <v>0</v>
      </c>
      <c r="BF15">
        <v>0</v>
      </c>
      <c r="BG15">
        <v>9.7009568573954902E-2</v>
      </c>
      <c r="BH15">
        <v>3122990.4817405101</v>
      </c>
      <c r="BI15">
        <v>0</v>
      </c>
      <c r="BJ15">
        <v>0</v>
      </c>
      <c r="BK15">
        <v>0</v>
      </c>
      <c r="BL15">
        <v>156.11535653324401</v>
      </c>
      <c r="BM15">
        <v>61.143163124759702</v>
      </c>
      <c r="BN15">
        <v>0</v>
      </c>
      <c r="BO15">
        <v>0</v>
      </c>
      <c r="BP15">
        <v>0</v>
      </c>
      <c r="BQ15">
        <v>1673.6028263450401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25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28.5264562489544</v>
      </c>
      <c r="L16">
        <v>375.43204582788297</v>
      </c>
      <c r="M16">
        <v>0</v>
      </c>
      <c r="N16">
        <v>0</v>
      </c>
      <c r="O16">
        <v>5361.7328726741698</v>
      </c>
      <c r="P16">
        <v>35302.867457236003</v>
      </c>
      <c r="Q16">
        <v>0</v>
      </c>
      <c r="R16">
        <v>0</v>
      </c>
      <c r="S16">
        <v>1.7085389576894401</v>
      </c>
      <c r="T16">
        <v>109.296828555052</v>
      </c>
      <c r="U16">
        <v>553.57710878597595</v>
      </c>
      <c r="V16">
        <v>0</v>
      </c>
      <c r="W16">
        <v>0</v>
      </c>
      <c r="X16">
        <v>0</v>
      </c>
      <c r="Y16">
        <v>0</v>
      </c>
      <c r="Z16">
        <v>0</v>
      </c>
      <c r="AA16">
        <v>3.3729786593793498E-2</v>
      </c>
      <c r="AB16">
        <v>0</v>
      </c>
      <c r="AC16">
        <v>0</v>
      </c>
      <c r="AD16">
        <v>0</v>
      </c>
      <c r="AE16">
        <v>8.8699941603818094E-3</v>
      </c>
      <c r="AF16">
        <v>0</v>
      </c>
      <c r="AG16">
        <v>0</v>
      </c>
      <c r="AH16">
        <v>0</v>
      </c>
      <c r="AI16">
        <v>1122.57527353151</v>
      </c>
      <c r="AJ16">
        <v>0</v>
      </c>
      <c r="AK16">
        <v>0</v>
      </c>
      <c r="AL16">
        <v>14623744.657442501</v>
      </c>
      <c r="AM16">
        <v>0</v>
      </c>
      <c r="AN16">
        <v>390935134.50959897</v>
      </c>
      <c r="AO16">
        <v>0</v>
      </c>
      <c r="AP16">
        <v>0</v>
      </c>
      <c r="AQ16">
        <v>0</v>
      </c>
      <c r="AR16">
        <v>6.4575689601500501E-3</v>
      </c>
      <c r="AS16">
        <v>0</v>
      </c>
      <c r="AT16">
        <v>65476.494129329098</v>
      </c>
      <c r="AU16">
        <v>23596.870075997002</v>
      </c>
      <c r="AV16">
        <v>0</v>
      </c>
      <c r="AW16">
        <v>0</v>
      </c>
      <c r="AX16">
        <v>0</v>
      </c>
      <c r="AY16">
        <v>32542552.832327198</v>
      </c>
      <c r="AZ16">
        <v>0</v>
      </c>
      <c r="BA16">
        <v>0</v>
      </c>
      <c r="BB16">
        <v>0</v>
      </c>
      <c r="BC16">
        <v>87.158291878193197</v>
      </c>
      <c r="BD16">
        <v>91.423629254225503</v>
      </c>
      <c r="BE16">
        <v>0</v>
      </c>
      <c r="BF16">
        <v>0</v>
      </c>
      <c r="BG16">
        <v>1.53043398496005E-3</v>
      </c>
      <c r="BH16">
        <v>49268.652960958199</v>
      </c>
      <c r="BI16">
        <v>0</v>
      </c>
      <c r="BJ16">
        <v>0</v>
      </c>
      <c r="BK16">
        <v>0</v>
      </c>
      <c r="BL16">
        <v>2.4628936168341999</v>
      </c>
      <c r="BM16">
        <v>0.96460149415829899</v>
      </c>
      <c r="BN16">
        <v>0</v>
      </c>
      <c r="BO16">
        <v>0</v>
      </c>
      <c r="BP16">
        <v>0</v>
      </c>
      <c r="BQ16">
        <v>1536863.0490319401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25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8333488.5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5">
      <c r="A18" t="s">
        <v>15</v>
      </c>
      <c r="B18">
        <v>0</v>
      </c>
      <c r="C18">
        <v>28.736989119595499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4.9250918923340404E-4</v>
      </c>
      <c r="L18">
        <v>1.6688358006213401E-3</v>
      </c>
      <c r="M18">
        <v>0</v>
      </c>
      <c r="N18">
        <v>0</v>
      </c>
      <c r="O18">
        <v>9.2570303404007098E-2</v>
      </c>
      <c r="P18" s="1">
        <v>1.4976646811066901E-5</v>
      </c>
      <c r="Q18">
        <v>0</v>
      </c>
      <c r="R18">
        <v>348200119</v>
      </c>
      <c r="S18" s="1">
        <v>2.9497920438545598E-5</v>
      </c>
      <c r="T18">
        <v>1.8870094465170001E-3</v>
      </c>
      <c r="U18">
        <v>9.5575072713893709E-3</v>
      </c>
      <c r="V18">
        <v>0</v>
      </c>
      <c r="W18">
        <v>0</v>
      </c>
      <c r="X18">
        <v>0</v>
      </c>
      <c r="Y18">
        <v>0</v>
      </c>
      <c r="Z18">
        <v>0</v>
      </c>
      <c r="AA18" s="1">
        <v>5.8234467342692903E-7</v>
      </c>
      <c r="AB18">
        <v>0</v>
      </c>
      <c r="AC18">
        <v>0</v>
      </c>
      <c r="AD18">
        <v>0</v>
      </c>
      <c r="AE18" s="1">
        <v>1.5314042495533501E-7</v>
      </c>
      <c r="AF18">
        <v>0</v>
      </c>
      <c r="AG18">
        <v>0</v>
      </c>
      <c r="AH18">
        <v>0</v>
      </c>
      <c r="AI18">
        <v>1.7272269782708999E-4</v>
      </c>
      <c r="AJ18">
        <v>0</v>
      </c>
      <c r="AK18">
        <v>0</v>
      </c>
      <c r="AL18">
        <v>7.4525656903055904E-2</v>
      </c>
      <c r="AM18">
        <v>0</v>
      </c>
      <c r="AN18">
        <v>2715.9090426728999</v>
      </c>
      <c r="AO18">
        <v>0</v>
      </c>
      <c r="AP18">
        <v>0</v>
      </c>
      <c r="AQ18">
        <v>0</v>
      </c>
      <c r="AR18" s="1">
        <v>1.11489910461586E-7</v>
      </c>
      <c r="AS18">
        <v>0</v>
      </c>
      <c r="AT18">
        <v>1.0074403896942599E-2</v>
      </c>
      <c r="AU18">
        <v>1.20254578048499E-4</v>
      </c>
      <c r="AV18">
        <v>0</v>
      </c>
      <c r="AW18">
        <v>0</v>
      </c>
      <c r="AX18">
        <v>0</v>
      </c>
      <c r="AY18">
        <v>5.0070918644925699</v>
      </c>
      <c r="AZ18">
        <v>0</v>
      </c>
      <c r="BA18">
        <v>0</v>
      </c>
      <c r="BB18">
        <v>0</v>
      </c>
      <c r="BC18">
        <v>1.50478767125063E-3</v>
      </c>
      <c r="BD18">
        <v>1.57842870939934E-3</v>
      </c>
      <c r="BE18">
        <v>0</v>
      </c>
      <c r="BF18">
        <v>0</v>
      </c>
      <c r="BG18" s="1">
        <v>2.6422938570771502E-8</v>
      </c>
      <c r="BH18">
        <v>0.85062315881990502</v>
      </c>
      <c r="BI18">
        <v>0</v>
      </c>
      <c r="BJ18">
        <v>0</v>
      </c>
      <c r="BK18">
        <v>71257.062225719201</v>
      </c>
      <c r="BL18" s="1">
        <v>4.2521851568562703E-5</v>
      </c>
      <c r="BM18" s="1">
        <v>1.6653842162348699E-5</v>
      </c>
      <c r="BN18">
        <v>0</v>
      </c>
      <c r="BO18">
        <v>0</v>
      </c>
      <c r="BP18">
        <v>0</v>
      </c>
      <c r="BQ18">
        <v>26.533936344415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5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17530421.414356899</v>
      </c>
      <c r="T19">
        <v>9655571.9290146194</v>
      </c>
      <c r="U19">
        <v>34710.119292276097</v>
      </c>
      <c r="V19">
        <v>0</v>
      </c>
      <c r="W19">
        <v>0</v>
      </c>
      <c r="X19">
        <v>0</v>
      </c>
      <c r="Y19">
        <v>0</v>
      </c>
      <c r="Z19">
        <v>0</v>
      </c>
      <c r="AA19">
        <v>2.1149084703685399</v>
      </c>
      <c r="AB19">
        <v>0</v>
      </c>
      <c r="AC19">
        <v>0</v>
      </c>
      <c r="AD19">
        <v>0</v>
      </c>
      <c r="AE19">
        <v>0.556162006235841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255.72761344378901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85215.456228806797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5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21846.174180460199</v>
      </c>
      <c r="T20">
        <v>52980495.688795097</v>
      </c>
      <c r="U20">
        <v>190455.76368148599</v>
      </c>
      <c r="V20">
        <v>0</v>
      </c>
      <c r="W20">
        <v>0</v>
      </c>
      <c r="X20">
        <v>0</v>
      </c>
      <c r="Y20">
        <v>0</v>
      </c>
      <c r="Z20">
        <v>0</v>
      </c>
      <c r="AA20">
        <v>11.604584370590601</v>
      </c>
      <c r="AB20">
        <v>0</v>
      </c>
      <c r="AC20">
        <v>0</v>
      </c>
      <c r="AD20">
        <v>0</v>
      </c>
      <c r="AE20">
        <v>3.0516823850802801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1403.18728099902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467580.49596029997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5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375180.35315640602</v>
      </c>
      <c r="T21">
        <v>1789305.35603521</v>
      </c>
      <c r="U21">
        <v>124526600.744802</v>
      </c>
      <c r="V21">
        <v>0</v>
      </c>
      <c r="W21">
        <v>0</v>
      </c>
      <c r="X21">
        <v>0</v>
      </c>
      <c r="Y21">
        <v>0</v>
      </c>
      <c r="Z21">
        <v>0</v>
      </c>
      <c r="AA21">
        <v>7587.4807713492801</v>
      </c>
      <c r="AB21">
        <v>0</v>
      </c>
      <c r="AC21">
        <v>0</v>
      </c>
      <c r="AD21">
        <v>0</v>
      </c>
      <c r="AE21">
        <v>1995.2960552161001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849.37580297457203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15791.5526255884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5">
      <c r="A22" t="s">
        <v>19</v>
      </c>
      <c r="B22">
        <v>0</v>
      </c>
      <c r="C22">
        <v>3.3787489237295298E-4</v>
      </c>
      <c r="D22">
        <v>111732.234042027</v>
      </c>
      <c r="E22">
        <v>43491.762184043</v>
      </c>
      <c r="F22">
        <v>441483.38288837002</v>
      </c>
      <c r="G22">
        <v>0</v>
      </c>
      <c r="H22">
        <v>29221089.6109384</v>
      </c>
      <c r="I22">
        <v>0</v>
      </c>
      <c r="J22">
        <v>11720637.94548</v>
      </c>
      <c r="K22" s="1">
        <v>5.7906723843750001E-9</v>
      </c>
      <c r="L22" s="1">
        <v>1.9621321989455701E-8</v>
      </c>
      <c r="M22">
        <v>0</v>
      </c>
      <c r="N22">
        <v>0</v>
      </c>
      <c r="O22" s="1">
        <v>1.0883945137534499E-6</v>
      </c>
      <c r="P22" s="1">
        <v>1.76087790837712E-10</v>
      </c>
      <c r="Q22">
        <v>179.69202210985901</v>
      </c>
      <c r="R22">
        <v>0</v>
      </c>
      <c r="S22" s="1">
        <v>3.4682153554505098E-10</v>
      </c>
      <c r="T22" s="1">
        <v>2.2186496678384499E-8</v>
      </c>
      <c r="U22" s="1">
        <v>1.12372306202127E-7</v>
      </c>
      <c r="V22">
        <v>4746349.7199314199</v>
      </c>
      <c r="W22">
        <v>0</v>
      </c>
      <c r="X22">
        <v>0</v>
      </c>
      <c r="Y22">
        <v>0</v>
      </c>
      <c r="Z22">
        <v>0</v>
      </c>
      <c r="AA22" s="1">
        <v>6.8469122857382903E-12</v>
      </c>
      <c r="AB22">
        <v>0</v>
      </c>
      <c r="AC22">
        <v>0</v>
      </c>
      <c r="AD22">
        <v>0</v>
      </c>
      <c r="AE22" s="1">
        <v>1.80054717578083E-12</v>
      </c>
      <c r="AF22">
        <v>0</v>
      </c>
      <c r="AG22">
        <v>0</v>
      </c>
      <c r="AH22">
        <v>85233.384028957793</v>
      </c>
      <c r="AI22" s="1">
        <v>2.0307855738059801E-9</v>
      </c>
      <c r="AJ22">
        <v>0</v>
      </c>
      <c r="AK22">
        <v>2545822.5923256101</v>
      </c>
      <c r="AL22" s="1">
        <v>8.7623474402102104E-7</v>
      </c>
      <c r="AM22">
        <v>0</v>
      </c>
      <c r="AN22">
        <v>3.1932276261402298E-2</v>
      </c>
      <c r="AO22">
        <v>0</v>
      </c>
      <c r="AP22">
        <v>126999.701062044</v>
      </c>
      <c r="AQ22">
        <v>0</v>
      </c>
      <c r="AR22" s="1">
        <v>1.3108416243994001E-12</v>
      </c>
      <c r="AS22">
        <v>0</v>
      </c>
      <c r="AT22" s="1">
        <v>1.18449713650762E-7</v>
      </c>
      <c r="AU22" s="1">
        <v>1.4138921251073399E-9</v>
      </c>
      <c r="AV22">
        <v>1166832.00440003</v>
      </c>
      <c r="AW22">
        <v>4684789.4021731298</v>
      </c>
      <c r="AX22">
        <v>533625.03325022198</v>
      </c>
      <c r="AY22" s="1">
        <v>5.88708377824909E-5</v>
      </c>
      <c r="AZ22">
        <v>599.32221355165802</v>
      </c>
      <c r="BA22">
        <v>28.312636085318399</v>
      </c>
      <c r="BB22">
        <v>1360976.6620505301</v>
      </c>
      <c r="BC22" s="1">
        <v>1.76925275766368E-8</v>
      </c>
      <c r="BD22" s="1">
        <v>1.8558361423571E-8</v>
      </c>
      <c r="BE22">
        <v>79548.542403972606</v>
      </c>
      <c r="BF22">
        <v>0</v>
      </c>
      <c r="BG22" s="1">
        <v>3.1066746375628099E-13</v>
      </c>
      <c r="BH22" s="1">
        <v>1.00011941766104E-5</v>
      </c>
      <c r="BI22">
        <v>0</v>
      </c>
      <c r="BJ22">
        <v>5558.5034487554603</v>
      </c>
      <c r="BK22">
        <v>0.837804271356684</v>
      </c>
      <c r="BL22" s="1">
        <v>4.9995028923994103E-10</v>
      </c>
      <c r="BM22" s="1">
        <v>1.95807400169239E-10</v>
      </c>
      <c r="BN22">
        <v>1665.56040297546</v>
      </c>
      <c r="BO22">
        <v>1122.9033319622199</v>
      </c>
      <c r="BP22">
        <v>28965.860898770701</v>
      </c>
      <c r="BQ22">
        <v>3.1197251908644601E-4</v>
      </c>
      <c r="BR22">
        <v>106.568605485181</v>
      </c>
      <c r="BS22">
        <v>5044.7881410299397</v>
      </c>
      <c r="BT22">
        <v>0</v>
      </c>
      <c r="BU22">
        <v>0</v>
      </c>
      <c r="BV22">
        <v>0</v>
      </c>
      <c r="BW22">
        <v>0</v>
      </c>
    </row>
    <row r="23" spans="1:75" x14ac:dyDescent="0.25">
      <c r="A23" t="s">
        <v>20</v>
      </c>
      <c r="B23">
        <v>0</v>
      </c>
      <c r="C23">
        <v>1.3132752043173201E-4</v>
      </c>
      <c r="D23">
        <v>252719.96667713701</v>
      </c>
      <c r="E23">
        <v>16904.675120198801</v>
      </c>
      <c r="F23">
        <v>998562.91936390905</v>
      </c>
      <c r="G23">
        <v>0</v>
      </c>
      <c r="H23">
        <v>66093306.520374902</v>
      </c>
      <c r="I23">
        <v>0</v>
      </c>
      <c r="J23">
        <v>25741732.896213099</v>
      </c>
      <c r="K23" s="1">
        <v>2.2507580854307599E-9</v>
      </c>
      <c r="L23" s="1">
        <v>7.6265494200246295E-9</v>
      </c>
      <c r="M23">
        <v>0</v>
      </c>
      <c r="N23">
        <v>0</v>
      </c>
      <c r="O23" s="1">
        <v>4.2304461198308201E-7</v>
      </c>
      <c r="P23" s="1">
        <v>6.8443005002846401E-11</v>
      </c>
      <c r="Q23">
        <v>116.670898864162</v>
      </c>
      <c r="R23">
        <v>0</v>
      </c>
      <c r="S23" s="1">
        <v>1.3480496279427999E-10</v>
      </c>
      <c r="T23" s="1">
        <v>8.62359903506204E-9</v>
      </c>
      <c r="U23" s="1">
        <v>4.3677635337375197E-8</v>
      </c>
      <c r="V23">
        <v>13833.885185535601</v>
      </c>
      <c r="W23">
        <v>2931</v>
      </c>
      <c r="X23">
        <v>0</v>
      </c>
      <c r="Y23">
        <v>0</v>
      </c>
      <c r="Z23">
        <v>0</v>
      </c>
      <c r="AA23" s="1">
        <v>2.6613046230941301E-12</v>
      </c>
      <c r="AB23">
        <v>0</v>
      </c>
      <c r="AC23">
        <v>0</v>
      </c>
      <c r="AD23">
        <v>0</v>
      </c>
      <c r="AE23" s="1">
        <v>6.9984897177456905E-13</v>
      </c>
      <c r="AF23">
        <v>0</v>
      </c>
      <c r="AG23">
        <v>0</v>
      </c>
      <c r="AH23">
        <v>74877.141904243399</v>
      </c>
      <c r="AI23" s="1">
        <v>7.8933960456015496E-10</v>
      </c>
      <c r="AJ23">
        <v>0</v>
      </c>
      <c r="AK23">
        <v>5645499.0125272702</v>
      </c>
      <c r="AL23" s="1">
        <v>3.4058090389679798E-7</v>
      </c>
      <c r="AM23">
        <v>0</v>
      </c>
      <c r="AN23">
        <v>1.24116551949117E-2</v>
      </c>
      <c r="AO23">
        <v>0</v>
      </c>
      <c r="AP23">
        <v>203564.867041291</v>
      </c>
      <c r="AQ23">
        <v>0</v>
      </c>
      <c r="AR23" s="1">
        <v>5.0950687398534295E-13</v>
      </c>
      <c r="AS23">
        <v>0</v>
      </c>
      <c r="AT23" s="1">
        <v>4.6039843565625203E-8</v>
      </c>
      <c r="AU23" s="1">
        <v>5.4956124630692704E-10</v>
      </c>
      <c r="AV23">
        <v>453532.23147784901</v>
      </c>
      <c r="AW23">
        <v>1820884.7670552901</v>
      </c>
      <c r="AX23">
        <v>1046826.89205386</v>
      </c>
      <c r="AY23" s="1">
        <v>2.28823192437134E-5</v>
      </c>
      <c r="AZ23">
        <v>232.94865058667099</v>
      </c>
      <c r="BA23">
        <v>11.004748733642399</v>
      </c>
      <c r="BB23">
        <v>3078305.7336202301</v>
      </c>
      <c r="BC23" s="1">
        <v>6.8768524363893901E-9</v>
      </c>
      <c r="BD23" s="1">
        <v>7.2133906485813301E-9</v>
      </c>
      <c r="BE23">
        <v>179925.74083844901</v>
      </c>
      <c r="BF23">
        <v>0</v>
      </c>
      <c r="BG23" s="1">
        <v>1.2075235128419099E-13</v>
      </c>
      <c r="BH23" s="1">
        <v>3.8873324482504998E-6</v>
      </c>
      <c r="BI23">
        <v>0</v>
      </c>
      <c r="BJ23">
        <v>3680.25194814111</v>
      </c>
      <c r="BK23">
        <v>0.32564348534941501</v>
      </c>
      <c r="BL23" s="1">
        <v>1.9432409245885799E-10</v>
      </c>
      <c r="BM23" s="1">
        <v>7.61077574181672E-11</v>
      </c>
      <c r="BN23">
        <v>1179.43322885875</v>
      </c>
      <c r="BO23">
        <v>2497.8274079533398</v>
      </c>
      <c r="BP23">
        <v>65516.021082675703</v>
      </c>
      <c r="BQ23">
        <v>1.21259609101821E-4</v>
      </c>
      <c r="BR23">
        <v>41.421813310673301</v>
      </c>
      <c r="BS23">
        <v>6525.2713151308899</v>
      </c>
      <c r="BT23">
        <v>0</v>
      </c>
      <c r="BU23">
        <v>0</v>
      </c>
      <c r="BV23">
        <v>0</v>
      </c>
      <c r="BW23">
        <v>0</v>
      </c>
    </row>
    <row r="24" spans="1:75" x14ac:dyDescent="0.25">
      <c r="A24" t="s">
        <v>21</v>
      </c>
      <c r="B24">
        <v>0</v>
      </c>
      <c r="C24" s="1">
        <v>4.3205711792160802E-6</v>
      </c>
      <c r="D24">
        <v>0</v>
      </c>
      <c r="E24">
        <v>556.150393141015</v>
      </c>
      <c r="F24">
        <v>0</v>
      </c>
      <c r="G24">
        <v>0</v>
      </c>
      <c r="H24">
        <v>0</v>
      </c>
      <c r="I24">
        <v>0</v>
      </c>
      <c r="J24">
        <v>20559076.4173696</v>
      </c>
      <c r="K24" s="1">
        <v>7.4048154441131504E-11</v>
      </c>
      <c r="L24" s="1">
        <v>2.5090742224250298E-10</v>
      </c>
      <c r="M24">
        <v>0</v>
      </c>
      <c r="N24">
        <v>0</v>
      </c>
      <c r="O24" s="1">
        <v>1.39178319368856E-8</v>
      </c>
      <c r="P24" s="1">
        <v>2.2517205370367198E-12</v>
      </c>
      <c r="Q24">
        <v>89834.689070429304</v>
      </c>
      <c r="R24">
        <v>0</v>
      </c>
      <c r="S24" s="1">
        <v>4.4349762726772102E-12</v>
      </c>
      <c r="T24" s="1">
        <v>2.8370956315567501E-10</v>
      </c>
      <c r="U24" s="1">
        <v>1.4369595328884001E-9</v>
      </c>
      <c r="V24">
        <v>0</v>
      </c>
      <c r="W24">
        <v>0</v>
      </c>
      <c r="X24">
        <v>-2</v>
      </c>
      <c r="Y24">
        <v>0</v>
      </c>
      <c r="Z24">
        <v>0</v>
      </c>
      <c r="AA24" s="1">
        <v>8.7554809653413199E-14</v>
      </c>
      <c r="AB24">
        <v>0</v>
      </c>
      <c r="AC24">
        <v>0</v>
      </c>
      <c r="AD24">
        <v>0</v>
      </c>
      <c r="AE24" s="1">
        <v>2.30244756568373E-14</v>
      </c>
      <c r="AF24">
        <v>0</v>
      </c>
      <c r="AG24">
        <v>0</v>
      </c>
      <c r="AH24">
        <v>804.91810352539005</v>
      </c>
      <c r="AI24" s="1">
        <v>2.5968646441088099E-11</v>
      </c>
      <c r="AJ24">
        <v>0</v>
      </c>
      <c r="AK24">
        <v>20991222.6829383</v>
      </c>
      <c r="AL24" s="1">
        <v>1.1204841397525599E-8</v>
      </c>
      <c r="AM24">
        <v>0</v>
      </c>
      <c r="AN24">
        <v>4.0833360399414098E-4</v>
      </c>
      <c r="AO24">
        <v>0</v>
      </c>
      <c r="AP24">
        <v>18500.594568858902</v>
      </c>
      <c r="AQ24">
        <v>0</v>
      </c>
      <c r="AR24" s="1">
        <v>1.6762371726175101E-14</v>
      </c>
      <c r="AS24">
        <v>0</v>
      </c>
      <c r="AT24" s="1">
        <v>1.5146743085632299E-9</v>
      </c>
      <c r="AU24" s="1">
        <v>1.80801287818578E-11</v>
      </c>
      <c r="AV24">
        <v>14920.850418304801</v>
      </c>
      <c r="AW24">
        <v>112.30064397034801</v>
      </c>
      <c r="AX24">
        <v>2.0494274077909802</v>
      </c>
      <c r="AY24" s="1">
        <v>7.5281013996912402E-7</v>
      </c>
      <c r="AZ24">
        <v>7.6638256981730102</v>
      </c>
      <c r="BA24">
        <v>0.36204749816933202</v>
      </c>
      <c r="BB24">
        <v>0</v>
      </c>
      <c r="BC24" s="1">
        <v>2.26242986562981E-10</v>
      </c>
      <c r="BD24" s="1">
        <v>2.3731482661235701E-10</v>
      </c>
      <c r="BE24">
        <v>0</v>
      </c>
      <c r="BF24">
        <v>0</v>
      </c>
      <c r="BG24" s="1">
        <v>3.9726565084449303E-15</v>
      </c>
      <c r="BH24" s="1">
        <v>1.2789015192496099E-7</v>
      </c>
      <c r="BI24">
        <v>0</v>
      </c>
      <c r="BJ24">
        <v>2915514.85250078</v>
      </c>
      <c r="BK24">
        <v>1.07134121840939E-2</v>
      </c>
      <c r="BL24" s="1">
        <v>6.3931083945311401E-12</v>
      </c>
      <c r="BM24" s="1">
        <v>2.50388480750032E-12</v>
      </c>
      <c r="BN24">
        <v>1020704.08183695</v>
      </c>
      <c r="BO24">
        <v>1123.58262182609</v>
      </c>
      <c r="BP24">
        <v>0</v>
      </c>
      <c r="BQ24" s="1">
        <v>3.9893448880022102E-6</v>
      </c>
      <c r="BR24">
        <v>1.3627447787990199</v>
      </c>
      <c r="BS24">
        <v>8756417.4992261305</v>
      </c>
      <c r="BT24">
        <v>0</v>
      </c>
      <c r="BU24">
        <v>0</v>
      </c>
      <c r="BV24">
        <v>0</v>
      </c>
      <c r="BW24">
        <v>0</v>
      </c>
    </row>
    <row r="25" spans="1:75" x14ac:dyDescent="0.25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 x14ac:dyDescent="0.25">
      <c r="A26" t="s">
        <v>23</v>
      </c>
      <c r="B26">
        <v>0</v>
      </c>
      <c r="C26">
        <v>0.24282251135764099</v>
      </c>
      <c r="D26">
        <v>0</v>
      </c>
      <c r="E26">
        <v>31256477.339077801</v>
      </c>
      <c r="F26">
        <v>0</v>
      </c>
      <c r="G26">
        <v>0</v>
      </c>
      <c r="H26">
        <v>0</v>
      </c>
      <c r="I26">
        <v>0</v>
      </c>
      <c r="J26">
        <v>35566047.264701001</v>
      </c>
      <c r="K26" s="1">
        <v>4.1616161560509997E-6</v>
      </c>
      <c r="L26" s="1">
        <v>1.4101369439364399E-5</v>
      </c>
      <c r="M26">
        <v>0</v>
      </c>
      <c r="N26">
        <v>0</v>
      </c>
      <c r="O26">
        <v>7.8220280684771003E-4</v>
      </c>
      <c r="P26" s="1">
        <v>1.26550035400189E-7</v>
      </c>
      <c r="Q26">
        <v>101430.278096498</v>
      </c>
      <c r="R26">
        <v>0</v>
      </c>
      <c r="S26" s="1">
        <v>2.4925224737031702E-7</v>
      </c>
      <c r="T26" s="1">
        <v>1.5944898432188199E-5</v>
      </c>
      <c r="U26" s="1">
        <v>8.0759257982777194E-5</v>
      </c>
      <c r="V26">
        <v>0</v>
      </c>
      <c r="W26">
        <v>0</v>
      </c>
      <c r="X26">
        <v>0</v>
      </c>
      <c r="Y26">
        <v>0</v>
      </c>
      <c r="Z26">
        <v>3502</v>
      </c>
      <c r="AA26" s="1">
        <v>4.9207102208507997E-9</v>
      </c>
      <c r="AB26">
        <v>0</v>
      </c>
      <c r="AC26">
        <v>0</v>
      </c>
      <c r="AD26">
        <v>0</v>
      </c>
      <c r="AE26" s="1">
        <v>1.2940096968152399E-9</v>
      </c>
      <c r="AF26">
        <v>0</v>
      </c>
      <c r="AG26">
        <v>0</v>
      </c>
      <c r="AH26">
        <v>1256.3928153399299</v>
      </c>
      <c r="AI26" s="1">
        <v>1.45947646360215E-6</v>
      </c>
      <c r="AJ26">
        <v>0</v>
      </c>
      <c r="AK26">
        <v>7054772.5497444803</v>
      </c>
      <c r="AL26">
        <v>6.2972871286080703E-4</v>
      </c>
      <c r="AM26">
        <v>0</v>
      </c>
      <c r="AN26">
        <v>22.948954450870499</v>
      </c>
      <c r="AO26">
        <v>0</v>
      </c>
      <c r="AP26">
        <v>22171.462944217899</v>
      </c>
      <c r="AQ26">
        <v>0</v>
      </c>
      <c r="AR26" s="1">
        <v>9.4207016388020098E-10</v>
      </c>
      <c r="AS26">
        <v>0</v>
      </c>
      <c r="AT26" s="1">
        <v>8.5126943692883506E-5</v>
      </c>
      <c r="AU26" s="1">
        <v>1.01613006576525E-6</v>
      </c>
      <c r="AV26">
        <v>23289.884004613799</v>
      </c>
      <c r="AW26">
        <v>175.28953768641699</v>
      </c>
      <c r="AX26">
        <v>3.1989414319690601</v>
      </c>
      <c r="AY26">
        <v>4.2309046924662898E-2</v>
      </c>
      <c r="AZ26">
        <v>430718.37621599901</v>
      </c>
      <c r="BA26">
        <v>20347.6066218122</v>
      </c>
      <c r="BB26">
        <v>0</v>
      </c>
      <c r="BC26" s="1">
        <v>1.2715191555817299E-5</v>
      </c>
      <c r="BD26" s="1">
        <v>1.33374453955579E-5</v>
      </c>
      <c r="BE26">
        <v>0</v>
      </c>
      <c r="BF26">
        <v>0</v>
      </c>
      <c r="BG26" s="1">
        <v>2.2326919060662201E-10</v>
      </c>
      <c r="BH26">
        <v>7.1876163081668601E-3</v>
      </c>
      <c r="BI26">
        <v>0</v>
      </c>
      <c r="BJ26">
        <v>3095453.4066553102</v>
      </c>
      <c r="BK26">
        <v>602.10966185800305</v>
      </c>
      <c r="BL26" s="1">
        <v>3.5930217819564498E-7</v>
      </c>
      <c r="BM26" s="1">
        <v>1.4072204157455499E-7</v>
      </c>
      <c r="BN26">
        <v>882154.38836359698</v>
      </c>
      <c r="BO26">
        <v>1943.7348167985499</v>
      </c>
      <c r="BP26">
        <v>0</v>
      </c>
      <c r="BQ26">
        <v>0.224207102300817</v>
      </c>
      <c r="BR26">
        <v>76588.278679285606</v>
      </c>
      <c r="BS26">
        <v>924550.21762493497</v>
      </c>
      <c r="BT26">
        <v>0</v>
      </c>
      <c r="BU26">
        <v>0</v>
      </c>
      <c r="BV26">
        <v>0</v>
      </c>
      <c r="BW26">
        <v>0</v>
      </c>
    </row>
    <row r="27" spans="1:75" x14ac:dyDescent="0.25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307.36818562123801</v>
      </c>
      <c r="T27">
        <v>745417.42177191295</v>
      </c>
      <c r="U27">
        <v>2679.64733963557</v>
      </c>
      <c r="V27">
        <v>0</v>
      </c>
      <c r="W27">
        <v>0</v>
      </c>
      <c r="X27">
        <v>0</v>
      </c>
      <c r="Y27">
        <v>0</v>
      </c>
      <c r="Z27">
        <v>0</v>
      </c>
      <c r="AA27">
        <v>2059152.1632725201</v>
      </c>
      <c r="AB27">
        <v>0</v>
      </c>
      <c r="AC27">
        <v>0</v>
      </c>
      <c r="AD27">
        <v>0</v>
      </c>
      <c r="AE27">
        <v>4.2936125568081497E-2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19.742364273247901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6578.6973722722696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25">
      <c r="A28" t="s">
        <v>25</v>
      </c>
      <c r="B28">
        <v>0</v>
      </c>
      <c r="C28">
        <v>1629.1069911121499</v>
      </c>
      <c r="D28">
        <v>348290.19867154298</v>
      </c>
      <c r="E28">
        <v>106427.296820709</v>
      </c>
      <c r="F28">
        <v>327221.92695813201</v>
      </c>
      <c r="G28">
        <v>0</v>
      </c>
      <c r="H28">
        <v>21658303.847701699</v>
      </c>
      <c r="I28">
        <v>0</v>
      </c>
      <c r="J28">
        <v>8577498.8074719291</v>
      </c>
      <c r="K28">
        <v>2.7920467242686799E-2</v>
      </c>
      <c r="L28">
        <v>9.4606712571589993E-2</v>
      </c>
      <c r="M28">
        <v>0</v>
      </c>
      <c r="N28">
        <v>0</v>
      </c>
      <c r="O28">
        <v>5.2478333000448796</v>
      </c>
      <c r="P28">
        <v>8.4902979646846199E-4</v>
      </c>
      <c r="Q28">
        <v>495.46322814050399</v>
      </c>
      <c r="R28">
        <v>0</v>
      </c>
      <c r="S28">
        <v>1.67224437500086E-3</v>
      </c>
      <c r="T28">
        <v>0.10697503029359701</v>
      </c>
      <c r="U28">
        <v>0.54181744122972297</v>
      </c>
      <c r="V28">
        <v>4840.9455410276496</v>
      </c>
      <c r="W28">
        <v>0</v>
      </c>
      <c r="X28">
        <v>0</v>
      </c>
      <c r="Y28">
        <v>0</v>
      </c>
      <c r="Z28">
        <v>0</v>
      </c>
      <c r="AA28" s="1">
        <v>3.3013262968103399E-5</v>
      </c>
      <c r="AB28">
        <v>-902.5</v>
      </c>
      <c r="AC28">
        <v>0</v>
      </c>
      <c r="AD28">
        <v>0</v>
      </c>
      <c r="AE28" s="1">
        <v>8.6815684092145502E-6</v>
      </c>
      <c r="AF28">
        <v>0</v>
      </c>
      <c r="AG28">
        <v>0</v>
      </c>
      <c r="AH28">
        <v>270934.998508872</v>
      </c>
      <c r="AI28">
        <v>9.7916922814294E-3</v>
      </c>
      <c r="AJ28">
        <v>0</v>
      </c>
      <c r="AK28">
        <v>1986675.0288803801</v>
      </c>
      <c r="AL28">
        <v>4.2248778455083604</v>
      </c>
      <c r="AM28">
        <v>0</v>
      </c>
      <c r="AN28">
        <v>153965.55255769999</v>
      </c>
      <c r="AO28">
        <v>0</v>
      </c>
      <c r="AP28">
        <v>163476.228249073</v>
      </c>
      <c r="AQ28">
        <v>0</v>
      </c>
      <c r="AR28" s="1">
        <v>6.3203904840395E-6</v>
      </c>
      <c r="AS28">
        <v>11094092.233581301</v>
      </c>
      <c r="AT28">
        <v>0.57112043824401104</v>
      </c>
      <c r="AU28">
        <v>6.8172616482797604E-3</v>
      </c>
      <c r="AV28">
        <v>2383678.01053367</v>
      </c>
      <c r="AW28">
        <v>641358.37233935005</v>
      </c>
      <c r="AX28">
        <v>343852.84311335301</v>
      </c>
      <c r="AY28">
        <v>283.85327104513402</v>
      </c>
      <c r="AZ28">
        <v>1941.4335517417301</v>
      </c>
      <c r="BA28">
        <v>60662.4141554526</v>
      </c>
      <c r="BB28">
        <v>1008738.77287886</v>
      </c>
      <c r="BC28">
        <v>8.5306783712499404E-2</v>
      </c>
      <c r="BD28">
        <v>8.9481512302942004E-2</v>
      </c>
      <c r="BE28">
        <v>58960.378444686299</v>
      </c>
      <c r="BF28">
        <v>0</v>
      </c>
      <c r="BG28" s="1">
        <v>1.4979228955485199E-6</v>
      </c>
      <c r="BH28">
        <v>48.222036382039498</v>
      </c>
      <c r="BI28">
        <v>0</v>
      </c>
      <c r="BJ28">
        <v>14461.912945616299</v>
      </c>
      <c r="BK28">
        <v>4039580.4081950602</v>
      </c>
      <c r="BL28">
        <v>2.4105742385566102E-3</v>
      </c>
      <c r="BM28">
        <v>9.4411041402595204E-4</v>
      </c>
      <c r="BN28">
        <v>4411.1136126028996</v>
      </c>
      <c r="BO28">
        <v>826.28707461589897</v>
      </c>
      <c r="BP28">
        <v>21469.131538510501</v>
      </c>
      <c r="BQ28">
        <v>1504.21538667513</v>
      </c>
      <c r="BR28">
        <v>228332.991051419</v>
      </c>
      <c r="BS28">
        <v>14927.527207908501</v>
      </c>
      <c r="BT28">
        <v>0</v>
      </c>
      <c r="BU28">
        <v>33998.614916190098</v>
      </c>
      <c r="BV28">
        <v>0</v>
      </c>
      <c r="BW28">
        <v>0</v>
      </c>
    </row>
    <row r="29" spans="1:75" x14ac:dyDescent="0.25">
      <c r="A29" t="s">
        <v>26</v>
      </c>
      <c r="B29">
        <v>0</v>
      </c>
      <c r="C29" s="1">
        <v>4.37343950703738E-5</v>
      </c>
      <c r="D29">
        <v>0</v>
      </c>
      <c r="E29">
        <v>5629.5568347946801</v>
      </c>
      <c r="F29">
        <v>0</v>
      </c>
      <c r="G29">
        <v>0</v>
      </c>
      <c r="H29">
        <v>0</v>
      </c>
      <c r="I29">
        <v>0</v>
      </c>
      <c r="J29">
        <v>52235388.173812203</v>
      </c>
      <c r="K29" s="1">
        <v>7.4954238831636896E-10</v>
      </c>
      <c r="L29" s="1">
        <v>2.5397763108797302E-9</v>
      </c>
      <c r="M29">
        <v>0</v>
      </c>
      <c r="N29">
        <v>0</v>
      </c>
      <c r="O29" s="1">
        <v>1.40881363875889E-7</v>
      </c>
      <c r="P29" s="1">
        <v>2.27927353745635E-11</v>
      </c>
      <c r="Q29">
        <v>77452.145811067297</v>
      </c>
      <c r="R29">
        <v>0</v>
      </c>
      <c r="S29" s="1">
        <v>4.48924450938431E-11</v>
      </c>
      <c r="T29" s="1">
        <v>2.87181152806391E-9</v>
      </c>
      <c r="U29" s="1">
        <v>1.4545427746634901E-8</v>
      </c>
      <c r="V29">
        <v>0</v>
      </c>
      <c r="W29">
        <v>0</v>
      </c>
      <c r="X29">
        <v>0</v>
      </c>
      <c r="Y29">
        <v>0</v>
      </c>
      <c r="Z29">
        <v>0</v>
      </c>
      <c r="AA29" s="1">
        <v>8.8626167163122603E-13</v>
      </c>
      <c r="AB29">
        <v>0</v>
      </c>
      <c r="AC29">
        <v>-0.5</v>
      </c>
      <c r="AD29">
        <v>0</v>
      </c>
      <c r="AE29" s="1">
        <v>2.33062128338093E-13</v>
      </c>
      <c r="AF29">
        <v>0</v>
      </c>
      <c r="AG29">
        <v>0</v>
      </c>
      <c r="AH29">
        <v>8147.6742029424204</v>
      </c>
      <c r="AI29" s="1">
        <v>2.6286409731212098E-10</v>
      </c>
      <c r="AJ29">
        <v>0</v>
      </c>
      <c r="AK29">
        <v>9761.6855947750901</v>
      </c>
      <c r="AL29" s="1">
        <v>1.13419485538756E-7</v>
      </c>
      <c r="AM29">
        <v>0</v>
      </c>
      <c r="AN29">
        <v>4.1333014587273797E-3</v>
      </c>
      <c r="AO29">
        <v>0</v>
      </c>
      <c r="AP29">
        <v>33567.368718769198</v>
      </c>
      <c r="AQ29">
        <v>0</v>
      </c>
      <c r="AR29" s="1">
        <v>1.6967483163233499E-13</v>
      </c>
      <c r="AS29">
        <v>0</v>
      </c>
      <c r="AT29" s="1">
        <v>1.5332085010498201E-8</v>
      </c>
      <c r="AU29" s="1">
        <v>1.83013648489983E-10</v>
      </c>
      <c r="AV29">
        <v>151034.282253971</v>
      </c>
      <c r="AW29">
        <v>1136.7480192625101</v>
      </c>
      <c r="AX29">
        <v>20.745050643198802</v>
      </c>
      <c r="AY29" s="1">
        <v>7.6202184175951098E-6</v>
      </c>
      <c r="AZ29">
        <v>77.576034957302696</v>
      </c>
      <c r="BA29">
        <v>3.66477663771549</v>
      </c>
      <c r="BB29">
        <v>0</v>
      </c>
      <c r="BC29" s="1">
        <v>2.2901139099025101E-9</v>
      </c>
      <c r="BD29" s="1">
        <v>2.4021871073549102E-9</v>
      </c>
      <c r="BE29">
        <v>0</v>
      </c>
      <c r="BF29">
        <v>0</v>
      </c>
      <c r="BG29" s="1">
        <v>4.0212676058896801E-14</v>
      </c>
      <c r="BH29" s="1">
        <v>1.29455069663062E-6</v>
      </c>
      <c r="BI29">
        <v>0</v>
      </c>
      <c r="BJ29">
        <v>29511903.196083099</v>
      </c>
      <c r="BK29">
        <v>0.108445060057066</v>
      </c>
      <c r="BL29" s="1">
        <v>6.4713371602149503E-11</v>
      </c>
      <c r="BM29" s="1">
        <v>2.5345233960893699E-11</v>
      </c>
      <c r="BN29">
        <v>879968.76463906805</v>
      </c>
      <c r="BO29">
        <v>2854.7378882666999</v>
      </c>
      <c r="BP29">
        <v>0</v>
      </c>
      <c r="BQ29" s="1">
        <v>4.0381601914846997E-5</v>
      </c>
      <c r="BR29">
        <v>13.7941989760018</v>
      </c>
      <c r="BS29">
        <v>1160.0075807886401</v>
      </c>
      <c r="BT29">
        <v>0</v>
      </c>
      <c r="BU29">
        <v>0</v>
      </c>
      <c r="BV29">
        <v>0</v>
      </c>
      <c r="BW29">
        <v>0</v>
      </c>
    </row>
    <row r="30" spans="1:75" x14ac:dyDescent="0.25">
      <c r="A30" t="s">
        <v>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0.18762542519193301</v>
      </c>
      <c r="L30">
        <v>0.63575671989891203</v>
      </c>
      <c r="M30">
        <v>0</v>
      </c>
      <c r="N30">
        <v>0</v>
      </c>
      <c r="O30">
        <v>35.265418221652801</v>
      </c>
      <c r="P30">
        <v>5.70547674501189E-3</v>
      </c>
      <c r="Q30">
        <v>0</v>
      </c>
      <c r="R30">
        <v>0</v>
      </c>
      <c r="S30">
        <v>1.1237475331525399E-2</v>
      </c>
      <c r="T30">
        <v>0.71887176418988696</v>
      </c>
      <c r="U30">
        <v>3.6410109796339301</v>
      </c>
      <c r="V30">
        <v>0</v>
      </c>
      <c r="W30">
        <v>0</v>
      </c>
      <c r="X30">
        <v>0</v>
      </c>
      <c r="Y30">
        <v>0</v>
      </c>
      <c r="Z30">
        <v>0</v>
      </c>
      <c r="AA30">
        <v>2.2184899154887601E-4</v>
      </c>
      <c r="AB30">
        <v>0</v>
      </c>
      <c r="AC30">
        <v>0</v>
      </c>
      <c r="AD30">
        <v>0</v>
      </c>
      <c r="AE30" s="1">
        <v>5.83401040517468E-5</v>
      </c>
      <c r="AF30">
        <v>0</v>
      </c>
      <c r="AG30">
        <v>0</v>
      </c>
      <c r="AH30">
        <v>0</v>
      </c>
      <c r="AI30">
        <v>73313577.690374702</v>
      </c>
      <c r="AJ30">
        <v>0</v>
      </c>
      <c r="AK30">
        <v>0</v>
      </c>
      <c r="AL30">
        <v>28.391161768795801</v>
      </c>
      <c r="AM30">
        <v>0</v>
      </c>
      <c r="AN30">
        <v>2571275.2469040998</v>
      </c>
      <c r="AO30">
        <v>0</v>
      </c>
      <c r="AP30">
        <v>0</v>
      </c>
      <c r="AQ30">
        <v>0</v>
      </c>
      <c r="AR30" s="1">
        <v>4.24729980927369E-5</v>
      </c>
      <c r="AS30">
        <v>0</v>
      </c>
      <c r="AT30">
        <v>68009286.943809301</v>
      </c>
      <c r="AU30">
        <v>4.5811970275611402E-2</v>
      </c>
      <c r="AV30">
        <v>0</v>
      </c>
      <c r="AW30">
        <v>0</v>
      </c>
      <c r="AX30">
        <v>0</v>
      </c>
      <c r="AY30">
        <v>1907.4928155406899</v>
      </c>
      <c r="AZ30">
        <v>0</v>
      </c>
      <c r="BA30">
        <v>0</v>
      </c>
      <c r="BB30">
        <v>0</v>
      </c>
      <c r="BC30">
        <v>0.57326123616381697</v>
      </c>
      <c r="BD30">
        <v>0.60131539514455001</v>
      </c>
      <c r="BE30">
        <v>0</v>
      </c>
      <c r="BF30">
        <v>0</v>
      </c>
      <c r="BG30" s="1">
        <v>1.0066035705603599E-5</v>
      </c>
      <c r="BH30">
        <v>324.05188642288499</v>
      </c>
      <c r="BI30">
        <v>0</v>
      </c>
      <c r="BJ30">
        <v>0</v>
      </c>
      <c r="BK30">
        <v>0</v>
      </c>
      <c r="BL30">
        <v>1.61990489820464E-2</v>
      </c>
      <c r="BM30">
        <v>6.3444181044695598E-3</v>
      </c>
      <c r="BN30">
        <v>0</v>
      </c>
      <c r="BO30">
        <v>0</v>
      </c>
      <c r="BP30">
        <v>0</v>
      </c>
      <c r="BQ30">
        <v>10108.321220129001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517556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25">
      <c r="A32" t="s">
        <v>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24.6594029187813</v>
      </c>
      <c r="L32">
        <v>289.18037289273099</v>
      </c>
      <c r="M32">
        <v>0</v>
      </c>
      <c r="N32">
        <v>0</v>
      </c>
      <c r="O32">
        <v>4634.8950635953297</v>
      </c>
      <c r="P32">
        <v>0.74986452265230397</v>
      </c>
      <c r="Q32">
        <v>0</v>
      </c>
      <c r="R32">
        <v>0</v>
      </c>
      <c r="S32">
        <v>1.4769290020607699</v>
      </c>
      <c r="T32">
        <v>94.480523958624303</v>
      </c>
      <c r="U32">
        <v>478.53406161053499</v>
      </c>
      <c r="V32">
        <v>0</v>
      </c>
      <c r="W32">
        <v>0</v>
      </c>
      <c r="X32">
        <v>0</v>
      </c>
      <c r="Y32">
        <v>0</v>
      </c>
      <c r="Z32">
        <v>0</v>
      </c>
      <c r="AA32">
        <v>2.9157368539646299E-2</v>
      </c>
      <c r="AB32">
        <v>0</v>
      </c>
      <c r="AC32">
        <v>0</v>
      </c>
      <c r="AD32">
        <v>0</v>
      </c>
      <c r="AE32">
        <v>7.6675755999699004E-3</v>
      </c>
      <c r="AF32">
        <v>0</v>
      </c>
      <c r="AG32">
        <v>0</v>
      </c>
      <c r="AH32">
        <v>0</v>
      </c>
      <c r="AI32">
        <v>7902169.46532657</v>
      </c>
      <c r="AJ32">
        <v>0</v>
      </c>
      <c r="AK32">
        <v>0</v>
      </c>
      <c r="AL32">
        <v>3731.4191116307902</v>
      </c>
      <c r="AM32">
        <v>0</v>
      </c>
      <c r="AN32">
        <v>337939872.82712299</v>
      </c>
      <c r="AO32">
        <v>0</v>
      </c>
      <c r="AP32">
        <v>0</v>
      </c>
      <c r="AQ32">
        <v>0</v>
      </c>
      <c r="AR32">
        <v>5.5821793451821403E-3</v>
      </c>
      <c r="AS32">
        <v>0</v>
      </c>
      <c r="AT32">
        <v>64594217.183008902</v>
      </c>
      <c r="AU32">
        <v>6.0210167805024204</v>
      </c>
      <c r="AV32">
        <v>0</v>
      </c>
      <c r="AW32">
        <v>0</v>
      </c>
      <c r="AX32">
        <v>0</v>
      </c>
      <c r="AY32">
        <v>24040329.2085995</v>
      </c>
      <c r="AZ32">
        <v>0</v>
      </c>
      <c r="BA32">
        <v>0</v>
      </c>
      <c r="BB32">
        <v>0</v>
      </c>
      <c r="BC32">
        <v>75.343092684913699</v>
      </c>
      <c r="BD32">
        <v>79.030219891398403</v>
      </c>
      <c r="BE32">
        <v>0</v>
      </c>
      <c r="BF32">
        <v>0</v>
      </c>
      <c r="BG32">
        <v>1.3229679826462599E-3</v>
      </c>
      <c r="BH32">
        <v>42589.782412051398</v>
      </c>
      <c r="BI32">
        <v>0</v>
      </c>
      <c r="BJ32">
        <v>0</v>
      </c>
      <c r="BK32">
        <v>0</v>
      </c>
      <c r="BL32">
        <v>2.12902316059097</v>
      </c>
      <c r="BM32">
        <v>0.83383988157939404</v>
      </c>
      <c r="BN32">
        <v>0</v>
      </c>
      <c r="BO32">
        <v>0</v>
      </c>
      <c r="BP32">
        <v>0</v>
      </c>
      <c r="BQ32">
        <v>1328525.52123274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25">
      <c r="A33" t="s">
        <v>28</v>
      </c>
      <c r="B33">
        <v>0</v>
      </c>
      <c r="C33">
        <v>7.4331394723976697E-3</v>
      </c>
      <c r="D33">
        <v>0</v>
      </c>
      <c r="E33">
        <v>956804.84555655695</v>
      </c>
      <c r="F33">
        <v>0</v>
      </c>
      <c r="G33">
        <v>0</v>
      </c>
      <c r="H33">
        <v>0</v>
      </c>
      <c r="I33">
        <v>0</v>
      </c>
      <c r="J33">
        <v>65672279.294681601</v>
      </c>
      <c r="K33" s="1">
        <v>1.2739293875825801E-7</v>
      </c>
      <c r="L33" s="1">
        <v>4.3166280263126897E-7</v>
      </c>
      <c r="M33">
        <v>0</v>
      </c>
      <c r="N33">
        <v>0</v>
      </c>
      <c r="O33" s="1">
        <v>2.3944330887989602E-5</v>
      </c>
      <c r="P33" s="1">
        <v>3.87387502957257E-9</v>
      </c>
      <c r="Q33">
        <v>6599.95743494421</v>
      </c>
      <c r="R33">
        <v>0</v>
      </c>
      <c r="S33" s="1">
        <v>7.6299627582030294E-9</v>
      </c>
      <c r="T33" s="1">
        <v>4.8809582462931999E-7</v>
      </c>
      <c r="U33" s="1">
        <v>2.4721547640580298E-6</v>
      </c>
      <c r="V33">
        <v>0</v>
      </c>
      <c r="W33">
        <v>0</v>
      </c>
      <c r="X33">
        <v>0</v>
      </c>
      <c r="Y33">
        <v>0</v>
      </c>
      <c r="Z33">
        <v>0</v>
      </c>
      <c r="AA33" s="1">
        <v>1.50629878466932E-10</v>
      </c>
      <c r="AB33">
        <v>0</v>
      </c>
      <c r="AC33">
        <v>0</v>
      </c>
      <c r="AD33">
        <v>0</v>
      </c>
      <c r="AE33" s="1">
        <v>3.9611461479764002E-11</v>
      </c>
      <c r="AF33">
        <v>0</v>
      </c>
      <c r="AG33">
        <v>3500893</v>
      </c>
      <c r="AH33">
        <v>69.775188469377497</v>
      </c>
      <c r="AI33" s="1">
        <v>4.4676632532880503E-8</v>
      </c>
      <c r="AJ33">
        <v>0</v>
      </c>
      <c r="AK33">
        <v>1032635.086758</v>
      </c>
      <c r="AL33" s="1">
        <v>1.9276883870019899E-5</v>
      </c>
      <c r="AM33">
        <v>0</v>
      </c>
      <c r="AN33">
        <v>0.70249985565703599</v>
      </c>
      <c r="AO33">
        <v>0</v>
      </c>
      <c r="AP33">
        <v>35359.1436751742</v>
      </c>
      <c r="AQ33">
        <v>0</v>
      </c>
      <c r="AR33" s="1">
        <v>2.8838096112894399E-11</v>
      </c>
      <c r="AS33">
        <v>0</v>
      </c>
      <c r="AT33" s="1">
        <v>2.6058557824409601E-6</v>
      </c>
      <c r="AU33" s="1">
        <v>3.1105174140157201E-8</v>
      </c>
      <c r="AV33">
        <v>1293.4299098265601</v>
      </c>
      <c r="AW33">
        <v>9.7349016799897896</v>
      </c>
      <c r="AX33">
        <v>0.177656811303677</v>
      </c>
      <c r="AY33">
        <v>1.2951395856047401E-3</v>
      </c>
      <c r="AZ33">
        <v>13184.896844356799</v>
      </c>
      <c r="BA33">
        <v>622.86893049487105</v>
      </c>
      <c r="BB33">
        <v>0</v>
      </c>
      <c r="BC33" s="1">
        <v>3.8922994299090599E-7</v>
      </c>
      <c r="BD33" s="1">
        <v>4.0827801045452898E-7</v>
      </c>
      <c r="BE33">
        <v>0</v>
      </c>
      <c r="BF33">
        <v>0</v>
      </c>
      <c r="BG33" s="1">
        <v>6.8345847524162899E-12</v>
      </c>
      <c r="BH33">
        <v>2.2002307032396599E-4</v>
      </c>
      <c r="BI33">
        <v>0</v>
      </c>
      <c r="BJ33">
        <v>208184.92234175399</v>
      </c>
      <c r="BK33">
        <v>18.431425773687401</v>
      </c>
      <c r="BL33" s="1">
        <v>1.09987463202326E-8</v>
      </c>
      <c r="BM33" s="1">
        <v>4.3077001222658698E-9</v>
      </c>
      <c r="BN33">
        <v>66714.839805995303</v>
      </c>
      <c r="BO33">
        <v>3589.0830041797299</v>
      </c>
      <c r="BP33">
        <v>0</v>
      </c>
      <c r="BQ33">
        <v>6.8632955519083404E-3</v>
      </c>
      <c r="BR33">
        <v>2344.4752061538002</v>
      </c>
      <c r="BS33">
        <v>368977.87671114801</v>
      </c>
      <c r="BT33">
        <v>0</v>
      </c>
      <c r="BU33">
        <v>0</v>
      </c>
      <c r="BV33">
        <v>0</v>
      </c>
      <c r="BW33">
        <v>0</v>
      </c>
    </row>
    <row r="34" spans="1:75" x14ac:dyDescent="0.25">
      <c r="A34" t="s">
        <v>29</v>
      </c>
      <c r="B34">
        <v>0</v>
      </c>
      <c r="C34">
        <v>1.68086267287984E-4</v>
      </c>
      <c r="D34">
        <v>0</v>
      </c>
      <c r="E34">
        <v>21636.316069390399</v>
      </c>
      <c r="F34">
        <v>0</v>
      </c>
      <c r="G34">
        <v>0</v>
      </c>
      <c r="H34">
        <v>0</v>
      </c>
      <c r="I34">
        <v>0</v>
      </c>
      <c r="J34">
        <v>310191.046246793</v>
      </c>
      <c r="K34" s="1">
        <v>2.88074825371404E-9</v>
      </c>
      <c r="L34" s="1">
        <v>9.7612307008085306E-9</v>
      </c>
      <c r="M34">
        <v>0</v>
      </c>
      <c r="N34">
        <v>0</v>
      </c>
      <c r="O34" s="1">
        <v>5.4145535901969604E-7</v>
      </c>
      <c r="P34" s="1">
        <v>8.7600292726775298E-11</v>
      </c>
      <c r="Q34">
        <v>540.71541829956004</v>
      </c>
      <c r="R34">
        <v>0</v>
      </c>
      <c r="S34" s="1">
        <v>1.7253705037220201E-10</v>
      </c>
      <c r="T34" s="1">
        <v>1.1037355823262799E-8</v>
      </c>
      <c r="U34" s="1">
        <v>5.5903063300746199E-8</v>
      </c>
      <c r="V34">
        <v>0</v>
      </c>
      <c r="W34">
        <v>0</v>
      </c>
      <c r="X34">
        <v>0</v>
      </c>
      <c r="Y34">
        <v>0</v>
      </c>
      <c r="Z34">
        <v>0</v>
      </c>
      <c r="AA34" s="1">
        <v>3.4062073108635499E-12</v>
      </c>
      <c r="AB34">
        <v>0</v>
      </c>
      <c r="AC34">
        <v>0</v>
      </c>
      <c r="AD34">
        <v>0</v>
      </c>
      <c r="AE34" s="1">
        <v>8.9573762562639203E-13</v>
      </c>
      <c r="AF34">
        <v>0</v>
      </c>
      <c r="AG34">
        <v>0</v>
      </c>
      <c r="AH34">
        <v>16702437.3040311</v>
      </c>
      <c r="AI34" s="1">
        <v>1.0102768050209199E-9</v>
      </c>
      <c r="AJ34">
        <v>0</v>
      </c>
      <c r="AK34">
        <v>138302.97773438899</v>
      </c>
      <c r="AL34" s="1">
        <v>4.3590994985197498E-7</v>
      </c>
      <c r="AM34">
        <v>0</v>
      </c>
      <c r="AN34">
        <v>1.5885693917922699E-2</v>
      </c>
      <c r="AO34">
        <v>0</v>
      </c>
      <c r="AP34">
        <v>1549388.5830425001</v>
      </c>
      <c r="AQ34">
        <v>0</v>
      </c>
      <c r="AR34" s="1">
        <v>6.5211852263885899E-13</v>
      </c>
      <c r="AS34">
        <v>0</v>
      </c>
      <c r="AT34" s="1">
        <v>5.8926456739822903E-8</v>
      </c>
      <c r="AU34" s="1">
        <v>7.0338416680822504E-10</v>
      </c>
      <c r="AV34">
        <v>580476.50357892504</v>
      </c>
      <c r="AW34">
        <v>2330292.3078781199</v>
      </c>
      <c r="AX34">
        <v>42526.603188410198</v>
      </c>
      <c r="AY34" s="1">
        <v>2.9287110697922399E-5</v>
      </c>
      <c r="AZ34">
        <v>298.151286327229</v>
      </c>
      <c r="BA34">
        <v>14.0849924752953</v>
      </c>
      <c r="BB34">
        <v>0</v>
      </c>
      <c r="BC34" s="1">
        <v>8.8016925387991908E-9</v>
      </c>
      <c r="BD34" s="1">
        <v>9.2324282421852902E-9</v>
      </c>
      <c r="BE34">
        <v>0</v>
      </c>
      <c r="BF34">
        <v>0</v>
      </c>
      <c r="BG34" s="1">
        <v>1.5455109429373601E-13</v>
      </c>
      <c r="BH34" s="1">
        <v>4.97540194763327E-6</v>
      </c>
      <c r="BI34">
        <v>0</v>
      </c>
      <c r="BJ34">
        <v>17412.573067691199</v>
      </c>
      <c r="BK34">
        <v>0.41679152807492598</v>
      </c>
      <c r="BL34" s="1">
        <v>2.48715663237653E-10</v>
      </c>
      <c r="BM34" s="1">
        <v>9.7410419491847E-11</v>
      </c>
      <c r="BN34">
        <v>5956.5418255984196</v>
      </c>
      <c r="BO34">
        <v>16.952379665970501</v>
      </c>
      <c r="BP34">
        <v>0</v>
      </c>
      <c r="BQ34">
        <v>1.5520033424616699E-4</v>
      </c>
      <c r="BR34">
        <v>53.015833701894202</v>
      </c>
      <c r="BS34">
        <v>46502.007700640002</v>
      </c>
      <c r="BT34">
        <v>0</v>
      </c>
      <c r="BU34">
        <v>0</v>
      </c>
      <c r="BV34">
        <v>0</v>
      </c>
      <c r="BW34">
        <v>0</v>
      </c>
    </row>
    <row r="35" spans="1:75" x14ac:dyDescent="0.25">
      <c r="A35" t="s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126011181.5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25">
      <c r="A36" t="s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743430.65498714196</v>
      </c>
      <c r="T36">
        <v>409733.67297721701</v>
      </c>
      <c r="U36">
        <v>2339.6637496021199</v>
      </c>
      <c r="V36">
        <v>0</v>
      </c>
      <c r="W36">
        <v>0</v>
      </c>
      <c r="X36">
        <v>0</v>
      </c>
      <c r="Y36">
        <v>0</v>
      </c>
      <c r="Z36">
        <v>0</v>
      </c>
      <c r="AA36">
        <v>0.14255712117211999</v>
      </c>
      <c r="AB36">
        <v>0</v>
      </c>
      <c r="AC36">
        <v>0</v>
      </c>
      <c r="AD36">
        <v>0</v>
      </c>
      <c r="AE36">
        <v>3.74885512187089E-2</v>
      </c>
      <c r="AF36">
        <v>0</v>
      </c>
      <c r="AG36">
        <v>0</v>
      </c>
      <c r="AH36">
        <v>0</v>
      </c>
      <c r="AI36">
        <v>0</v>
      </c>
      <c r="AJ36">
        <v>12430088.5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10.8573698028822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1621917203.0592899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3635.7366113345802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25">
      <c r="A37" t="s">
        <v>32</v>
      </c>
      <c r="B37">
        <v>0</v>
      </c>
      <c r="C37" s="1">
        <v>2.6823530354634698E-10</v>
      </c>
      <c r="D37">
        <v>0</v>
      </c>
      <c r="E37">
        <v>3.4527650010540298E-2</v>
      </c>
      <c r="F37">
        <v>0</v>
      </c>
      <c r="G37">
        <v>0</v>
      </c>
      <c r="H37">
        <v>0</v>
      </c>
      <c r="I37">
        <v>0</v>
      </c>
      <c r="J37">
        <v>537969.66366438905</v>
      </c>
      <c r="K37" s="1">
        <v>4.5971535613417399E-15</v>
      </c>
      <c r="L37" s="1">
        <v>1.5577160003983699E-14</v>
      </c>
      <c r="M37">
        <v>0</v>
      </c>
      <c r="N37">
        <v>0</v>
      </c>
      <c r="O37" s="1">
        <v>8.6406489314566E-13</v>
      </c>
      <c r="P37" s="1">
        <v>1.39794234766704E-16</v>
      </c>
      <c r="Q37">
        <v>5.57723367866617</v>
      </c>
      <c r="R37">
        <v>0</v>
      </c>
      <c r="S37" s="1">
        <v>2.7533794893717301E-16</v>
      </c>
      <c r="T37" s="1">
        <v>1.7613625059145901E-14</v>
      </c>
      <c r="U37" s="1">
        <v>8.9211185396573403E-14</v>
      </c>
      <c r="V37">
        <v>0</v>
      </c>
      <c r="W37">
        <v>0</v>
      </c>
      <c r="X37">
        <v>0</v>
      </c>
      <c r="Y37">
        <v>0</v>
      </c>
      <c r="Z37">
        <v>0</v>
      </c>
      <c r="AA37" s="1">
        <v>5.4356912477916998E-18</v>
      </c>
      <c r="AB37">
        <v>0</v>
      </c>
      <c r="AC37">
        <v>0</v>
      </c>
      <c r="AD37">
        <v>0</v>
      </c>
      <c r="AE37" s="1">
        <v>1.4294353594998001E-18</v>
      </c>
      <c r="AF37">
        <v>0</v>
      </c>
      <c r="AG37">
        <v>0</v>
      </c>
      <c r="AH37">
        <v>4.9971969647831897E-2</v>
      </c>
      <c r="AI37" s="1">
        <v>1.61221918859276E-15</v>
      </c>
      <c r="AJ37">
        <v>0</v>
      </c>
      <c r="AK37">
        <v>54323455.204311296</v>
      </c>
      <c r="AL37" s="1">
        <v>6.9563349584702395E-13</v>
      </c>
      <c r="AM37">
        <v>0</v>
      </c>
      <c r="AN37" s="1">
        <v>2.5350696394594599E-8</v>
      </c>
      <c r="AO37">
        <v>0</v>
      </c>
      <c r="AP37">
        <v>18365.523722600999</v>
      </c>
      <c r="AQ37">
        <v>0</v>
      </c>
      <c r="AR37" s="1">
        <v>1.0406633015922401E-18</v>
      </c>
      <c r="AS37">
        <v>0</v>
      </c>
      <c r="AT37" s="1">
        <v>9.4035974892798594E-14</v>
      </c>
      <c r="AU37" s="1">
        <v>1.12247400419835E-15</v>
      </c>
      <c r="AV37">
        <v>0.92633558738171895</v>
      </c>
      <c r="AW37">
        <v>6.9719942281571499E-3</v>
      </c>
      <c r="AX37">
        <v>1.2723521035122901E-4</v>
      </c>
      <c r="AY37" s="1">
        <v>4.6736935472504798E-11</v>
      </c>
      <c r="AZ37">
        <v>4.75795566652074E-4</v>
      </c>
      <c r="BA37" s="1">
        <v>2.2477102341655301E-5</v>
      </c>
      <c r="BB37">
        <v>0</v>
      </c>
      <c r="BC37" s="1">
        <v>1.40459105193967E-14</v>
      </c>
      <c r="BD37" s="1">
        <v>1.47332868530508E-14</v>
      </c>
      <c r="BE37">
        <v>0</v>
      </c>
      <c r="BF37">
        <v>0</v>
      </c>
      <c r="BG37" s="1">
        <v>2.4663561372490602E-19</v>
      </c>
      <c r="BH37" s="1">
        <v>7.9398422799284995E-12</v>
      </c>
      <c r="BI37">
        <v>0</v>
      </c>
      <c r="BJ37">
        <v>181.00477437252201</v>
      </c>
      <c r="BK37" s="1">
        <v>6.6512395005582799E-7</v>
      </c>
      <c r="BL37" s="1">
        <v>3.9690524694073E-16</v>
      </c>
      <c r="BM37" s="1">
        <v>1.55449424052029E-16</v>
      </c>
      <c r="BN37">
        <v>63.368674618665999</v>
      </c>
      <c r="BO37">
        <v>29.4008034647049</v>
      </c>
      <c r="BP37">
        <v>0</v>
      </c>
      <c r="BQ37" s="1">
        <v>2.4767168334870399E-10</v>
      </c>
      <c r="BR37" s="1">
        <v>8.4603688779796398E-5</v>
      </c>
      <c r="BS37">
        <v>543.627267890452</v>
      </c>
      <c r="BT37">
        <v>0</v>
      </c>
      <c r="BU37">
        <v>0</v>
      </c>
      <c r="BV37">
        <v>0</v>
      </c>
      <c r="BW37">
        <v>0</v>
      </c>
    </row>
    <row r="38" spans="1:75" x14ac:dyDescent="0.25">
      <c r="A38" t="s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0.47367640474412198</v>
      </c>
      <c r="L38">
        <v>702.33950194050703</v>
      </c>
      <c r="M38">
        <v>0</v>
      </c>
      <c r="N38">
        <v>0</v>
      </c>
      <c r="O38">
        <v>89.030559146993994</v>
      </c>
      <c r="P38">
        <v>1.4403963157785299E-2</v>
      </c>
      <c r="Q38">
        <v>0</v>
      </c>
      <c r="R38">
        <v>0</v>
      </c>
      <c r="S38">
        <v>2.8369965893442001E-2</v>
      </c>
      <c r="T38">
        <v>1.8148531436248501</v>
      </c>
      <c r="U38">
        <v>9.1920430757324603</v>
      </c>
      <c r="V38">
        <v>0</v>
      </c>
      <c r="W38">
        <v>0</v>
      </c>
      <c r="X38">
        <v>0</v>
      </c>
      <c r="Y38">
        <v>0</v>
      </c>
      <c r="Z38">
        <v>0</v>
      </c>
      <c r="AA38">
        <v>5.6007671990874E-4</v>
      </c>
      <c r="AB38">
        <v>0</v>
      </c>
      <c r="AC38">
        <v>0</v>
      </c>
      <c r="AD38">
        <v>0</v>
      </c>
      <c r="AE38">
        <v>1.4728457356651101E-4</v>
      </c>
      <c r="AF38">
        <v>0</v>
      </c>
      <c r="AG38">
        <v>0</v>
      </c>
      <c r="AH38">
        <v>0</v>
      </c>
      <c r="AI38">
        <v>2796.7775580317598</v>
      </c>
      <c r="AJ38">
        <v>0</v>
      </c>
      <c r="AK38">
        <v>0</v>
      </c>
      <c r="AL38">
        <v>36748160.175911799</v>
      </c>
      <c r="AM38">
        <v>0</v>
      </c>
      <c r="AN38">
        <v>6491403.8879068196</v>
      </c>
      <c r="AO38">
        <v>0</v>
      </c>
      <c r="AP38">
        <v>0</v>
      </c>
      <c r="AQ38">
        <v>0</v>
      </c>
      <c r="AR38">
        <v>1.0722670989121599E-4</v>
      </c>
      <c r="AS38">
        <v>0</v>
      </c>
      <c r="AT38">
        <v>163127.759605303</v>
      </c>
      <c r="AU38">
        <v>59296.820446163998</v>
      </c>
      <c r="AV38">
        <v>0</v>
      </c>
      <c r="AW38">
        <v>0</v>
      </c>
      <c r="AX38">
        <v>0</v>
      </c>
      <c r="AY38">
        <v>81076328.321568593</v>
      </c>
      <c r="AZ38">
        <v>0</v>
      </c>
      <c r="BA38">
        <v>0</v>
      </c>
      <c r="BB38">
        <v>0</v>
      </c>
      <c r="BC38">
        <v>1.44724693387088</v>
      </c>
      <c r="BD38">
        <v>1.51807205339037</v>
      </c>
      <c r="BE38">
        <v>0</v>
      </c>
      <c r="BF38">
        <v>0</v>
      </c>
      <c r="BG38" s="1">
        <v>2.5412566544106499E-5</v>
      </c>
      <c r="BH38">
        <v>818.096653768127</v>
      </c>
      <c r="BI38">
        <v>0</v>
      </c>
      <c r="BJ38">
        <v>0</v>
      </c>
      <c r="BK38">
        <v>0</v>
      </c>
      <c r="BL38">
        <v>4.0895882177164299E-2</v>
      </c>
      <c r="BM38">
        <v>1.6017025170466302E-2</v>
      </c>
      <c r="BN38">
        <v>0</v>
      </c>
      <c r="BO38">
        <v>0</v>
      </c>
      <c r="BP38">
        <v>0</v>
      </c>
      <c r="BQ38">
        <v>25519.3199357253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25">
      <c r="A39" t="s">
        <v>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47.844483423943103</v>
      </c>
      <c r="L39">
        <v>162.11796357422199</v>
      </c>
      <c r="M39">
        <v>0</v>
      </c>
      <c r="N39">
        <v>0</v>
      </c>
      <c r="O39">
        <v>8992.6816465214706</v>
      </c>
      <c r="P39">
        <v>1.4548965699780301</v>
      </c>
      <c r="Q39">
        <v>0</v>
      </c>
      <c r="R39">
        <v>0</v>
      </c>
      <c r="S39">
        <v>2.8655562095389802</v>
      </c>
      <c r="T39">
        <v>183.31229986842101</v>
      </c>
      <c r="U39">
        <v>928.45779980665304</v>
      </c>
      <c r="V39">
        <v>0</v>
      </c>
      <c r="W39">
        <v>0</v>
      </c>
      <c r="X39">
        <v>0</v>
      </c>
      <c r="Y39">
        <v>0</v>
      </c>
      <c r="Z39">
        <v>0</v>
      </c>
      <c r="AA39">
        <v>5.6571492844963503E-2</v>
      </c>
      <c r="AB39">
        <v>0</v>
      </c>
      <c r="AC39">
        <v>0</v>
      </c>
      <c r="AD39">
        <v>0</v>
      </c>
      <c r="AE39">
        <v>1.4876726533195401E-2</v>
      </c>
      <c r="AF39">
        <v>0</v>
      </c>
      <c r="AG39">
        <v>0</v>
      </c>
      <c r="AH39">
        <v>0</v>
      </c>
      <c r="AI39">
        <v>16.779033637909698</v>
      </c>
      <c r="AJ39">
        <v>0</v>
      </c>
      <c r="AK39">
        <v>0</v>
      </c>
      <c r="AL39">
        <v>7239.7462510429305</v>
      </c>
      <c r="AM39">
        <v>0</v>
      </c>
      <c r="AN39">
        <v>655675187.96054602</v>
      </c>
      <c r="AO39">
        <v>0</v>
      </c>
      <c r="AP39">
        <v>0</v>
      </c>
      <c r="AQ39">
        <v>0</v>
      </c>
      <c r="AR39">
        <v>1.0830614513647901E-2</v>
      </c>
      <c r="AS39">
        <v>0</v>
      </c>
      <c r="AT39">
        <v>978.67138479918697</v>
      </c>
      <c r="AU39">
        <v>11.6820524202809</v>
      </c>
      <c r="AV39">
        <v>0</v>
      </c>
      <c r="AW39">
        <v>0</v>
      </c>
      <c r="AX39">
        <v>0</v>
      </c>
      <c r="AY39">
        <v>486410.66796287702</v>
      </c>
      <c r="AZ39">
        <v>0</v>
      </c>
      <c r="BA39">
        <v>0</v>
      </c>
      <c r="BB39">
        <v>0</v>
      </c>
      <c r="BC39">
        <v>146.181615221773</v>
      </c>
      <c r="BD39">
        <v>153.33542576185999</v>
      </c>
      <c r="BE39">
        <v>0</v>
      </c>
      <c r="BF39">
        <v>0</v>
      </c>
      <c r="BG39">
        <v>2.5668391049289301E-3</v>
      </c>
      <c r="BH39">
        <v>82633.231037835896</v>
      </c>
      <c r="BI39">
        <v>0</v>
      </c>
      <c r="BJ39">
        <v>0</v>
      </c>
      <c r="BK39">
        <v>0</v>
      </c>
      <c r="BL39">
        <v>4.1307574904218303</v>
      </c>
      <c r="BM39">
        <v>1.6178266166397299</v>
      </c>
      <c r="BN39">
        <v>0</v>
      </c>
      <c r="BO39">
        <v>0</v>
      </c>
      <c r="BP39">
        <v>0</v>
      </c>
      <c r="BQ39">
        <v>2577621.9111329098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25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47.844483423943103</v>
      </c>
      <c r="L40">
        <v>162.11796357422199</v>
      </c>
      <c r="M40">
        <v>0</v>
      </c>
      <c r="N40">
        <v>0</v>
      </c>
      <c r="O40">
        <v>8992.6816465214706</v>
      </c>
      <c r="P40">
        <v>1.4548965699780301</v>
      </c>
      <c r="Q40">
        <v>0</v>
      </c>
      <c r="R40">
        <v>0</v>
      </c>
      <c r="S40">
        <v>2.8655562095389802</v>
      </c>
      <c r="T40">
        <v>183.31229986842101</v>
      </c>
      <c r="U40">
        <v>928.45779980665304</v>
      </c>
      <c r="V40">
        <v>0</v>
      </c>
      <c r="W40">
        <v>0</v>
      </c>
      <c r="X40">
        <v>0</v>
      </c>
      <c r="Y40">
        <v>0</v>
      </c>
      <c r="Z40">
        <v>0</v>
      </c>
      <c r="AA40">
        <v>5.6571492844963503E-2</v>
      </c>
      <c r="AB40">
        <v>0</v>
      </c>
      <c r="AC40">
        <v>0</v>
      </c>
      <c r="AD40">
        <v>0</v>
      </c>
      <c r="AE40">
        <v>1.4876726533195401E-2</v>
      </c>
      <c r="AF40">
        <v>0</v>
      </c>
      <c r="AG40">
        <v>0</v>
      </c>
      <c r="AH40">
        <v>0</v>
      </c>
      <c r="AI40">
        <v>16.779033637909698</v>
      </c>
      <c r="AJ40">
        <v>0</v>
      </c>
      <c r="AK40">
        <v>0</v>
      </c>
      <c r="AL40">
        <v>7239.7462510429305</v>
      </c>
      <c r="AM40">
        <v>0</v>
      </c>
      <c r="AN40">
        <v>655675187.96054602</v>
      </c>
      <c r="AO40">
        <v>0</v>
      </c>
      <c r="AP40">
        <v>0</v>
      </c>
      <c r="AQ40">
        <v>0</v>
      </c>
      <c r="AR40">
        <v>1.0830614513647901E-2</v>
      </c>
      <c r="AS40">
        <v>0</v>
      </c>
      <c r="AT40">
        <v>978.67138479918697</v>
      </c>
      <c r="AU40">
        <v>11.6820524202809</v>
      </c>
      <c r="AV40">
        <v>0</v>
      </c>
      <c r="AW40">
        <v>0</v>
      </c>
      <c r="AX40">
        <v>0</v>
      </c>
      <c r="AY40">
        <v>486410.66796287702</v>
      </c>
      <c r="AZ40">
        <v>0</v>
      </c>
      <c r="BA40">
        <v>0</v>
      </c>
      <c r="BB40">
        <v>0</v>
      </c>
      <c r="BC40">
        <v>146.181615221773</v>
      </c>
      <c r="BD40">
        <v>153.33542576185999</v>
      </c>
      <c r="BE40">
        <v>0</v>
      </c>
      <c r="BF40">
        <v>0</v>
      </c>
      <c r="BG40">
        <v>2.5668391049289301E-3</v>
      </c>
      <c r="BH40">
        <v>82633.231037835896</v>
      </c>
      <c r="BI40">
        <v>0</v>
      </c>
      <c r="BJ40">
        <v>0</v>
      </c>
      <c r="BK40">
        <v>0</v>
      </c>
      <c r="BL40">
        <v>4.1307574904218303</v>
      </c>
      <c r="BM40">
        <v>1.6178266166397299</v>
      </c>
      <c r="BN40">
        <v>0</v>
      </c>
      <c r="BO40">
        <v>0</v>
      </c>
      <c r="BP40">
        <v>0</v>
      </c>
      <c r="BQ40">
        <v>2577621.9111329098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25">
      <c r="A41" t="s">
        <v>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126011181.499999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25">
      <c r="A42" t="s">
        <v>35</v>
      </c>
      <c r="B42">
        <v>0</v>
      </c>
      <c r="C42" s="1">
        <v>4.55385788924597E-7</v>
      </c>
      <c r="D42">
        <v>0</v>
      </c>
      <c r="E42">
        <v>58.617940785134103</v>
      </c>
      <c r="F42">
        <v>0</v>
      </c>
      <c r="G42">
        <v>0</v>
      </c>
      <c r="H42">
        <v>0</v>
      </c>
      <c r="I42">
        <v>0</v>
      </c>
      <c r="J42">
        <v>2166915.1705963998</v>
      </c>
      <c r="K42" s="1">
        <v>7.8046341166176994E-12</v>
      </c>
      <c r="L42" s="1">
        <v>2.6445502153645902E-11</v>
      </c>
      <c r="M42">
        <v>0</v>
      </c>
      <c r="N42">
        <v>0</v>
      </c>
      <c r="O42" s="1">
        <v>1.4669317119891901E-9</v>
      </c>
      <c r="P42" s="1">
        <v>2.3733008684796798E-13</v>
      </c>
      <c r="Q42">
        <v>9468.5260485757899</v>
      </c>
      <c r="R42">
        <v>0</v>
      </c>
      <c r="S42" s="1">
        <v>4.6744402187152798E-13</v>
      </c>
      <c r="T42" s="1">
        <v>2.9902829483425197E-11</v>
      </c>
      <c r="U42" s="1">
        <v>1.5145473211619E-10</v>
      </c>
      <c r="V42">
        <v>0</v>
      </c>
      <c r="W42">
        <v>0</v>
      </c>
      <c r="X42">
        <v>0</v>
      </c>
      <c r="Y42">
        <v>0</v>
      </c>
      <c r="Z42">
        <v>0</v>
      </c>
      <c r="AA42" s="1">
        <v>9.2282280315068403E-15</v>
      </c>
      <c r="AB42">
        <v>0</v>
      </c>
      <c r="AC42">
        <v>0</v>
      </c>
      <c r="AD42">
        <v>0</v>
      </c>
      <c r="AE42" s="1">
        <v>2.42676687332493E-15</v>
      </c>
      <c r="AF42">
        <v>0</v>
      </c>
      <c r="AG42">
        <v>0</v>
      </c>
      <c r="AH42">
        <v>84.837918504123706</v>
      </c>
      <c r="AI42" s="1">
        <v>2.73708082944359E-12</v>
      </c>
      <c r="AJ42">
        <v>0</v>
      </c>
      <c r="AK42">
        <v>2212463.14560107</v>
      </c>
      <c r="AL42" s="1">
        <v>1.1809840245504301E-9</v>
      </c>
      <c r="AM42">
        <v>0</v>
      </c>
      <c r="AN42" s="1">
        <v>4.3038133775875899E-5</v>
      </c>
      <c r="AO42">
        <v>0</v>
      </c>
      <c r="AP42">
        <v>31179335.452333499</v>
      </c>
      <c r="AQ42">
        <v>0</v>
      </c>
      <c r="AR42" s="1">
        <v>1.7667446168903501E-15</v>
      </c>
      <c r="AS42">
        <v>0</v>
      </c>
      <c r="AT42" s="1">
        <v>1.5964582606275501E-10</v>
      </c>
      <c r="AU42" s="1">
        <v>1.9056354744926299E-12</v>
      </c>
      <c r="AV42">
        <v>1572.64929966933</v>
      </c>
      <c r="AW42">
        <v>11.836425146097399</v>
      </c>
      <c r="AX42">
        <v>0.21600850402143401</v>
      </c>
      <c r="AY42" s="1">
        <v>7.9345768251519902E-8</v>
      </c>
      <c r="AZ42">
        <v>0.80776294776292401</v>
      </c>
      <c r="BA42">
        <v>3.8159604076221203E-2</v>
      </c>
      <c r="BB42">
        <v>0</v>
      </c>
      <c r="BC42" s="1">
        <v>2.38458844099712E-11</v>
      </c>
      <c r="BD42" s="1">
        <v>2.5012850166718E-11</v>
      </c>
      <c r="BE42">
        <v>0</v>
      </c>
      <c r="BF42">
        <v>0</v>
      </c>
      <c r="BG42" s="1">
        <v>4.1871577696189401E-16</v>
      </c>
      <c r="BH42" s="1">
        <v>1.3479550576598E-8</v>
      </c>
      <c r="BI42">
        <v>0</v>
      </c>
      <c r="BJ42">
        <v>307293.63691870501</v>
      </c>
      <c r="BK42">
        <v>1.12918765995499E-3</v>
      </c>
      <c r="BL42" s="1">
        <v>6.7383005375049697E-13</v>
      </c>
      <c r="BM42" s="1">
        <v>2.6390806010207401E-13</v>
      </c>
      <c r="BN42">
        <v>107581.640085422</v>
      </c>
      <c r="BO42">
        <v>118.42498073485601</v>
      </c>
      <c r="BP42">
        <v>0</v>
      </c>
      <c r="BQ42" s="1">
        <v>4.2047472284551298E-7</v>
      </c>
      <c r="BR42">
        <v>0.143632538489705</v>
      </c>
      <c r="BS42">
        <v>922921.51329901803</v>
      </c>
      <c r="BT42">
        <v>0</v>
      </c>
      <c r="BU42">
        <v>0</v>
      </c>
      <c r="BV42">
        <v>0</v>
      </c>
      <c r="BW42">
        <v>0</v>
      </c>
    </row>
    <row r="43" spans="1:75" x14ac:dyDescent="0.25">
      <c r="A43" t="s">
        <v>87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20361357.637035899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137637834.857142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25">
      <c r="A44" t="s">
        <v>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427136.5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5">
      <c r="A45" t="s">
        <v>37</v>
      </c>
      <c r="B45">
        <v>0</v>
      </c>
      <c r="C45">
        <v>1626.53901272904</v>
      </c>
      <c r="D45">
        <v>347741.18518985098</v>
      </c>
      <c r="E45">
        <v>106259.534359987</v>
      </c>
      <c r="F45">
        <v>326706.12361342099</v>
      </c>
      <c r="G45">
        <v>0</v>
      </c>
      <c r="H45">
        <v>21624163.636899501</v>
      </c>
      <c r="I45">
        <v>0</v>
      </c>
      <c r="J45">
        <v>8563978.0064202193</v>
      </c>
      <c r="K45">
        <v>2.7876455918251501E-2</v>
      </c>
      <c r="L45">
        <v>9.4457583021408997E-2</v>
      </c>
      <c r="M45">
        <v>0</v>
      </c>
      <c r="N45">
        <v>0</v>
      </c>
      <c r="O45">
        <v>5.23956108554564</v>
      </c>
      <c r="P45">
        <v>8.4769146192331202E-4</v>
      </c>
      <c r="Q45">
        <v>494.68222427370199</v>
      </c>
      <c r="R45">
        <v>0</v>
      </c>
      <c r="S45">
        <v>1.6696083987085099E-3</v>
      </c>
      <c r="T45">
        <v>0.106806404434875</v>
      </c>
      <c r="U45">
        <v>0.54096336873217499</v>
      </c>
      <c r="V45">
        <v>4833.3147079571299</v>
      </c>
      <c r="W45">
        <v>0</v>
      </c>
      <c r="X45">
        <v>0</v>
      </c>
      <c r="Y45">
        <v>0</v>
      </c>
      <c r="Z45">
        <v>0</v>
      </c>
      <c r="AA45" s="1">
        <v>3.2961223816518702E-5</v>
      </c>
      <c r="AB45">
        <v>0</v>
      </c>
      <c r="AC45">
        <v>0</v>
      </c>
      <c r="AD45">
        <v>0</v>
      </c>
      <c r="AE45" s="1">
        <v>8.6678835621615308E-6</v>
      </c>
      <c r="AF45">
        <v>0</v>
      </c>
      <c r="AG45">
        <v>0</v>
      </c>
      <c r="AH45">
        <v>270507.92083797901</v>
      </c>
      <c r="AI45">
        <v>9.7762575345097698E-3</v>
      </c>
      <c r="AJ45">
        <v>0</v>
      </c>
      <c r="AK45">
        <v>1983543.4122607999</v>
      </c>
      <c r="AL45">
        <v>4.2182181263875496</v>
      </c>
      <c r="AM45">
        <v>0</v>
      </c>
      <c r="AN45">
        <v>153722.85504742601</v>
      </c>
      <c r="AO45">
        <v>0</v>
      </c>
      <c r="AP45">
        <v>163218.53896126899</v>
      </c>
      <c r="AQ45">
        <v>0</v>
      </c>
      <c r="AR45" s="1">
        <v>6.3104275864370704E-6</v>
      </c>
      <c r="AS45">
        <v>11076604.5</v>
      </c>
      <c r="AT45">
        <v>0.57022017512589396</v>
      </c>
      <c r="AU45">
        <v>6.8065155274661402E-3</v>
      </c>
      <c r="AV45">
        <v>2379920.5939632799</v>
      </c>
      <c r="AW45">
        <v>640347.39243134996</v>
      </c>
      <c r="AX45">
        <v>343310.82428162202</v>
      </c>
      <c r="AY45">
        <v>283.40583016617597</v>
      </c>
      <c r="AZ45">
        <v>1938.37324973558</v>
      </c>
      <c r="BA45">
        <v>60566.791357767397</v>
      </c>
      <c r="BB45">
        <v>1007148.68740436</v>
      </c>
      <c r="BC45">
        <v>8.5172313737413796E-2</v>
      </c>
      <c r="BD45">
        <v>8.9340461659530607E-2</v>
      </c>
      <c r="BE45">
        <v>58867.438583687501</v>
      </c>
      <c r="BF45">
        <v>0</v>
      </c>
      <c r="BG45" s="1">
        <v>1.4955617040268299E-6</v>
      </c>
      <c r="BH45">
        <v>48.146023481908102</v>
      </c>
      <c r="BI45">
        <v>0</v>
      </c>
      <c r="BJ45">
        <v>14439.1164810346</v>
      </c>
      <c r="BK45">
        <v>4033212.7753620502</v>
      </c>
      <c r="BL45">
        <v>2.4067744251807699E-3</v>
      </c>
      <c r="BM45">
        <v>9.4262220290923699E-4</v>
      </c>
      <c r="BN45">
        <v>4404.1603280952404</v>
      </c>
      <c r="BO45">
        <v>824.98458966099099</v>
      </c>
      <c r="BP45">
        <v>21435.289521997202</v>
      </c>
      <c r="BQ45">
        <v>1501.84427623388</v>
      </c>
      <c r="BR45">
        <v>227973.06737030399</v>
      </c>
      <c r="BS45">
        <v>14903.9967906969</v>
      </c>
      <c r="BT45">
        <v>0</v>
      </c>
      <c r="BU45">
        <v>33945.022544027401</v>
      </c>
      <c r="BV45">
        <v>0</v>
      </c>
      <c r="BW45">
        <v>0</v>
      </c>
    </row>
    <row r="46" spans="1:75" x14ac:dyDescent="0.25">
      <c r="A46" t="s">
        <v>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2753053.6598752402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160577474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25">
      <c r="A47" t="s">
        <v>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0.93721383877231401</v>
      </c>
      <c r="L47">
        <v>5744.5223945314901</v>
      </c>
      <c r="M47">
        <v>0</v>
      </c>
      <c r="N47">
        <v>0</v>
      </c>
      <c r="O47">
        <v>176.15543284507501</v>
      </c>
      <c r="P47">
        <v>2.8499611695742801E-2</v>
      </c>
      <c r="Q47">
        <v>0</v>
      </c>
      <c r="R47">
        <v>0</v>
      </c>
      <c r="S47">
        <v>5.6132677022820203E-2</v>
      </c>
      <c r="T47">
        <v>3.5908596343604402</v>
      </c>
      <c r="U47">
        <v>18.1873318807624</v>
      </c>
      <c r="V47">
        <v>0</v>
      </c>
      <c r="W47">
        <v>0</v>
      </c>
      <c r="X47">
        <v>0</v>
      </c>
      <c r="Y47">
        <v>0</v>
      </c>
      <c r="Z47">
        <v>0</v>
      </c>
      <c r="AA47">
        <v>1.1081650836212301E-3</v>
      </c>
      <c r="AB47">
        <v>0</v>
      </c>
      <c r="AC47">
        <v>0</v>
      </c>
      <c r="AD47">
        <v>0</v>
      </c>
      <c r="AE47">
        <v>2.91416543449701E-4</v>
      </c>
      <c r="AF47">
        <v>0</v>
      </c>
      <c r="AG47">
        <v>0</v>
      </c>
      <c r="AH47">
        <v>0</v>
      </c>
      <c r="AI47">
        <v>22913.880589078799</v>
      </c>
      <c r="AJ47">
        <v>0</v>
      </c>
      <c r="AK47">
        <v>0</v>
      </c>
      <c r="AL47">
        <v>141.817611772601</v>
      </c>
      <c r="AM47">
        <v>0</v>
      </c>
      <c r="AN47">
        <v>12843860.272274099</v>
      </c>
      <c r="AO47">
        <v>0</v>
      </c>
      <c r="AP47">
        <v>0</v>
      </c>
      <c r="AQ47">
        <v>0</v>
      </c>
      <c r="AR47">
        <v>2.12158248520651E-4</v>
      </c>
      <c r="AS47">
        <v>0</v>
      </c>
      <c r="AT47">
        <v>1336498.85512897</v>
      </c>
      <c r="AU47">
        <v>1500528.22883685</v>
      </c>
      <c r="AV47">
        <v>0</v>
      </c>
      <c r="AW47">
        <v>0</v>
      </c>
      <c r="AX47">
        <v>0</v>
      </c>
      <c r="AY47">
        <v>664254938.84067798</v>
      </c>
      <c r="AZ47">
        <v>0</v>
      </c>
      <c r="BA47">
        <v>0</v>
      </c>
      <c r="BB47">
        <v>0</v>
      </c>
      <c r="BC47">
        <v>2.86351576933055</v>
      </c>
      <c r="BD47">
        <v>3.0036500075606098</v>
      </c>
      <c r="BE47">
        <v>0</v>
      </c>
      <c r="BF47">
        <v>0</v>
      </c>
      <c r="BG47" s="1">
        <v>5.0281181003146697E-5</v>
      </c>
      <c r="BH47">
        <v>1618.68207427177</v>
      </c>
      <c r="BI47">
        <v>0</v>
      </c>
      <c r="BJ47">
        <v>0</v>
      </c>
      <c r="BK47">
        <v>0</v>
      </c>
      <c r="BL47">
        <v>8.0916394275423395E-2</v>
      </c>
      <c r="BM47">
        <v>3.1691208376390702E-2</v>
      </c>
      <c r="BN47">
        <v>0</v>
      </c>
      <c r="BO47">
        <v>0</v>
      </c>
      <c r="BP47">
        <v>0</v>
      </c>
      <c r="BQ47">
        <v>50492.402746427397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5">
      <c r="A48" t="s">
        <v>40</v>
      </c>
      <c r="B48">
        <v>0</v>
      </c>
      <c r="C48">
        <v>1.1188164553353801E-2</v>
      </c>
      <c r="D48">
        <v>0</v>
      </c>
      <c r="E48">
        <v>1440157.29790686</v>
      </c>
      <c r="F48">
        <v>0</v>
      </c>
      <c r="G48">
        <v>0</v>
      </c>
      <c r="H48">
        <v>0</v>
      </c>
      <c r="I48">
        <v>0</v>
      </c>
      <c r="J48">
        <v>1778641.31722287</v>
      </c>
      <c r="K48" s="1">
        <v>1.9174847546658199E-7</v>
      </c>
      <c r="L48" s="1">
        <v>6.4972741132256901E-7</v>
      </c>
      <c r="M48">
        <v>0</v>
      </c>
      <c r="N48">
        <v>0</v>
      </c>
      <c r="O48" s="1">
        <v>3.6040372320414402E-5</v>
      </c>
      <c r="P48" s="1">
        <v>5.8308540356240601E-9</v>
      </c>
      <c r="Q48">
        <v>5120.49083371908</v>
      </c>
      <c r="R48">
        <v>0</v>
      </c>
      <c r="S48" s="1">
        <v>1.148441774727E-8</v>
      </c>
      <c r="T48" s="1">
        <v>7.3466890054146696E-7</v>
      </c>
      <c r="U48" s="1">
        <v>3.7210218379929199E-6</v>
      </c>
      <c r="V48">
        <v>0</v>
      </c>
      <c r="W48">
        <v>0</v>
      </c>
      <c r="X48">
        <v>0</v>
      </c>
      <c r="Y48">
        <v>0</v>
      </c>
      <c r="Z48">
        <v>0</v>
      </c>
      <c r="AA48" s="1">
        <v>2.2672410132997499E-10</v>
      </c>
      <c r="AB48">
        <v>0</v>
      </c>
      <c r="AC48">
        <v>0</v>
      </c>
      <c r="AD48">
        <v>0</v>
      </c>
      <c r="AE48" s="1">
        <v>5.9622122103338194E-11</v>
      </c>
      <c r="AF48">
        <v>0</v>
      </c>
      <c r="AG48">
        <v>0</v>
      </c>
      <c r="AH48">
        <v>2084343.9028470099</v>
      </c>
      <c r="AI48" s="1">
        <v>6.7246083343887001E-8</v>
      </c>
      <c r="AJ48">
        <v>0</v>
      </c>
      <c r="AK48">
        <v>1992448.0563687701</v>
      </c>
      <c r="AL48" s="1">
        <v>2.9015054757758599E-5</v>
      </c>
      <c r="AM48">
        <v>0</v>
      </c>
      <c r="AN48">
        <v>1.0573841662711301</v>
      </c>
      <c r="AO48">
        <v>0</v>
      </c>
      <c r="AP48">
        <v>1473135.0420888001</v>
      </c>
      <c r="AQ48">
        <v>0</v>
      </c>
      <c r="AR48" s="1">
        <v>4.3406338050646499E-11</v>
      </c>
      <c r="AS48">
        <v>0</v>
      </c>
      <c r="AT48" s="1">
        <v>3.9222650677444997E-6</v>
      </c>
      <c r="AU48" s="1">
        <v>4.6818683819012203E-8</v>
      </c>
      <c r="AV48">
        <v>38637699.237317599</v>
      </c>
      <c r="AW48">
        <v>290803.69980522501</v>
      </c>
      <c r="AX48">
        <v>5307.0138478031504</v>
      </c>
      <c r="AY48">
        <v>1.94940978265194E-3</v>
      </c>
      <c r="AZ48">
        <v>19845.557326274298</v>
      </c>
      <c r="BA48">
        <v>937.52580796123095</v>
      </c>
      <c r="BB48">
        <v>0</v>
      </c>
      <c r="BC48" s="1">
        <v>5.8585859547582205E-7</v>
      </c>
      <c r="BD48" s="1">
        <v>6.1452924184237901E-7</v>
      </c>
      <c r="BE48">
        <v>0</v>
      </c>
      <c r="BF48">
        <v>0</v>
      </c>
      <c r="BG48" s="1">
        <v>1.02872358507234E-11</v>
      </c>
      <c r="BH48">
        <v>3.3117289477209801E-4</v>
      </c>
      <c r="BI48">
        <v>0</v>
      </c>
      <c r="BJ48">
        <v>157132.92086788401</v>
      </c>
      <c r="BK48">
        <v>27.742493636060502</v>
      </c>
      <c r="BL48" s="1">
        <v>1.65550214910288E-8</v>
      </c>
      <c r="BM48" s="1">
        <v>6.4838360686466398E-9</v>
      </c>
      <c r="BN48">
        <v>45725.013759377704</v>
      </c>
      <c r="BO48">
        <v>97.205265155056694</v>
      </c>
      <c r="BP48">
        <v>0</v>
      </c>
      <c r="BQ48">
        <v>1.0330450585273701E-2</v>
      </c>
      <c r="BR48">
        <v>3528.8419509833302</v>
      </c>
      <c r="BS48">
        <v>86174.197768597995</v>
      </c>
      <c r="BT48">
        <v>0</v>
      </c>
      <c r="BU48">
        <v>0</v>
      </c>
      <c r="BV48">
        <v>0</v>
      </c>
      <c r="BW48">
        <v>0</v>
      </c>
    </row>
    <row r="49" spans="1:75" x14ac:dyDescent="0.25">
      <c r="A49" t="s">
        <v>41</v>
      </c>
      <c r="B49">
        <v>0</v>
      </c>
      <c r="C49">
        <v>2.1567513951571199E-3</v>
      </c>
      <c r="D49">
        <v>0</v>
      </c>
      <c r="E49">
        <v>277620.26976759499</v>
      </c>
      <c r="F49">
        <v>0</v>
      </c>
      <c r="G49">
        <v>0</v>
      </c>
      <c r="H49">
        <v>0</v>
      </c>
      <c r="I49">
        <v>0</v>
      </c>
      <c r="J49">
        <v>2618627.1216694801</v>
      </c>
      <c r="K49" s="1">
        <v>3.6963506391924898E-8</v>
      </c>
      <c r="L49" s="1">
        <v>1.2524847075311401E-7</v>
      </c>
      <c r="M49">
        <v>0</v>
      </c>
      <c r="N49">
        <v>0</v>
      </c>
      <c r="O49" s="1">
        <v>6.9475312874921097E-6</v>
      </c>
      <c r="P49" s="1">
        <v>1.1240183781994799E-9</v>
      </c>
      <c r="Q49">
        <v>987.44906533268397</v>
      </c>
      <c r="R49">
        <v>0</v>
      </c>
      <c r="S49" s="1">
        <v>2.2138603593890502E-9</v>
      </c>
      <c r="T49" s="1">
        <v>1.41622709307254E-7</v>
      </c>
      <c r="U49" s="1">
        <v>7.1730434444635003E-7</v>
      </c>
      <c r="V49">
        <v>0</v>
      </c>
      <c r="W49">
        <v>0</v>
      </c>
      <c r="X49">
        <v>0</v>
      </c>
      <c r="Y49">
        <v>0</v>
      </c>
      <c r="Z49">
        <v>0</v>
      </c>
      <c r="AA49" s="1">
        <v>4.3705785656556801E-11</v>
      </c>
      <c r="AB49">
        <v>0</v>
      </c>
      <c r="AC49">
        <v>0</v>
      </c>
      <c r="AD49">
        <v>0</v>
      </c>
      <c r="AE49" s="1">
        <v>1.14934039819834E-11</v>
      </c>
      <c r="AF49">
        <v>0</v>
      </c>
      <c r="AG49">
        <v>0</v>
      </c>
      <c r="AH49">
        <v>401800.63485971501</v>
      </c>
      <c r="AI49" s="1">
        <v>1.2963081064740301E-8</v>
      </c>
      <c r="AJ49">
        <v>0</v>
      </c>
      <c r="AK49">
        <v>384171.77919421298</v>
      </c>
      <c r="AL49" s="1">
        <v>5.5932552234939602E-6</v>
      </c>
      <c r="AM49">
        <v>0</v>
      </c>
      <c r="AN49">
        <v>0.20383278820641701</v>
      </c>
      <c r="AO49">
        <v>0</v>
      </c>
      <c r="AP49">
        <v>285189.13702760002</v>
      </c>
      <c r="AQ49">
        <v>0</v>
      </c>
      <c r="AR49" s="1">
        <v>8.3674743701664906E-12</v>
      </c>
      <c r="AS49">
        <v>0</v>
      </c>
      <c r="AT49" s="1">
        <v>7.5609816218676997E-7</v>
      </c>
      <c r="AU49" s="1">
        <v>9.0252749827321296E-9</v>
      </c>
      <c r="AV49">
        <v>7448220.0666923402</v>
      </c>
      <c r="AW49">
        <v>29904447.460910201</v>
      </c>
      <c r="AX49">
        <v>545740.36331810395</v>
      </c>
      <c r="AY49">
        <v>3.7578927700050599E-4</v>
      </c>
      <c r="AZ49">
        <v>3825.6438977993298</v>
      </c>
      <c r="BA49">
        <v>180.72759697747301</v>
      </c>
      <c r="BB49">
        <v>0</v>
      </c>
      <c r="BC49" s="1">
        <v>1.12936428234647E-7</v>
      </c>
      <c r="BD49" s="1">
        <v>1.1846329157816E-7</v>
      </c>
      <c r="BE49">
        <v>0</v>
      </c>
      <c r="BF49">
        <v>0</v>
      </c>
      <c r="BG49" s="1">
        <v>1.9830786513331301E-12</v>
      </c>
      <c r="BH49" s="1">
        <v>6.3840462788316294E-5</v>
      </c>
      <c r="BI49">
        <v>0</v>
      </c>
      <c r="BJ49">
        <v>30302.580466334301</v>
      </c>
      <c r="BK49">
        <v>5.3479426021469196</v>
      </c>
      <c r="BL49" s="1">
        <v>3.1913246830937401E-9</v>
      </c>
      <c r="BM49" s="1">
        <v>1.2498942449708399E-9</v>
      </c>
      <c r="BN49">
        <v>8818.6282105428509</v>
      </c>
      <c r="BO49">
        <v>143.11167813280301</v>
      </c>
      <c r="BP49">
        <v>0</v>
      </c>
      <c r="BQ49">
        <v>1.9914091901438802E-3</v>
      </c>
      <c r="BR49">
        <v>680.25767450754904</v>
      </c>
      <c r="BS49">
        <v>16647.7361571314</v>
      </c>
      <c r="BT49">
        <v>0</v>
      </c>
      <c r="BU49">
        <v>0</v>
      </c>
      <c r="BV49">
        <v>0</v>
      </c>
      <c r="BW49">
        <v>0</v>
      </c>
    </row>
    <row r="50" spans="1:75" x14ac:dyDescent="0.25">
      <c r="A50" t="s">
        <v>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16575394.5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5">
      <c r="A51" t="s">
        <v>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1.1412393195594599</v>
      </c>
      <c r="L51">
        <v>6995.0683158039701</v>
      </c>
      <c r="M51">
        <v>0</v>
      </c>
      <c r="N51">
        <v>0</v>
      </c>
      <c r="O51">
        <v>214.50334811547299</v>
      </c>
      <c r="P51">
        <v>3.47037955627756E-2</v>
      </c>
      <c r="Q51">
        <v>0</v>
      </c>
      <c r="R51">
        <v>0</v>
      </c>
      <c r="S51">
        <v>6.8352403134048598E-2</v>
      </c>
      <c r="T51">
        <v>4.3725668958529198</v>
      </c>
      <c r="U51">
        <v>22.146598141777901</v>
      </c>
      <c r="V51">
        <v>0</v>
      </c>
      <c r="W51">
        <v>0</v>
      </c>
      <c r="X51">
        <v>0</v>
      </c>
      <c r="Y51">
        <v>0</v>
      </c>
      <c r="Z51">
        <v>0</v>
      </c>
      <c r="AA51">
        <v>1.3494055611130301E-3</v>
      </c>
      <c r="AB51">
        <v>0</v>
      </c>
      <c r="AC51">
        <v>0</v>
      </c>
      <c r="AD51">
        <v>0</v>
      </c>
      <c r="AE51">
        <v>3.5485606805652799E-4</v>
      </c>
      <c r="AF51">
        <v>0</v>
      </c>
      <c r="AG51">
        <v>0</v>
      </c>
      <c r="AH51">
        <v>0</v>
      </c>
      <c r="AI51">
        <v>27902.0863863919</v>
      </c>
      <c r="AJ51">
        <v>0</v>
      </c>
      <c r="AK51">
        <v>0</v>
      </c>
      <c r="AL51">
        <v>172.69040219564101</v>
      </c>
      <c r="AM51">
        <v>0</v>
      </c>
      <c r="AN51">
        <v>15639886.812648701</v>
      </c>
      <c r="AO51">
        <v>0</v>
      </c>
      <c r="AP51">
        <v>0</v>
      </c>
      <c r="AQ51">
        <v>0</v>
      </c>
      <c r="AR51">
        <v>2.5834374735418002E-4</v>
      </c>
      <c r="AS51">
        <v>0</v>
      </c>
      <c r="AT51">
        <v>1627446.13973838</v>
      </c>
      <c r="AU51">
        <v>0.278653182166192</v>
      </c>
      <c r="AV51">
        <v>0</v>
      </c>
      <c r="AW51">
        <v>0</v>
      </c>
      <c r="AX51">
        <v>0</v>
      </c>
      <c r="AY51">
        <v>808859006.403036</v>
      </c>
      <c r="AZ51">
        <v>0</v>
      </c>
      <c r="BA51">
        <v>0</v>
      </c>
      <c r="BB51">
        <v>0</v>
      </c>
      <c r="BC51">
        <v>3.4868849060310501</v>
      </c>
      <c r="BD51">
        <v>3.6575254749903601</v>
      </c>
      <c r="BE51">
        <v>0</v>
      </c>
      <c r="BF51">
        <v>0</v>
      </c>
      <c r="BG51" s="1">
        <v>6.1227073716543803E-5</v>
      </c>
      <c r="BH51">
        <v>1971.05884762101</v>
      </c>
      <c r="BI51">
        <v>0</v>
      </c>
      <c r="BJ51">
        <v>0</v>
      </c>
      <c r="BK51">
        <v>0</v>
      </c>
      <c r="BL51">
        <v>9.8531377711040993E-2</v>
      </c>
      <c r="BM51">
        <v>3.8590182503990697E-2</v>
      </c>
      <c r="BN51">
        <v>0</v>
      </c>
      <c r="BO51">
        <v>0</v>
      </c>
      <c r="BP51">
        <v>0</v>
      </c>
      <c r="BQ51">
        <v>61484.277087434602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5">
      <c r="A52" t="s">
        <v>44</v>
      </c>
      <c r="B52">
        <v>0</v>
      </c>
      <c r="C52">
        <v>8.0617402457020404</v>
      </c>
      <c r="D52">
        <v>0</v>
      </c>
      <c r="E52">
        <v>205179.17723113601</v>
      </c>
      <c r="F52">
        <v>0</v>
      </c>
      <c r="G52">
        <v>0</v>
      </c>
      <c r="H52">
        <v>0</v>
      </c>
      <c r="I52">
        <v>0</v>
      </c>
      <c r="J52">
        <v>416069.05654849601</v>
      </c>
      <c r="K52">
        <v>1.38166219700225E-4</v>
      </c>
      <c r="L52">
        <v>4.6816737415832798E-4</v>
      </c>
      <c r="M52">
        <v>0</v>
      </c>
      <c r="N52">
        <v>0</v>
      </c>
      <c r="O52">
        <v>2.59692390668739E-2</v>
      </c>
      <c r="P52" s="1">
        <v>4.2014783051893499E-6</v>
      </c>
      <c r="Q52">
        <v>882125.01633811905</v>
      </c>
      <c r="R52">
        <v>0</v>
      </c>
      <c r="S52" s="1">
        <v>8.27520835165655E-6</v>
      </c>
      <c r="T52">
        <v>5.29372786261477E-4</v>
      </c>
      <c r="U52">
        <v>2.6812182966589699E-3</v>
      </c>
      <c r="V52">
        <v>0</v>
      </c>
      <c r="W52">
        <v>0</v>
      </c>
      <c r="X52">
        <v>0</v>
      </c>
      <c r="Y52">
        <v>0</v>
      </c>
      <c r="Z52">
        <v>0</v>
      </c>
      <c r="AA52" s="1">
        <v>1.6336824540309199E-7</v>
      </c>
      <c r="AB52">
        <v>0</v>
      </c>
      <c r="AC52">
        <v>0</v>
      </c>
      <c r="AD52">
        <v>0</v>
      </c>
      <c r="AE52" s="1">
        <v>4.2961297092341899E-8</v>
      </c>
      <c r="AF52">
        <v>0</v>
      </c>
      <c r="AG52">
        <v>0</v>
      </c>
      <c r="AH52">
        <v>13352.719793500601</v>
      </c>
      <c r="AI52" s="1">
        <v>4.8454816147366798E-5</v>
      </c>
      <c r="AJ52">
        <v>0</v>
      </c>
      <c r="AK52">
        <v>242508.740708447</v>
      </c>
      <c r="AL52">
        <v>2.0907078507506598E-2</v>
      </c>
      <c r="AM52">
        <v>0</v>
      </c>
      <c r="AN52">
        <v>761.90839415574703</v>
      </c>
      <c r="AO52">
        <v>0</v>
      </c>
      <c r="AP52">
        <v>9729.1177012257904</v>
      </c>
      <c r="AQ52">
        <v>0</v>
      </c>
      <c r="AR52" s="1">
        <v>3.12768569601121E-8</v>
      </c>
      <c r="AS52">
        <v>0</v>
      </c>
      <c r="AT52">
        <v>2.82622605344756E-3</v>
      </c>
      <c r="AU52" s="1">
        <v>3.37356557274969E-5</v>
      </c>
      <c r="AV52">
        <v>247520.75253837</v>
      </c>
      <c r="AW52">
        <v>1862.94608730768</v>
      </c>
      <c r="AX52">
        <v>33.997781629582001</v>
      </c>
      <c r="AY52">
        <v>1.40466608488158</v>
      </c>
      <c r="AZ52">
        <v>14299908.392717799</v>
      </c>
      <c r="BA52">
        <v>675543.29411071294</v>
      </c>
      <c r="BB52">
        <v>0</v>
      </c>
      <c r="BC52">
        <v>4.2214608079053402E-4</v>
      </c>
      <c r="BD52">
        <v>4.4280499249864602E-4</v>
      </c>
      <c r="BE52">
        <v>0</v>
      </c>
      <c r="BF52">
        <v>0</v>
      </c>
      <c r="BG52" s="1">
        <v>7.4125673500167903E-9</v>
      </c>
      <c r="BH52">
        <v>0.23862983435201099</v>
      </c>
      <c r="BI52">
        <v>0</v>
      </c>
      <c r="BJ52">
        <v>46180.715540697602</v>
      </c>
      <c r="BK52">
        <v>19990.122275679099</v>
      </c>
      <c r="BL52" s="1">
        <v>1.1928880951494501E-5</v>
      </c>
      <c r="BM52" s="1">
        <v>4.6719908285111798E-6</v>
      </c>
      <c r="BN52">
        <v>1048628.39852053</v>
      </c>
      <c r="BO52">
        <v>22.738762769639902</v>
      </c>
      <c r="BP52">
        <v>0</v>
      </c>
      <c r="BQ52">
        <v>7.4437061452204603</v>
      </c>
      <c r="BR52">
        <v>2542741.21919632</v>
      </c>
      <c r="BS52">
        <v>83741.002169370302</v>
      </c>
      <c r="BT52">
        <v>0</v>
      </c>
      <c r="BU52">
        <v>0</v>
      </c>
      <c r="BV52">
        <v>0</v>
      </c>
      <c r="BW52">
        <v>0</v>
      </c>
    </row>
    <row r="53" spans="1:75" x14ac:dyDescent="0.25">
      <c r="A53" t="s">
        <v>45</v>
      </c>
      <c r="B53">
        <v>0</v>
      </c>
      <c r="C53">
        <v>0.19073948453433301</v>
      </c>
      <c r="D53">
        <v>0</v>
      </c>
      <c r="E53">
        <v>4854.5065096968401</v>
      </c>
      <c r="F53">
        <v>0</v>
      </c>
      <c r="G53">
        <v>0</v>
      </c>
      <c r="H53">
        <v>0</v>
      </c>
      <c r="I53">
        <v>0</v>
      </c>
      <c r="J53">
        <v>9844.1273171826906</v>
      </c>
      <c r="K53" s="1">
        <v>3.2689906549306598E-6</v>
      </c>
      <c r="L53" s="1">
        <v>1.10767651773895E-5</v>
      </c>
      <c r="M53">
        <v>0</v>
      </c>
      <c r="N53">
        <v>0</v>
      </c>
      <c r="O53">
        <v>6.1442804188651398E-4</v>
      </c>
      <c r="P53" s="1">
        <v>9.9406304568203506E-8</v>
      </c>
      <c r="Q53">
        <v>20870.936768382599</v>
      </c>
      <c r="R53">
        <v>0</v>
      </c>
      <c r="S53" s="1">
        <v>1.95790105771601E-7</v>
      </c>
      <c r="T53" s="1">
        <v>1.2524875436398401E-5</v>
      </c>
      <c r="U53" s="1">
        <v>6.3437195970362194E-5</v>
      </c>
      <c r="V53">
        <v>0</v>
      </c>
      <c r="W53">
        <v>0</v>
      </c>
      <c r="X53">
        <v>0</v>
      </c>
      <c r="Y53">
        <v>0</v>
      </c>
      <c r="Z53">
        <v>0</v>
      </c>
      <c r="AA53" s="1">
        <v>3.8652665513599304E-9</v>
      </c>
      <c r="AB53">
        <v>0</v>
      </c>
      <c r="AC53">
        <v>0</v>
      </c>
      <c r="AD53">
        <v>0</v>
      </c>
      <c r="AE53" s="1">
        <v>1.0164574164602099E-9</v>
      </c>
      <c r="AF53">
        <v>0</v>
      </c>
      <c r="AG53">
        <v>0</v>
      </c>
      <c r="AH53">
        <v>315.92321420943</v>
      </c>
      <c r="AI53" s="1">
        <v>1.14643319847497E-6</v>
      </c>
      <c r="AJ53">
        <v>0</v>
      </c>
      <c r="AK53">
        <v>5737.71800976346</v>
      </c>
      <c r="AL53">
        <v>4.9465813287232505E-4</v>
      </c>
      <c r="AM53">
        <v>0</v>
      </c>
      <c r="AN53">
        <v>18.026630719232902</v>
      </c>
      <c r="AO53">
        <v>0</v>
      </c>
      <c r="AP53">
        <v>230.189368392886</v>
      </c>
      <c r="AQ53">
        <v>0</v>
      </c>
      <c r="AR53" s="1">
        <v>7.4000543215298603E-10</v>
      </c>
      <c r="AS53">
        <v>0</v>
      </c>
      <c r="AT53" s="1">
        <v>6.6868056298326702E-5</v>
      </c>
      <c r="AU53" s="1">
        <v>7.9818021764234305E-7</v>
      </c>
      <c r="AV53">
        <v>5856.3014078615697</v>
      </c>
      <c r="AW53">
        <v>44.077006400418497</v>
      </c>
      <c r="AX53">
        <v>0.80438207455201804</v>
      </c>
      <c r="AY53">
        <v>3.3234174856478699E-2</v>
      </c>
      <c r="AZ53">
        <v>338333.54494016699</v>
      </c>
      <c r="BA53">
        <v>43164320.246268399</v>
      </c>
      <c r="BB53">
        <v>0</v>
      </c>
      <c r="BC53" s="1">
        <v>9.9879087385757993E-6</v>
      </c>
      <c r="BD53" s="1">
        <v>1.0476695284674899E-5</v>
      </c>
      <c r="BE53">
        <v>0</v>
      </c>
      <c r="BF53">
        <v>0</v>
      </c>
      <c r="BG53" s="1">
        <v>1.7538015767402099E-10</v>
      </c>
      <c r="BH53">
        <v>5.6459437058992198E-3</v>
      </c>
      <c r="BI53">
        <v>0</v>
      </c>
      <c r="BJ53">
        <v>1092.6283419210099</v>
      </c>
      <c r="BK53">
        <v>472.963095117595</v>
      </c>
      <c r="BL53" s="1">
        <v>2.8223541498655198E-7</v>
      </c>
      <c r="BM53" s="1">
        <v>1.10538555599635E-7</v>
      </c>
      <c r="BN53">
        <v>24810.380154397</v>
      </c>
      <c r="BO53">
        <v>0.53799548949023801</v>
      </c>
      <c r="BP53">
        <v>0</v>
      </c>
      <c r="BQ53">
        <v>0.176116896587103</v>
      </c>
      <c r="BR53">
        <v>60160.850470502002</v>
      </c>
      <c r="BS53">
        <v>1981.29871483886</v>
      </c>
      <c r="BT53">
        <v>0</v>
      </c>
      <c r="BU53">
        <v>0</v>
      </c>
      <c r="BV53">
        <v>0</v>
      </c>
      <c r="BW53">
        <v>0</v>
      </c>
    </row>
    <row r="54" spans="1:75" x14ac:dyDescent="0.25">
      <c r="A54" t="s">
        <v>46</v>
      </c>
      <c r="B54">
        <v>0</v>
      </c>
      <c r="C54" s="1">
        <v>9.4452904954779806E-6</v>
      </c>
      <c r="D54">
        <v>3123.4739013124799</v>
      </c>
      <c r="E54">
        <v>1215.81193886134</v>
      </c>
      <c r="F54">
        <v>12341.6651974959</v>
      </c>
      <c r="G54">
        <v>0</v>
      </c>
      <c r="H54">
        <v>816875.37665583799</v>
      </c>
      <c r="I54">
        <v>0</v>
      </c>
      <c r="J54">
        <v>327650.360196586</v>
      </c>
      <c r="K54" s="1">
        <v>1.6187821015771401E-10</v>
      </c>
      <c r="L54" s="1">
        <v>5.4851393305409799E-10</v>
      </c>
      <c r="M54">
        <v>0</v>
      </c>
      <c r="N54">
        <v>0</v>
      </c>
      <c r="O54" s="1">
        <v>3.0426061800231002E-8</v>
      </c>
      <c r="P54" s="1">
        <v>4.9225330875822598E-12</v>
      </c>
      <c r="Q54">
        <v>5.02328935017173</v>
      </c>
      <c r="R54">
        <v>0</v>
      </c>
      <c r="S54" s="1">
        <v>9.6953938491967605E-12</v>
      </c>
      <c r="T54" s="1">
        <v>6.2022337538175005E-10</v>
      </c>
      <c r="U54" s="1">
        <v>3.1413671145304E-9</v>
      </c>
      <c r="V54">
        <v>132684.17662830601</v>
      </c>
      <c r="W54">
        <v>0</v>
      </c>
      <c r="X54">
        <v>0</v>
      </c>
      <c r="Y54">
        <v>0</v>
      </c>
      <c r="Z54">
        <v>0</v>
      </c>
      <c r="AA54" s="1">
        <v>1.9140538997040901E-13</v>
      </c>
      <c r="AB54">
        <v>0</v>
      </c>
      <c r="AC54">
        <v>0</v>
      </c>
      <c r="AD54">
        <v>0</v>
      </c>
      <c r="AE54" s="1">
        <v>5.0334284997093101E-14</v>
      </c>
      <c r="AF54">
        <v>0</v>
      </c>
      <c r="AG54">
        <v>0</v>
      </c>
      <c r="AH54">
        <v>2382.6987155278198</v>
      </c>
      <c r="AI54" s="1">
        <v>5.6770597968702101E-11</v>
      </c>
      <c r="AJ54">
        <v>0</v>
      </c>
      <c r="AK54">
        <v>71168.454588580906</v>
      </c>
      <c r="AL54" s="1">
        <v>2.44951367690671E-8</v>
      </c>
      <c r="AM54">
        <v>0</v>
      </c>
      <c r="AN54">
        <v>8.9266658245169904E-4</v>
      </c>
      <c r="AO54">
        <v>0</v>
      </c>
      <c r="AP54">
        <v>3550.27584602465</v>
      </c>
      <c r="AQ54">
        <v>0</v>
      </c>
      <c r="AR54" s="1">
        <v>3.6644569382059599E-14</v>
      </c>
      <c r="AS54">
        <v>0</v>
      </c>
      <c r="AT54" s="1">
        <v>3.3112610016096801E-9</v>
      </c>
      <c r="AU54" s="1">
        <v>3.9525345482511899E-11</v>
      </c>
      <c r="AV54">
        <v>32618.781358911401</v>
      </c>
      <c r="AW54">
        <v>130963.25833178101</v>
      </c>
      <c r="AX54">
        <v>14917.4844549973</v>
      </c>
      <c r="AY54" s="1">
        <v>1.6457339006829899E-6</v>
      </c>
      <c r="AZ54">
        <v>16.7540487179491</v>
      </c>
      <c r="BA54">
        <v>0.791479564049406</v>
      </c>
      <c r="BB54">
        <v>30162592.594044901</v>
      </c>
      <c r="BC54" s="1">
        <v>4.9459449735060102E-10</v>
      </c>
      <c r="BD54" s="1">
        <v>5.1879887710689195E-10</v>
      </c>
      <c r="BE54">
        <v>7953.5649364399997</v>
      </c>
      <c r="BF54">
        <v>0</v>
      </c>
      <c r="BG54" s="1">
        <v>8.6847069992772902E-15</v>
      </c>
      <c r="BH54" s="1">
        <v>2.79583320430619E-7</v>
      </c>
      <c r="BI54">
        <v>0</v>
      </c>
      <c r="BJ54">
        <v>155.38792901977101</v>
      </c>
      <c r="BK54">
        <v>2.3420813146959901E-2</v>
      </c>
      <c r="BL54" s="1">
        <v>1.3976107197563E-11</v>
      </c>
      <c r="BM54" s="1">
        <v>5.4737946426670201E-12</v>
      </c>
      <c r="BN54">
        <v>46.560730610618002</v>
      </c>
      <c r="BO54">
        <v>31.390755596648699</v>
      </c>
      <c r="BP54">
        <v>809.74045960923695</v>
      </c>
      <c r="BQ54" s="1">
        <v>8.7211898128403604E-6</v>
      </c>
      <c r="BR54">
        <v>2.9791246974174399</v>
      </c>
      <c r="BS54">
        <v>141.02702081684501</v>
      </c>
      <c r="BT54">
        <v>0</v>
      </c>
      <c r="BU54">
        <v>0</v>
      </c>
      <c r="BV54">
        <v>0</v>
      </c>
      <c r="BW54">
        <v>0</v>
      </c>
    </row>
    <row r="55" spans="1:75" x14ac:dyDescent="0.25">
      <c r="A55" t="s">
        <v>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43037.8640445766</v>
      </c>
      <c r="L55">
        <v>7377.2650119071895</v>
      </c>
      <c r="M55">
        <v>0</v>
      </c>
      <c r="N55">
        <v>0</v>
      </c>
      <c r="O55">
        <v>10394715.972062999</v>
      </c>
      <c r="P55" s="1">
        <v>9.3904434866613098E-5</v>
      </c>
      <c r="Q55">
        <v>0</v>
      </c>
      <c r="R55">
        <v>0</v>
      </c>
      <c r="S55">
        <v>10.7657838386574</v>
      </c>
      <c r="T55">
        <v>688.69722003047798</v>
      </c>
      <c r="U55">
        <v>3488.18004084519</v>
      </c>
      <c r="V55">
        <v>0</v>
      </c>
      <c r="W55">
        <v>0</v>
      </c>
      <c r="X55">
        <v>0</v>
      </c>
      <c r="Y55">
        <v>0</v>
      </c>
      <c r="Z55">
        <v>0</v>
      </c>
      <c r="AA55">
        <v>0.212536910416081</v>
      </c>
      <c r="AB55">
        <v>0</v>
      </c>
      <c r="AC55">
        <v>0</v>
      </c>
      <c r="AD55">
        <v>0</v>
      </c>
      <c r="AE55">
        <v>5.5891286148935203E-2</v>
      </c>
      <c r="AF55">
        <v>0</v>
      </c>
      <c r="AG55">
        <v>0</v>
      </c>
      <c r="AH55">
        <v>0</v>
      </c>
      <c r="AI55">
        <v>69.861928829939501</v>
      </c>
      <c r="AJ55">
        <v>0</v>
      </c>
      <c r="AK55">
        <v>0</v>
      </c>
      <c r="AL55">
        <v>0.467280145070472</v>
      </c>
      <c r="AM55">
        <v>0</v>
      </c>
      <c r="AN55">
        <v>42319.7148525995</v>
      </c>
      <c r="AO55">
        <v>0</v>
      </c>
      <c r="AP55">
        <v>0</v>
      </c>
      <c r="AQ55">
        <v>0</v>
      </c>
      <c r="AR55">
        <v>4.0690199796331303E-2</v>
      </c>
      <c r="AS55">
        <v>0</v>
      </c>
      <c r="AT55">
        <v>4074.8395949492001</v>
      </c>
      <c r="AU55">
        <v>7.5400310458165003E-4</v>
      </c>
      <c r="AV55">
        <v>0</v>
      </c>
      <c r="AW55">
        <v>0</v>
      </c>
      <c r="AX55">
        <v>0</v>
      </c>
      <c r="AY55">
        <v>2025241.0359658301</v>
      </c>
      <c r="AZ55">
        <v>0</v>
      </c>
      <c r="BA55">
        <v>0</v>
      </c>
      <c r="BB55">
        <v>0</v>
      </c>
      <c r="BC55">
        <v>24495592.629108898</v>
      </c>
      <c r="BD55">
        <v>576.07526352668197</v>
      </c>
      <c r="BE55">
        <v>0</v>
      </c>
      <c r="BF55">
        <v>0</v>
      </c>
      <c r="BG55">
        <v>9.6435152311053901E-3</v>
      </c>
      <c r="BH55">
        <v>310449.85273078998</v>
      </c>
      <c r="BI55">
        <v>0</v>
      </c>
      <c r="BJ55">
        <v>0</v>
      </c>
      <c r="BK55">
        <v>0</v>
      </c>
      <c r="BL55">
        <v>15.519096112566199</v>
      </c>
      <c r="BM55">
        <v>6.0781120206928296</v>
      </c>
      <c r="BN55">
        <v>0</v>
      </c>
      <c r="BO55">
        <v>0</v>
      </c>
      <c r="BP55">
        <v>0</v>
      </c>
      <c r="BQ55">
        <v>166.369303398928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5">
      <c r="A56" t="s">
        <v>48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1731656.9956883399</v>
      </c>
      <c r="L56">
        <v>3740.95581122454</v>
      </c>
      <c r="M56">
        <v>0</v>
      </c>
      <c r="N56">
        <v>0</v>
      </c>
      <c r="O56">
        <v>5250311.0209941696</v>
      </c>
      <c r="P56">
        <v>1.57298005701985E-4</v>
      </c>
      <c r="Q56">
        <v>0</v>
      </c>
      <c r="R56">
        <v>0</v>
      </c>
      <c r="S56">
        <v>61.855557427198399</v>
      </c>
      <c r="T56">
        <v>3956.95762444916</v>
      </c>
      <c r="U56">
        <v>20041.580257087298</v>
      </c>
      <c r="V56">
        <v>0</v>
      </c>
      <c r="W56">
        <v>0</v>
      </c>
      <c r="X56">
        <v>0</v>
      </c>
      <c r="Y56">
        <v>0</v>
      </c>
      <c r="Z56">
        <v>0</v>
      </c>
      <c r="AA56">
        <v>1.22114555379004</v>
      </c>
      <c r="AB56">
        <v>0</v>
      </c>
      <c r="AC56">
        <v>0</v>
      </c>
      <c r="AD56">
        <v>0</v>
      </c>
      <c r="AE56">
        <v>0.32112725946172899</v>
      </c>
      <c r="AF56">
        <v>0</v>
      </c>
      <c r="AG56">
        <v>0</v>
      </c>
      <c r="AH56">
        <v>0</v>
      </c>
      <c r="AI56">
        <v>94.075481806894302</v>
      </c>
      <c r="AJ56">
        <v>0</v>
      </c>
      <c r="AK56">
        <v>0</v>
      </c>
      <c r="AL56">
        <v>0.78273443664430098</v>
      </c>
      <c r="AM56">
        <v>0</v>
      </c>
      <c r="AN56">
        <v>70889.162558150696</v>
      </c>
      <c r="AO56">
        <v>0</v>
      </c>
      <c r="AP56">
        <v>0</v>
      </c>
      <c r="AQ56">
        <v>0</v>
      </c>
      <c r="AR56">
        <v>0.23378836394508401</v>
      </c>
      <c r="AS56">
        <v>0</v>
      </c>
      <c r="AT56">
        <v>5487.1444948764902</v>
      </c>
      <c r="AU56">
        <v>1.2630200566380999E-3</v>
      </c>
      <c r="AV56">
        <v>0</v>
      </c>
      <c r="AW56">
        <v>0</v>
      </c>
      <c r="AX56">
        <v>0</v>
      </c>
      <c r="AY56">
        <v>2727172.4303141301</v>
      </c>
      <c r="AZ56">
        <v>0</v>
      </c>
      <c r="BA56">
        <v>0</v>
      </c>
      <c r="BB56">
        <v>0</v>
      </c>
      <c r="BC56">
        <v>3314910.7173216399</v>
      </c>
      <c r="BD56">
        <v>24628083.380365301</v>
      </c>
      <c r="BE56">
        <v>0</v>
      </c>
      <c r="BF56">
        <v>0</v>
      </c>
      <c r="BG56">
        <v>412.27477072618001</v>
      </c>
      <c r="BH56">
        <v>1783711.1520761701</v>
      </c>
      <c r="BI56">
        <v>0</v>
      </c>
      <c r="BJ56">
        <v>0</v>
      </c>
      <c r="BK56">
        <v>0</v>
      </c>
      <c r="BL56">
        <v>89.166042639842203</v>
      </c>
      <c r="BM56">
        <v>34.922214004976396</v>
      </c>
      <c r="BN56">
        <v>0</v>
      </c>
      <c r="BO56">
        <v>0</v>
      </c>
      <c r="BP56">
        <v>0</v>
      </c>
      <c r="BQ56">
        <v>278.682893644508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5">
      <c r="A57" t="s">
        <v>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9711360.5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5">
      <c r="A58" t="s">
        <v>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82.150316833212102</v>
      </c>
      <c r="T58">
        <v>5963.8237077277399</v>
      </c>
      <c r="U58">
        <v>19760.907566140599</v>
      </c>
      <c r="V58">
        <v>0</v>
      </c>
      <c r="W58">
        <v>0</v>
      </c>
      <c r="X58">
        <v>0</v>
      </c>
      <c r="Y58">
        <v>0</v>
      </c>
      <c r="Z58">
        <v>0</v>
      </c>
      <c r="AA58">
        <v>1.2040439977139601</v>
      </c>
      <c r="AB58">
        <v>0</v>
      </c>
      <c r="AC58">
        <v>0</v>
      </c>
      <c r="AD58">
        <v>0</v>
      </c>
      <c r="AE58">
        <v>0.31663002666405099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0.285086000051538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36938090419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499.54224002896802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5">
      <c r="A59" t="s">
        <v>51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30040.658276847498</v>
      </c>
      <c r="L59">
        <v>521.239349143705</v>
      </c>
      <c r="M59">
        <v>0</v>
      </c>
      <c r="N59">
        <v>0</v>
      </c>
      <c r="O59">
        <v>733394.78692022304</v>
      </c>
      <c r="P59">
        <v>4.7422323390610803E-3</v>
      </c>
      <c r="Q59">
        <v>0</v>
      </c>
      <c r="R59">
        <v>0</v>
      </c>
      <c r="S59">
        <v>7269.2926535848801</v>
      </c>
      <c r="T59">
        <v>465023.42208797397</v>
      </c>
      <c r="U59">
        <v>2355295.4364779</v>
      </c>
      <c r="V59">
        <v>0</v>
      </c>
      <c r="W59">
        <v>0</v>
      </c>
      <c r="X59">
        <v>0</v>
      </c>
      <c r="Y59">
        <v>0</v>
      </c>
      <c r="Z59">
        <v>0</v>
      </c>
      <c r="AA59">
        <v>143.509569266618</v>
      </c>
      <c r="AB59">
        <v>0</v>
      </c>
      <c r="AC59">
        <v>0</v>
      </c>
      <c r="AD59">
        <v>0</v>
      </c>
      <c r="AE59">
        <v>37.739018532303398</v>
      </c>
      <c r="AF59">
        <v>0</v>
      </c>
      <c r="AG59">
        <v>0</v>
      </c>
      <c r="AH59">
        <v>0</v>
      </c>
      <c r="AI59">
        <v>5.9119036472236699</v>
      </c>
      <c r="AJ59">
        <v>0</v>
      </c>
      <c r="AK59">
        <v>0</v>
      </c>
      <c r="AL59">
        <v>23.597937823724699</v>
      </c>
      <c r="AM59">
        <v>0</v>
      </c>
      <c r="AN59">
        <v>2137171.9092810899</v>
      </c>
      <c r="AO59">
        <v>0</v>
      </c>
      <c r="AP59">
        <v>0</v>
      </c>
      <c r="AQ59">
        <v>0</v>
      </c>
      <c r="AR59">
        <v>27.474912638526401</v>
      </c>
      <c r="AS59">
        <v>0</v>
      </c>
      <c r="AT59">
        <v>344.82384707517201</v>
      </c>
      <c r="AU59">
        <v>3.8077625528321501E-2</v>
      </c>
      <c r="AV59">
        <v>0</v>
      </c>
      <c r="AW59">
        <v>0</v>
      </c>
      <c r="AX59">
        <v>0</v>
      </c>
      <c r="AY59">
        <v>171381.324099691</v>
      </c>
      <c r="AZ59">
        <v>0</v>
      </c>
      <c r="BA59">
        <v>0</v>
      </c>
      <c r="BB59">
        <v>0</v>
      </c>
      <c r="BC59">
        <v>1585163.2901811099</v>
      </c>
      <c r="BD59">
        <v>388978.61445346603</v>
      </c>
      <c r="BE59">
        <v>0</v>
      </c>
      <c r="BF59">
        <v>0</v>
      </c>
      <c r="BG59">
        <v>53114.511512350102</v>
      </c>
      <c r="BH59">
        <v>209622528.891855</v>
      </c>
      <c r="BI59">
        <v>0</v>
      </c>
      <c r="BJ59">
        <v>0</v>
      </c>
      <c r="BK59">
        <v>0</v>
      </c>
      <c r="BL59">
        <v>10478.833037337299</v>
      </c>
      <c r="BM59">
        <v>4104.0741409868797</v>
      </c>
      <c r="BN59">
        <v>0</v>
      </c>
      <c r="BO59">
        <v>0</v>
      </c>
      <c r="BP59">
        <v>0</v>
      </c>
      <c r="BQ59">
        <v>8401.7532497389093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25">
      <c r="A60" t="s">
        <v>52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30690.646500402701</v>
      </c>
      <c r="L60">
        <v>170.80763081920099</v>
      </c>
      <c r="M60">
        <v>0</v>
      </c>
      <c r="N60">
        <v>0</v>
      </c>
      <c r="O60">
        <v>239525.40579161901</v>
      </c>
      <c r="P60">
        <v>5.2103443777610902E-3</v>
      </c>
      <c r="Q60">
        <v>0</v>
      </c>
      <c r="R60">
        <v>0</v>
      </c>
      <c r="S60">
        <v>7994.1193806682004</v>
      </c>
      <c r="T60">
        <v>511391.26296488399</v>
      </c>
      <c r="U60">
        <v>2590143.7448197901</v>
      </c>
      <c r="V60">
        <v>0</v>
      </c>
      <c r="W60">
        <v>0</v>
      </c>
      <c r="X60">
        <v>0</v>
      </c>
      <c r="Y60">
        <v>0</v>
      </c>
      <c r="Z60">
        <v>0</v>
      </c>
      <c r="AA60">
        <v>157.81901811586201</v>
      </c>
      <c r="AB60">
        <v>0</v>
      </c>
      <c r="AC60">
        <v>0</v>
      </c>
      <c r="AD60">
        <v>0</v>
      </c>
      <c r="AE60">
        <v>41.502004917590298</v>
      </c>
      <c r="AF60">
        <v>0</v>
      </c>
      <c r="AG60">
        <v>0</v>
      </c>
      <c r="AH60">
        <v>0</v>
      </c>
      <c r="AI60">
        <v>2.6907306338255501</v>
      </c>
      <c r="AJ60">
        <v>0</v>
      </c>
      <c r="AK60">
        <v>0</v>
      </c>
      <c r="AL60">
        <v>25.927321538814301</v>
      </c>
      <c r="AM60">
        <v>0</v>
      </c>
      <c r="AN60">
        <v>2348134.9806737499</v>
      </c>
      <c r="AO60">
        <v>0</v>
      </c>
      <c r="AP60">
        <v>0</v>
      </c>
      <c r="AQ60">
        <v>0</v>
      </c>
      <c r="AR60">
        <v>30.214457179337</v>
      </c>
      <c r="AS60">
        <v>0</v>
      </c>
      <c r="AT60">
        <v>156.942356297445</v>
      </c>
      <c r="AU60">
        <v>4.1836318405534603E-2</v>
      </c>
      <c r="AV60">
        <v>0</v>
      </c>
      <c r="AW60">
        <v>0</v>
      </c>
      <c r="AX60">
        <v>0</v>
      </c>
      <c r="AY60">
        <v>78002.113420299793</v>
      </c>
      <c r="AZ60">
        <v>0</v>
      </c>
      <c r="BA60">
        <v>0</v>
      </c>
      <c r="BB60">
        <v>0</v>
      </c>
      <c r="BC60">
        <v>407057.52021276002</v>
      </c>
      <c r="BD60">
        <v>427763.96943304199</v>
      </c>
      <c r="BE60">
        <v>0</v>
      </c>
      <c r="BF60">
        <v>0</v>
      </c>
      <c r="BG60">
        <v>7.1607802239100504</v>
      </c>
      <c r="BH60">
        <v>230524151.48159701</v>
      </c>
      <c r="BI60">
        <v>0</v>
      </c>
      <c r="BJ60">
        <v>0</v>
      </c>
      <c r="BK60">
        <v>0</v>
      </c>
      <c r="BL60">
        <v>11523.685489433799</v>
      </c>
      <c r="BM60">
        <v>4513.29451070907</v>
      </c>
      <c r="BN60">
        <v>0</v>
      </c>
      <c r="BO60">
        <v>0</v>
      </c>
      <c r="BP60">
        <v>0</v>
      </c>
      <c r="BQ60">
        <v>9231.1014472100705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25">
      <c r="A61" t="s">
        <v>53</v>
      </c>
      <c r="B61">
        <v>0</v>
      </c>
      <c r="C61">
        <v>4554276.4222899899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65.1806663842234</v>
      </c>
      <c r="L61">
        <v>220.86050767836201</v>
      </c>
      <c r="M61">
        <v>0</v>
      </c>
      <c r="N61">
        <v>0</v>
      </c>
      <c r="O61">
        <v>12251.129918316001</v>
      </c>
      <c r="P61">
        <v>1.9820702652592901</v>
      </c>
      <c r="Q61">
        <v>0</v>
      </c>
      <c r="R61">
        <v>0</v>
      </c>
      <c r="S61">
        <v>3.90387459394596</v>
      </c>
      <c r="T61">
        <v>249.73449406852299</v>
      </c>
      <c r="U61">
        <v>1264.87932923824</v>
      </c>
      <c r="V61">
        <v>0</v>
      </c>
      <c r="W61">
        <v>0</v>
      </c>
      <c r="X61">
        <v>0</v>
      </c>
      <c r="Y61">
        <v>0</v>
      </c>
      <c r="Z61">
        <v>0</v>
      </c>
      <c r="AA61">
        <v>7.7069859221005899E-2</v>
      </c>
      <c r="AB61">
        <v>0</v>
      </c>
      <c r="AC61">
        <v>0</v>
      </c>
      <c r="AD61">
        <v>0</v>
      </c>
      <c r="AE61">
        <v>2.0267225804433599E-2</v>
      </c>
      <c r="AF61">
        <v>0</v>
      </c>
      <c r="AG61">
        <v>0</v>
      </c>
      <c r="AH61">
        <v>0</v>
      </c>
      <c r="AI61">
        <v>22.858823327893699</v>
      </c>
      <c r="AJ61">
        <v>0</v>
      </c>
      <c r="AK61">
        <v>0</v>
      </c>
      <c r="AL61">
        <v>9863.0281136970098</v>
      </c>
      <c r="AM61">
        <v>0</v>
      </c>
      <c r="AN61">
        <v>254007515.57314399</v>
      </c>
      <c r="AO61">
        <v>0</v>
      </c>
      <c r="AP61">
        <v>0</v>
      </c>
      <c r="AQ61">
        <v>0</v>
      </c>
      <c r="AR61">
        <v>1.4755027556571499E-2</v>
      </c>
      <c r="AS61">
        <v>0</v>
      </c>
      <c r="AT61">
        <v>1333.2875279923801</v>
      </c>
      <c r="AU61">
        <v>15.9149792619202</v>
      </c>
      <c r="AV61">
        <v>0</v>
      </c>
      <c r="AW61">
        <v>0</v>
      </c>
      <c r="AX61">
        <v>0</v>
      </c>
      <c r="AY61">
        <v>662658.87319308904</v>
      </c>
      <c r="AZ61">
        <v>0</v>
      </c>
      <c r="BA61">
        <v>0</v>
      </c>
      <c r="BB61">
        <v>0</v>
      </c>
      <c r="BC61">
        <v>199.14971197095301</v>
      </c>
      <c r="BD61">
        <v>208.89566604590101</v>
      </c>
      <c r="BE61">
        <v>0</v>
      </c>
      <c r="BF61">
        <v>0</v>
      </c>
      <c r="BG61">
        <v>3.4969190048068201E-3</v>
      </c>
      <c r="BH61">
        <v>112574.92356646901</v>
      </c>
      <c r="BI61">
        <v>643056.5</v>
      </c>
      <c r="BJ61">
        <v>0</v>
      </c>
      <c r="BK61">
        <v>80420460.6309219</v>
      </c>
      <c r="BL61">
        <v>5.6275145351987899</v>
      </c>
      <c r="BM61">
        <v>2.20403710982362</v>
      </c>
      <c r="BN61">
        <v>0</v>
      </c>
      <c r="BO61">
        <v>0</v>
      </c>
      <c r="BP61">
        <v>0</v>
      </c>
      <c r="BQ61">
        <v>3511608.90097812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25">
      <c r="A62" t="s">
        <v>54</v>
      </c>
      <c r="B62">
        <v>0</v>
      </c>
      <c r="C62" s="1">
        <v>4.3734388557234502E-5</v>
      </c>
      <c r="D62">
        <v>0</v>
      </c>
      <c r="E62">
        <v>5629.5559964136401</v>
      </c>
      <c r="F62">
        <v>0</v>
      </c>
      <c r="G62">
        <v>0</v>
      </c>
      <c r="H62">
        <v>0</v>
      </c>
      <c r="I62">
        <v>0</v>
      </c>
      <c r="J62">
        <v>52235380.394663602</v>
      </c>
      <c r="K62" s="1">
        <v>7.4954227669086303E-10</v>
      </c>
      <c r="L62" s="1">
        <v>2.5397759326438599E-9</v>
      </c>
      <c r="M62">
        <v>0</v>
      </c>
      <c r="N62">
        <v>0</v>
      </c>
      <c r="O62" s="1">
        <v>1.40881342895149E-7</v>
      </c>
      <c r="P62" s="1">
        <v>2.2792731980158299E-11</v>
      </c>
      <c r="Q62">
        <v>77452.134276516197</v>
      </c>
      <c r="R62">
        <v>0</v>
      </c>
      <c r="S62" s="1">
        <v>4.4892438408241302E-11</v>
      </c>
      <c r="T62" s="1">
        <v>2.8718111003797402E-9</v>
      </c>
      <c r="U62" s="1">
        <v>1.4545425580458899E-8</v>
      </c>
      <c r="V62">
        <v>0</v>
      </c>
      <c r="W62">
        <v>0</v>
      </c>
      <c r="X62">
        <v>0</v>
      </c>
      <c r="Y62">
        <v>0</v>
      </c>
      <c r="Z62">
        <v>0</v>
      </c>
      <c r="AA62" s="1">
        <v>8.8626153964481802E-13</v>
      </c>
      <c r="AB62">
        <v>0</v>
      </c>
      <c r="AC62">
        <v>0</v>
      </c>
      <c r="AD62">
        <v>0</v>
      </c>
      <c r="AE62" s="1">
        <v>2.3306209362934499E-13</v>
      </c>
      <c r="AF62">
        <v>0</v>
      </c>
      <c r="AG62">
        <v>0</v>
      </c>
      <c r="AH62">
        <v>8147.6729895510698</v>
      </c>
      <c r="AI62" s="1">
        <v>2.6286405816511902E-10</v>
      </c>
      <c r="AJ62">
        <v>0</v>
      </c>
      <c r="AK62">
        <v>9761.6841410172892</v>
      </c>
      <c r="AL62" s="1">
        <v>1.13419468647774E-7</v>
      </c>
      <c r="AM62">
        <v>0</v>
      </c>
      <c r="AN62">
        <v>4.1333008431759799E-3</v>
      </c>
      <c r="AO62">
        <v>0</v>
      </c>
      <c r="AP62">
        <v>33567.363719753099</v>
      </c>
      <c r="AQ62">
        <v>0</v>
      </c>
      <c r="AR62" s="1">
        <v>1.69674806363532E-13</v>
      </c>
      <c r="AS62">
        <v>0</v>
      </c>
      <c r="AT62" s="1">
        <v>1.5332082727169399E-8</v>
      </c>
      <c r="AU62" s="1">
        <v>1.8301362123469899E-10</v>
      </c>
      <c r="AV62">
        <v>151034.25976121001</v>
      </c>
      <c r="AW62">
        <v>1136.74784997246</v>
      </c>
      <c r="AX62">
        <v>20.745047553744701</v>
      </c>
      <c r="AY62" s="1">
        <v>7.6202172827550402E-6</v>
      </c>
      <c r="AZ62">
        <v>77.576023404301495</v>
      </c>
      <c r="BA62">
        <v>3.6647760919390899</v>
      </c>
      <c r="BB62">
        <v>0</v>
      </c>
      <c r="BC62" s="1">
        <v>2.2901135688475898E-9</v>
      </c>
      <c r="BD62" s="1">
        <v>2.4021867496095002E-9</v>
      </c>
      <c r="BE62">
        <v>0</v>
      </c>
      <c r="BF62">
        <v>0</v>
      </c>
      <c r="BG62" s="1">
        <v>4.0212670070229098E-14</v>
      </c>
      <c r="BH62" s="1">
        <v>1.29455050383982E-6</v>
      </c>
      <c r="BI62">
        <v>0</v>
      </c>
      <c r="BJ62">
        <v>29511898.801026601</v>
      </c>
      <c r="BK62">
        <v>0.10844504390689901</v>
      </c>
      <c r="BL62" s="1">
        <v>6.4713361964718799E-11</v>
      </c>
      <c r="BM62" s="1">
        <v>2.5345230186357899E-11</v>
      </c>
      <c r="BN62">
        <v>879968.63358983095</v>
      </c>
      <c r="BO62">
        <v>2854.7374631252201</v>
      </c>
      <c r="BP62">
        <v>0</v>
      </c>
      <c r="BQ62" s="1">
        <v>4.0381595901022E-5</v>
      </c>
      <c r="BR62">
        <v>13.794196921702399</v>
      </c>
      <c r="BS62">
        <v>1160.0074080346601</v>
      </c>
      <c r="BT62">
        <v>0</v>
      </c>
      <c r="BU62">
        <v>0</v>
      </c>
      <c r="BV62">
        <v>0</v>
      </c>
      <c r="BW62">
        <v>0</v>
      </c>
    </row>
    <row r="63" spans="1:75" x14ac:dyDescent="0.25">
      <c r="A63" t="s">
        <v>55</v>
      </c>
      <c r="B63">
        <v>0</v>
      </c>
      <c r="C63">
        <v>103730.913703233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1.7777933517601201</v>
      </c>
      <c r="L63">
        <v>6.0239387535932796</v>
      </c>
      <c r="M63">
        <v>0</v>
      </c>
      <c r="N63">
        <v>0</v>
      </c>
      <c r="O63">
        <v>334.14781604017799</v>
      </c>
      <c r="P63">
        <v>5.4060682956630399E-2</v>
      </c>
      <c r="Q63">
        <v>0</v>
      </c>
      <c r="R63">
        <v>0</v>
      </c>
      <c r="S63">
        <v>0.10647762111407599</v>
      </c>
      <c r="T63">
        <v>6.8114726020607197</v>
      </c>
      <c r="U63">
        <v>34.499402768346599</v>
      </c>
      <c r="V63">
        <v>0</v>
      </c>
      <c r="W63">
        <v>0</v>
      </c>
      <c r="X63">
        <v>0</v>
      </c>
      <c r="Y63">
        <v>0</v>
      </c>
      <c r="Z63">
        <v>0</v>
      </c>
      <c r="AA63">
        <v>2.1020693856753201E-3</v>
      </c>
      <c r="AB63">
        <v>0</v>
      </c>
      <c r="AC63">
        <v>0</v>
      </c>
      <c r="AD63">
        <v>0</v>
      </c>
      <c r="AE63">
        <v>5.5278568465915996E-4</v>
      </c>
      <c r="AF63">
        <v>0</v>
      </c>
      <c r="AG63">
        <v>0</v>
      </c>
      <c r="AH63">
        <v>0</v>
      </c>
      <c r="AI63">
        <v>0.623471136392446</v>
      </c>
      <c r="AJ63">
        <v>0</v>
      </c>
      <c r="AK63">
        <v>0</v>
      </c>
      <c r="AL63">
        <v>269.01268092892298</v>
      </c>
      <c r="AM63">
        <v>0</v>
      </c>
      <c r="AN63">
        <v>9803522.7475946601</v>
      </c>
      <c r="AO63">
        <v>0</v>
      </c>
      <c r="AP63">
        <v>0</v>
      </c>
      <c r="AQ63">
        <v>0</v>
      </c>
      <c r="AR63">
        <v>4.0244126594967501E-4</v>
      </c>
      <c r="AS63">
        <v>0</v>
      </c>
      <c r="AT63">
        <v>36.3652266038088</v>
      </c>
      <c r="AU63">
        <v>0.43407878278596801</v>
      </c>
      <c r="AV63">
        <v>0</v>
      </c>
      <c r="AW63">
        <v>0</v>
      </c>
      <c r="AX63">
        <v>0</v>
      </c>
      <c r="AY63">
        <v>18073.9259752746</v>
      </c>
      <c r="AZ63">
        <v>0</v>
      </c>
      <c r="BA63">
        <v>0</v>
      </c>
      <c r="BB63">
        <v>0</v>
      </c>
      <c r="BC63">
        <v>5.43177990632815</v>
      </c>
      <c r="BD63">
        <v>5.6975994095972302</v>
      </c>
      <c r="BE63">
        <v>0</v>
      </c>
      <c r="BF63">
        <v>0</v>
      </c>
      <c r="BG63" s="1">
        <v>9.5377965633900306E-5</v>
      </c>
      <c r="BH63">
        <v>3070.4649368208202</v>
      </c>
      <c r="BI63">
        <v>0</v>
      </c>
      <c r="BJ63">
        <v>0</v>
      </c>
      <c r="BK63">
        <v>257214148</v>
      </c>
      <c r="BL63">
        <v>0.15348965395099701</v>
      </c>
      <c r="BM63">
        <v>6.0114796890530502E-2</v>
      </c>
      <c r="BN63">
        <v>0</v>
      </c>
      <c r="BO63">
        <v>0</v>
      </c>
      <c r="BP63">
        <v>0</v>
      </c>
      <c r="BQ63">
        <v>95778.630450633398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25">
      <c r="A64" t="s">
        <v>56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5114.4898885974399</v>
      </c>
      <c r="T64">
        <v>12403462.833120801</v>
      </c>
      <c r="U64">
        <v>44588.314160989597</v>
      </c>
      <c r="V64">
        <v>0</v>
      </c>
      <c r="W64">
        <v>0</v>
      </c>
      <c r="X64">
        <v>0</v>
      </c>
      <c r="Y64">
        <v>0</v>
      </c>
      <c r="Z64">
        <v>0</v>
      </c>
      <c r="AA64">
        <v>2.7167928322134798</v>
      </c>
      <c r="AB64">
        <v>0</v>
      </c>
      <c r="AC64">
        <v>0</v>
      </c>
      <c r="AD64">
        <v>0</v>
      </c>
      <c r="AE64">
        <v>0.71444082486827398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328.50544453211199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2768406.5</v>
      </c>
      <c r="BM64">
        <v>109467.026076963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25">
      <c r="A65" t="s">
        <v>57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1006188.74576847</v>
      </c>
      <c r="T65">
        <v>665660.38939621695</v>
      </c>
      <c r="U65">
        <v>8771991.1230248101</v>
      </c>
      <c r="V65">
        <v>0</v>
      </c>
      <c r="W65">
        <v>0</v>
      </c>
      <c r="X65">
        <v>0</v>
      </c>
      <c r="Y65">
        <v>0</v>
      </c>
      <c r="Z65">
        <v>0</v>
      </c>
      <c r="AA65">
        <v>534.48270148155598</v>
      </c>
      <c r="AB65">
        <v>0</v>
      </c>
      <c r="AC65">
        <v>0</v>
      </c>
      <c r="AD65">
        <v>0</v>
      </c>
      <c r="AE65">
        <v>140.55405977098101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74.111580176977995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21535772.29998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5">
      <c r="A66" t="s">
        <v>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1273496.0906859401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14469564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5">
      <c r="A67" t="s">
        <v>59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2608953.5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25">
      <c r="A68" t="s">
        <v>60</v>
      </c>
      <c r="B68">
        <v>0</v>
      </c>
      <c r="C68" s="1">
        <v>7.5503043222077695E-7</v>
      </c>
      <c r="D68">
        <v>249.68187594308</v>
      </c>
      <c r="E68">
        <v>97.188648050279994</v>
      </c>
      <c r="F68">
        <v>986.558625470626</v>
      </c>
      <c r="G68">
        <v>0</v>
      </c>
      <c r="H68">
        <v>65298.761218858199</v>
      </c>
      <c r="I68">
        <v>0</v>
      </c>
      <c r="J68">
        <v>26191.464751132899</v>
      </c>
      <c r="K68" s="1">
        <v>1.2940096976479399E-11</v>
      </c>
      <c r="L68" s="1">
        <v>4.3846688691176801E-11</v>
      </c>
      <c r="M68">
        <v>0</v>
      </c>
      <c r="N68">
        <v>0</v>
      </c>
      <c r="O68" s="1">
        <v>2.4321753367779199E-9</v>
      </c>
      <c r="P68" s="1">
        <v>3.9349369789290202E-13</v>
      </c>
      <c r="Q68">
        <v>0.40154787521315499</v>
      </c>
      <c r="R68">
        <v>0</v>
      </c>
      <c r="S68" s="1">
        <v>7.7502300347610897E-13</v>
      </c>
      <c r="T68" s="1">
        <v>4.95789434334613E-11</v>
      </c>
      <c r="U68" s="1">
        <v>2.51112209982696E-10</v>
      </c>
      <c r="V68">
        <v>10606.406576535701</v>
      </c>
      <c r="W68">
        <v>0</v>
      </c>
      <c r="X68">
        <v>0</v>
      </c>
      <c r="Y68">
        <v>0</v>
      </c>
      <c r="Z68">
        <v>0</v>
      </c>
      <c r="AA68" s="1">
        <v>1.5300418170085201E-14</v>
      </c>
      <c r="AB68">
        <v>0</v>
      </c>
      <c r="AC68">
        <v>0</v>
      </c>
      <c r="AD68">
        <v>0</v>
      </c>
      <c r="AE68" s="1">
        <v>4.02358370820609E-15</v>
      </c>
      <c r="AF68">
        <v>0</v>
      </c>
      <c r="AG68">
        <v>0</v>
      </c>
      <c r="AH68">
        <v>190.46635377685399</v>
      </c>
      <c r="AI68" s="1">
        <v>4.5380847886322199E-12</v>
      </c>
      <c r="AJ68">
        <v>0</v>
      </c>
      <c r="AK68">
        <v>5689.0096767512696</v>
      </c>
      <c r="AL68" s="1">
        <v>1.9580735723173602E-9</v>
      </c>
      <c r="AM68">
        <v>0</v>
      </c>
      <c r="AN68" s="1">
        <v>7.1357300858055104E-5</v>
      </c>
      <c r="AO68">
        <v>0</v>
      </c>
      <c r="AP68">
        <v>283.79924448171499</v>
      </c>
      <c r="AQ68">
        <v>0</v>
      </c>
      <c r="AR68" s="1">
        <v>2.9292656559718202E-15</v>
      </c>
      <c r="AS68">
        <v>0</v>
      </c>
      <c r="AT68" s="1">
        <v>2.6469305803120698E-10</v>
      </c>
      <c r="AU68" s="1">
        <v>3.1595469400993E-12</v>
      </c>
      <c r="AV68">
        <v>2607.4552815209699</v>
      </c>
      <c r="AW68">
        <v>10468.841121469601</v>
      </c>
      <c r="AX68">
        <v>1192.4625019310599</v>
      </c>
      <c r="AY68" s="1">
        <v>1.3155542213846801E-7</v>
      </c>
      <c r="AZ68">
        <v>1.3392723761134999</v>
      </c>
      <c r="BA68">
        <v>6.3268690107968303E-2</v>
      </c>
      <c r="BB68">
        <v>2411114.3361958</v>
      </c>
      <c r="BC68" s="1">
        <v>3.9536517938482403E-11</v>
      </c>
      <c r="BD68" s="1">
        <v>4.1471349198333803E-11</v>
      </c>
      <c r="BE68">
        <v>635.786011508206</v>
      </c>
      <c r="BF68">
        <v>0</v>
      </c>
      <c r="BG68" s="1">
        <v>6.9423148843484097E-16</v>
      </c>
      <c r="BH68" s="1">
        <v>2.2349118364068699E-8</v>
      </c>
      <c r="BI68">
        <v>0</v>
      </c>
      <c r="BJ68">
        <v>12.421281829908599</v>
      </c>
      <c r="BK68">
        <v>1.8721951094862899E-3</v>
      </c>
      <c r="BL68" s="1">
        <v>1.1172114042645901E-12</v>
      </c>
      <c r="BM68" s="1">
        <v>4.37560023899668E-13</v>
      </c>
      <c r="BN68">
        <v>3.7219361939456199</v>
      </c>
      <c r="BO68">
        <v>2.5092902941652802</v>
      </c>
      <c r="BP68">
        <v>4774663.7284156503</v>
      </c>
      <c r="BQ68" s="1">
        <v>6.9714782377744899E-7</v>
      </c>
      <c r="BR68">
        <v>0.23814299930823399</v>
      </c>
      <c r="BS68">
        <v>11.2733104961811</v>
      </c>
      <c r="BT68">
        <v>0</v>
      </c>
      <c r="BU68">
        <v>0</v>
      </c>
      <c r="BV68">
        <v>0</v>
      </c>
      <c r="BW68">
        <v>0</v>
      </c>
    </row>
    <row r="69" spans="1:75" x14ac:dyDescent="0.25">
      <c r="A69" t="s">
        <v>61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2974.1392715512302</v>
      </c>
      <c r="L69">
        <v>10077.680175113201</v>
      </c>
      <c r="M69">
        <v>0</v>
      </c>
      <c r="N69">
        <v>0</v>
      </c>
      <c r="O69">
        <v>559008.80785961403</v>
      </c>
      <c r="P69">
        <v>90.440207839122195</v>
      </c>
      <c r="Q69">
        <v>0</v>
      </c>
      <c r="R69">
        <v>0</v>
      </c>
      <c r="S69">
        <v>178.130531415924</v>
      </c>
      <c r="T69">
        <v>11395.176015720301</v>
      </c>
      <c r="U69">
        <v>57715.385490004701</v>
      </c>
      <c r="V69">
        <v>0</v>
      </c>
      <c r="W69">
        <v>0</v>
      </c>
      <c r="X69">
        <v>0</v>
      </c>
      <c r="Y69">
        <v>0</v>
      </c>
      <c r="Z69">
        <v>0</v>
      </c>
      <c r="AA69">
        <v>3.5166331932071002</v>
      </c>
      <c r="AB69">
        <v>0</v>
      </c>
      <c r="AC69">
        <v>0</v>
      </c>
      <c r="AD69">
        <v>0</v>
      </c>
      <c r="AE69">
        <v>0.92477655621134203</v>
      </c>
      <c r="AF69">
        <v>0</v>
      </c>
      <c r="AG69">
        <v>0</v>
      </c>
      <c r="AH69">
        <v>0</v>
      </c>
      <c r="AI69">
        <v>1043.02898286102</v>
      </c>
      <c r="AJ69">
        <v>0</v>
      </c>
      <c r="AK69">
        <v>0</v>
      </c>
      <c r="AL69">
        <v>450041.720599227</v>
      </c>
      <c r="AM69">
        <v>0</v>
      </c>
      <c r="AN69">
        <v>1692095.61705143</v>
      </c>
      <c r="AO69">
        <v>0</v>
      </c>
      <c r="AP69">
        <v>0</v>
      </c>
      <c r="AQ69">
        <v>0</v>
      </c>
      <c r="AR69">
        <v>0.67325956212441995</v>
      </c>
      <c r="AS69">
        <v>0</v>
      </c>
      <c r="AT69">
        <v>60836.794363173503</v>
      </c>
      <c r="AU69">
        <v>726.18718792750997</v>
      </c>
      <c r="AV69">
        <v>0</v>
      </c>
      <c r="AW69">
        <v>0</v>
      </c>
      <c r="AX69">
        <v>0</v>
      </c>
      <c r="AY69">
        <v>30236569.948331799</v>
      </c>
      <c r="AZ69">
        <v>0</v>
      </c>
      <c r="BA69">
        <v>0</v>
      </c>
      <c r="BB69">
        <v>0</v>
      </c>
      <c r="BC69">
        <v>9087.0347320396704</v>
      </c>
      <c r="BD69">
        <v>9531.7344622046403</v>
      </c>
      <c r="BE69">
        <v>0</v>
      </c>
      <c r="BF69">
        <v>0</v>
      </c>
      <c r="BG69">
        <v>0.159561488376362</v>
      </c>
      <c r="BH69">
        <v>5136699.5728039397</v>
      </c>
      <c r="BI69">
        <v>0</v>
      </c>
      <c r="BJ69">
        <v>0</v>
      </c>
      <c r="BK69">
        <v>0</v>
      </c>
      <c r="BL69">
        <v>256.77877979491097</v>
      </c>
      <c r="BM69">
        <v>100.568369240688</v>
      </c>
      <c r="BN69">
        <v>0</v>
      </c>
      <c r="BO69">
        <v>0</v>
      </c>
      <c r="BP69">
        <v>0</v>
      </c>
      <c r="BQ69">
        <v>160231776.04787099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25">
      <c r="A70" t="s">
        <v>62</v>
      </c>
      <c r="B70">
        <v>0</v>
      </c>
      <c r="C70">
        <v>79.986389238724001</v>
      </c>
      <c r="D70">
        <v>0</v>
      </c>
      <c r="E70">
        <v>2035731.86849332</v>
      </c>
      <c r="F70">
        <v>0</v>
      </c>
      <c r="G70">
        <v>0</v>
      </c>
      <c r="H70">
        <v>0</v>
      </c>
      <c r="I70">
        <v>0</v>
      </c>
      <c r="J70">
        <v>4128123.7664558999</v>
      </c>
      <c r="K70">
        <v>1.3708475703465E-3</v>
      </c>
      <c r="L70">
        <v>4.6450290727567799E-3</v>
      </c>
      <c r="M70">
        <v>0</v>
      </c>
      <c r="N70">
        <v>0</v>
      </c>
      <c r="O70">
        <v>0.25765971129420401</v>
      </c>
      <c r="P70" s="1">
        <v>4.1685922499933401E-5</v>
      </c>
      <c r="Q70">
        <v>17747.047946222399</v>
      </c>
      <c r="R70">
        <v>0</v>
      </c>
      <c r="S70" s="1">
        <v>8.2104361598604099E-5</v>
      </c>
      <c r="T70">
        <v>5.2522924881972504E-3</v>
      </c>
      <c r="U70">
        <v>2.6602317089649299E-2</v>
      </c>
      <c r="V70">
        <v>0</v>
      </c>
      <c r="W70">
        <v>0</v>
      </c>
      <c r="X70">
        <v>0</v>
      </c>
      <c r="Y70">
        <v>0</v>
      </c>
      <c r="Z70">
        <v>0</v>
      </c>
      <c r="AA70" s="1">
        <v>1.620895199771E-6</v>
      </c>
      <c r="AB70">
        <v>0</v>
      </c>
      <c r="AC70">
        <v>0</v>
      </c>
      <c r="AD70">
        <v>0</v>
      </c>
      <c r="AE70" s="1">
        <v>4.2625027930669501E-7</v>
      </c>
      <c r="AF70">
        <v>0</v>
      </c>
      <c r="AG70">
        <v>0</v>
      </c>
      <c r="AH70">
        <v>132482.04609023</v>
      </c>
      <c r="AI70">
        <v>4.8075547794043102E-4</v>
      </c>
      <c r="AJ70">
        <v>0</v>
      </c>
      <c r="AK70">
        <v>2406105.6219765898</v>
      </c>
      <c r="AL70">
        <v>0.20743433407415099</v>
      </c>
      <c r="AM70">
        <v>0</v>
      </c>
      <c r="AN70">
        <v>7559.4474048804695</v>
      </c>
      <c r="AO70">
        <v>0</v>
      </c>
      <c r="AP70">
        <v>96529.653856620498</v>
      </c>
      <c r="AQ70">
        <v>0</v>
      </c>
      <c r="AR70" s="1">
        <v>3.1032044927386002E-7</v>
      </c>
      <c r="AS70">
        <v>0</v>
      </c>
      <c r="AT70">
        <v>2.8041044526111902E-2</v>
      </c>
      <c r="AU70">
        <v>3.3471598042144203E-4</v>
      </c>
      <c r="AV70">
        <v>2455833.43717271</v>
      </c>
      <c r="AW70">
        <v>18483.643274117101</v>
      </c>
      <c r="AX70">
        <v>337.316722171327</v>
      </c>
      <c r="AY70">
        <v>13.9367140085755</v>
      </c>
      <c r="AZ70">
        <v>80568.323079854497</v>
      </c>
      <c r="BA70">
        <v>6702556.4237394799</v>
      </c>
      <c r="BB70">
        <v>0</v>
      </c>
      <c r="BC70">
        <v>4.1884183445026202E-3</v>
      </c>
      <c r="BD70">
        <v>4.3933904352387899E-3</v>
      </c>
      <c r="BE70">
        <v>0</v>
      </c>
      <c r="BF70">
        <v>0</v>
      </c>
      <c r="BG70" s="1">
        <v>7.3545472720086101E-8</v>
      </c>
      <c r="BH70">
        <v>2.3676201704251199</v>
      </c>
      <c r="BI70">
        <v>0</v>
      </c>
      <c r="BJ70">
        <v>458192.47159821598</v>
      </c>
      <c r="BK70">
        <v>198336.544287022</v>
      </c>
      <c r="BL70">
        <v>1.1835510521159799E-4</v>
      </c>
      <c r="BM70" s="1">
        <v>4.6354219503446802E-5</v>
      </c>
      <c r="BN70">
        <v>151081.375637344</v>
      </c>
      <c r="BO70">
        <v>225.60780604027499</v>
      </c>
      <c r="BP70">
        <v>0</v>
      </c>
      <c r="BQ70">
        <v>73.854423358245597</v>
      </c>
      <c r="BR70">
        <v>25228385.273318</v>
      </c>
      <c r="BS70">
        <v>830855.39729849994</v>
      </c>
      <c r="BT70">
        <v>0</v>
      </c>
      <c r="BU70">
        <v>0</v>
      </c>
      <c r="BV70">
        <v>0</v>
      </c>
      <c r="BW70">
        <v>0</v>
      </c>
    </row>
    <row r="71" spans="1:75" x14ac:dyDescent="0.25">
      <c r="A71" t="s">
        <v>63</v>
      </c>
      <c r="B71">
        <v>0</v>
      </c>
      <c r="C71" s="1">
        <v>4.3205670165393901E-6</v>
      </c>
      <c r="D71">
        <v>0</v>
      </c>
      <c r="E71">
        <v>556.14985731503702</v>
      </c>
      <c r="F71">
        <v>0</v>
      </c>
      <c r="G71">
        <v>0</v>
      </c>
      <c r="H71">
        <v>0</v>
      </c>
      <c r="I71">
        <v>0</v>
      </c>
      <c r="J71">
        <v>20559056.609620899</v>
      </c>
      <c r="K71" s="1">
        <v>7.4048083099053396E-11</v>
      </c>
      <c r="L71" s="1">
        <v>2.5090718050444701E-10</v>
      </c>
      <c r="M71">
        <v>0</v>
      </c>
      <c r="N71">
        <v>0</v>
      </c>
      <c r="O71" s="1">
        <v>1.39178185276783E-8</v>
      </c>
      <c r="P71" s="1">
        <v>2.2517183676048998E-12</v>
      </c>
      <c r="Q71">
        <v>89834.602518732703</v>
      </c>
      <c r="R71">
        <v>0</v>
      </c>
      <c r="S71" s="1">
        <v>4.4349719997763401E-12</v>
      </c>
      <c r="T71" s="1">
        <v>2.8370928981422603E-10</v>
      </c>
      <c r="U71" s="1">
        <v>1.4369581484422901E-9</v>
      </c>
      <c r="V71">
        <v>0</v>
      </c>
      <c r="W71">
        <v>0</v>
      </c>
      <c r="X71">
        <v>0</v>
      </c>
      <c r="Y71">
        <v>0</v>
      </c>
      <c r="Z71">
        <v>0</v>
      </c>
      <c r="AA71" s="1">
        <v>8.7554725298278195E-14</v>
      </c>
      <c r="AB71">
        <v>0</v>
      </c>
      <c r="AC71">
        <v>0</v>
      </c>
      <c r="AD71">
        <v>0</v>
      </c>
      <c r="AE71" s="1">
        <v>2.3024453473786899E-14</v>
      </c>
      <c r="AF71">
        <v>0</v>
      </c>
      <c r="AG71">
        <v>0</v>
      </c>
      <c r="AH71">
        <v>804.91732802287299</v>
      </c>
      <c r="AI71" s="1">
        <v>2.5968621421461098E-11</v>
      </c>
      <c r="AJ71">
        <v>0</v>
      </c>
      <c r="AK71">
        <v>20991202.458836</v>
      </c>
      <c r="AL71" s="1">
        <v>1.1204830602163099E-8</v>
      </c>
      <c r="AM71">
        <v>0</v>
      </c>
      <c r="AN71">
        <v>4.0833321058301498E-4</v>
      </c>
      <c r="AO71">
        <v>0</v>
      </c>
      <c r="AP71">
        <v>18500.5767443652</v>
      </c>
      <c r="AQ71">
        <v>0</v>
      </c>
      <c r="AR71" s="1">
        <v>1.67623555763812E-14</v>
      </c>
      <c r="AS71">
        <v>0</v>
      </c>
      <c r="AT71" s="1">
        <v>1.51467284924242E-9</v>
      </c>
      <c r="AU71" s="1">
        <v>1.8080111362464101E-11</v>
      </c>
      <c r="AV71">
        <v>14920.8360427342</v>
      </c>
      <c r="AW71">
        <v>112.300535773711</v>
      </c>
      <c r="AX71">
        <v>2.0494254332595299</v>
      </c>
      <c r="AY71" s="1">
        <v>7.5280941467029398E-7</v>
      </c>
      <c r="AZ71">
        <v>7.6638183144204399</v>
      </c>
      <c r="BA71">
        <v>0.36204714935279397</v>
      </c>
      <c r="BB71">
        <v>0</v>
      </c>
      <c r="BC71" s="1">
        <v>2.26242768588003E-10</v>
      </c>
      <c r="BD71" s="1">
        <v>2.3731459797015802E-10</v>
      </c>
      <c r="BE71">
        <v>0</v>
      </c>
      <c r="BF71">
        <v>0</v>
      </c>
      <c r="BG71" s="1">
        <v>3.9726526809684402E-15</v>
      </c>
      <c r="BH71" s="1">
        <v>1.27890028708531E-7</v>
      </c>
      <c r="BI71">
        <v>0</v>
      </c>
      <c r="BJ71">
        <v>2915512.0435328898</v>
      </c>
      <c r="BK71">
        <v>1.07134018622014E-2</v>
      </c>
      <c r="BL71" s="1">
        <v>6.3931022350577302E-12</v>
      </c>
      <c r="BM71" s="1">
        <v>2.50388239511953E-12</v>
      </c>
      <c r="BN71">
        <v>1020703.0984343101</v>
      </c>
      <c r="BO71">
        <v>1123.58153930459</v>
      </c>
      <c r="BP71">
        <v>0</v>
      </c>
      <c r="BQ71" s="1">
        <v>3.98934104444721E-6</v>
      </c>
      <c r="BR71">
        <v>1.3627434658555</v>
      </c>
      <c r="BS71">
        <v>8756409.0628103204</v>
      </c>
      <c r="BT71">
        <v>0</v>
      </c>
      <c r="BU71">
        <v>0</v>
      </c>
      <c r="BV71">
        <v>0</v>
      </c>
      <c r="BW71">
        <v>0</v>
      </c>
    </row>
    <row r="72" spans="1:75" x14ac:dyDescent="0.25">
      <c r="A72" t="s">
        <v>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25">
      <c r="A73" t="s">
        <v>65</v>
      </c>
      <c r="B73">
        <v>0</v>
      </c>
      <c r="C73">
        <v>33104.189818908802</v>
      </c>
      <c r="D73">
        <v>0</v>
      </c>
      <c r="E73">
        <v>374044.18598020897</v>
      </c>
      <c r="F73">
        <v>0</v>
      </c>
      <c r="G73">
        <v>0</v>
      </c>
      <c r="H73">
        <v>0</v>
      </c>
      <c r="I73">
        <v>0</v>
      </c>
      <c r="J73">
        <v>758499.05272268003</v>
      </c>
      <c r="K73">
        <v>0.56735650419346895</v>
      </c>
      <c r="L73">
        <v>1.92245112702806</v>
      </c>
      <c r="M73">
        <v>0</v>
      </c>
      <c r="N73">
        <v>0</v>
      </c>
      <c r="O73">
        <v>106.63834275493301</v>
      </c>
      <c r="P73">
        <v>1.72526689146511E-2</v>
      </c>
      <c r="Q73">
        <v>3260.8322369632701</v>
      </c>
      <c r="R73">
        <v>0</v>
      </c>
      <c r="S73">
        <v>3.3980760941820898E-2</v>
      </c>
      <c r="T73">
        <v>2.1737809290875401</v>
      </c>
      <c r="U73">
        <v>11.0099751087677</v>
      </c>
      <c r="V73">
        <v>0</v>
      </c>
      <c r="W73">
        <v>0</v>
      </c>
      <c r="X73">
        <v>0</v>
      </c>
      <c r="Y73">
        <v>0</v>
      </c>
      <c r="Z73">
        <v>0</v>
      </c>
      <c r="AA73">
        <v>6.7084441341177202E-4</v>
      </c>
      <c r="AB73">
        <v>0</v>
      </c>
      <c r="AC73">
        <v>0</v>
      </c>
      <c r="AD73">
        <v>0</v>
      </c>
      <c r="AE73">
        <v>1.76413390963525E-4</v>
      </c>
      <c r="AF73">
        <v>0</v>
      </c>
      <c r="AG73">
        <v>0</v>
      </c>
      <c r="AH73">
        <v>24342.173865700901</v>
      </c>
      <c r="AI73">
        <v>0.19897160941620901</v>
      </c>
      <c r="AJ73">
        <v>0</v>
      </c>
      <c r="AK73">
        <v>442096.44338904897</v>
      </c>
      <c r="AL73">
        <v>85.851425917662695</v>
      </c>
      <c r="AM73">
        <v>0</v>
      </c>
      <c r="AN73">
        <v>3128649.56399441</v>
      </c>
      <c r="AO73">
        <v>0</v>
      </c>
      <c r="AP73">
        <v>17736.302289394302</v>
      </c>
      <c r="AQ73">
        <v>0</v>
      </c>
      <c r="AR73">
        <v>1.2843318913660201E-4</v>
      </c>
      <c r="AS73">
        <v>0</v>
      </c>
      <c r="AT73">
        <v>11.605425242317001</v>
      </c>
      <c r="AU73">
        <v>0.138529835597694</v>
      </c>
      <c r="AV73">
        <v>451233.403144643</v>
      </c>
      <c r="AW73">
        <v>3396.1738328204601</v>
      </c>
      <c r="AX73">
        <v>61.978377759281301</v>
      </c>
      <c r="AY73">
        <v>5768.0266653213303</v>
      </c>
      <c r="AZ73">
        <v>14803.5766834553</v>
      </c>
      <c r="BA73">
        <v>1231523.80738607</v>
      </c>
      <c r="BB73">
        <v>0</v>
      </c>
      <c r="BC73">
        <v>1.73347237245068</v>
      </c>
      <c r="BD73">
        <v>1.8183047428563199</v>
      </c>
      <c r="BE73">
        <v>0</v>
      </c>
      <c r="BF73">
        <v>0</v>
      </c>
      <c r="BG73" s="1">
        <v>3.0438469749905999E-5</v>
      </c>
      <c r="BH73">
        <v>979.89355797655298</v>
      </c>
      <c r="BI73">
        <v>0</v>
      </c>
      <c r="BJ73">
        <v>84188.017446550701</v>
      </c>
      <c r="BK73">
        <v>82086098.304901496</v>
      </c>
      <c r="BL73">
        <v>4.8983957223872797E-2</v>
      </c>
      <c r="BM73">
        <v>1.91847500050241E-2</v>
      </c>
      <c r="BN73">
        <v>27759.603826836701</v>
      </c>
      <c r="BO73">
        <v>41.453046674350198</v>
      </c>
      <c r="BP73">
        <v>0</v>
      </c>
      <c r="BQ73">
        <v>30566.336011499399</v>
      </c>
      <c r="BR73">
        <v>4635448.7932329997</v>
      </c>
      <c r="BS73">
        <v>152660.88602316301</v>
      </c>
      <c r="BT73">
        <v>0</v>
      </c>
      <c r="BU73">
        <v>690867.5</v>
      </c>
      <c r="BV73">
        <v>0</v>
      </c>
      <c r="BW73">
        <v>0</v>
      </c>
    </row>
    <row r="74" spans="1:75" x14ac:dyDescent="0.25">
      <c r="A74" t="s">
        <v>66</v>
      </c>
      <c r="B74">
        <v>0</v>
      </c>
      <c r="C74">
        <v>1627.8421575438399</v>
      </c>
      <c r="D74">
        <v>348019.78725154698</v>
      </c>
      <c r="E74">
        <v>106344.66700060701</v>
      </c>
      <c r="F74">
        <v>326967.87287834502</v>
      </c>
      <c r="G74">
        <v>0</v>
      </c>
      <c r="H74">
        <v>21641488.408391301</v>
      </c>
      <c r="I74">
        <v>0</v>
      </c>
      <c r="J74">
        <v>8570839.2642479409</v>
      </c>
      <c r="K74">
        <v>2.7898789879319E-2</v>
      </c>
      <c r="L74">
        <v>9.4533260216096704E-2</v>
      </c>
      <c r="M74">
        <v>0</v>
      </c>
      <c r="N74">
        <v>0</v>
      </c>
      <c r="O74">
        <v>5.2437588986980197</v>
      </c>
      <c r="P74">
        <v>8.4837061239220095E-4</v>
      </c>
      <c r="Q74">
        <v>495.078552041124</v>
      </c>
      <c r="R74">
        <v>0</v>
      </c>
      <c r="S74">
        <v>1.6709460497027399E-3</v>
      </c>
      <c r="T74">
        <v>0.106891975214941</v>
      </c>
      <c r="U74">
        <v>0.54139677586440305</v>
      </c>
      <c r="V74">
        <v>4837.1870460631999</v>
      </c>
      <c r="W74">
        <v>0</v>
      </c>
      <c r="X74">
        <v>0</v>
      </c>
      <c r="Y74">
        <v>0</v>
      </c>
      <c r="Z74">
        <v>0</v>
      </c>
      <c r="AA74" s="1">
        <v>3.2987631574076303E-5</v>
      </c>
      <c r="AB74">
        <v>0</v>
      </c>
      <c r="AC74">
        <v>0</v>
      </c>
      <c r="AD74">
        <v>0</v>
      </c>
      <c r="AE74" s="1">
        <v>8.6748280666775394E-6</v>
      </c>
      <c r="AF74">
        <v>0</v>
      </c>
      <c r="AG74">
        <v>0</v>
      </c>
      <c r="AH74">
        <v>270724.64542413701</v>
      </c>
      <c r="AI74">
        <v>9.7840900421930204E-3</v>
      </c>
      <c r="AJ74">
        <v>0</v>
      </c>
      <c r="AK74">
        <v>1985132.5806068401</v>
      </c>
      <c r="AL74">
        <v>4.22159766357424</v>
      </c>
      <c r="AM74">
        <v>0</v>
      </c>
      <c r="AN74">
        <v>153846.01418465201</v>
      </c>
      <c r="AO74">
        <v>0</v>
      </c>
      <c r="AP74">
        <v>163349.30581719</v>
      </c>
      <c r="AQ74">
        <v>0</v>
      </c>
      <c r="AR74" s="1">
        <v>6.3154833526524099E-6</v>
      </c>
      <c r="AS74">
        <v>11085478.815099001</v>
      </c>
      <c r="AT74">
        <v>0.57067702212353599</v>
      </c>
      <c r="AU74">
        <v>6.8119687476761101E-3</v>
      </c>
      <c r="AV74">
        <v>2381827.3303879201</v>
      </c>
      <c r="AW74">
        <v>640860.42370670906</v>
      </c>
      <c r="AX74">
        <v>343585.876842322</v>
      </c>
      <c r="AY74">
        <v>283.63288825403998</v>
      </c>
      <c r="AZ74">
        <v>1939.9262288094201</v>
      </c>
      <c r="BA74">
        <v>60615.316046993801</v>
      </c>
      <c r="BB74">
        <v>1007955.59125325</v>
      </c>
      <c r="BC74">
        <v>8.5240551792660796E-2</v>
      </c>
      <c r="BD74">
        <v>8.9412039136893801E-2</v>
      </c>
      <c r="BE74">
        <v>58914.601791425499</v>
      </c>
      <c r="BF74">
        <v>0</v>
      </c>
      <c r="BG74" s="1">
        <v>1.49675991290136E-6</v>
      </c>
      <c r="BH74">
        <v>48.184596943941898</v>
      </c>
      <c r="BI74">
        <v>0</v>
      </c>
      <c r="BJ74">
        <v>14450.6847616755</v>
      </c>
      <c r="BK74">
        <v>4036444.0906112301</v>
      </c>
      <c r="BL74">
        <v>2.4087026762636202E-3</v>
      </c>
      <c r="BM74">
        <v>9.4337740965584995E-4</v>
      </c>
      <c r="BN74">
        <v>4407.6888378021804</v>
      </c>
      <c r="BO74">
        <v>825.64554791769297</v>
      </c>
      <c r="BP74">
        <v>21452.4629719888</v>
      </c>
      <c r="BQ74">
        <v>1503.0475185575499</v>
      </c>
      <c r="BR74">
        <v>228155.71403191701</v>
      </c>
      <c r="BS74">
        <v>14915.9375225119</v>
      </c>
      <c r="BT74">
        <v>0</v>
      </c>
      <c r="BU74">
        <v>33972.218497995003</v>
      </c>
      <c r="BV74">
        <v>-523</v>
      </c>
      <c r="BW74">
        <v>0</v>
      </c>
    </row>
    <row r="75" spans="1:75" x14ac:dyDescent="0.25">
      <c r="A75" t="s">
        <v>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933241.50475544098</v>
      </c>
      <c r="L75">
        <v>68622.370213050701</v>
      </c>
      <c r="M75">
        <v>0</v>
      </c>
      <c r="N75">
        <v>0</v>
      </c>
      <c r="O75">
        <v>96683838.704668999</v>
      </c>
      <c r="P75">
        <v>8.9621773990138695E-4</v>
      </c>
      <c r="Q75">
        <v>0</v>
      </c>
      <c r="R75">
        <v>0</v>
      </c>
      <c r="S75">
        <v>100.135277966196</v>
      </c>
      <c r="T75">
        <v>6405.7470032668598</v>
      </c>
      <c r="U75">
        <v>32444.444661052199</v>
      </c>
      <c r="V75">
        <v>0</v>
      </c>
      <c r="W75">
        <v>0</v>
      </c>
      <c r="X75">
        <v>0</v>
      </c>
      <c r="Y75">
        <v>0</v>
      </c>
      <c r="Z75">
        <v>0</v>
      </c>
      <c r="AA75">
        <v>1.9768595507342901</v>
      </c>
      <c r="AB75">
        <v>0</v>
      </c>
      <c r="AC75">
        <v>0</v>
      </c>
      <c r="AD75">
        <v>0</v>
      </c>
      <c r="AE75">
        <v>0.51985898642284101</v>
      </c>
      <c r="AF75">
        <v>0</v>
      </c>
      <c r="AG75">
        <v>0</v>
      </c>
      <c r="AH75">
        <v>0</v>
      </c>
      <c r="AI75">
        <v>668.125875477872</v>
      </c>
      <c r="AJ75">
        <v>0</v>
      </c>
      <c r="AK75">
        <v>0</v>
      </c>
      <c r="AL75">
        <v>4.4596909199306198</v>
      </c>
      <c r="AM75">
        <v>0</v>
      </c>
      <c r="AN75">
        <v>403896.57051173801</v>
      </c>
      <c r="AO75">
        <v>0</v>
      </c>
      <c r="AP75">
        <v>0</v>
      </c>
      <c r="AQ75">
        <v>0</v>
      </c>
      <c r="AR75">
        <v>0.37846983816218199</v>
      </c>
      <c r="AS75">
        <v>0</v>
      </c>
      <c r="AT75">
        <v>38969.805406239997</v>
      </c>
      <c r="AU75">
        <v>7.1961559560703202E-3</v>
      </c>
      <c r="AV75">
        <v>0</v>
      </c>
      <c r="AW75">
        <v>0</v>
      </c>
      <c r="AX75">
        <v>0</v>
      </c>
      <c r="AY75">
        <v>19368430.887474999</v>
      </c>
      <c r="AZ75">
        <v>0</v>
      </c>
      <c r="BA75">
        <v>0</v>
      </c>
      <c r="BB75">
        <v>0</v>
      </c>
      <c r="BC75">
        <v>11899.2647704602</v>
      </c>
      <c r="BD75">
        <v>5358.2217056559402</v>
      </c>
      <c r="BE75">
        <v>0</v>
      </c>
      <c r="BF75">
        <v>0</v>
      </c>
      <c r="BG75">
        <v>8.9696773844793395E-2</v>
      </c>
      <c r="BH75">
        <v>2887572.58771407</v>
      </c>
      <c r="BI75">
        <v>0</v>
      </c>
      <c r="BJ75">
        <v>0</v>
      </c>
      <c r="BK75">
        <v>0</v>
      </c>
      <c r="BL75">
        <v>144.34703745730499</v>
      </c>
      <c r="BM75">
        <v>56.534056955174599</v>
      </c>
      <c r="BN75">
        <v>0</v>
      </c>
      <c r="BO75">
        <v>0</v>
      </c>
      <c r="BP75">
        <v>0</v>
      </c>
      <c r="BQ75">
        <v>1587.8176711563101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49449.5</v>
      </c>
    </row>
    <row r="76" spans="1:75" x14ac:dyDescent="0.25">
      <c r="A76" t="s">
        <v>73</v>
      </c>
      <c r="B76" s="1">
        <f>SUM(B2:B75)</f>
        <v>4544007</v>
      </c>
      <c r="C76" s="1">
        <f t="shared" ref="C76:BN76" si="0">SUM(C2:C75)</f>
        <v>24281128.497647572</v>
      </c>
      <c r="D76" s="1">
        <f t="shared" si="0"/>
        <v>12200061.746619051</v>
      </c>
      <c r="E76" s="1">
        <f t="shared" si="0"/>
        <v>68305672.366740122</v>
      </c>
      <c r="F76" s="1">
        <f t="shared" si="0"/>
        <v>23063070.561384778</v>
      </c>
      <c r="G76" s="1">
        <f t="shared" si="0"/>
        <v>0</v>
      </c>
      <c r="H76" s="1">
        <f t="shared" si="0"/>
        <v>381751538.96719778</v>
      </c>
      <c r="I76" s="1">
        <f t="shared" si="0"/>
        <v>3286178.5</v>
      </c>
      <c r="J76" s="1">
        <f t="shared" si="0"/>
        <v>743414642.43230689</v>
      </c>
      <c r="K76" s="1">
        <f t="shared" si="0"/>
        <v>64041511.730643407</v>
      </c>
      <c r="L76" s="1">
        <f t="shared" si="0"/>
        <v>5126680.0682290429</v>
      </c>
      <c r="M76" s="1">
        <f t="shared" si="0"/>
        <v>0</v>
      </c>
      <c r="N76" s="1">
        <f t="shared" si="0"/>
        <v>1174210</v>
      </c>
      <c r="O76" s="1">
        <f t="shared" si="0"/>
        <v>218720274.7762557</v>
      </c>
      <c r="P76" s="1">
        <f t="shared" si="0"/>
        <v>35405.525270715312</v>
      </c>
      <c r="Q76" s="1">
        <f t="shared" si="0"/>
        <v>11170931.781883894</v>
      </c>
      <c r="R76" s="1">
        <f t="shared" si="0"/>
        <v>348200119</v>
      </c>
      <c r="S76" s="1">
        <f t="shared" si="0"/>
        <v>19699126.49255098</v>
      </c>
      <c r="T76" s="1">
        <f t="shared" si="0"/>
        <v>79714658.950455278</v>
      </c>
      <c r="U76" s="1">
        <f t="shared" si="0"/>
        <v>138957093.80827743</v>
      </c>
      <c r="V76" s="1">
        <f t="shared" si="0"/>
        <v>4975691.0854320852</v>
      </c>
      <c r="W76" s="1">
        <f t="shared" si="0"/>
        <v>2931</v>
      </c>
      <c r="X76" s="1">
        <f t="shared" si="0"/>
        <v>-2</v>
      </c>
      <c r="Y76" s="1">
        <f t="shared" si="0"/>
        <v>0</v>
      </c>
      <c r="Z76" s="1">
        <f t="shared" si="0"/>
        <v>3502</v>
      </c>
      <c r="AA76" s="1">
        <f t="shared" si="0"/>
        <v>2067618.7394035177</v>
      </c>
      <c r="AB76" s="1">
        <f t="shared" si="0"/>
        <v>-902.5</v>
      </c>
      <c r="AC76" s="1">
        <f t="shared" si="0"/>
        <v>-0.5</v>
      </c>
      <c r="AD76" s="1">
        <f t="shared" si="0"/>
        <v>0</v>
      </c>
      <c r="AE76" s="1">
        <f t="shared" si="0"/>
        <v>519782.5165792823</v>
      </c>
      <c r="AF76" s="1">
        <f t="shared" si="0"/>
        <v>0</v>
      </c>
      <c r="AG76" s="1">
        <f t="shared" si="0"/>
        <v>3500893</v>
      </c>
      <c r="AH76" s="1">
        <f t="shared" si="0"/>
        <v>22296527.929538421</v>
      </c>
      <c r="AI76" s="1">
        <f t="shared" si="0"/>
        <v>356412067.37171978</v>
      </c>
      <c r="AJ76" s="1">
        <f t="shared" si="0"/>
        <v>12430088.5</v>
      </c>
      <c r="AK76" s="1">
        <f t="shared" si="0"/>
        <v>152402091.99869844</v>
      </c>
      <c r="AL76" s="1">
        <f t="shared" si="0"/>
        <v>51882671.202987112</v>
      </c>
      <c r="AM76" s="1">
        <f t="shared" si="0"/>
        <v>0</v>
      </c>
      <c r="AN76" s="1">
        <f t="shared" si="0"/>
        <v>2490559056.2947187</v>
      </c>
      <c r="AO76" s="1">
        <f t="shared" si="0"/>
        <v>0</v>
      </c>
      <c r="AP76" s="1">
        <f t="shared" si="0"/>
        <v>36641702.091735654</v>
      </c>
      <c r="AQ76" s="1">
        <f t="shared" si="0"/>
        <v>0</v>
      </c>
      <c r="AR76" s="1">
        <f t="shared" si="0"/>
        <v>430140.86411469133</v>
      </c>
      <c r="AS76" s="1">
        <f t="shared" si="0"/>
        <v>33256175.548680302</v>
      </c>
      <c r="AT76" s="1">
        <f t="shared" si="0"/>
        <v>434291950.25578517</v>
      </c>
      <c r="AU76" s="1">
        <f t="shared" si="0"/>
        <v>1584245.8629858929</v>
      </c>
      <c r="AV76" s="1">
        <f t="shared" si="0"/>
        <v>60828767.646771327</v>
      </c>
      <c r="AW76" s="1">
        <f t="shared" si="0"/>
        <v>47821853.635374188</v>
      </c>
      <c r="AX76" s="1">
        <f t="shared" si="0"/>
        <v>23302600.504842471</v>
      </c>
      <c r="AY76" s="1">
        <f t="shared" si="0"/>
        <v>1750230461.4258852</v>
      </c>
      <c r="AZ76" s="1">
        <f t="shared" si="0"/>
        <v>15640197.116433358</v>
      </c>
      <c r="BA76" s="1">
        <f t="shared" si="0"/>
        <v>51998341.346997537</v>
      </c>
      <c r="BB76" s="1">
        <f t="shared" si="0"/>
        <v>50312755.121950835</v>
      </c>
      <c r="BC76" s="1">
        <f t="shared" si="0"/>
        <v>30318241.361776944</v>
      </c>
      <c r="BD76" s="1">
        <f t="shared" si="0"/>
        <v>25510636.319330953</v>
      </c>
      <c r="BE76" s="1">
        <f t="shared" si="0"/>
        <v>10756790.133835895</v>
      </c>
      <c r="BF76" s="1">
        <f t="shared" si="0"/>
        <v>38560007622.059288</v>
      </c>
      <c r="BG76" s="1">
        <f t="shared" si="0"/>
        <v>53535.048730394315</v>
      </c>
      <c r="BH76" s="1">
        <f t="shared" si="0"/>
        <v>477395922.39627677</v>
      </c>
      <c r="BI76" s="1">
        <f t="shared" si="0"/>
        <v>643056.5</v>
      </c>
      <c r="BJ76" s="1">
        <f t="shared" si="0"/>
        <v>101937829.28852953</v>
      </c>
      <c r="BK76" s="1">
        <f t="shared" si="0"/>
        <v>432121260.09689462</v>
      </c>
      <c r="BL76" s="1">
        <f t="shared" si="0"/>
        <v>2792271.0730968979</v>
      </c>
      <c r="BM76" s="1">
        <f t="shared" si="0"/>
        <v>22233887.456381876</v>
      </c>
      <c r="BN76" s="1">
        <f t="shared" si="0"/>
        <v>22423989.679395787</v>
      </c>
      <c r="BO76" s="1">
        <f t="shared" ref="BO76:BW76" si="1">SUM(BO2:BO75)</f>
        <v>2674780.3057073983</v>
      </c>
      <c r="BP76" s="1">
        <f t="shared" si="1"/>
        <v>5153016.1679715877</v>
      </c>
      <c r="BQ76" s="1">
        <f t="shared" si="1"/>
        <v>183414416.98215336</v>
      </c>
      <c r="BR76" s="1">
        <f t="shared" si="1"/>
        <v>33311367.368098471</v>
      </c>
      <c r="BS76" s="1">
        <f t="shared" si="1"/>
        <v>21963903.375965904</v>
      </c>
      <c r="BT76" s="1">
        <f t="shared" si="1"/>
        <v>0</v>
      </c>
      <c r="BU76" s="1">
        <f t="shared" si="1"/>
        <v>792783.35595821252</v>
      </c>
      <c r="BV76" s="1">
        <f t="shared" si="1"/>
        <v>-523</v>
      </c>
      <c r="BW76" s="1">
        <f t="shared" si="1"/>
        <v>49449.5</v>
      </c>
    </row>
    <row r="78" spans="1:75" x14ac:dyDescent="0.25">
      <c r="A78" s="4"/>
      <c r="B78" s="7" t="str">
        <f>B1</f>
        <v>AEC</v>
      </c>
      <c r="C78" s="7" t="str">
        <f t="shared" ref="C78:BN78" si="2">C1</f>
        <v>AECI</v>
      </c>
      <c r="D78" s="7" t="str">
        <f t="shared" si="2"/>
        <v>AVA</v>
      </c>
      <c r="E78" s="7" t="str">
        <f t="shared" si="2"/>
        <v>AZPS</v>
      </c>
      <c r="F78" s="7" t="str">
        <f t="shared" si="2"/>
        <v>BANC</v>
      </c>
      <c r="G78" s="7" t="str">
        <f t="shared" si="2"/>
        <v>BCHA</v>
      </c>
      <c r="H78" s="7" t="str">
        <f t="shared" si="2"/>
        <v>BPAT</v>
      </c>
      <c r="I78" s="7" t="str">
        <f t="shared" si="2"/>
        <v>CHPD</v>
      </c>
      <c r="J78" s="7" t="str">
        <f t="shared" si="2"/>
        <v>CISO</v>
      </c>
      <c r="K78" s="7" t="str">
        <f t="shared" si="2"/>
        <v>CPLE</v>
      </c>
      <c r="L78" s="7" t="str">
        <f t="shared" si="2"/>
        <v>CPLW</v>
      </c>
      <c r="M78" s="7" t="str">
        <f t="shared" si="2"/>
        <v>DEAA</v>
      </c>
      <c r="N78" s="7" t="str">
        <f t="shared" si="2"/>
        <v>DOPD</v>
      </c>
      <c r="O78" s="7" t="str">
        <f t="shared" si="2"/>
        <v>DUK</v>
      </c>
      <c r="P78" s="7" t="str">
        <f t="shared" si="2"/>
        <v>EEI</v>
      </c>
      <c r="Q78" s="7" t="str">
        <f t="shared" si="2"/>
        <v>EPE</v>
      </c>
      <c r="R78" s="7" t="str">
        <f t="shared" si="2"/>
        <v>ERCO</v>
      </c>
      <c r="S78" s="7" t="str">
        <f t="shared" si="2"/>
        <v>FMPP</v>
      </c>
      <c r="T78" s="7" t="str">
        <f t="shared" si="2"/>
        <v>FPC</v>
      </c>
      <c r="U78" s="7" t="str">
        <f t="shared" si="2"/>
        <v>FPL</v>
      </c>
      <c r="V78" s="7" t="str">
        <f t="shared" si="2"/>
        <v>GCPD</v>
      </c>
      <c r="W78" s="7" t="str">
        <f t="shared" si="2"/>
        <v>GRID</v>
      </c>
      <c r="X78" s="7" t="str">
        <f t="shared" si="2"/>
        <v>GRIF</v>
      </c>
      <c r="Y78" s="7" t="str">
        <f t="shared" si="2"/>
        <v>GRIS</v>
      </c>
      <c r="Z78" s="7" t="str">
        <f t="shared" si="2"/>
        <v>GRMA</v>
      </c>
      <c r="AA78" s="7" t="str">
        <f t="shared" si="2"/>
        <v>GVL</v>
      </c>
      <c r="AB78" s="7" t="str">
        <f t="shared" si="2"/>
        <v>GWA</v>
      </c>
      <c r="AC78" s="7" t="str">
        <f t="shared" si="2"/>
        <v>HGMA</v>
      </c>
      <c r="AD78" s="7" t="str">
        <f t="shared" si="2"/>
        <v>HQT</v>
      </c>
      <c r="AE78" s="7" t="str">
        <f t="shared" si="2"/>
        <v>HST</v>
      </c>
      <c r="AF78" s="7" t="str">
        <f t="shared" si="2"/>
        <v>IESO</v>
      </c>
      <c r="AG78" s="7" t="str">
        <f t="shared" si="2"/>
        <v>IID</v>
      </c>
      <c r="AH78" s="7" t="str">
        <f t="shared" si="2"/>
        <v>IPCO</v>
      </c>
      <c r="AI78" s="7" t="str">
        <f t="shared" si="2"/>
        <v>ISNE</v>
      </c>
      <c r="AJ78" s="7" t="str">
        <f t="shared" si="2"/>
        <v>JEA</v>
      </c>
      <c r="AK78" s="7" t="str">
        <f t="shared" si="2"/>
        <v>LDWP</v>
      </c>
      <c r="AL78" s="7" t="str">
        <f t="shared" si="2"/>
        <v>LGEE</v>
      </c>
      <c r="AM78" s="7" t="str">
        <f t="shared" si="2"/>
        <v>MHEB</v>
      </c>
      <c r="AN78" s="7" t="str">
        <f t="shared" si="2"/>
        <v>MISO</v>
      </c>
      <c r="AO78" s="7" t="str">
        <f t="shared" si="2"/>
        <v>NBSO</v>
      </c>
      <c r="AP78" s="7" t="str">
        <f t="shared" si="2"/>
        <v>NEVP</v>
      </c>
      <c r="AQ78" s="7" t="str">
        <f t="shared" si="2"/>
        <v>NEWL</v>
      </c>
      <c r="AR78" s="7" t="str">
        <f t="shared" si="2"/>
        <v>NSB</v>
      </c>
      <c r="AS78" s="7" t="str">
        <f t="shared" si="2"/>
        <v>NWMT</v>
      </c>
      <c r="AT78" s="7" t="str">
        <f t="shared" si="2"/>
        <v>NYIS</v>
      </c>
      <c r="AU78" s="7" t="str">
        <f t="shared" si="2"/>
        <v>OVEC</v>
      </c>
      <c r="AV78" s="7" t="str">
        <f t="shared" si="2"/>
        <v>PACE</v>
      </c>
      <c r="AW78" s="7" t="str">
        <f t="shared" si="2"/>
        <v>PACW</v>
      </c>
      <c r="AX78" s="7" t="str">
        <f t="shared" si="2"/>
        <v>PGE</v>
      </c>
      <c r="AY78" s="7" t="str">
        <f t="shared" si="2"/>
        <v>PJM</v>
      </c>
      <c r="AZ78" s="7" t="str">
        <f t="shared" si="2"/>
        <v>PNM</v>
      </c>
      <c r="BA78" s="7" t="str">
        <f t="shared" si="2"/>
        <v>PSCO</v>
      </c>
      <c r="BB78" s="7" t="str">
        <f t="shared" si="2"/>
        <v>PSEI</v>
      </c>
      <c r="BC78" s="7" t="str">
        <f t="shared" si="2"/>
        <v>SC</v>
      </c>
      <c r="BD78" s="7" t="str">
        <f t="shared" si="2"/>
        <v>SCEG</v>
      </c>
      <c r="BE78" s="7" t="str">
        <f t="shared" si="2"/>
        <v>SCL</v>
      </c>
      <c r="BF78" s="7" t="str">
        <f t="shared" si="2"/>
        <v>SEC</v>
      </c>
      <c r="BG78" s="7" t="str">
        <f t="shared" si="2"/>
        <v>SEPA</v>
      </c>
      <c r="BH78" s="7" t="str">
        <f t="shared" si="2"/>
        <v>SOCO</v>
      </c>
      <c r="BI78" s="7" t="str">
        <f t="shared" si="2"/>
        <v>SPA</v>
      </c>
      <c r="BJ78" s="7" t="str">
        <f t="shared" si="2"/>
        <v>SRP</v>
      </c>
      <c r="BK78" s="7" t="str">
        <f t="shared" si="2"/>
        <v>SWPP</v>
      </c>
      <c r="BL78" s="7" t="str">
        <f t="shared" si="2"/>
        <v>TAL</v>
      </c>
      <c r="BM78" s="7" t="str">
        <f t="shared" si="2"/>
        <v>TEC</v>
      </c>
      <c r="BN78" s="7" t="str">
        <f t="shared" si="2"/>
        <v>TEPC</v>
      </c>
      <c r="BO78" s="7" t="str">
        <f t="shared" ref="BO78:BW78" si="3">BO1</f>
        <v>TIDC</v>
      </c>
      <c r="BP78" s="7" t="str">
        <f t="shared" si="3"/>
        <v>TPWR</v>
      </c>
      <c r="BQ78" s="7" t="str">
        <f t="shared" si="3"/>
        <v>TVA</v>
      </c>
      <c r="BR78" s="7" t="str">
        <f t="shared" si="3"/>
        <v>WACM</v>
      </c>
      <c r="BS78" s="7" t="str">
        <f t="shared" si="3"/>
        <v>WALC</v>
      </c>
      <c r="BT78" s="7" t="str">
        <f t="shared" si="3"/>
        <v>WAUE</v>
      </c>
      <c r="BU78" s="7" t="str">
        <f t="shared" si="3"/>
        <v>WAUW</v>
      </c>
      <c r="BV78" s="7" t="str">
        <f t="shared" si="3"/>
        <v>WWA</v>
      </c>
      <c r="BW78" s="7" t="str">
        <f t="shared" si="3"/>
        <v>YAD</v>
      </c>
    </row>
    <row r="79" spans="1:75" x14ac:dyDescent="0.25">
      <c r="A79" s="7" t="str">
        <f>A2</f>
        <v>AEC</v>
      </c>
      <c r="B79" s="6">
        <f>IFERROR(B2/B$76,"")</f>
        <v>1</v>
      </c>
      <c r="C79" s="6">
        <f t="shared" ref="C79:BN79" si="4">IFERROR(C2/C$76,"")</f>
        <v>0</v>
      </c>
      <c r="D79" s="6">
        <f t="shared" si="4"/>
        <v>0</v>
      </c>
      <c r="E79" s="6">
        <f t="shared" si="4"/>
        <v>0</v>
      </c>
      <c r="F79" s="6">
        <f t="shared" si="4"/>
        <v>0</v>
      </c>
      <c r="G79" s="6" t="str">
        <f t="shared" si="4"/>
        <v/>
      </c>
      <c r="H79" s="6">
        <f t="shared" si="4"/>
        <v>0</v>
      </c>
      <c r="I79" s="6">
        <f t="shared" si="4"/>
        <v>0</v>
      </c>
      <c r="J79" s="6">
        <f t="shared" si="4"/>
        <v>0</v>
      </c>
      <c r="K79" s="6">
        <f t="shared" si="4"/>
        <v>4.8423660722905669E-5</v>
      </c>
      <c r="L79" s="6">
        <f t="shared" si="4"/>
        <v>6.3093962975792576E-6</v>
      </c>
      <c r="M79" s="6" t="str">
        <f t="shared" si="4"/>
        <v/>
      </c>
      <c r="N79" s="6">
        <f t="shared" si="4"/>
        <v>0</v>
      </c>
      <c r="O79" s="6">
        <f t="shared" si="4"/>
        <v>1.143295965211149E-4</v>
      </c>
      <c r="P79" s="6">
        <f t="shared" si="4"/>
        <v>3.8452882108746188E-6</v>
      </c>
      <c r="Q79" s="6">
        <f t="shared" si="4"/>
        <v>0</v>
      </c>
      <c r="R79" s="6">
        <f t="shared" si="4"/>
        <v>0</v>
      </c>
      <c r="S79" s="6">
        <f t="shared" si="4"/>
        <v>4.0959588934183795E-5</v>
      </c>
      <c r="T79" s="6">
        <f t="shared" si="4"/>
        <v>6.475108355626641E-4</v>
      </c>
      <c r="U79" s="6">
        <f t="shared" si="4"/>
        <v>1.8813737187537169E-3</v>
      </c>
      <c r="V79" s="6">
        <f t="shared" si="4"/>
        <v>0</v>
      </c>
      <c r="W79" s="6">
        <f t="shared" si="4"/>
        <v>0</v>
      </c>
      <c r="X79" s="6">
        <f t="shared" si="4"/>
        <v>0</v>
      </c>
      <c r="Y79" s="6" t="str">
        <f t="shared" si="4"/>
        <v/>
      </c>
      <c r="Z79" s="6">
        <f t="shared" si="4"/>
        <v>0</v>
      </c>
      <c r="AA79" s="6">
        <f t="shared" si="4"/>
        <v>7.704080396331312E-6</v>
      </c>
      <c r="AB79" s="6">
        <f t="shared" si="4"/>
        <v>0</v>
      </c>
      <c r="AC79" s="6">
        <f t="shared" si="4"/>
        <v>0</v>
      </c>
      <c r="AD79" s="6" t="str">
        <f t="shared" si="4"/>
        <v/>
      </c>
      <c r="AE79" s="6">
        <f t="shared" si="4"/>
        <v>8.0589662849729702E-6</v>
      </c>
      <c r="AF79" s="6" t="str">
        <f t="shared" si="4"/>
        <v/>
      </c>
      <c r="AG79" s="6">
        <f t="shared" si="4"/>
        <v>0</v>
      </c>
      <c r="AH79" s="6">
        <f t="shared" si="4"/>
        <v>0</v>
      </c>
      <c r="AI79" s="6">
        <f t="shared" si="4"/>
        <v>5.1500970333154214E-9</v>
      </c>
      <c r="AJ79" s="6">
        <f t="shared" si="4"/>
        <v>0</v>
      </c>
      <c r="AK79" s="6">
        <f t="shared" si="4"/>
        <v>0</v>
      </c>
      <c r="AL79" s="6">
        <f t="shared" si="4"/>
        <v>1.3057764604731223E-5</v>
      </c>
      <c r="AM79" s="6" t="str">
        <f t="shared" si="4"/>
        <v/>
      </c>
      <c r="AN79" s="6">
        <f t="shared" si="4"/>
        <v>2.4635405976066078E-2</v>
      </c>
      <c r="AO79" s="6" t="str">
        <f t="shared" si="4"/>
        <v/>
      </c>
      <c r="AP79" s="6">
        <f t="shared" si="4"/>
        <v>0</v>
      </c>
      <c r="AQ79" s="6" t="str">
        <f t="shared" si="4"/>
        <v/>
      </c>
      <c r="AR79" s="6">
        <f t="shared" si="4"/>
        <v>7.0898332667526045E-6</v>
      </c>
      <c r="AS79" s="6">
        <f t="shared" si="4"/>
        <v>0</v>
      </c>
      <c r="AT79" s="6">
        <f t="shared" si="4"/>
        <v>2.4652216748706786E-7</v>
      </c>
      <c r="AU79" s="6">
        <f t="shared" si="4"/>
        <v>6.9002430343777662E-7</v>
      </c>
      <c r="AV79" s="6">
        <f t="shared" si="4"/>
        <v>0</v>
      </c>
      <c r="AW79" s="6">
        <f t="shared" si="4"/>
        <v>0</v>
      </c>
      <c r="AX79" s="6">
        <f t="shared" si="4"/>
        <v>0</v>
      </c>
      <c r="AY79" s="6">
        <f t="shared" si="4"/>
        <v>3.0402459603596993E-5</v>
      </c>
      <c r="AZ79" s="6">
        <f t="shared" si="4"/>
        <v>0</v>
      </c>
      <c r="BA79" s="6">
        <f t="shared" si="4"/>
        <v>0</v>
      </c>
      <c r="BB79" s="6">
        <f t="shared" si="4"/>
        <v>0</v>
      </c>
      <c r="BC79" s="6">
        <f t="shared" si="4"/>
        <v>1.3551393926501711E-3</v>
      </c>
      <c r="BD79" s="6">
        <f t="shared" si="4"/>
        <v>1.6924460690842865E-3</v>
      </c>
      <c r="BE79" s="6">
        <f t="shared" si="4"/>
        <v>0</v>
      </c>
      <c r="BF79" s="6">
        <f t="shared" si="4"/>
        <v>0</v>
      </c>
      <c r="BG79" s="6">
        <f t="shared" si="4"/>
        <v>1.3500631123046024E-5</v>
      </c>
      <c r="BH79" s="6">
        <f t="shared" si="4"/>
        <v>4.8738219074478346E-2</v>
      </c>
      <c r="BI79" s="6">
        <f t="shared" si="4"/>
        <v>0</v>
      </c>
      <c r="BJ79" s="6">
        <f t="shared" si="4"/>
        <v>0</v>
      </c>
      <c r="BK79" s="6">
        <f t="shared" si="4"/>
        <v>0</v>
      </c>
      <c r="BL79" s="6">
        <f t="shared" si="4"/>
        <v>4.1654866639630422E-4</v>
      </c>
      <c r="BM79" s="6">
        <f t="shared" si="4"/>
        <v>2.0488501681748232E-5</v>
      </c>
      <c r="BN79" s="6">
        <f t="shared" si="4"/>
        <v>0</v>
      </c>
      <c r="BO79" s="6">
        <f t="shared" ref="BO79:BW79" si="5">IFERROR(BO2/BO$76,"")</f>
        <v>0</v>
      </c>
      <c r="BP79" s="6">
        <f t="shared" si="5"/>
        <v>0</v>
      </c>
      <c r="BQ79" s="6">
        <f t="shared" si="5"/>
        <v>1.3150842106720315E-3</v>
      </c>
      <c r="BR79" s="6">
        <f t="shared" si="5"/>
        <v>0</v>
      </c>
      <c r="BS79" s="6">
        <f t="shared" si="5"/>
        <v>0</v>
      </c>
      <c r="BT79" s="6" t="str">
        <f t="shared" si="5"/>
        <v/>
      </c>
      <c r="BU79" s="6">
        <f t="shared" si="5"/>
        <v>0</v>
      </c>
      <c r="BV79" s="6">
        <f t="shared" si="5"/>
        <v>0</v>
      </c>
      <c r="BW79" s="6">
        <f t="shared" si="5"/>
        <v>0</v>
      </c>
    </row>
    <row r="80" spans="1:75" x14ac:dyDescent="0.25">
      <c r="A80" s="7" t="str">
        <f t="shared" ref="A80:A143" si="6">A3</f>
        <v>AECI</v>
      </c>
      <c r="B80" s="6">
        <f t="shared" ref="B80:BM80" si="7">IFERROR(B3/B$76,"")</f>
        <v>0</v>
      </c>
      <c r="C80" s="6">
        <f t="shared" si="7"/>
        <v>0.80659414169722199</v>
      </c>
      <c r="D80" s="6">
        <f t="shared" si="7"/>
        <v>0</v>
      </c>
      <c r="E80" s="6">
        <f t="shared" si="7"/>
        <v>0</v>
      </c>
      <c r="F80" s="6">
        <f t="shared" si="7"/>
        <v>0</v>
      </c>
      <c r="G80" s="6" t="str">
        <f t="shared" si="7"/>
        <v/>
      </c>
      <c r="H80" s="6">
        <f t="shared" si="7"/>
        <v>0</v>
      </c>
      <c r="I80" s="6">
        <f t="shared" si="7"/>
        <v>0</v>
      </c>
      <c r="J80" s="6">
        <f t="shared" si="7"/>
        <v>0</v>
      </c>
      <c r="K80" s="6">
        <f t="shared" si="7"/>
        <v>3.2185257221522056E-6</v>
      </c>
      <c r="L80" s="6">
        <f t="shared" si="7"/>
        <v>1.3623277819555112E-4</v>
      </c>
      <c r="M80" s="6" t="str">
        <f t="shared" si="7"/>
        <v/>
      </c>
      <c r="N80" s="6">
        <f t="shared" si="7"/>
        <v>0</v>
      </c>
      <c r="O80" s="6">
        <f t="shared" si="7"/>
        <v>1.7712785596808183E-4</v>
      </c>
      <c r="P80" s="6">
        <f t="shared" si="7"/>
        <v>1.7703036616747441E-4</v>
      </c>
      <c r="Q80" s="6">
        <f t="shared" si="7"/>
        <v>0</v>
      </c>
      <c r="R80" s="6">
        <f t="shared" si="7"/>
        <v>0</v>
      </c>
      <c r="S80" s="6">
        <f t="shared" si="7"/>
        <v>6.2668406590236799E-7</v>
      </c>
      <c r="T80" s="6">
        <f t="shared" si="7"/>
        <v>9.9069530165033544E-6</v>
      </c>
      <c r="U80" s="6">
        <f t="shared" si="7"/>
        <v>2.8785126077436021E-5</v>
      </c>
      <c r="V80" s="6">
        <f t="shared" si="7"/>
        <v>0</v>
      </c>
      <c r="W80" s="6">
        <f t="shared" si="7"/>
        <v>0</v>
      </c>
      <c r="X80" s="6">
        <f t="shared" si="7"/>
        <v>0</v>
      </c>
      <c r="Y80" s="6" t="str">
        <f t="shared" si="7"/>
        <v/>
      </c>
      <c r="Z80" s="6">
        <f t="shared" si="7"/>
        <v>0</v>
      </c>
      <c r="AA80" s="6">
        <f t="shared" si="7"/>
        <v>1.1787287305469774E-7</v>
      </c>
      <c r="AB80" s="6">
        <f t="shared" si="7"/>
        <v>0</v>
      </c>
      <c r="AC80" s="6">
        <f t="shared" si="7"/>
        <v>0</v>
      </c>
      <c r="AD80" s="6" t="str">
        <f t="shared" si="7"/>
        <v/>
      </c>
      <c r="AE80" s="6">
        <f t="shared" si="7"/>
        <v>1.2330264755713901E-7</v>
      </c>
      <c r="AF80" s="6" t="str">
        <f t="shared" si="7"/>
        <v/>
      </c>
      <c r="AG80" s="6">
        <f t="shared" si="7"/>
        <v>0</v>
      </c>
      <c r="AH80" s="6">
        <f t="shared" si="7"/>
        <v>0</v>
      </c>
      <c r="AI80" s="6">
        <f t="shared" si="7"/>
        <v>2.0281554287733318E-7</v>
      </c>
      <c r="AJ80" s="6">
        <f t="shared" si="7"/>
        <v>0</v>
      </c>
      <c r="AK80" s="6">
        <f t="shared" si="7"/>
        <v>0</v>
      </c>
      <c r="AL80" s="6">
        <f t="shared" si="7"/>
        <v>6.0115672026010637E-4</v>
      </c>
      <c r="AM80" s="6" t="str">
        <f t="shared" si="7"/>
        <v/>
      </c>
      <c r="AN80" s="6">
        <f t="shared" si="7"/>
        <v>3.0405089219437423E-2</v>
      </c>
      <c r="AO80" s="6" t="str">
        <f t="shared" si="7"/>
        <v/>
      </c>
      <c r="AP80" s="6">
        <f t="shared" si="7"/>
        <v>0</v>
      </c>
      <c r="AQ80" s="6" t="str">
        <f t="shared" si="7"/>
        <v/>
      </c>
      <c r="AR80" s="6">
        <f t="shared" si="7"/>
        <v>1.0847485665243834E-7</v>
      </c>
      <c r="AS80" s="6">
        <f t="shared" si="7"/>
        <v>0</v>
      </c>
      <c r="AT80" s="6">
        <f t="shared" si="7"/>
        <v>9.7082689717788884E-6</v>
      </c>
      <c r="AU80" s="6">
        <f t="shared" si="7"/>
        <v>3.1767516088023231E-5</v>
      </c>
      <c r="AV80" s="6">
        <f t="shared" si="7"/>
        <v>0</v>
      </c>
      <c r="AW80" s="6">
        <f t="shared" si="7"/>
        <v>0</v>
      </c>
      <c r="AX80" s="6">
        <f t="shared" si="7"/>
        <v>0</v>
      </c>
      <c r="AY80" s="6">
        <f t="shared" si="7"/>
        <v>1.1972767327337573E-3</v>
      </c>
      <c r="AZ80" s="6">
        <f t="shared" si="7"/>
        <v>0</v>
      </c>
      <c r="BA80" s="6">
        <f t="shared" si="7"/>
        <v>0</v>
      </c>
      <c r="BB80" s="6">
        <f t="shared" si="7"/>
        <v>0</v>
      </c>
      <c r="BC80" s="6">
        <f t="shared" si="7"/>
        <v>2.0771862532716164E-5</v>
      </c>
      <c r="BD80" s="6">
        <f t="shared" si="7"/>
        <v>2.5894522174001758E-5</v>
      </c>
      <c r="BE80" s="6">
        <f t="shared" si="7"/>
        <v>0</v>
      </c>
      <c r="BF80" s="6">
        <f t="shared" si="7"/>
        <v>0</v>
      </c>
      <c r="BG80" s="6">
        <f t="shared" si="7"/>
        <v>2.065604324797679E-7</v>
      </c>
      <c r="BH80" s="6">
        <f t="shared" si="7"/>
        <v>7.4569755432637194E-4</v>
      </c>
      <c r="BI80" s="6">
        <f t="shared" si="7"/>
        <v>0</v>
      </c>
      <c r="BJ80" s="6">
        <f t="shared" si="7"/>
        <v>0</v>
      </c>
      <c r="BK80" s="6">
        <f t="shared" si="7"/>
        <v>0</v>
      </c>
      <c r="BL80" s="6">
        <f t="shared" si="7"/>
        <v>6.3732185477473328E-6</v>
      </c>
      <c r="BM80" s="6">
        <f t="shared" si="7"/>
        <v>3.1347525383609739E-7</v>
      </c>
      <c r="BN80" s="6">
        <f t="shared" ref="BN80:BW80" si="8">IFERROR(BN3/BN$76,"")</f>
        <v>0</v>
      </c>
      <c r="BO80" s="6">
        <f t="shared" si="8"/>
        <v>0</v>
      </c>
      <c r="BP80" s="6">
        <f t="shared" si="8"/>
        <v>0</v>
      </c>
      <c r="BQ80" s="6">
        <f t="shared" si="8"/>
        <v>6.0544184620007331E-2</v>
      </c>
      <c r="BR80" s="6">
        <f t="shared" si="8"/>
        <v>0</v>
      </c>
      <c r="BS80" s="6">
        <f t="shared" si="8"/>
        <v>0</v>
      </c>
      <c r="BT80" s="6" t="str">
        <f t="shared" si="8"/>
        <v/>
      </c>
      <c r="BU80" s="6">
        <f t="shared" si="8"/>
        <v>0</v>
      </c>
      <c r="BV80" s="6">
        <f t="shared" si="8"/>
        <v>0</v>
      </c>
      <c r="BW80" s="6">
        <f t="shared" si="8"/>
        <v>0</v>
      </c>
    </row>
    <row r="81" spans="1:75" x14ac:dyDescent="0.25">
      <c r="A81" s="7" t="str">
        <f t="shared" si="6"/>
        <v>AVA</v>
      </c>
      <c r="B81" s="6">
        <f t="shared" ref="B81:BM81" si="9">IFERROR(B4/B$76,"")</f>
        <v>0</v>
      </c>
      <c r="C81" s="6">
        <f t="shared" si="9"/>
        <v>1.8304948218974379E-12</v>
      </c>
      <c r="D81" s="6">
        <f t="shared" si="9"/>
        <v>0.80712095548802887</v>
      </c>
      <c r="E81" s="6">
        <f t="shared" si="9"/>
        <v>8.3759038938274109E-5</v>
      </c>
      <c r="F81" s="6">
        <f t="shared" si="9"/>
        <v>4.6085176422012487E-5</v>
      </c>
      <c r="G81" s="6" t="str">
        <f t="shared" si="9"/>
        <v/>
      </c>
      <c r="H81" s="6">
        <f t="shared" si="9"/>
        <v>1.8428060525585443E-4</v>
      </c>
      <c r="I81" s="6">
        <f t="shared" si="9"/>
        <v>0</v>
      </c>
      <c r="J81" s="6">
        <f t="shared" si="9"/>
        <v>1.2342281780009125E-4</v>
      </c>
      <c r="K81" s="6">
        <f t="shared" si="9"/>
        <v>1.1894573418087987E-17</v>
      </c>
      <c r="L81" s="6">
        <f t="shared" si="9"/>
        <v>5.0346988717352971E-16</v>
      </c>
      <c r="M81" s="6" t="str">
        <f t="shared" si="9"/>
        <v/>
      </c>
      <c r="N81" s="6">
        <f t="shared" si="9"/>
        <v>0</v>
      </c>
      <c r="O81" s="6">
        <f t="shared" si="9"/>
        <v>6.5460414770027578E-16</v>
      </c>
      <c r="P81" s="6">
        <f t="shared" si="9"/>
        <v>6.5424385864530381E-16</v>
      </c>
      <c r="Q81" s="6">
        <f t="shared" si="9"/>
        <v>5.9585396288732367E-6</v>
      </c>
      <c r="R81" s="6">
        <f t="shared" si="9"/>
        <v>0</v>
      </c>
      <c r="S81" s="6">
        <f t="shared" si="9"/>
        <v>2.3160105822727576E-18</v>
      </c>
      <c r="T81" s="6">
        <f t="shared" si="9"/>
        <v>3.661271966642819E-17</v>
      </c>
      <c r="U81" s="6">
        <f t="shared" si="9"/>
        <v>1.0638000905831803E-16</v>
      </c>
      <c r="V81" s="6">
        <f t="shared" si="9"/>
        <v>2.2965206011534389E-3</v>
      </c>
      <c r="W81" s="6">
        <f t="shared" si="9"/>
        <v>0</v>
      </c>
      <c r="X81" s="6">
        <f t="shared" si="9"/>
        <v>0</v>
      </c>
      <c r="Y81" s="6" t="str">
        <f t="shared" si="9"/>
        <v/>
      </c>
      <c r="Z81" s="6">
        <f t="shared" si="9"/>
        <v>0</v>
      </c>
      <c r="AA81" s="6">
        <f t="shared" si="9"/>
        <v>4.3561793926336116E-19</v>
      </c>
      <c r="AB81" s="6">
        <f t="shared" si="9"/>
        <v>0</v>
      </c>
      <c r="AC81" s="6">
        <f t="shared" si="9"/>
        <v>0</v>
      </c>
      <c r="AD81" s="6" t="str">
        <f t="shared" si="9"/>
        <v/>
      </c>
      <c r="AE81" s="6">
        <f t="shared" si="9"/>
        <v>4.5568453404569503E-19</v>
      </c>
      <c r="AF81" s="6" t="str">
        <f t="shared" si="9"/>
        <v/>
      </c>
      <c r="AG81" s="6">
        <f t="shared" si="9"/>
        <v>0</v>
      </c>
      <c r="AH81" s="6">
        <f t="shared" si="9"/>
        <v>7.4784241730184428E-2</v>
      </c>
      <c r="AI81" s="6">
        <f t="shared" si="9"/>
        <v>7.4953707794842214E-19</v>
      </c>
      <c r="AJ81" s="6">
        <f t="shared" si="9"/>
        <v>0</v>
      </c>
      <c r="AK81" s="6">
        <f t="shared" si="9"/>
        <v>1.6197498458820841E-4</v>
      </c>
      <c r="AL81" s="6">
        <f t="shared" si="9"/>
        <v>2.2216702186643702E-15</v>
      </c>
      <c r="AM81" s="6" t="str">
        <f t="shared" si="9"/>
        <v/>
      </c>
      <c r="AN81" s="6">
        <f t="shared" si="9"/>
        <v>1.6866092790071285E-12</v>
      </c>
      <c r="AO81" s="6" t="str">
        <f t="shared" si="9"/>
        <v/>
      </c>
      <c r="AP81" s="6">
        <f t="shared" si="9"/>
        <v>4.3135876497699052E-3</v>
      </c>
      <c r="AQ81" s="6" t="str">
        <f t="shared" si="9"/>
        <v/>
      </c>
      <c r="AR81" s="6">
        <f t="shared" si="9"/>
        <v>4.0088607575464819E-19</v>
      </c>
      <c r="AS81" s="6">
        <f t="shared" si="9"/>
        <v>0</v>
      </c>
      <c r="AT81" s="6">
        <f t="shared" si="9"/>
        <v>3.5878451196640239E-17</v>
      </c>
      <c r="AU81" s="6">
        <f t="shared" si="9"/>
        <v>1.174019054185494E-16</v>
      </c>
      <c r="AV81" s="6">
        <f t="shared" si="9"/>
        <v>2.5233690165797915E-3</v>
      </c>
      <c r="AW81" s="6">
        <f t="shared" si="9"/>
        <v>1.2886203430094416E-2</v>
      </c>
      <c r="AX81" s="6">
        <f t="shared" si="9"/>
        <v>5.2890924634467614E-4</v>
      </c>
      <c r="AY81" s="6">
        <f t="shared" si="9"/>
        <v>4.4247264830766162E-15</v>
      </c>
      <c r="AZ81" s="6">
        <f t="shared" si="9"/>
        <v>5.0408015974075481E-6</v>
      </c>
      <c r="BA81" s="6">
        <f t="shared" si="9"/>
        <v>7.1626258831152024E-8</v>
      </c>
      <c r="BB81" s="6">
        <f t="shared" si="9"/>
        <v>6.5123329844901873E-5</v>
      </c>
      <c r="BC81" s="6">
        <f t="shared" si="9"/>
        <v>7.6765719852817408E-17</v>
      </c>
      <c r="BD81" s="6">
        <f t="shared" si="9"/>
        <v>9.5697322847247421E-17</v>
      </c>
      <c r="BE81" s="6">
        <f t="shared" si="9"/>
        <v>1.7803834607678299E-5</v>
      </c>
      <c r="BF81" s="6">
        <f t="shared" si="9"/>
        <v>0</v>
      </c>
      <c r="BG81" s="6">
        <f t="shared" si="9"/>
        <v>7.6337691275608532E-19</v>
      </c>
      <c r="BH81" s="6">
        <f t="shared" si="9"/>
        <v>2.7558438469438435E-15</v>
      </c>
      <c r="BI81" s="6">
        <f t="shared" si="9"/>
        <v>0</v>
      </c>
      <c r="BJ81" s="6">
        <f t="shared" si="9"/>
        <v>2.0839045595323695E-5</v>
      </c>
      <c r="BK81" s="6">
        <f t="shared" si="9"/>
        <v>2.5504592438803504E-10</v>
      </c>
      <c r="BL81" s="6">
        <f t="shared" si="9"/>
        <v>2.3553242220170663E-17</v>
      </c>
      <c r="BM81" s="6">
        <f t="shared" si="9"/>
        <v>1.1584976300931626E-18</v>
      </c>
      <c r="BN81" s="6">
        <f t="shared" ref="BN81:BW81" si="10">IFERROR(BN4/BN$76,"")</f>
        <v>3.1520302057518737E-5</v>
      </c>
      <c r="BO81" s="6">
        <f t="shared" si="10"/>
        <v>2.3088867732801132E-6</v>
      </c>
      <c r="BP81" s="6">
        <f t="shared" si="10"/>
        <v>1.353284027836885E-5</v>
      </c>
      <c r="BQ81" s="6">
        <f t="shared" si="10"/>
        <v>2.2375065827325342E-13</v>
      </c>
      <c r="BR81" s="6">
        <f t="shared" si="10"/>
        <v>4.208412233576091E-7</v>
      </c>
      <c r="BS81" s="6">
        <f t="shared" si="10"/>
        <v>2.2071038034741192E-4</v>
      </c>
      <c r="BT81" s="6" t="str">
        <f t="shared" si="10"/>
        <v/>
      </c>
      <c r="BU81" s="6">
        <f t="shared" si="10"/>
        <v>0</v>
      </c>
      <c r="BV81" s="6">
        <f t="shared" si="10"/>
        <v>0</v>
      </c>
      <c r="BW81" s="6">
        <f t="shared" si="10"/>
        <v>0</v>
      </c>
    </row>
    <row r="82" spans="1:75" x14ac:dyDescent="0.25">
      <c r="A82" s="7" t="str">
        <f t="shared" si="6"/>
        <v>AZPS</v>
      </c>
      <c r="B82" s="6">
        <f t="shared" ref="B82:BM82" si="11">IFERROR(B5/B$76,"")</f>
        <v>0</v>
      </c>
      <c r="C82" s="6">
        <f t="shared" si="11"/>
        <v>1.0005484813017409E-8</v>
      </c>
      <c r="D82" s="6">
        <f t="shared" si="11"/>
        <v>0</v>
      </c>
      <c r="E82" s="6">
        <f t="shared" si="11"/>
        <v>0.45782691216855759</v>
      </c>
      <c r="F82" s="6">
        <f t="shared" si="11"/>
        <v>0</v>
      </c>
      <c r="G82" s="6" t="str">
        <f t="shared" si="11"/>
        <v/>
      </c>
      <c r="H82" s="6">
        <f t="shared" si="11"/>
        <v>0</v>
      </c>
      <c r="I82" s="6">
        <f t="shared" si="11"/>
        <v>0</v>
      </c>
      <c r="J82" s="6">
        <f t="shared" si="11"/>
        <v>4.786549433291256E-2</v>
      </c>
      <c r="K82" s="6">
        <f t="shared" si="11"/>
        <v>6.5015739060456256E-14</v>
      </c>
      <c r="L82" s="6">
        <f t="shared" si="11"/>
        <v>2.7519664353405057E-12</v>
      </c>
      <c r="M82" s="6" t="str">
        <f t="shared" si="11"/>
        <v/>
      </c>
      <c r="N82" s="6">
        <f t="shared" si="11"/>
        <v>0</v>
      </c>
      <c r="O82" s="6">
        <f t="shared" si="11"/>
        <v>3.5780663130006489E-12</v>
      </c>
      <c r="P82" s="6">
        <f t="shared" si="11"/>
        <v>3.5760969730032187E-12</v>
      </c>
      <c r="Q82" s="6">
        <f t="shared" si="11"/>
        <v>9.0844005409919312E-3</v>
      </c>
      <c r="R82" s="6">
        <f t="shared" si="11"/>
        <v>0</v>
      </c>
      <c r="S82" s="6">
        <f t="shared" si="11"/>
        <v>1.2659313990136035E-14</v>
      </c>
      <c r="T82" s="6">
        <f t="shared" si="11"/>
        <v>2.0012512802739636E-13</v>
      </c>
      <c r="U82" s="6">
        <f t="shared" si="11"/>
        <v>5.8147313628472924E-13</v>
      </c>
      <c r="V82" s="6">
        <f t="shared" si="11"/>
        <v>0</v>
      </c>
      <c r="W82" s="6">
        <f t="shared" si="11"/>
        <v>0</v>
      </c>
      <c r="X82" s="6">
        <f t="shared" si="11"/>
        <v>0</v>
      </c>
      <c r="Y82" s="6" t="str">
        <f t="shared" si="11"/>
        <v/>
      </c>
      <c r="Z82" s="6">
        <f t="shared" si="11"/>
        <v>0</v>
      </c>
      <c r="AA82" s="6">
        <f t="shared" si="11"/>
        <v>2.3810876837441928E-15</v>
      </c>
      <c r="AB82" s="6">
        <f t="shared" si="11"/>
        <v>0</v>
      </c>
      <c r="AC82" s="6">
        <f t="shared" si="11"/>
        <v>0</v>
      </c>
      <c r="AD82" s="6" t="str">
        <f t="shared" si="11"/>
        <v/>
      </c>
      <c r="AE82" s="6">
        <f t="shared" si="11"/>
        <v>2.4907716921018368E-15</v>
      </c>
      <c r="AF82" s="6" t="str">
        <f t="shared" si="11"/>
        <v/>
      </c>
      <c r="AG82" s="6">
        <f t="shared" si="11"/>
        <v>0</v>
      </c>
      <c r="AH82" s="6">
        <f t="shared" si="11"/>
        <v>5.6377558370359355E-5</v>
      </c>
      <c r="AI82" s="6">
        <f t="shared" si="11"/>
        <v>4.0969697157802608E-15</v>
      </c>
      <c r="AJ82" s="6">
        <f t="shared" si="11"/>
        <v>0</v>
      </c>
      <c r="AK82" s="6">
        <f t="shared" si="11"/>
        <v>4.6313771200548019E-2</v>
      </c>
      <c r="AL82" s="6">
        <f t="shared" si="11"/>
        <v>1.2143649556647068E-11</v>
      </c>
      <c r="AM82" s="6" t="str">
        <f t="shared" si="11"/>
        <v/>
      </c>
      <c r="AN82" s="6">
        <f t="shared" si="11"/>
        <v>9.219006426419502E-9</v>
      </c>
      <c r="AO82" s="6" t="str">
        <f t="shared" si="11"/>
        <v/>
      </c>
      <c r="AP82" s="6">
        <f t="shared" si="11"/>
        <v>6.0539212695397875E-4</v>
      </c>
      <c r="AQ82" s="6" t="str">
        <f t="shared" si="11"/>
        <v/>
      </c>
      <c r="AR82" s="6">
        <f t="shared" si="11"/>
        <v>2.1912433155946058E-15</v>
      </c>
      <c r="AS82" s="6">
        <f t="shared" si="11"/>
        <v>0</v>
      </c>
      <c r="AT82" s="6">
        <f t="shared" si="11"/>
        <v>1.9611161652479435E-13</v>
      </c>
      <c r="AU82" s="6">
        <f t="shared" si="11"/>
        <v>6.4171882249138803E-13</v>
      </c>
      <c r="AV82" s="6">
        <f t="shared" si="11"/>
        <v>3.8306843329625638E-4</v>
      </c>
      <c r="AW82" s="6">
        <f t="shared" si="11"/>
        <v>3.6673102108162297E-6</v>
      </c>
      <c r="AX82" s="6">
        <f t="shared" si="11"/>
        <v>1.3734724643753043E-7</v>
      </c>
      <c r="AY82" s="6">
        <f t="shared" si="11"/>
        <v>2.4185555238166966E-11</v>
      </c>
      <c r="AZ82" s="6">
        <f t="shared" si="11"/>
        <v>2.7553021852318112E-2</v>
      </c>
      <c r="BA82" s="6">
        <f t="shared" si="11"/>
        <v>3.9150913533067712E-4</v>
      </c>
      <c r="BB82" s="6">
        <f t="shared" si="11"/>
        <v>0</v>
      </c>
      <c r="BC82" s="6">
        <f t="shared" si="11"/>
        <v>4.196014296022674E-13</v>
      </c>
      <c r="BD82" s="6">
        <f t="shared" si="11"/>
        <v>5.2308157277497364E-13</v>
      </c>
      <c r="BE82" s="6">
        <f t="shared" si="11"/>
        <v>0</v>
      </c>
      <c r="BF82" s="6">
        <f t="shared" si="11"/>
        <v>0</v>
      </c>
      <c r="BG82" s="6">
        <f t="shared" si="11"/>
        <v>4.1726182537199808E-15</v>
      </c>
      <c r="BH82" s="6">
        <f t="shared" si="11"/>
        <v>1.5063442642827219E-11</v>
      </c>
      <c r="BI82" s="6">
        <f t="shared" si="11"/>
        <v>0</v>
      </c>
      <c r="BJ82" s="6">
        <f t="shared" si="11"/>
        <v>3.0381341611855357E-2</v>
      </c>
      <c r="BK82" s="6">
        <f t="shared" si="11"/>
        <v>1.3940810389407711E-6</v>
      </c>
      <c r="BL82" s="6">
        <f t="shared" si="11"/>
        <v>1.2874202347481009E-13</v>
      </c>
      <c r="BM82" s="6">
        <f t="shared" si="11"/>
        <v>6.3323481198371239E-15</v>
      </c>
      <c r="BN82" s="6">
        <f t="shared" ref="BN82:BW82" si="12">IFERROR(BN5/BN$76,"")</f>
        <v>3.935951805510822E-2</v>
      </c>
      <c r="BO82" s="6">
        <f t="shared" si="12"/>
        <v>7.2705448037244417E-4</v>
      </c>
      <c r="BP82" s="6">
        <f t="shared" si="12"/>
        <v>0</v>
      </c>
      <c r="BQ82" s="6">
        <f t="shared" si="12"/>
        <v>1.2230211123651682E-9</v>
      </c>
      <c r="BR82" s="6">
        <f t="shared" si="12"/>
        <v>2.3003181536627062E-3</v>
      </c>
      <c r="BS82" s="6">
        <f t="shared" si="12"/>
        <v>4.2115216600845419E-2</v>
      </c>
      <c r="BT82" s="6" t="str">
        <f t="shared" si="12"/>
        <v/>
      </c>
      <c r="BU82" s="6">
        <f t="shared" si="12"/>
        <v>0</v>
      </c>
      <c r="BV82" s="6">
        <f t="shared" si="12"/>
        <v>0</v>
      </c>
      <c r="BW82" s="6">
        <f t="shared" si="12"/>
        <v>0</v>
      </c>
    </row>
    <row r="83" spans="1:75" x14ac:dyDescent="0.25">
      <c r="A83" s="7" t="str">
        <f t="shared" si="6"/>
        <v>BANC</v>
      </c>
      <c r="B83" s="6">
        <f t="shared" ref="B83:BM83" si="13">IFERROR(B6/B$76,"")</f>
        <v>0</v>
      </c>
      <c r="C83" s="6">
        <f t="shared" si="13"/>
        <v>1.2916789683412443E-17</v>
      </c>
      <c r="D83" s="6">
        <f t="shared" si="13"/>
        <v>0</v>
      </c>
      <c r="E83" s="6">
        <f t="shared" si="13"/>
        <v>5.9104121853181491E-10</v>
      </c>
      <c r="F83" s="6">
        <f t="shared" si="13"/>
        <v>0.7499184661455387</v>
      </c>
      <c r="G83" s="6" t="str">
        <f t="shared" si="13"/>
        <v/>
      </c>
      <c r="H83" s="6">
        <f t="shared" si="13"/>
        <v>0</v>
      </c>
      <c r="I83" s="6">
        <f t="shared" si="13"/>
        <v>0</v>
      </c>
      <c r="J83" s="6">
        <f t="shared" si="13"/>
        <v>5.4250289671759953E-2</v>
      </c>
      <c r="K83" s="6">
        <f t="shared" si="13"/>
        <v>8.3933426840340562E-23</v>
      </c>
      <c r="L83" s="6">
        <f t="shared" si="13"/>
        <v>3.5527085718881212E-21</v>
      </c>
      <c r="M83" s="6" t="str">
        <f t="shared" si="13"/>
        <v/>
      </c>
      <c r="N83" s="6">
        <f t="shared" si="13"/>
        <v>0</v>
      </c>
      <c r="O83" s="6">
        <f t="shared" si="13"/>
        <v>4.6191794702643595E-21</v>
      </c>
      <c r="P83" s="6">
        <f t="shared" si="13"/>
        <v>4.616637109645476E-21</v>
      </c>
      <c r="Q83" s="6">
        <f t="shared" si="13"/>
        <v>5.8376353151425136E-7</v>
      </c>
      <c r="R83" s="6">
        <f t="shared" si="13"/>
        <v>0</v>
      </c>
      <c r="S83" s="6">
        <f t="shared" si="13"/>
        <v>1.6342805911226412E-23</v>
      </c>
      <c r="T83" s="6">
        <f t="shared" si="13"/>
        <v>2.5835571563036558E-22</v>
      </c>
      <c r="U83" s="6">
        <f t="shared" si="13"/>
        <v>7.5066489513554743E-22</v>
      </c>
      <c r="V83" s="6">
        <f t="shared" si="13"/>
        <v>0</v>
      </c>
      <c r="W83" s="6">
        <f t="shared" si="13"/>
        <v>0</v>
      </c>
      <c r="X83" s="6">
        <f t="shared" si="13"/>
        <v>0</v>
      </c>
      <c r="Y83" s="6" t="str">
        <f t="shared" si="13"/>
        <v/>
      </c>
      <c r="Z83" s="6">
        <f t="shared" si="13"/>
        <v>0</v>
      </c>
      <c r="AA83" s="6">
        <f t="shared" si="13"/>
        <v>3.0739148980240264E-24</v>
      </c>
      <c r="AB83" s="6">
        <f t="shared" si="13"/>
        <v>0</v>
      </c>
      <c r="AC83" s="6">
        <f t="shared" si="13"/>
        <v>0</v>
      </c>
      <c r="AD83" s="6" t="str">
        <f t="shared" si="13"/>
        <v/>
      </c>
      <c r="AE83" s="6">
        <f t="shared" si="13"/>
        <v>3.215513760454555E-24</v>
      </c>
      <c r="AF83" s="6" t="str">
        <f t="shared" si="13"/>
        <v/>
      </c>
      <c r="AG83" s="6">
        <f t="shared" si="13"/>
        <v>0</v>
      </c>
      <c r="AH83" s="6">
        <f t="shared" si="13"/>
        <v>2.6205759294753027E-9</v>
      </c>
      <c r="AI83" s="6">
        <f t="shared" si="13"/>
        <v>5.2890686605404377E-24</v>
      </c>
      <c r="AJ83" s="6">
        <f t="shared" si="13"/>
        <v>0</v>
      </c>
      <c r="AK83" s="6">
        <f t="shared" si="13"/>
        <v>9.9983675665252919E-6</v>
      </c>
      <c r="AL83" s="6">
        <f t="shared" si="13"/>
        <v>1.5677098136034266E-20</v>
      </c>
      <c r="AM83" s="6" t="str">
        <f t="shared" si="13"/>
        <v/>
      </c>
      <c r="AN83" s="6">
        <f t="shared" si="13"/>
        <v>1.1901468976811772E-17</v>
      </c>
      <c r="AO83" s="6" t="str">
        <f t="shared" si="13"/>
        <v/>
      </c>
      <c r="AP83" s="6">
        <f t="shared" si="13"/>
        <v>5.8605071080267384E-4</v>
      </c>
      <c r="AQ83" s="6" t="str">
        <f t="shared" si="13"/>
        <v/>
      </c>
      <c r="AR83" s="6">
        <f t="shared" si="13"/>
        <v>2.8288313441738185E-24</v>
      </c>
      <c r="AS83" s="6">
        <f t="shared" si="13"/>
        <v>0</v>
      </c>
      <c r="AT83" s="6">
        <f t="shared" si="13"/>
        <v>2.5317438909398104E-22</v>
      </c>
      <c r="AU83" s="6">
        <f t="shared" si="13"/>
        <v>8.2844032257429145E-22</v>
      </c>
      <c r="AV83" s="6">
        <f t="shared" si="13"/>
        <v>1.7806019711661704E-8</v>
      </c>
      <c r="AW83" s="6">
        <f t="shared" si="13"/>
        <v>1.7046614188663985E-10</v>
      </c>
      <c r="AX83" s="6">
        <f t="shared" si="13"/>
        <v>6.3842581764437588E-12</v>
      </c>
      <c r="AY83" s="6">
        <f t="shared" si="13"/>
        <v>3.1222847890540544E-20</v>
      </c>
      <c r="AZ83" s="6">
        <f t="shared" si="13"/>
        <v>3.5570149279106205E-11</v>
      </c>
      <c r="BA83" s="6">
        <f t="shared" si="13"/>
        <v>5.0542689881670089E-13</v>
      </c>
      <c r="BB83" s="6">
        <f t="shared" si="13"/>
        <v>0</v>
      </c>
      <c r="BC83" s="6">
        <f t="shared" si="13"/>
        <v>5.4169323309353525E-22</v>
      </c>
      <c r="BD83" s="6">
        <f t="shared" si="13"/>
        <v>6.7528308613416812E-22</v>
      </c>
      <c r="BE83" s="6">
        <f t="shared" si="13"/>
        <v>0</v>
      </c>
      <c r="BF83" s="6">
        <f t="shared" si="13"/>
        <v>0</v>
      </c>
      <c r="BG83" s="6">
        <f t="shared" si="13"/>
        <v>5.3867287212656829E-24</v>
      </c>
      <c r="BH83" s="6">
        <f t="shared" si="13"/>
        <v>1.9446466029552358E-20</v>
      </c>
      <c r="BI83" s="6">
        <f t="shared" si="13"/>
        <v>0</v>
      </c>
      <c r="BJ83" s="6">
        <f t="shared" si="13"/>
        <v>2.0761664471617368E-6</v>
      </c>
      <c r="BK83" s="6">
        <f t="shared" si="13"/>
        <v>1.7997180464662096E-15</v>
      </c>
      <c r="BL83" s="6">
        <f t="shared" si="13"/>
        <v>1.6620220526221214E-22</v>
      </c>
      <c r="BM83" s="6">
        <f t="shared" si="13"/>
        <v>8.1748771193647887E-24</v>
      </c>
      <c r="BN83" s="6">
        <f t="shared" ref="BN83:BW83" si="14">IFERROR(BN6/BN$76,"")</f>
        <v>3.3042223000566352E-6</v>
      </c>
      <c r="BO83" s="6">
        <f t="shared" si="14"/>
        <v>7.8887487337114641E-3</v>
      </c>
      <c r="BP83" s="6">
        <f t="shared" si="14"/>
        <v>0</v>
      </c>
      <c r="BQ83" s="6">
        <f t="shared" si="14"/>
        <v>1.578884659965802E-18</v>
      </c>
      <c r="BR83" s="6">
        <f t="shared" si="14"/>
        <v>2.9696437854904984E-12</v>
      </c>
      <c r="BS83" s="6">
        <f t="shared" si="14"/>
        <v>2.8940046658510112E-5</v>
      </c>
      <c r="BT83" s="6" t="str">
        <f t="shared" si="14"/>
        <v/>
      </c>
      <c r="BU83" s="6">
        <f t="shared" si="14"/>
        <v>0</v>
      </c>
      <c r="BV83" s="6">
        <f t="shared" si="14"/>
        <v>0</v>
      </c>
      <c r="BW83" s="6">
        <f t="shared" si="14"/>
        <v>0</v>
      </c>
    </row>
    <row r="84" spans="1:75" x14ac:dyDescent="0.25">
      <c r="A84" s="7" t="str">
        <f t="shared" si="6"/>
        <v>BCHA</v>
      </c>
      <c r="B84" s="6">
        <f t="shared" ref="B84:BM84" si="15">IFERROR(B7/B$76,"")</f>
        <v>0</v>
      </c>
      <c r="C84" s="6">
        <f t="shared" si="15"/>
        <v>5.4136318476229867E-12</v>
      </c>
      <c r="D84" s="6">
        <f t="shared" si="15"/>
        <v>2.0733822108040968E-2</v>
      </c>
      <c r="E84" s="6">
        <f t="shared" si="15"/>
        <v>2.477147683228686E-4</v>
      </c>
      <c r="F84" s="6">
        <f t="shared" si="15"/>
        <v>4.3337130154589815E-2</v>
      </c>
      <c r="G84" s="6" t="str">
        <f t="shared" si="15"/>
        <v/>
      </c>
      <c r="H84" s="6">
        <f t="shared" si="15"/>
        <v>0.17329200395823907</v>
      </c>
      <c r="I84" s="6">
        <f t="shared" si="15"/>
        <v>0</v>
      </c>
      <c r="J84" s="6">
        <f t="shared" si="15"/>
        <v>3.4658400022821764E-2</v>
      </c>
      <c r="K84" s="6">
        <f t="shared" si="15"/>
        <v>3.5177833173711472E-17</v>
      </c>
      <c r="L84" s="6">
        <f t="shared" si="15"/>
        <v>1.4889966269866296E-15</v>
      </c>
      <c r="M84" s="6" t="str">
        <f t="shared" si="15"/>
        <v/>
      </c>
      <c r="N84" s="6">
        <f t="shared" si="15"/>
        <v>0</v>
      </c>
      <c r="O84" s="6">
        <f t="shared" si="15"/>
        <v>1.9359715303116437E-15</v>
      </c>
      <c r="P84" s="6">
        <f t="shared" si="15"/>
        <v>1.93490598656958E-15</v>
      </c>
      <c r="Q84" s="6">
        <f t="shared" si="15"/>
        <v>1.0453819214478554E-5</v>
      </c>
      <c r="R84" s="6">
        <f t="shared" si="15"/>
        <v>0</v>
      </c>
      <c r="S84" s="6">
        <f t="shared" si="15"/>
        <v>6.8495296996399458E-18</v>
      </c>
      <c r="T84" s="6">
        <f t="shared" si="15"/>
        <v>1.0828098656341027E-16</v>
      </c>
      <c r="U84" s="6">
        <f t="shared" si="15"/>
        <v>3.1461558814548837E-16</v>
      </c>
      <c r="V84" s="6">
        <f t="shared" si="15"/>
        <v>2.7828679469476883E-3</v>
      </c>
      <c r="W84" s="6">
        <f t="shared" si="15"/>
        <v>0</v>
      </c>
      <c r="X84" s="6">
        <f t="shared" si="15"/>
        <v>0</v>
      </c>
      <c r="Y84" s="6" t="str">
        <f t="shared" si="15"/>
        <v/>
      </c>
      <c r="Z84" s="6">
        <f t="shared" si="15"/>
        <v>0</v>
      </c>
      <c r="AA84" s="6">
        <f t="shared" si="15"/>
        <v>1.2883265886256399E-18</v>
      </c>
      <c r="AB84" s="6">
        <f t="shared" si="15"/>
        <v>0</v>
      </c>
      <c r="AC84" s="6">
        <f t="shared" si="15"/>
        <v>0</v>
      </c>
      <c r="AD84" s="6" t="str">
        <f t="shared" si="15"/>
        <v/>
      </c>
      <c r="AE84" s="6">
        <f t="shared" si="15"/>
        <v>1.3476729223532558E-18</v>
      </c>
      <c r="AF84" s="6" t="str">
        <f t="shared" si="15"/>
        <v/>
      </c>
      <c r="AG84" s="6">
        <f t="shared" si="15"/>
        <v>0</v>
      </c>
      <c r="AH84" s="6">
        <f t="shared" si="15"/>
        <v>3.3613509705721846E-3</v>
      </c>
      <c r="AI84" s="6">
        <f t="shared" si="15"/>
        <v>2.2167327367524332E-18</v>
      </c>
      <c r="AJ84" s="6">
        <f t="shared" si="15"/>
        <v>0</v>
      </c>
      <c r="AK84" s="6">
        <f t="shared" si="15"/>
        <v>3.7077739459099805E-2</v>
      </c>
      <c r="AL84" s="6">
        <f t="shared" si="15"/>
        <v>6.5705209907176125E-15</v>
      </c>
      <c r="AM84" s="6" t="str">
        <f t="shared" si="15"/>
        <v/>
      </c>
      <c r="AN84" s="6">
        <f t="shared" si="15"/>
        <v>4.9880948026199766E-12</v>
      </c>
      <c r="AO84" s="6" t="str">
        <f t="shared" si="15"/>
        <v/>
      </c>
      <c r="AP84" s="6">
        <f t="shared" si="15"/>
        <v>5.5606943929579766E-3</v>
      </c>
      <c r="AQ84" s="6" t="str">
        <f t="shared" si="15"/>
        <v/>
      </c>
      <c r="AR84" s="6">
        <f t="shared" si="15"/>
        <v>1.1856081760036616E-18</v>
      </c>
      <c r="AS84" s="6">
        <f t="shared" si="15"/>
        <v>0</v>
      </c>
      <c r="AT84" s="6">
        <f t="shared" si="15"/>
        <v>1.0610941026327679E-16</v>
      </c>
      <c r="AU84" s="6">
        <f t="shared" si="15"/>
        <v>3.4721250589863476E-16</v>
      </c>
      <c r="AV84" s="6">
        <f t="shared" si="15"/>
        <v>7.4627858587992925E-3</v>
      </c>
      <c r="AW84" s="6">
        <f t="shared" si="15"/>
        <v>3.8111662859068078E-2</v>
      </c>
      <c r="AX84" s="6">
        <f t="shared" si="15"/>
        <v>4.4964764391574215E-2</v>
      </c>
      <c r="AY84" s="6">
        <f t="shared" si="15"/>
        <v>1.3085991787168518E-14</v>
      </c>
      <c r="AZ84" s="6">
        <f t="shared" si="15"/>
        <v>1.4908014892381584E-5</v>
      </c>
      <c r="BA84" s="6">
        <f t="shared" si="15"/>
        <v>2.1183244623028766E-7</v>
      </c>
      <c r="BB84" s="6">
        <f t="shared" si="15"/>
        <v>6.1240043777737188E-2</v>
      </c>
      <c r="BC84" s="6">
        <f t="shared" si="15"/>
        <v>2.270322433199442E-16</v>
      </c>
      <c r="BD84" s="6">
        <f t="shared" si="15"/>
        <v>2.8302187392210314E-16</v>
      </c>
      <c r="BE84" s="6">
        <f t="shared" si="15"/>
        <v>1.6742196895989426E-2</v>
      </c>
      <c r="BF84" s="6">
        <f t="shared" si="15"/>
        <v>0</v>
      </c>
      <c r="BG84" s="6">
        <f t="shared" si="15"/>
        <v>2.2576636203497626E-18</v>
      </c>
      <c r="BH84" s="6">
        <f t="shared" si="15"/>
        <v>8.1503229828458951E-15</v>
      </c>
      <c r="BI84" s="6">
        <f t="shared" si="15"/>
        <v>0</v>
      </c>
      <c r="BJ84" s="6">
        <f t="shared" si="15"/>
        <v>3.6136327299373748E-5</v>
      </c>
      <c r="BK84" s="6">
        <f t="shared" si="15"/>
        <v>7.5429043685701165E-10</v>
      </c>
      <c r="BL84" s="6">
        <f t="shared" si="15"/>
        <v>6.9657985738371145E-17</v>
      </c>
      <c r="BM84" s="6">
        <f t="shared" si="15"/>
        <v>3.4262209270644472E-18</v>
      </c>
      <c r="BN84" s="6">
        <f t="shared" ref="BN84:BW84" si="16">IFERROR(BN7/BN$76,"")</f>
        <v>5.2645628587788362E-5</v>
      </c>
      <c r="BO84" s="6">
        <f t="shared" si="16"/>
        <v>9.3470841157106501E-4</v>
      </c>
      <c r="BP84" s="6">
        <f t="shared" si="16"/>
        <v>1.2725880772039696E-2</v>
      </c>
      <c r="BQ84" s="6">
        <f t="shared" si="16"/>
        <v>6.6173565478818797E-13</v>
      </c>
      <c r="BR84" s="6">
        <f t="shared" si="16"/>
        <v>1.2446249081435736E-6</v>
      </c>
      <c r="BS84" s="6">
        <f t="shared" si="16"/>
        <v>2.9736571216899935E-4</v>
      </c>
      <c r="BT84" s="6" t="str">
        <f t="shared" si="16"/>
        <v/>
      </c>
      <c r="BU84" s="6">
        <f t="shared" si="16"/>
        <v>0</v>
      </c>
      <c r="BV84" s="6">
        <f t="shared" si="16"/>
        <v>0</v>
      </c>
      <c r="BW84" s="6">
        <f t="shared" si="16"/>
        <v>0</v>
      </c>
    </row>
    <row r="85" spans="1:75" x14ac:dyDescent="0.25">
      <c r="A85" s="7" t="str">
        <f t="shared" si="6"/>
        <v>BPAT</v>
      </c>
      <c r="B85" s="6">
        <f t="shared" ref="B85:BM85" si="17">IFERROR(B8/B$76,"")</f>
        <v>0</v>
      </c>
      <c r="C85" s="6">
        <f t="shared" si="17"/>
        <v>5.4136318476229867E-12</v>
      </c>
      <c r="D85" s="6">
        <f t="shared" si="17"/>
        <v>2.0733822108040968E-2</v>
      </c>
      <c r="E85" s="6">
        <f t="shared" si="17"/>
        <v>2.477147683228686E-4</v>
      </c>
      <c r="F85" s="6">
        <f t="shared" si="17"/>
        <v>4.3337130154589815E-2</v>
      </c>
      <c r="G85" s="6" t="str">
        <f t="shared" si="17"/>
        <v/>
      </c>
      <c r="H85" s="6">
        <f t="shared" si="17"/>
        <v>0.17329200395823907</v>
      </c>
      <c r="I85" s="6">
        <f t="shared" si="17"/>
        <v>0</v>
      </c>
      <c r="J85" s="6">
        <f t="shared" si="17"/>
        <v>3.4658400022821764E-2</v>
      </c>
      <c r="K85" s="6">
        <f t="shared" si="17"/>
        <v>3.5177833173711472E-17</v>
      </c>
      <c r="L85" s="6">
        <f t="shared" si="17"/>
        <v>1.4889966269866296E-15</v>
      </c>
      <c r="M85" s="6" t="str">
        <f t="shared" si="17"/>
        <v/>
      </c>
      <c r="N85" s="6">
        <f t="shared" si="17"/>
        <v>0</v>
      </c>
      <c r="O85" s="6">
        <f t="shared" si="17"/>
        <v>1.9359715303116437E-15</v>
      </c>
      <c r="P85" s="6">
        <f t="shared" si="17"/>
        <v>1.93490598656958E-15</v>
      </c>
      <c r="Q85" s="6">
        <f t="shared" si="17"/>
        <v>1.0453819214478554E-5</v>
      </c>
      <c r="R85" s="6">
        <f t="shared" si="17"/>
        <v>0</v>
      </c>
      <c r="S85" s="6">
        <f t="shared" si="17"/>
        <v>6.8495296996399458E-18</v>
      </c>
      <c r="T85" s="6">
        <f t="shared" si="17"/>
        <v>1.0828098656341027E-16</v>
      </c>
      <c r="U85" s="6">
        <f t="shared" si="17"/>
        <v>3.1461558814548837E-16</v>
      </c>
      <c r="V85" s="6">
        <f t="shared" si="17"/>
        <v>2.7828679469476883E-3</v>
      </c>
      <c r="W85" s="6">
        <f t="shared" si="17"/>
        <v>0</v>
      </c>
      <c r="X85" s="6">
        <f t="shared" si="17"/>
        <v>0</v>
      </c>
      <c r="Y85" s="6" t="str">
        <f t="shared" si="17"/>
        <v/>
      </c>
      <c r="Z85" s="6">
        <f t="shared" si="17"/>
        <v>0</v>
      </c>
      <c r="AA85" s="6">
        <f t="shared" si="17"/>
        <v>1.2883265886256399E-18</v>
      </c>
      <c r="AB85" s="6">
        <f t="shared" si="17"/>
        <v>0</v>
      </c>
      <c r="AC85" s="6">
        <f t="shared" si="17"/>
        <v>0</v>
      </c>
      <c r="AD85" s="6" t="str">
        <f t="shared" si="17"/>
        <v/>
      </c>
      <c r="AE85" s="6">
        <f t="shared" si="17"/>
        <v>1.3476729223532558E-18</v>
      </c>
      <c r="AF85" s="6" t="str">
        <f t="shared" si="17"/>
        <v/>
      </c>
      <c r="AG85" s="6">
        <f t="shared" si="17"/>
        <v>0</v>
      </c>
      <c r="AH85" s="6">
        <f t="shared" si="17"/>
        <v>3.3613509705721846E-3</v>
      </c>
      <c r="AI85" s="6">
        <f t="shared" si="17"/>
        <v>2.2167327367524332E-18</v>
      </c>
      <c r="AJ85" s="6">
        <f t="shared" si="17"/>
        <v>0</v>
      </c>
      <c r="AK85" s="6">
        <f t="shared" si="17"/>
        <v>3.7077739459099805E-2</v>
      </c>
      <c r="AL85" s="6">
        <f t="shared" si="17"/>
        <v>6.5705209907176125E-15</v>
      </c>
      <c r="AM85" s="6" t="str">
        <f t="shared" si="17"/>
        <v/>
      </c>
      <c r="AN85" s="6">
        <f t="shared" si="17"/>
        <v>4.9880948026199766E-12</v>
      </c>
      <c r="AO85" s="6" t="str">
        <f t="shared" si="17"/>
        <v/>
      </c>
      <c r="AP85" s="6">
        <f t="shared" si="17"/>
        <v>5.5606943929579766E-3</v>
      </c>
      <c r="AQ85" s="6" t="str">
        <f t="shared" si="17"/>
        <v/>
      </c>
      <c r="AR85" s="6">
        <f t="shared" si="17"/>
        <v>1.1856081760036616E-18</v>
      </c>
      <c r="AS85" s="6">
        <f t="shared" si="17"/>
        <v>0</v>
      </c>
      <c r="AT85" s="6">
        <f t="shared" si="17"/>
        <v>1.0610941026327679E-16</v>
      </c>
      <c r="AU85" s="6">
        <f t="shared" si="17"/>
        <v>3.4721250589863476E-16</v>
      </c>
      <c r="AV85" s="6">
        <f t="shared" si="17"/>
        <v>7.4627858587992925E-3</v>
      </c>
      <c r="AW85" s="6">
        <f t="shared" si="17"/>
        <v>3.8111662859068279E-2</v>
      </c>
      <c r="AX85" s="6">
        <f t="shared" si="17"/>
        <v>4.4964764391574215E-2</v>
      </c>
      <c r="AY85" s="6">
        <f t="shared" si="17"/>
        <v>1.3085991787168518E-14</v>
      </c>
      <c r="AZ85" s="6">
        <f t="shared" si="17"/>
        <v>1.4908014892381584E-5</v>
      </c>
      <c r="BA85" s="6">
        <f t="shared" si="17"/>
        <v>2.1183244623028766E-7</v>
      </c>
      <c r="BB85" s="6">
        <f t="shared" si="17"/>
        <v>6.1240043777737188E-2</v>
      </c>
      <c r="BC85" s="6">
        <f t="shared" si="17"/>
        <v>2.270322433199442E-16</v>
      </c>
      <c r="BD85" s="6">
        <f t="shared" si="17"/>
        <v>2.8302187392210314E-16</v>
      </c>
      <c r="BE85" s="6">
        <f t="shared" si="17"/>
        <v>1.6742196895989426E-2</v>
      </c>
      <c r="BF85" s="6">
        <f t="shared" si="17"/>
        <v>0</v>
      </c>
      <c r="BG85" s="6">
        <f t="shared" si="17"/>
        <v>2.2576636203497626E-18</v>
      </c>
      <c r="BH85" s="6">
        <f t="shared" si="17"/>
        <v>8.1503229828458951E-15</v>
      </c>
      <c r="BI85" s="6">
        <f t="shared" si="17"/>
        <v>0</v>
      </c>
      <c r="BJ85" s="6">
        <f t="shared" si="17"/>
        <v>3.6136327299373748E-5</v>
      </c>
      <c r="BK85" s="6">
        <f t="shared" si="17"/>
        <v>7.5429043685701165E-10</v>
      </c>
      <c r="BL85" s="6">
        <f t="shared" si="17"/>
        <v>6.9657985738371145E-17</v>
      </c>
      <c r="BM85" s="6">
        <f t="shared" si="17"/>
        <v>3.4262209270644518E-18</v>
      </c>
      <c r="BN85" s="6">
        <f t="shared" ref="BN85:BW85" si="18">IFERROR(BN8/BN$76,"")</f>
        <v>5.2645628587788362E-5</v>
      </c>
      <c r="BO85" s="6">
        <f t="shared" si="18"/>
        <v>9.3470841157106501E-4</v>
      </c>
      <c r="BP85" s="6">
        <f t="shared" si="18"/>
        <v>1.2725880772039696E-2</v>
      </c>
      <c r="BQ85" s="6">
        <f t="shared" si="18"/>
        <v>6.6173565478818797E-13</v>
      </c>
      <c r="BR85" s="6">
        <f t="shared" si="18"/>
        <v>1.2446249081435736E-6</v>
      </c>
      <c r="BS85" s="6">
        <f t="shared" si="18"/>
        <v>2.9736571216899935E-4</v>
      </c>
      <c r="BT85" s="6" t="str">
        <f t="shared" si="18"/>
        <v/>
      </c>
      <c r="BU85" s="6">
        <f t="shared" si="18"/>
        <v>0</v>
      </c>
      <c r="BV85" s="6">
        <f t="shared" si="18"/>
        <v>0</v>
      </c>
      <c r="BW85" s="6">
        <f t="shared" si="18"/>
        <v>0</v>
      </c>
    </row>
    <row r="86" spans="1:75" x14ac:dyDescent="0.25">
      <c r="A86" s="7" t="str">
        <f t="shared" si="6"/>
        <v>CHPD</v>
      </c>
      <c r="B86" s="6">
        <f t="shared" ref="B86:BM86" si="19">IFERROR(B9/B$76,"")</f>
        <v>0</v>
      </c>
      <c r="C86" s="6">
        <f t="shared" si="19"/>
        <v>3.4278208297843572E-12</v>
      </c>
      <c r="D86" s="6">
        <f t="shared" si="19"/>
        <v>2.108380315171161E-2</v>
      </c>
      <c r="E86" s="6">
        <f t="shared" si="19"/>
        <v>1.5684883394410408E-4</v>
      </c>
      <c r="F86" s="6">
        <f t="shared" si="19"/>
        <v>2.7295102479508188E-2</v>
      </c>
      <c r="G86" s="6" t="str">
        <f t="shared" si="19"/>
        <v/>
      </c>
      <c r="H86" s="6">
        <f t="shared" si="19"/>
        <v>0.10914481392853663</v>
      </c>
      <c r="I86" s="6">
        <f t="shared" si="19"/>
        <v>1</v>
      </c>
      <c r="J86" s="6">
        <f t="shared" si="19"/>
        <v>2.1829823033970207E-2</v>
      </c>
      <c r="K86" s="6">
        <f t="shared" si="19"/>
        <v>2.2274013581561323E-17</v>
      </c>
      <c r="L86" s="6">
        <f t="shared" si="19"/>
        <v>9.4280767461209683E-16</v>
      </c>
      <c r="M86" s="6" t="str">
        <f t="shared" si="19"/>
        <v/>
      </c>
      <c r="N86" s="6">
        <f t="shared" si="19"/>
        <v>0</v>
      </c>
      <c r="O86" s="6">
        <f t="shared" si="19"/>
        <v>1.2258246818881025E-15</v>
      </c>
      <c r="P86" s="6">
        <f t="shared" si="19"/>
        <v>1.2251499974734801E-15</v>
      </c>
      <c r="Q86" s="6">
        <f t="shared" si="19"/>
        <v>6.6432829352183422E-6</v>
      </c>
      <c r="R86" s="6">
        <f t="shared" si="19"/>
        <v>0</v>
      </c>
      <c r="S86" s="6">
        <f t="shared" si="19"/>
        <v>4.3370072512340566E-18</v>
      </c>
      <c r="T86" s="6">
        <f t="shared" si="19"/>
        <v>6.8561703429210687E-17</v>
      </c>
      <c r="U86" s="6">
        <f t="shared" si="19"/>
        <v>1.9920931026986736E-16</v>
      </c>
      <c r="V86" s="6">
        <f t="shared" si="19"/>
        <v>1.7755435894689236E-3</v>
      </c>
      <c r="W86" s="6">
        <f t="shared" si="19"/>
        <v>0</v>
      </c>
      <c r="X86" s="6">
        <f t="shared" si="19"/>
        <v>0</v>
      </c>
      <c r="Y86" s="6" t="str">
        <f t="shared" si="19"/>
        <v/>
      </c>
      <c r="Z86" s="6">
        <f t="shared" si="19"/>
        <v>0</v>
      </c>
      <c r="AA86" s="6">
        <f t="shared" si="19"/>
        <v>8.1574677413556361E-19</v>
      </c>
      <c r="AB86" s="6">
        <f t="shared" si="19"/>
        <v>0</v>
      </c>
      <c r="AC86" s="6">
        <f t="shared" si="19"/>
        <v>0</v>
      </c>
      <c r="AD86" s="6" t="str">
        <f t="shared" si="19"/>
        <v/>
      </c>
      <c r="AE86" s="6">
        <f t="shared" si="19"/>
        <v>8.5332387665171788E-19</v>
      </c>
      <c r="AF86" s="6" t="str">
        <f t="shared" si="19"/>
        <v/>
      </c>
      <c r="AG86" s="6">
        <f t="shared" si="19"/>
        <v>0</v>
      </c>
      <c r="AH86" s="6">
        <f t="shared" si="19"/>
        <v>2.8606297346338177E-3</v>
      </c>
      <c r="AI86" s="6">
        <f t="shared" si="19"/>
        <v>1.4035979658353091E-18</v>
      </c>
      <c r="AJ86" s="6">
        <f t="shared" si="19"/>
        <v>0</v>
      </c>
      <c r="AK86" s="6">
        <f t="shared" si="19"/>
        <v>2.335395767731132E-2</v>
      </c>
      <c r="AL86" s="6">
        <f t="shared" si="19"/>
        <v>4.1603436193036175E-15</v>
      </c>
      <c r="AM86" s="6" t="str">
        <f t="shared" si="19"/>
        <v/>
      </c>
      <c r="AN86" s="6">
        <f t="shared" si="19"/>
        <v>3.1583779146096613E-12</v>
      </c>
      <c r="AO86" s="6" t="str">
        <f t="shared" si="19"/>
        <v/>
      </c>
      <c r="AP86" s="6">
        <f t="shared" si="19"/>
        <v>3.5451333285665843E-3</v>
      </c>
      <c r="AQ86" s="6" t="str">
        <f t="shared" si="19"/>
        <v/>
      </c>
      <c r="AR86" s="6">
        <f t="shared" si="19"/>
        <v>7.5070719917026392E-19</v>
      </c>
      <c r="AS86" s="6">
        <f t="shared" si="19"/>
        <v>0</v>
      </c>
      <c r="AT86" s="6">
        <f t="shared" si="19"/>
        <v>6.718669776118931E-17</v>
      </c>
      <c r="AU86" s="6">
        <f t="shared" si="19"/>
        <v>2.1984913152222347E-16</v>
      </c>
      <c r="AV86" s="6">
        <f t="shared" si="19"/>
        <v>4.7253107590322111E-3</v>
      </c>
      <c r="AW86" s="6">
        <f t="shared" si="19"/>
        <v>2.4131661553113908E-2</v>
      </c>
      <c r="AX86" s="6">
        <f t="shared" si="19"/>
        <v>2.8325021781691224E-2</v>
      </c>
      <c r="AY86" s="6">
        <f t="shared" si="19"/>
        <v>8.2858303794962854E-15</v>
      </c>
      <c r="AZ86" s="6">
        <f t="shared" si="19"/>
        <v>9.4395048309904119E-6</v>
      </c>
      <c r="BA86" s="6">
        <f t="shared" si="19"/>
        <v>1.3412874980244282E-7</v>
      </c>
      <c r="BB86" s="6">
        <f t="shared" si="19"/>
        <v>3.857092670419645E-2</v>
      </c>
      <c r="BC86" s="6">
        <f t="shared" si="19"/>
        <v>1.4375300622381215E-16</v>
      </c>
      <c r="BD86" s="6">
        <f t="shared" si="19"/>
        <v>1.7920470065594844E-16</v>
      </c>
      <c r="BE86" s="6">
        <f t="shared" si="19"/>
        <v>1.0544767924826138E-2</v>
      </c>
      <c r="BF86" s="6">
        <f t="shared" si="19"/>
        <v>0</v>
      </c>
      <c r="BG86" s="6">
        <f t="shared" si="19"/>
        <v>1.4295147143925672E-18</v>
      </c>
      <c r="BH86" s="6">
        <f t="shared" si="19"/>
        <v>5.1606477271512706E-15</v>
      </c>
      <c r="BI86" s="6">
        <f t="shared" si="19"/>
        <v>0</v>
      </c>
      <c r="BJ86" s="6">
        <f t="shared" si="19"/>
        <v>2.2966628390955136E-5</v>
      </c>
      <c r="BK86" s="6">
        <f t="shared" si="19"/>
        <v>4.7760404548027731E-10</v>
      </c>
      <c r="BL86" s="6">
        <f t="shared" si="19"/>
        <v>4.4106267510534859E-17</v>
      </c>
      <c r="BM86" s="6">
        <f t="shared" si="19"/>
        <v>2.1694255892911024E-18</v>
      </c>
      <c r="BN86" s="6">
        <f t="shared" ref="BN86:BW86" si="20">IFERROR(BN9/BN$76,"")</f>
        <v>3.3470740407029364E-5</v>
      </c>
      <c r="BO86" s="6">
        <f t="shared" si="20"/>
        <v>5.8872215087387477E-4</v>
      </c>
      <c r="BP86" s="6">
        <f t="shared" si="20"/>
        <v>8.0151643308120184E-3</v>
      </c>
      <c r="BQ86" s="6">
        <f t="shared" si="20"/>
        <v>4.1899991080662783E-13</v>
      </c>
      <c r="BR86" s="6">
        <f t="shared" si="20"/>
        <v>7.8807560349273498E-7</v>
      </c>
      <c r="BS86" s="6">
        <f t="shared" si="20"/>
        <v>1.8948175895400736E-4</v>
      </c>
      <c r="BT86" s="6" t="str">
        <f t="shared" si="20"/>
        <v/>
      </c>
      <c r="BU86" s="6">
        <f t="shared" si="20"/>
        <v>0</v>
      </c>
      <c r="BV86" s="6">
        <f t="shared" si="20"/>
        <v>0</v>
      </c>
      <c r="BW86" s="6">
        <f t="shared" si="20"/>
        <v>0</v>
      </c>
    </row>
    <row r="87" spans="1:75" x14ac:dyDescent="0.25">
      <c r="A87" s="7" t="str">
        <f t="shared" si="6"/>
        <v>CISO</v>
      </c>
      <c r="B87" s="6">
        <f t="shared" ref="B87:BM87" si="21">IFERROR(B10/B$76,"")</f>
        <v>0</v>
      </c>
      <c r="C87" s="6">
        <f t="shared" si="21"/>
        <v>6.6036888903380139E-17</v>
      </c>
      <c r="D87" s="6">
        <f t="shared" si="21"/>
        <v>0</v>
      </c>
      <c r="E87" s="6">
        <f t="shared" si="21"/>
        <v>3.0216891535848493E-9</v>
      </c>
      <c r="F87" s="6">
        <f t="shared" si="21"/>
        <v>0</v>
      </c>
      <c r="G87" s="6" t="str">
        <f t="shared" si="21"/>
        <v/>
      </c>
      <c r="H87" s="6">
        <f t="shared" si="21"/>
        <v>0</v>
      </c>
      <c r="I87" s="6">
        <f t="shared" si="21"/>
        <v>0</v>
      </c>
      <c r="J87" s="6">
        <f t="shared" si="21"/>
        <v>0.27735377286748281</v>
      </c>
      <c r="K87" s="6">
        <f t="shared" si="21"/>
        <v>4.2910835582106282E-22</v>
      </c>
      <c r="L87" s="6">
        <f t="shared" si="21"/>
        <v>1.8163168017603229E-20</v>
      </c>
      <c r="M87" s="6" t="str">
        <f t="shared" si="21"/>
        <v/>
      </c>
      <c r="N87" s="6">
        <f t="shared" si="21"/>
        <v>0</v>
      </c>
      <c r="O87" s="6">
        <f t="shared" si="21"/>
        <v>2.3615484108589979E-20</v>
      </c>
      <c r="P87" s="6">
        <f t="shared" si="21"/>
        <v>2.3602486328966836E-20</v>
      </c>
      <c r="Q87" s="6">
        <f t="shared" si="21"/>
        <v>2.984482090465318E-6</v>
      </c>
      <c r="R87" s="6">
        <f t="shared" si="21"/>
        <v>0</v>
      </c>
      <c r="S87" s="6">
        <f t="shared" si="21"/>
        <v>8.35523442574199E-23</v>
      </c>
      <c r="T87" s="6">
        <f t="shared" si="21"/>
        <v>1.3208396287930006E-21</v>
      </c>
      <c r="U87" s="6">
        <f t="shared" si="21"/>
        <v>3.8377627490051262E-21</v>
      </c>
      <c r="V87" s="6">
        <f t="shared" si="21"/>
        <v>0</v>
      </c>
      <c r="W87" s="6">
        <f t="shared" si="21"/>
        <v>0</v>
      </c>
      <c r="X87" s="6">
        <f t="shared" si="21"/>
        <v>0</v>
      </c>
      <c r="Y87" s="6" t="str">
        <f t="shared" si="21"/>
        <v/>
      </c>
      <c r="Z87" s="6">
        <f t="shared" si="21"/>
        <v>0</v>
      </c>
      <c r="AA87" s="6">
        <f t="shared" si="21"/>
        <v>1.5715342712434027E-23</v>
      </c>
      <c r="AB87" s="6">
        <f t="shared" si="21"/>
        <v>0</v>
      </c>
      <c r="AC87" s="6">
        <f t="shared" si="21"/>
        <v>0</v>
      </c>
      <c r="AD87" s="6" t="str">
        <f t="shared" si="21"/>
        <v/>
      </c>
      <c r="AE87" s="6">
        <f t="shared" si="21"/>
        <v>1.6439264722186876E-23</v>
      </c>
      <c r="AF87" s="6" t="str">
        <f t="shared" si="21"/>
        <v/>
      </c>
      <c r="AG87" s="6">
        <f t="shared" si="21"/>
        <v>0</v>
      </c>
      <c r="AH87" s="6">
        <f t="shared" si="21"/>
        <v>1.3397654197301655E-8</v>
      </c>
      <c r="AI87" s="6">
        <f t="shared" si="21"/>
        <v>2.704028230691045E-23</v>
      </c>
      <c r="AJ87" s="6">
        <f t="shared" si="21"/>
        <v>0</v>
      </c>
      <c r="AK87" s="6">
        <f t="shared" si="21"/>
        <v>5.1116500646727481E-5</v>
      </c>
      <c r="AL87" s="6">
        <f t="shared" si="21"/>
        <v>8.0148923479505354E-20</v>
      </c>
      <c r="AM87" s="6" t="str">
        <f t="shared" si="21"/>
        <v/>
      </c>
      <c r="AN87" s="6">
        <f t="shared" si="21"/>
        <v>6.0846077382372861E-17</v>
      </c>
      <c r="AO87" s="6" t="str">
        <f t="shared" si="21"/>
        <v/>
      </c>
      <c r="AP87" s="6">
        <f t="shared" si="21"/>
        <v>2.9961752594549486E-3</v>
      </c>
      <c r="AQ87" s="6" t="str">
        <f t="shared" si="21"/>
        <v/>
      </c>
      <c r="AR87" s="6">
        <f t="shared" si="21"/>
        <v>1.4462356806931842E-23</v>
      </c>
      <c r="AS87" s="6">
        <f t="shared" si="21"/>
        <v>0</v>
      </c>
      <c r="AT87" s="6">
        <f t="shared" si="21"/>
        <v>1.2943501764413305E-21</v>
      </c>
      <c r="AU87" s="6">
        <f t="shared" si="21"/>
        <v>4.2353884274491227E-21</v>
      </c>
      <c r="AV87" s="6">
        <f t="shared" si="21"/>
        <v>9.1033002342712534E-8</v>
      </c>
      <c r="AW87" s="6">
        <f t="shared" si="21"/>
        <v>8.7150553267984791E-10</v>
      </c>
      <c r="AX87" s="6">
        <f t="shared" si="21"/>
        <v>3.263942188899503E-11</v>
      </c>
      <c r="AY87" s="6">
        <f t="shared" si="21"/>
        <v>1.5962633037546335E-19</v>
      </c>
      <c r="AZ87" s="6">
        <f t="shared" si="21"/>
        <v>1.8185184196638823E-10</v>
      </c>
      <c r="BA87" s="6">
        <f t="shared" si="21"/>
        <v>2.5839872587536738E-12</v>
      </c>
      <c r="BB87" s="6">
        <f t="shared" si="21"/>
        <v>0</v>
      </c>
      <c r="BC87" s="6">
        <f t="shared" si="21"/>
        <v>2.76939833583018E-21</v>
      </c>
      <c r="BD87" s="6">
        <f t="shared" si="21"/>
        <v>3.452374408065224E-21</v>
      </c>
      <c r="BE87" s="6">
        <f t="shared" si="21"/>
        <v>0</v>
      </c>
      <c r="BF87" s="6">
        <f t="shared" si="21"/>
        <v>0</v>
      </c>
      <c r="BG87" s="6">
        <f t="shared" si="21"/>
        <v>2.7539567867678687E-23</v>
      </c>
      <c r="BH87" s="6">
        <f t="shared" si="21"/>
        <v>9.9419758951873412E-20</v>
      </c>
      <c r="BI87" s="6">
        <f t="shared" si="21"/>
        <v>0</v>
      </c>
      <c r="BJ87" s="6">
        <f t="shared" si="21"/>
        <v>1.0614369079045338E-5</v>
      </c>
      <c r="BK87" s="6">
        <f t="shared" si="21"/>
        <v>9.2010308756919976E-15</v>
      </c>
      <c r="BL87" s="6">
        <f t="shared" si="21"/>
        <v>8.4970622216540989E-22</v>
      </c>
      <c r="BM87" s="6">
        <f t="shared" si="21"/>
        <v>4.1793933737540137E-23</v>
      </c>
      <c r="BN87" s="6">
        <f t="shared" ref="BN87:BW87" si="22">IFERROR(BN10/BN$76,"")</f>
        <v>1.6892785768674543E-5</v>
      </c>
      <c r="BO87" s="6">
        <f t="shared" si="22"/>
        <v>4.2128741387059522E-3</v>
      </c>
      <c r="BP87" s="6">
        <f t="shared" si="22"/>
        <v>0</v>
      </c>
      <c r="BQ87" s="6">
        <f t="shared" si="22"/>
        <v>8.0720235783747499E-18</v>
      </c>
      <c r="BR87" s="6">
        <f t="shared" si="22"/>
        <v>1.5182258250816514E-11</v>
      </c>
      <c r="BS87" s="6">
        <f t="shared" si="22"/>
        <v>1.4795554413190586E-4</v>
      </c>
      <c r="BT87" s="6" t="str">
        <f t="shared" si="22"/>
        <v/>
      </c>
      <c r="BU87" s="6">
        <f t="shared" si="22"/>
        <v>0</v>
      </c>
      <c r="BV87" s="6">
        <f t="shared" si="22"/>
        <v>0</v>
      </c>
      <c r="BW87" s="6">
        <f t="shared" si="22"/>
        <v>0</v>
      </c>
    </row>
    <row r="88" spans="1:75" x14ac:dyDescent="0.25">
      <c r="A88" s="7" t="str">
        <f t="shared" si="6"/>
        <v>CPLE</v>
      </c>
      <c r="B88" s="6">
        <f t="shared" ref="B88:BM88" si="23">IFERROR(B11/B$76,"")</f>
        <v>0</v>
      </c>
      <c r="C88" s="6">
        <f t="shared" si="23"/>
        <v>0</v>
      </c>
      <c r="D88" s="6">
        <f t="shared" si="23"/>
        <v>0</v>
      </c>
      <c r="E88" s="6">
        <f t="shared" si="23"/>
        <v>0</v>
      </c>
      <c r="F88" s="6">
        <f t="shared" si="23"/>
        <v>0</v>
      </c>
      <c r="G88" s="6" t="str">
        <f t="shared" si="23"/>
        <v/>
      </c>
      <c r="H88" s="6">
        <f t="shared" si="23"/>
        <v>0</v>
      </c>
      <c r="I88" s="6">
        <f t="shared" si="23"/>
        <v>0</v>
      </c>
      <c r="J88" s="6">
        <f t="shared" si="23"/>
        <v>0</v>
      </c>
      <c r="K88" s="6">
        <f t="shared" si="23"/>
        <v>0.94990576606178789</v>
      </c>
      <c r="L88" s="6">
        <f t="shared" si="23"/>
        <v>1.2832732866032524E-4</v>
      </c>
      <c r="M88" s="6" t="str">
        <f t="shared" si="23"/>
        <v/>
      </c>
      <c r="N88" s="6">
        <f t="shared" si="23"/>
        <v>0</v>
      </c>
      <c r="O88" s="6">
        <f t="shared" si="23"/>
        <v>8.60488013994136E-4</v>
      </c>
      <c r="P88" s="6">
        <f t="shared" si="23"/>
        <v>7.3519787745102717E-8</v>
      </c>
      <c r="Q88" s="6">
        <f t="shared" si="23"/>
        <v>0</v>
      </c>
      <c r="R88" s="6">
        <f t="shared" si="23"/>
        <v>0</v>
      </c>
      <c r="S88" s="6">
        <f t="shared" si="23"/>
        <v>1.0154337376407012E-8</v>
      </c>
      <c r="T88" s="6">
        <f t="shared" si="23"/>
        <v>1.6052513343695007E-7</v>
      </c>
      <c r="U88" s="6">
        <f t="shared" si="23"/>
        <v>4.6641345698142467E-7</v>
      </c>
      <c r="V88" s="6">
        <f t="shared" si="23"/>
        <v>0</v>
      </c>
      <c r="W88" s="6">
        <f t="shared" si="23"/>
        <v>0</v>
      </c>
      <c r="X88" s="6">
        <f t="shared" si="23"/>
        <v>0</v>
      </c>
      <c r="Y88" s="6" t="str">
        <f t="shared" si="23"/>
        <v/>
      </c>
      <c r="Z88" s="6">
        <f t="shared" si="23"/>
        <v>0</v>
      </c>
      <c r="AA88" s="6">
        <f t="shared" si="23"/>
        <v>1.9099271636982588E-9</v>
      </c>
      <c r="AB88" s="6">
        <f t="shared" si="23"/>
        <v>0</v>
      </c>
      <c r="AC88" s="6">
        <f t="shared" si="23"/>
        <v>0</v>
      </c>
      <c r="AD88" s="6" t="str">
        <f t="shared" si="23"/>
        <v/>
      </c>
      <c r="AE88" s="6">
        <f t="shared" si="23"/>
        <v>1.9979073201686483E-9</v>
      </c>
      <c r="AF88" s="6" t="str">
        <f t="shared" si="23"/>
        <v/>
      </c>
      <c r="AG88" s="6">
        <f t="shared" si="23"/>
        <v>0</v>
      </c>
      <c r="AH88" s="6">
        <f t="shared" si="23"/>
        <v>0</v>
      </c>
      <c r="AI88" s="6">
        <f t="shared" si="23"/>
        <v>5.8716668667396028E-6</v>
      </c>
      <c r="AJ88" s="6">
        <f t="shared" si="23"/>
        <v>0</v>
      </c>
      <c r="AK88" s="6">
        <f t="shared" si="23"/>
        <v>0</v>
      </c>
      <c r="AL88" s="6">
        <f t="shared" si="23"/>
        <v>2.4965725051516714E-7</v>
      </c>
      <c r="AM88" s="6" t="str">
        <f t="shared" si="23"/>
        <v/>
      </c>
      <c r="AN88" s="6">
        <f t="shared" si="23"/>
        <v>4.7101536193117798E-4</v>
      </c>
      <c r="AO88" s="6" t="str">
        <f t="shared" si="23"/>
        <v/>
      </c>
      <c r="AP88" s="6">
        <f t="shared" si="23"/>
        <v>0</v>
      </c>
      <c r="AQ88" s="6" t="str">
        <f t="shared" si="23"/>
        <v/>
      </c>
      <c r="AR88" s="6">
        <f t="shared" si="23"/>
        <v>1.7576484727120134E-9</v>
      </c>
      <c r="AS88" s="6">
        <f t="shared" si="23"/>
        <v>0</v>
      </c>
      <c r="AT88" s="6">
        <f t="shared" si="23"/>
        <v>2.8106189716173307E-4</v>
      </c>
      <c r="AU88" s="6">
        <f t="shared" si="23"/>
        <v>1.3192883743860857E-8</v>
      </c>
      <c r="AV88" s="6">
        <f t="shared" si="23"/>
        <v>0</v>
      </c>
      <c r="AW88" s="6">
        <f t="shared" si="23"/>
        <v>0</v>
      </c>
      <c r="AX88" s="6">
        <f t="shared" si="23"/>
        <v>0</v>
      </c>
      <c r="AY88" s="6">
        <f t="shared" si="23"/>
        <v>3.4662087639717766E-2</v>
      </c>
      <c r="AZ88" s="6">
        <f t="shared" si="23"/>
        <v>0</v>
      </c>
      <c r="BA88" s="6">
        <f t="shared" si="23"/>
        <v>0</v>
      </c>
      <c r="BB88" s="6">
        <f t="shared" si="23"/>
        <v>0</v>
      </c>
      <c r="BC88" s="6">
        <f t="shared" si="23"/>
        <v>1.4627440431619905E-2</v>
      </c>
      <c r="BD88" s="6">
        <f t="shared" si="23"/>
        <v>4.1957619263392862E-7</v>
      </c>
      <c r="BE88" s="6">
        <f t="shared" si="23"/>
        <v>0</v>
      </c>
      <c r="BF88" s="6">
        <f t="shared" si="23"/>
        <v>0</v>
      </c>
      <c r="BG88" s="6">
        <f t="shared" si="23"/>
        <v>3.3469565194639588E-9</v>
      </c>
      <c r="BH88" s="6">
        <f t="shared" si="23"/>
        <v>1.2082746250279297E-5</v>
      </c>
      <c r="BI88" s="6">
        <f t="shared" si="23"/>
        <v>0</v>
      </c>
      <c r="BJ88" s="6">
        <f t="shared" si="23"/>
        <v>0</v>
      </c>
      <c r="BK88" s="6">
        <f t="shared" si="23"/>
        <v>0</v>
      </c>
      <c r="BL88" s="6">
        <f t="shared" si="23"/>
        <v>1.0326704447833123E-7</v>
      </c>
      <c r="BM88" s="6">
        <f t="shared" si="23"/>
        <v>5.0793273035004212E-9</v>
      </c>
      <c r="BN88" s="6">
        <f t="shared" ref="BN88:BW88" si="24">IFERROR(BN11/BN$76,"")</f>
        <v>0</v>
      </c>
      <c r="BO88" s="6">
        <f t="shared" si="24"/>
        <v>0</v>
      </c>
      <c r="BP88" s="6">
        <f t="shared" si="24"/>
        <v>0</v>
      </c>
      <c r="BQ88" s="6">
        <f t="shared" si="24"/>
        <v>2.5143684096842236E-5</v>
      </c>
      <c r="BR88" s="6">
        <f t="shared" si="24"/>
        <v>0</v>
      </c>
      <c r="BS88" s="6">
        <f t="shared" si="24"/>
        <v>0</v>
      </c>
      <c r="BT88" s="6" t="str">
        <f t="shared" si="24"/>
        <v/>
      </c>
      <c r="BU88" s="6">
        <f t="shared" si="24"/>
        <v>0</v>
      </c>
      <c r="BV88" s="6">
        <f t="shared" si="24"/>
        <v>0</v>
      </c>
      <c r="BW88" s="6">
        <f t="shared" si="24"/>
        <v>0</v>
      </c>
    </row>
    <row r="89" spans="1:75" x14ac:dyDescent="0.25">
      <c r="A89" s="7" t="str">
        <f t="shared" si="6"/>
        <v>CPLW</v>
      </c>
      <c r="B89" s="6">
        <f t="shared" ref="B89:BM89" si="25">IFERROR(B12/B$76,"")</f>
        <v>0</v>
      </c>
      <c r="C89" s="6">
        <f t="shared" si="25"/>
        <v>0</v>
      </c>
      <c r="D89" s="6">
        <f t="shared" si="25"/>
        <v>0</v>
      </c>
      <c r="E89" s="6">
        <f t="shared" si="25"/>
        <v>0</v>
      </c>
      <c r="F89" s="6">
        <f t="shared" si="25"/>
        <v>0</v>
      </c>
      <c r="G89" s="6" t="str">
        <f t="shared" si="25"/>
        <v/>
      </c>
      <c r="H89" s="6">
        <f t="shared" si="25"/>
        <v>0</v>
      </c>
      <c r="I89" s="6">
        <f t="shared" si="25"/>
        <v>0</v>
      </c>
      <c r="J89" s="6">
        <f t="shared" si="25"/>
        <v>0</v>
      </c>
      <c r="K89" s="6">
        <f t="shared" si="25"/>
        <v>0</v>
      </c>
      <c r="L89" s="6">
        <f t="shared" si="25"/>
        <v>0.96473905806033877</v>
      </c>
      <c r="M89" s="6" t="str">
        <f t="shared" si="25"/>
        <v/>
      </c>
      <c r="N89" s="6">
        <f t="shared" si="25"/>
        <v>0</v>
      </c>
      <c r="O89" s="6">
        <f t="shared" si="25"/>
        <v>0</v>
      </c>
      <c r="P89" s="6">
        <f t="shared" si="25"/>
        <v>0</v>
      </c>
      <c r="Q89" s="6">
        <f t="shared" si="25"/>
        <v>0</v>
      </c>
      <c r="R89" s="6">
        <f t="shared" si="25"/>
        <v>0</v>
      </c>
      <c r="S89" s="6">
        <f t="shared" si="25"/>
        <v>0</v>
      </c>
      <c r="T89" s="6">
        <f t="shared" si="25"/>
        <v>0</v>
      </c>
      <c r="U89" s="6">
        <f t="shared" si="25"/>
        <v>0</v>
      </c>
      <c r="V89" s="6">
        <f t="shared" si="25"/>
        <v>0</v>
      </c>
      <c r="W89" s="6">
        <f t="shared" si="25"/>
        <v>0</v>
      </c>
      <c r="X89" s="6">
        <f t="shared" si="25"/>
        <v>0</v>
      </c>
      <c r="Y89" s="6" t="str">
        <f t="shared" si="25"/>
        <v/>
      </c>
      <c r="Z89" s="6">
        <f t="shared" si="25"/>
        <v>0</v>
      </c>
      <c r="AA89" s="6">
        <f t="shared" si="25"/>
        <v>0</v>
      </c>
      <c r="AB89" s="6">
        <f t="shared" si="25"/>
        <v>0</v>
      </c>
      <c r="AC89" s="6">
        <f t="shared" si="25"/>
        <v>0</v>
      </c>
      <c r="AD89" s="6" t="str">
        <f t="shared" si="25"/>
        <v/>
      </c>
      <c r="AE89" s="6">
        <f t="shared" si="25"/>
        <v>0</v>
      </c>
      <c r="AF89" s="6" t="str">
        <f t="shared" si="25"/>
        <v/>
      </c>
      <c r="AG89" s="6">
        <f t="shared" si="25"/>
        <v>0</v>
      </c>
      <c r="AH89" s="6">
        <f t="shared" si="25"/>
        <v>0</v>
      </c>
      <c r="AI89" s="6">
        <f t="shared" si="25"/>
        <v>0</v>
      </c>
      <c r="AJ89" s="6">
        <f t="shared" si="25"/>
        <v>0</v>
      </c>
      <c r="AK89" s="6">
        <f t="shared" si="25"/>
        <v>0</v>
      </c>
      <c r="AL89" s="6">
        <f t="shared" si="25"/>
        <v>0</v>
      </c>
      <c r="AM89" s="6" t="str">
        <f t="shared" si="25"/>
        <v/>
      </c>
      <c r="AN89" s="6">
        <f t="shared" si="25"/>
        <v>0</v>
      </c>
      <c r="AO89" s="6" t="str">
        <f t="shared" si="25"/>
        <v/>
      </c>
      <c r="AP89" s="6">
        <f t="shared" si="25"/>
        <v>0</v>
      </c>
      <c r="AQ89" s="6" t="str">
        <f t="shared" si="25"/>
        <v/>
      </c>
      <c r="AR89" s="6">
        <f t="shared" si="25"/>
        <v>0</v>
      </c>
      <c r="AS89" s="6">
        <f t="shared" si="25"/>
        <v>0</v>
      </c>
      <c r="AT89" s="6">
        <f t="shared" si="25"/>
        <v>0</v>
      </c>
      <c r="AU89" s="6">
        <f t="shared" si="25"/>
        <v>0</v>
      </c>
      <c r="AV89" s="6">
        <f t="shared" si="25"/>
        <v>0</v>
      </c>
      <c r="AW89" s="6">
        <f t="shared" si="25"/>
        <v>0</v>
      </c>
      <c r="AX89" s="6">
        <f t="shared" si="25"/>
        <v>0</v>
      </c>
      <c r="AY89" s="6">
        <f t="shared" si="25"/>
        <v>0</v>
      </c>
      <c r="AZ89" s="6">
        <f t="shared" si="25"/>
        <v>0</v>
      </c>
      <c r="BA89" s="6">
        <f t="shared" si="25"/>
        <v>0</v>
      </c>
      <c r="BB89" s="6">
        <f t="shared" si="25"/>
        <v>0</v>
      </c>
      <c r="BC89" s="6">
        <f t="shared" si="25"/>
        <v>0</v>
      </c>
      <c r="BD89" s="6">
        <f t="shared" si="25"/>
        <v>0</v>
      </c>
      <c r="BE89" s="6">
        <f t="shared" si="25"/>
        <v>0</v>
      </c>
      <c r="BF89" s="6">
        <f t="shared" si="25"/>
        <v>0</v>
      </c>
      <c r="BG89" s="6">
        <f t="shared" si="25"/>
        <v>0</v>
      </c>
      <c r="BH89" s="6">
        <f t="shared" si="25"/>
        <v>0</v>
      </c>
      <c r="BI89" s="6">
        <f t="shared" si="25"/>
        <v>0</v>
      </c>
      <c r="BJ89" s="6">
        <f t="shared" si="25"/>
        <v>0</v>
      </c>
      <c r="BK89" s="6">
        <f t="shared" si="25"/>
        <v>0</v>
      </c>
      <c r="BL89" s="6">
        <f t="shared" si="25"/>
        <v>0</v>
      </c>
      <c r="BM89" s="6">
        <f t="shared" si="25"/>
        <v>0</v>
      </c>
      <c r="BN89" s="6">
        <f t="shared" ref="BN89:BW89" si="26">IFERROR(BN12/BN$76,"")</f>
        <v>0</v>
      </c>
      <c r="BO89" s="6">
        <f t="shared" si="26"/>
        <v>0</v>
      </c>
      <c r="BP89" s="6">
        <f t="shared" si="26"/>
        <v>0</v>
      </c>
      <c r="BQ89" s="6">
        <f t="shared" si="26"/>
        <v>0</v>
      </c>
      <c r="BR89" s="6">
        <f t="shared" si="26"/>
        <v>0</v>
      </c>
      <c r="BS89" s="6">
        <f t="shared" si="26"/>
        <v>0</v>
      </c>
      <c r="BT89" s="6" t="str">
        <f t="shared" si="26"/>
        <v/>
      </c>
      <c r="BU89" s="6">
        <f t="shared" si="26"/>
        <v>0</v>
      </c>
      <c r="BV89" s="6">
        <f t="shared" si="26"/>
        <v>0</v>
      </c>
      <c r="BW89" s="6">
        <f t="shared" si="26"/>
        <v>0</v>
      </c>
    </row>
    <row r="90" spans="1:75" x14ac:dyDescent="0.25">
      <c r="A90" s="7" t="str">
        <f t="shared" si="6"/>
        <v>DEAA</v>
      </c>
      <c r="B90" s="6">
        <f t="shared" ref="B90:BM90" si="27">IFERROR(B13/B$76,"")</f>
        <v>0</v>
      </c>
      <c r="C90" s="6">
        <f t="shared" si="27"/>
        <v>1.8011678724681852E-12</v>
      </c>
      <c r="D90" s="6">
        <f t="shared" si="27"/>
        <v>0</v>
      </c>
      <c r="E90" s="6">
        <f t="shared" si="27"/>
        <v>8.2417108292089997E-5</v>
      </c>
      <c r="F90" s="6">
        <f t="shared" si="27"/>
        <v>0</v>
      </c>
      <c r="G90" s="6" t="str">
        <f t="shared" si="27"/>
        <v/>
      </c>
      <c r="H90" s="6">
        <f t="shared" si="27"/>
        <v>0</v>
      </c>
      <c r="I90" s="6">
        <f t="shared" si="27"/>
        <v>0</v>
      </c>
      <c r="J90" s="6">
        <f t="shared" si="27"/>
        <v>7.026412638814819E-2</v>
      </c>
      <c r="K90" s="6">
        <f t="shared" si="27"/>
        <v>1.1704006611265118E-17</v>
      </c>
      <c r="L90" s="6">
        <f t="shared" si="27"/>
        <v>4.9540363331492197E-16</v>
      </c>
      <c r="M90" s="6" t="str">
        <f t="shared" si="27"/>
        <v/>
      </c>
      <c r="N90" s="6">
        <f t="shared" si="27"/>
        <v>0</v>
      </c>
      <c r="O90" s="6">
        <f t="shared" si="27"/>
        <v>6.4411652298474116E-16</v>
      </c>
      <c r="P90" s="6">
        <f t="shared" si="27"/>
        <v>6.4376200623722052E-16</v>
      </c>
      <c r="Q90" s="6">
        <f t="shared" si="27"/>
        <v>6.933363822176567E-3</v>
      </c>
      <c r="R90" s="6">
        <f t="shared" si="27"/>
        <v>0</v>
      </c>
      <c r="S90" s="6">
        <f t="shared" si="27"/>
        <v>2.2789050278557738E-18</v>
      </c>
      <c r="T90" s="6">
        <f t="shared" si="27"/>
        <v>3.6026135445986731E-17</v>
      </c>
      <c r="U90" s="6">
        <f t="shared" si="27"/>
        <v>1.0467566053538502E-16</v>
      </c>
      <c r="V90" s="6">
        <f t="shared" si="27"/>
        <v>0</v>
      </c>
      <c r="W90" s="6">
        <f t="shared" si="27"/>
        <v>0</v>
      </c>
      <c r="X90" s="6">
        <f t="shared" si="27"/>
        <v>0</v>
      </c>
      <c r="Y90" s="6" t="str">
        <f t="shared" si="27"/>
        <v/>
      </c>
      <c r="Z90" s="6">
        <f t="shared" si="27"/>
        <v>0</v>
      </c>
      <c r="AA90" s="6">
        <f t="shared" si="27"/>
        <v>4.2863876340204457E-19</v>
      </c>
      <c r="AB90" s="6">
        <f t="shared" si="27"/>
        <v>0</v>
      </c>
      <c r="AC90" s="6">
        <f t="shared" si="27"/>
        <v>0</v>
      </c>
      <c r="AD90" s="6" t="str">
        <f t="shared" si="27"/>
        <v/>
      </c>
      <c r="AE90" s="6">
        <f t="shared" si="27"/>
        <v>4.4838386478086957E-19</v>
      </c>
      <c r="AF90" s="6" t="str">
        <f t="shared" si="27"/>
        <v/>
      </c>
      <c r="AG90" s="6">
        <f t="shared" si="27"/>
        <v>0</v>
      </c>
      <c r="AH90" s="6">
        <f t="shared" si="27"/>
        <v>3.654233975486847E-4</v>
      </c>
      <c r="AI90" s="6">
        <f t="shared" si="27"/>
        <v>7.3752850206097286E-19</v>
      </c>
      <c r="AJ90" s="6">
        <f t="shared" si="27"/>
        <v>0</v>
      </c>
      <c r="AK90" s="6">
        <f t="shared" si="27"/>
        <v>6.4052166299007608E-5</v>
      </c>
      <c r="AL90" s="6">
        <f t="shared" si="27"/>
        <v>2.1860761217175716E-15</v>
      </c>
      <c r="AM90" s="6" t="str">
        <f t="shared" si="27"/>
        <v/>
      </c>
      <c r="AN90" s="6">
        <f t="shared" si="27"/>
        <v>1.6595875663856848E-12</v>
      </c>
      <c r="AO90" s="6" t="str">
        <f t="shared" si="27"/>
        <v/>
      </c>
      <c r="AP90" s="6">
        <f t="shared" si="27"/>
        <v>9.1609728270030462E-4</v>
      </c>
      <c r="AQ90" s="6" t="str">
        <f t="shared" si="27"/>
        <v/>
      </c>
      <c r="AR90" s="6">
        <f t="shared" si="27"/>
        <v>3.9446335030909891E-19</v>
      </c>
      <c r="AS90" s="6">
        <f t="shared" si="27"/>
        <v>0</v>
      </c>
      <c r="AT90" s="6">
        <f t="shared" si="27"/>
        <v>3.5303630928777874E-17</v>
      </c>
      <c r="AU90" s="6">
        <f t="shared" si="27"/>
        <v>1.1552097153011701E-16</v>
      </c>
      <c r="AV90" s="6">
        <f t="shared" si="27"/>
        <v>2.4829413056377545E-3</v>
      </c>
      <c r="AW90" s="6">
        <f t="shared" si="27"/>
        <v>2.3770468176323448E-5</v>
      </c>
      <c r="AX90" s="6">
        <f t="shared" si="27"/>
        <v>8.9024602852517299E-7</v>
      </c>
      <c r="AY90" s="6">
        <f t="shared" si="27"/>
        <v>4.353836509362869E-15</v>
      </c>
      <c r="AZ90" s="6">
        <f t="shared" si="27"/>
        <v>4.960041285080184E-6</v>
      </c>
      <c r="BA90" s="6">
        <f t="shared" si="27"/>
        <v>7.0478711378179368E-8</v>
      </c>
      <c r="BB90" s="6">
        <f t="shared" si="27"/>
        <v>0</v>
      </c>
      <c r="BC90" s="6">
        <f t="shared" si="27"/>
        <v>7.5535831432980147E-17</v>
      </c>
      <c r="BD90" s="6">
        <f t="shared" si="27"/>
        <v>9.4164125094332438E-17</v>
      </c>
      <c r="BE90" s="6">
        <f t="shared" si="27"/>
        <v>0</v>
      </c>
      <c r="BF90" s="6">
        <f t="shared" si="27"/>
        <v>0</v>
      </c>
      <c r="BG90" s="6">
        <f t="shared" si="27"/>
        <v>7.5114660440009111E-19</v>
      </c>
      <c r="BH90" s="6">
        <f t="shared" si="27"/>
        <v>2.711691581574171E-15</v>
      </c>
      <c r="BI90" s="6">
        <f t="shared" si="27"/>
        <v>0</v>
      </c>
      <c r="BJ90" s="6">
        <f t="shared" si="27"/>
        <v>0.28950880165884996</v>
      </c>
      <c r="BK90" s="6">
        <f t="shared" si="27"/>
        <v>2.5095975116471327E-10</v>
      </c>
      <c r="BL90" s="6">
        <f t="shared" si="27"/>
        <v>2.3175888110657337E-17</v>
      </c>
      <c r="BM90" s="6">
        <f t="shared" si="27"/>
        <v>1.1399369649630463E-18</v>
      </c>
      <c r="BN90" s="6">
        <f t="shared" ref="BN90:BW90" si="28">IFERROR(BN13/BN$76,"")</f>
        <v>3.9242286772830051E-2</v>
      </c>
      <c r="BO90" s="6">
        <f t="shared" si="28"/>
        <v>1.0672792292637388E-3</v>
      </c>
      <c r="BP90" s="6">
        <f t="shared" si="28"/>
        <v>0</v>
      </c>
      <c r="BQ90" s="6">
        <f t="shared" si="28"/>
        <v>2.2016587662763295E-13</v>
      </c>
      <c r="BR90" s="6">
        <f t="shared" si="28"/>
        <v>4.1409879003984638E-7</v>
      </c>
      <c r="BS90" s="6">
        <f t="shared" si="28"/>
        <v>5.2814264758786143E-5</v>
      </c>
      <c r="BT90" s="6" t="str">
        <f t="shared" si="28"/>
        <v/>
      </c>
      <c r="BU90" s="6">
        <f t="shared" si="28"/>
        <v>0</v>
      </c>
      <c r="BV90" s="6">
        <f t="shared" si="28"/>
        <v>0</v>
      </c>
      <c r="BW90" s="6">
        <f t="shared" si="28"/>
        <v>0</v>
      </c>
    </row>
    <row r="91" spans="1:75" x14ac:dyDescent="0.25">
      <c r="A91" s="7" t="str">
        <f t="shared" si="6"/>
        <v>DOPD</v>
      </c>
      <c r="B91" s="6">
        <f t="shared" ref="B91:BM91" si="29">IFERROR(B14/B$76,"")</f>
        <v>0</v>
      </c>
      <c r="C91" s="6">
        <f t="shared" si="29"/>
        <v>3.8122380587759222E-12</v>
      </c>
      <c r="D91" s="6">
        <f t="shared" si="29"/>
        <v>1.4600598631188639E-2</v>
      </c>
      <c r="E91" s="6">
        <f t="shared" si="29"/>
        <v>1.7443884144725168E-4</v>
      </c>
      <c r="F91" s="6">
        <f t="shared" si="29"/>
        <v>3.0517674933140032E-2</v>
      </c>
      <c r="G91" s="6" t="str">
        <f t="shared" si="29"/>
        <v/>
      </c>
      <c r="H91" s="6">
        <f t="shared" si="29"/>
        <v>0.12203090113362892</v>
      </c>
      <c r="I91" s="6">
        <f t="shared" si="29"/>
        <v>0</v>
      </c>
      <c r="J91" s="6">
        <f t="shared" si="29"/>
        <v>2.4406179685324304E-2</v>
      </c>
      <c r="K91" s="6">
        <f t="shared" si="29"/>
        <v>2.4771960529413655E-17</v>
      </c>
      <c r="L91" s="6">
        <f t="shared" si="29"/>
        <v>1.0485400135363448E-15</v>
      </c>
      <c r="M91" s="6" t="str">
        <f t="shared" si="29"/>
        <v/>
      </c>
      <c r="N91" s="6">
        <f t="shared" si="29"/>
        <v>1</v>
      </c>
      <c r="O91" s="6">
        <f t="shared" si="29"/>
        <v>1.3632963149870025E-15</v>
      </c>
      <c r="P91" s="6">
        <f t="shared" si="29"/>
        <v>1.3625459672498246E-15</v>
      </c>
      <c r="Q91" s="6">
        <f t="shared" si="29"/>
        <v>7.3614993761529462E-6</v>
      </c>
      <c r="R91" s="6">
        <f t="shared" si="29"/>
        <v>0</v>
      </c>
      <c r="S91" s="6">
        <f t="shared" si="29"/>
        <v>4.8233863219104511E-18</v>
      </c>
      <c r="T91" s="6">
        <f t="shared" si="29"/>
        <v>7.6250640907560894E-17</v>
      </c>
      <c r="U91" s="6">
        <f t="shared" si="29"/>
        <v>2.2154988606013678E-16</v>
      </c>
      <c r="V91" s="6">
        <f t="shared" si="29"/>
        <v>1.9596742812424102E-3</v>
      </c>
      <c r="W91" s="6">
        <f t="shared" si="29"/>
        <v>0</v>
      </c>
      <c r="X91" s="6">
        <f t="shared" si="29"/>
        <v>0</v>
      </c>
      <c r="Y91" s="6" t="str">
        <f t="shared" si="29"/>
        <v/>
      </c>
      <c r="Z91" s="6">
        <f t="shared" si="29"/>
        <v>0</v>
      </c>
      <c r="AA91" s="6">
        <f t="shared" si="29"/>
        <v>9.0722971039268408E-19</v>
      </c>
      <c r="AB91" s="6">
        <f t="shared" si="29"/>
        <v>0</v>
      </c>
      <c r="AC91" s="6">
        <f t="shared" si="29"/>
        <v>0</v>
      </c>
      <c r="AD91" s="6" t="str">
        <f t="shared" si="29"/>
        <v/>
      </c>
      <c r="AE91" s="6">
        <f t="shared" si="29"/>
        <v>9.4902094379259958E-19</v>
      </c>
      <c r="AF91" s="6" t="str">
        <f t="shared" si="29"/>
        <v/>
      </c>
      <c r="AG91" s="6">
        <f t="shared" si="29"/>
        <v>0</v>
      </c>
      <c r="AH91" s="6">
        <f t="shared" si="29"/>
        <v>2.3670375931723409E-3</v>
      </c>
      <c r="AI91" s="6">
        <f t="shared" si="29"/>
        <v>1.5610062048997014E-18</v>
      </c>
      <c r="AJ91" s="6">
        <f t="shared" si="29"/>
        <v>0</v>
      </c>
      <c r="AK91" s="6">
        <f t="shared" si="29"/>
        <v>2.6109859975317881E-2</v>
      </c>
      <c r="AL91" s="6">
        <f t="shared" si="29"/>
        <v>4.6269105273196478E-15</v>
      </c>
      <c r="AM91" s="6" t="str">
        <f t="shared" si="29"/>
        <v/>
      </c>
      <c r="AN91" s="6">
        <f t="shared" si="29"/>
        <v>3.5125781328628357E-12</v>
      </c>
      <c r="AO91" s="6" t="str">
        <f t="shared" si="29"/>
        <v/>
      </c>
      <c r="AP91" s="6">
        <f t="shared" si="29"/>
        <v>3.9157983761611203E-3</v>
      </c>
      <c r="AQ91" s="6" t="str">
        <f t="shared" si="29"/>
        <v/>
      </c>
      <c r="AR91" s="6">
        <f t="shared" si="29"/>
        <v>8.3489619142491572E-19</v>
      </c>
      <c r="AS91" s="6">
        <f t="shared" si="29"/>
        <v>0</v>
      </c>
      <c r="AT91" s="6">
        <f t="shared" si="29"/>
        <v>7.4721433519264099E-17</v>
      </c>
      <c r="AU91" s="6">
        <f t="shared" si="29"/>
        <v>2.4450438572968724E-16</v>
      </c>
      <c r="AV91" s="6">
        <f t="shared" si="29"/>
        <v>5.2552366093939675E-3</v>
      </c>
      <c r="AW91" s="6">
        <f t="shared" si="29"/>
        <v>2.6837940909921771E-2</v>
      </c>
      <c r="AX91" s="6">
        <f t="shared" si="29"/>
        <v>3.1663842489163291E-2</v>
      </c>
      <c r="AY91" s="6">
        <f t="shared" si="29"/>
        <v>9.2150551297235386E-15</v>
      </c>
      <c r="AZ91" s="6">
        <f t="shared" si="29"/>
        <v>1.0498109837019881E-5</v>
      </c>
      <c r="BA91" s="6">
        <f t="shared" si="29"/>
        <v>1.4917078522014627E-7</v>
      </c>
      <c r="BB91" s="6">
        <f t="shared" si="29"/>
        <v>4.312476950443199E-2</v>
      </c>
      <c r="BC91" s="6">
        <f t="shared" si="29"/>
        <v>1.5987436584436183E-16</v>
      </c>
      <c r="BD91" s="6">
        <f t="shared" si="29"/>
        <v>1.9930183462801692E-16</v>
      </c>
      <c r="BE91" s="6">
        <f t="shared" si="29"/>
        <v>1.178972674738406E-2</v>
      </c>
      <c r="BF91" s="6">
        <f t="shared" si="29"/>
        <v>0</v>
      </c>
      <c r="BG91" s="6">
        <f t="shared" si="29"/>
        <v>1.5898294194479145E-18</v>
      </c>
      <c r="BH91" s="6">
        <f t="shared" si="29"/>
        <v>5.7393949830858648E-15</v>
      </c>
      <c r="BI91" s="6">
        <f t="shared" si="29"/>
        <v>0</v>
      </c>
      <c r="BJ91" s="6">
        <f t="shared" si="29"/>
        <v>2.5446924747116508E-5</v>
      </c>
      <c r="BK91" s="6">
        <f t="shared" si="29"/>
        <v>5.3116554499722578E-10</v>
      </c>
      <c r="BL91" s="6">
        <f t="shared" si="29"/>
        <v>4.9052619720731142E-17</v>
      </c>
      <c r="BM91" s="6">
        <f t="shared" si="29"/>
        <v>2.4127185193918678E-18</v>
      </c>
      <c r="BN91" s="6">
        <f t="shared" ref="BN91:BW91" si="30">IFERROR(BN14/BN$76,"")</f>
        <v>3.7072648192483012E-5</v>
      </c>
      <c r="BO91" s="6">
        <f t="shared" si="30"/>
        <v>6.5821450012597206E-4</v>
      </c>
      <c r="BP91" s="6">
        <f t="shared" si="30"/>
        <v>8.9614677126439429E-3</v>
      </c>
      <c r="BQ91" s="6">
        <f t="shared" si="30"/>
        <v>4.6598917677422188E-13</v>
      </c>
      <c r="BR91" s="6">
        <f t="shared" si="30"/>
        <v>8.7645532191272832E-7</v>
      </c>
      <c r="BS91" s="6">
        <f t="shared" si="30"/>
        <v>2.0940265559495281E-4</v>
      </c>
      <c r="BT91" s="6" t="str">
        <f t="shared" si="30"/>
        <v/>
      </c>
      <c r="BU91" s="6">
        <f t="shared" si="30"/>
        <v>0</v>
      </c>
      <c r="BV91" s="6">
        <f t="shared" si="30"/>
        <v>0</v>
      </c>
      <c r="BW91" s="6">
        <f t="shared" si="30"/>
        <v>0</v>
      </c>
    </row>
    <row r="92" spans="1:75" x14ac:dyDescent="0.25">
      <c r="A92" s="7" t="str">
        <f t="shared" si="6"/>
        <v>DUK</v>
      </c>
      <c r="B92" s="6">
        <f t="shared" ref="B92:BM92" si="31">IFERROR(B15/B$76,"")</f>
        <v>0</v>
      </c>
      <c r="C92" s="6">
        <f t="shared" si="31"/>
        <v>0</v>
      </c>
      <c r="D92" s="6">
        <f t="shared" si="31"/>
        <v>0</v>
      </c>
      <c r="E92" s="6">
        <f t="shared" si="31"/>
        <v>0</v>
      </c>
      <c r="F92" s="6">
        <f t="shared" si="31"/>
        <v>0</v>
      </c>
      <c r="G92" s="6" t="str">
        <f t="shared" si="31"/>
        <v/>
      </c>
      <c r="H92" s="6">
        <f t="shared" si="31"/>
        <v>0</v>
      </c>
      <c r="I92" s="6">
        <f t="shared" si="31"/>
        <v>0</v>
      </c>
      <c r="J92" s="6">
        <f t="shared" si="31"/>
        <v>0</v>
      </c>
      <c r="K92" s="6">
        <f t="shared" si="31"/>
        <v>6.7603368558805778E-3</v>
      </c>
      <c r="L92" s="6">
        <f t="shared" si="31"/>
        <v>1.447565990751082E-2</v>
      </c>
      <c r="M92" s="6" t="str">
        <f t="shared" si="31"/>
        <v/>
      </c>
      <c r="N92" s="6">
        <f t="shared" si="31"/>
        <v>0</v>
      </c>
      <c r="O92" s="6">
        <f t="shared" si="31"/>
        <v>0.47808243375838033</v>
      </c>
      <c r="P92" s="6">
        <f t="shared" si="31"/>
        <v>2.6680518416680479E-8</v>
      </c>
      <c r="Q92" s="6">
        <f t="shared" si="31"/>
        <v>0</v>
      </c>
      <c r="R92" s="6">
        <f t="shared" si="31"/>
        <v>0</v>
      </c>
      <c r="S92" s="6">
        <f t="shared" si="31"/>
        <v>5.4976601451037527E-6</v>
      </c>
      <c r="T92" s="6">
        <f t="shared" si="31"/>
        <v>8.6909917966114585E-5</v>
      </c>
      <c r="U92" s="6">
        <f t="shared" si="31"/>
        <v>2.5252092564351458E-4</v>
      </c>
      <c r="V92" s="6">
        <f t="shared" si="31"/>
        <v>0</v>
      </c>
      <c r="W92" s="6">
        <f t="shared" si="31"/>
        <v>0</v>
      </c>
      <c r="X92" s="6">
        <f t="shared" si="31"/>
        <v>0</v>
      </c>
      <c r="Y92" s="6" t="str">
        <f t="shared" si="31"/>
        <v/>
      </c>
      <c r="Z92" s="6">
        <f t="shared" si="31"/>
        <v>0</v>
      </c>
      <c r="AA92" s="6">
        <f t="shared" si="31"/>
        <v>1.0340537308038786E-6</v>
      </c>
      <c r="AB92" s="6">
        <f t="shared" si="31"/>
        <v>0</v>
      </c>
      <c r="AC92" s="6">
        <f t="shared" si="31"/>
        <v>0</v>
      </c>
      <c r="AD92" s="6" t="str">
        <f t="shared" si="31"/>
        <v/>
      </c>
      <c r="AE92" s="6">
        <f t="shared" si="31"/>
        <v>1.0816870703176073E-6</v>
      </c>
      <c r="AF92" s="6" t="str">
        <f t="shared" si="31"/>
        <v/>
      </c>
      <c r="AG92" s="6">
        <f t="shared" si="31"/>
        <v>0</v>
      </c>
      <c r="AH92" s="6">
        <f t="shared" si="31"/>
        <v>0</v>
      </c>
      <c r="AI92" s="6">
        <f t="shared" si="31"/>
        <v>1.9718204865726484E-6</v>
      </c>
      <c r="AJ92" s="6">
        <f t="shared" si="31"/>
        <v>0</v>
      </c>
      <c r="AK92" s="6">
        <f t="shared" si="31"/>
        <v>0</v>
      </c>
      <c r="AL92" s="6">
        <f t="shared" si="31"/>
        <v>9.0601252731057612E-8</v>
      </c>
      <c r="AM92" s="6" t="str">
        <f t="shared" si="31"/>
        <v/>
      </c>
      <c r="AN92" s="6">
        <f t="shared" si="31"/>
        <v>1.7093267573234166E-4</v>
      </c>
      <c r="AO92" s="6" t="str">
        <f t="shared" si="31"/>
        <v/>
      </c>
      <c r="AP92" s="6">
        <f t="shared" si="31"/>
        <v>0</v>
      </c>
      <c r="AQ92" s="6" t="str">
        <f t="shared" si="31"/>
        <v/>
      </c>
      <c r="AR92" s="6">
        <f t="shared" si="31"/>
        <v>9.516085195261052E-7</v>
      </c>
      <c r="AS92" s="6">
        <f t="shared" si="31"/>
        <v>0</v>
      </c>
      <c r="AT92" s="6">
        <f t="shared" si="31"/>
        <v>9.4386077990527665E-5</v>
      </c>
      <c r="AU92" s="6">
        <f t="shared" si="31"/>
        <v>4.787731146852375E-9</v>
      </c>
      <c r="AV92" s="6">
        <f t="shared" si="31"/>
        <v>0</v>
      </c>
      <c r="AW92" s="6">
        <f t="shared" si="31"/>
        <v>0</v>
      </c>
      <c r="AX92" s="6">
        <f t="shared" si="31"/>
        <v>0</v>
      </c>
      <c r="AY92" s="6">
        <f t="shared" si="31"/>
        <v>1.1640206446746791E-2</v>
      </c>
      <c r="AZ92" s="6">
        <f t="shared" si="31"/>
        <v>0</v>
      </c>
      <c r="BA92" s="6">
        <f t="shared" si="31"/>
        <v>0</v>
      </c>
      <c r="BB92" s="6">
        <f t="shared" si="31"/>
        <v>0</v>
      </c>
      <c r="BC92" s="6">
        <f t="shared" si="31"/>
        <v>2.8588775810046166E-4</v>
      </c>
      <c r="BD92" s="6">
        <f t="shared" si="31"/>
        <v>2.2716276075653933E-4</v>
      </c>
      <c r="BE92" s="6">
        <f t="shared" si="31"/>
        <v>0</v>
      </c>
      <c r="BF92" s="6">
        <f t="shared" si="31"/>
        <v>0</v>
      </c>
      <c r="BG92" s="6">
        <f t="shared" si="31"/>
        <v>1.8120758432947517E-6</v>
      </c>
      <c r="BH92" s="6">
        <f t="shared" si="31"/>
        <v>6.5417200592429413E-3</v>
      </c>
      <c r="BI92" s="6">
        <f t="shared" si="31"/>
        <v>0</v>
      </c>
      <c r="BJ92" s="6">
        <f t="shared" si="31"/>
        <v>0</v>
      </c>
      <c r="BK92" s="6">
        <f t="shared" si="31"/>
        <v>0</v>
      </c>
      <c r="BL92" s="6">
        <f t="shared" si="31"/>
        <v>5.590981407120227E-5</v>
      </c>
      <c r="BM92" s="6">
        <f t="shared" si="31"/>
        <v>2.74999876853337E-6</v>
      </c>
      <c r="BN92" s="6">
        <f t="shared" ref="BN92:BW92" si="32">IFERROR(BN15/BN$76,"")</f>
        <v>0</v>
      </c>
      <c r="BO92" s="6">
        <f t="shared" si="32"/>
        <v>0</v>
      </c>
      <c r="BP92" s="6">
        <f t="shared" si="32"/>
        <v>0</v>
      </c>
      <c r="BQ92" s="6">
        <f t="shared" si="32"/>
        <v>9.1247070643737095E-6</v>
      </c>
      <c r="BR92" s="6">
        <f t="shared" si="32"/>
        <v>0</v>
      </c>
      <c r="BS92" s="6">
        <f t="shared" si="32"/>
        <v>0</v>
      </c>
      <c r="BT92" s="6" t="str">
        <f t="shared" si="32"/>
        <v/>
      </c>
      <c r="BU92" s="6">
        <f t="shared" si="32"/>
        <v>0</v>
      </c>
      <c r="BV92" s="6">
        <f t="shared" si="32"/>
        <v>0</v>
      </c>
      <c r="BW92" s="6">
        <f t="shared" si="32"/>
        <v>0</v>
      </c>
    </row>
    <row r="93" spans="1:75" x14ac:dyDescent="0.25">
      <c r="A93" s="7" t="str">
        <f t="shared" si="6"/>
        <v>EEI</v>
      </c>
      <c r="B93" s="6">
        <f t="shared" ref="B93:BM93" si="33">IFERROR(B16/B$76,"")</f>
        <v>0</v>
      </c>
      <c r="C93" s="6">
        <f t="shared" si="33"/>
        <v>0</v>
      </c>
      <c r="D93" s="6">
        <f t="shared" si="33"/>
        <v>0</v>
      </c>
      <c r="E93" s="6">
        <f t="shared" si="33"/>
        <v>0</v>
      </c>
      <c r="F93" s="6">
        <f t="shared" si="33"/>
        <v>0</v>
      </c>
      <c r="G93" s="6" t="str">
        <f t="shared" si="33"/>
        <v/>
      </c>
      <c r="H93" s="6">
        <f t="shared" si="33"/>
        <v>0</v>
      </c>
      <c r="I93" s="6">
        <f t="shared" si="33"/>
        <v>0</v>
      </c>
      <c r="J93" s="6">
        <f t="shared" si="33"/>
        <v>0</v>
      </c>
      <c r="K93" s="6">
        <f t="shared" si="33"/>
        <v>4.4543695921694952E-7</v>
      </c>
      <c r="L93" s="6">
        <f t="shared" si="33"/>
        <v>7.323102686951401E-5</v>
      </c>
      <c r="M93" s="6" t="str">
        <f t="shared" si="33"/>
        <v/>
      </c>
      <c r="N93" s="6">
        <f t="shared" si="33"/>
        <v>0</v>
      </c>
      <c r="O93" s="6">
        <f t="shared" si="33"/>
        <v>2.4514109988930208E-5</v>
      </c>
      <c r="P93" s="6">
        <f t="shared" si="33"/>
        <v>0.99710051432101698</v>
      </c>
      <c r="Q93" s="6">
        <f t="shared" si="33"/>
        <v>0</v>
      </c>
      <c r="R93" s="6">
        <f t="shared" si="33"/>
        <v>0</v>
      </c>
      <c r="S93" s="6">
        <f t="shared" si="33"/>
        <v>8.6731711598253173E-8</v>
      </c>
      <c r="T93" s="6">
        <f t="shared" si="33"/>
        <v>1.3711007485208311E-6</v>
      </c>
      <c r="U93" s="6">
        <f t="shared" si="33"/>
        <v>3.9837988375732734E-6</v>
      </c>
      <c r="V93" s="6">
        <f t="shared" si="33"/>
        <v>0</v>
      </c>
      <c r="W93" s="6">
        <f t="shared" si="33"/>
        <v>0</v>
      </c>
      <c r="X93" s="6">
        <f t="shared" si="33"/>
        <v>0</v>
      </c>
      <c r="Y93" s="6" t="str">
        <f t="shared" si="33"/>
        <v/>
      </c>
      <c r="Z93" s="6">
        <f t="shared" si="33"/>
        <v>0</v>
      </c>
      <c r="AA93" s="6">
        <f t="shared" si="33"/>
        <v>1.6313349241322953E-8</v>
      </c>
      <c r="AB93" s="6">
        <f t="shared" si="33"/>
        <v>0</v>
      </c>
      <c r="AC93" s="6">
        <f t="shared" si="33"/>
        <v>0</v>
      </c>
      <c r="AD93" s="6" t="str">
        <f t="shared" si="33"/>
        <v/>
      </c>
      <c r="AE93" s="6">
        <f t="shared" si="33"/>
        <v>1.7064818221966631E-8</v>
      </c>
      <c r="AF93" s="6" t="str">
        <f t="shared" si="33"/>
        <v/>
      </c>
      <c r="AG93" s="6">
        <f t="shared" si="33"/>
        <v>0</v>
      </c>
      <c r="AH93" s="6">
        <f t="shared" si="33"/>
        <v>0</v>
      </c>
      <c r="AI93" s="6">
        <f t="shared" si="33"/>
        <v>3.1496556270097351E-6</v>
      </c>
      <c r="AJ93" s="6">
        <f t="shared" si="33"/>
        <v>0</v>
      </c>
      <c r="AK93" s="6">
        <f t="shared" si="33"/>
        <v>0</v>
      </c>
      <c r="AL93" s="6">
        <f t="shared" si="33"/>
        <v>0.28186183013261173</v>
      </c>
      <c r="AM93" s="6" t="str">
        <f t="shared" si="33"/>
        <v/>
      </c>
      <c r="AN93" s="6">
        <f t="shared" si="33"/>
        <v>0.1569668197674482</v>
      </c>
      <c r="AO93" s="6" t="str">
        <f t="shared" si="33"/>
        <v/>
      </c>
      <c r="AP93" s="6">
        <f t="shared" si="33"/>
        <v>0</v>
      </c>
      <c r="AQ93" s="6" t="str">
        <f t="shared" si="33"/>
        <v/>
      </c>
      <c r="AR93" s="6">
        <f t="shared" si="33"/>
        <v>1.5012684213207479E-8</v>
      </c>
      <c r="AS93" s="6">
        <f t="shared" si="33"/>
        <v>0</v>
      </c>
      <c r="AT93" s="6">
        <f t="shared" si="33"/>
        <v>1.5076607818948837E-4</v>
      </c>
      <c r="AU93" s="6">
        <f t="shared" si="33"/>
        <v>1.4894702032879552E-2</v>
      </c>
      <c r="AV93" s="6">
        <f t="shared" si="33"/>
        <v>0</v>
      </c>
      <c r="AW93" s="6">
        <f t="shared" si="33"/>
        <v>0</v>
      </c>
      <c r="AX93" s="6">
        <f t="shared" si="33"/>
        <v>0</v>
      </c>
      <c r="AY93" s="6">
        <f t="shared" si="33"/>
        <v>1.8593295882769229E-2</v>
      </c>
      <c r="AZ93" s="6">
        <f t="shared" si="33"/>
        <v>0</v>
      </c>
      <c r="BA93" s="6">
        <f t="shared" si="33"/>
        <v>0</v>
      </c>
      <c r="BB93" s="6">
        <f t="shared" si="33"/>
        <v>0</v>
      </c>
      <c r="BC93" s="6">
        <f t="shared" si="33"/>
        <v>2.874780592916451E-6</v>
      </c>
      <c r="BD93" s="6">
        <f t="shared" si="33"/>
        <v>3.583745544792557E-6</v>
      </c>
      <c r="BE93" s="6">
        <f t="shared" si="33"/>
        <v>0</v>
      </c>
      <c r="BF93" s="6">
        <f t="shared" si="33"/>
        <v>0</v>
      </c>
      <c r="BG93" s="6">
        <f t="shared" si="33"/>
        <v>2.8587514558311257E-8</v>
      </c>
      <c r="BH93" s="6">
        <f t="shared" si="33"/>
        <v>1.0320291952569565E-4</v>
      </c>
      <c r="BI93" s="6">
        <f t="shared" si="33"/>
        <v>0</v>
      </c>
      <c r="BJ93" s="6">
        <f t="shared" si="33"/>
        <v>0</v>
      </c>
      <c r="BK93" s="6">
        <f t="shared" si="33"/>
        <v>0</v>
      </c>
      <c r="BL93" s="6">
        <f t="shared" si="33"/>
        <v>8.8203958439558429E-7</v>
      </c>
      <c r="BM93" s="6">
        <f t="shared" si="33"/>
        <v>4.3384293279825246E-8</v>
      </c>
      <c r="BN93" s="6">
        <f t="shared" ref="BN93:BW93" si="34">IFERROR(BN16/BN$76,"")</f>
        <v>0</v>
      </c>
      <c r="BO93" s="6">
        <f t="shared" si="34"/>
        <v>0</v>
      </c>
      <c r="BP93" s="6">
        <f t="shared" si="34"/>
        <v>0</v>
      </c>
      <c r="BQ93" s="6">
        <f t="shared" si="34"/>
        <v>8.3791834596158299E-3</v>
      </c>
      <c r="BR93" s="6">
        <f t="shared" si="34"/>
        <v>0</v>
      </c>
      <c r="BS93" s="6">
        <f t="shared" si="34"/>
        <v>0</v>
      </c>
      <c r="BT93" s="6" t="str">
        <f t="shared" si="34"/>
        <v/>
      </c>
      <c r="BU93" s="6">
        <f t="shared" si="34"/>
        <v>0</v>
      </c>
      <c r="BV93" s="6">
        <f t="shared" si="34"/>
        <v>0</v>
      </c>
      <c r="BW93" s="6">
        <f t="shared" si="34"/>
        <v>0</v>
      </c>
    </row>
    <row r="94" spans="1:75" x14ac:dyDescent="0.25">
      <c r="A94" s="7" t="str">
        <f t="shared" si="6"/>
        <v>EPE</v>
      </c>
      <c r="B94" s="6">
        <f t="shared" ref="B94:BM94" si="35">IFERROR(B17/B$76,"")</f>
        <v>0</v>
      </c>
      <c r="C94" s="6">
        <f t="shared" si="35"/>
        <v>0</v>
      </c>
      <c r="D94" s="6">
        <f t="shared" si="35"/>
        <v>0</v>
      </c>
      <c r="E94" s="6">
        <f t="shared" si="35"/>
        <v>0</v>
      </c>
      <c r="F94" s="6">
        <f t="shared" si="35"/>
        <v>0</v>
      </c>
      <c r="G94" s="6" t="str">
        <f t="shared" si="35"/>
        <v/>
      </c>
      <c r="H94" s="6">
        <f t="shared" si="35"/>
        <v>0</v>
      </c>
      <c r="I94" s="6">
        <f t="shared" si="35"/>
        <v>0</v>
      </c>
      <c r="J94" s="6">
        <f t="shared" si="35"/>
        <v>0</v>
      </c>
      <c r="K94" s="6">
        <f t="shared" si="35"/>
        <v>0</v>
      </c>
      <c r="L94" s="6">
        <f t="shared" si="35"/>
        <v>0</v>
      </c>
      <c r="M94" s="6" t="str">
        <f t="shared" si="35"/>
        <v/>
      </c>
      <c r="N94" s="6">
        <f t="shared" si="35"/>
        <v>0</v>
      </c>
      <c r="O94" s="6">
        <f t="shared" si="35"/>
        <v>0</v>
      </c>
      <c r="P94" s="6">
        <f t="shared" si="35"/>
        <v>0</v>
      </c>
      <c r="Q94" s="6">
        <f t="shared" si="35"/>
        <v>0.74599761798873143</v>
      </c>
      <c r="R94" s="6">
        <f t="shared" si="35"/>
        <v>0</v>
      </c>
      <c r="S94" s="6">
        <f t="shared" si="35"/>
        <v>0</v>
      </c>
      <c r="T94" s="6">
        <f t="shared" si="35"/>
        <v>0</v>
      </c>
      <c r="U94" s="6">
        <f t="shared" si="35"/>
        <v>0</v>
      </c>
      <c r="V94" s="6">
        <f t="shared" si="35"/>
        <v>0</v>
      </c>
      <c r="W94" s="6">
        <f t="shared" si="35"/>
        <v>0</v>
      </c>
      <c r="X94" s="6">
        <f t="shared" si="35"/>
        <v>0</v>
      </c>
      <c r="Y94" s="6" t="str">
        <f t="shared" si="35"/>
        <v/>
      </c>
      <c r="Z94" s="6">
        <f t="shared" si="35"/>
        <v>0</v>
      </c>
      <c r="AA94" s="6">
        <f t="shared" si="35"/>
        <v>0</v>
      </c>
      <c r="AB94" s="6">
        <f t="shared" si="35"/>
        <v>0</v>
      </c>
      <c r="AC94" s="6">
        <f t="shared" si="35"/>
        <v>0</v>
      </c>
      <c r="AD94" s="6" t="str">
        <f t="shared" si="35"/>
        <v/>
      </c>
      <c r="AE94" s="6">
        <f t="shared" si="35"/>
        <v>0</v>
      </c>
      <c r="AF94" s="6" t="str">
        <f t="shared" si="35"/>
        <v/>
      </c>
      <c r="AG94" s="6">
        <f t="shared" si="35"/>
        <v>0</v>
      </c>
      <c r="AH94" s="6">
        <f t="shared" si="35"/>
        <v>0</v>
      </c>
      <c r="AI94" s="6">
        <f t="shared" si="35"/>
        <v>0</v>
      </c>
      <c r="AJ94" s="6">
        <f t="shared" si="35"/>
        <v>0</v>
      </c>
      <c r="AK94" s="6">
        <f t="shared" si="35"/>
        <v>0</v>
      </c>
      <c r="AL94" s="6">
        <f t="shared" si="35"/>
        <v>0</v>
      </c>
      <c r="AM94" s="6" t="str">
        <f t="shared" si="35"/>
        <v/>
      </c>
      <c r="AN94" s="6">
        <f t="shared" si="35"/>
        <v>0</v>
      </c>
      <c r="AO94" s="6" t="str">
        <f t="shared" si="35"/>
        <v/>
      </c>
      <c r="AP94" s="6">
        <f t="shared" si="35"/>
        <v>0</v>
      </c>
      <c r="AQ94" s="6" t="str">
        <f t="shared" si="35"/>
        <v/>
      </c>
      <c r="AR94" s="6">
        <f t="shared" si="35"/>
        <v>0</v>
      </c>
      <c r="AS94" s="6">
        <f t="shared" si="35"/>
        <v>0</v>
      </c>
      <c r="AT94" s="6">
        <f t="shared" si="35"/>
        <v>0</v>
      </c>
      <c r="AU94" s="6">
        <f t="shared" si="35"/>
        <v>0</v>
      </c>
      <c r="AV94" s="6">
        <f t="shared" si="35"/>
        <v>0</v>
      </c>
      <c r="AW94" s="6">
        <f t="shared" si="35"/>
        <v>0</v>
      </c>
      <c r="AX94" s="6">
        <f t="shared" si="35"/>
        <v>0</v>
      </c>
      <c r="AY94" s="6">
        <f t="shared" si="35"/>
        <v>0</v>
      </c>
      <c r="AZ94" s="6">
        <f t="shared" si="35"/>
        <v>0</v>
      </c>
      <c r="BA94" s="6">
        <f t="shared" si="35"/>
        <v>0</v>
      </c>
      <c r="BB94" s="6">
        <f t="shared" si="35"/>
        <v>0</v>
      </c>
      <c r="BC94" s="6">
        <f t="shared" si="35"/>
        <v>0</v>
      </c>
      <c r="BD94" s="6">
        <f t="shared" si="35"/>
        <v>0</v>
      </c>
      <c r="BE94" s="6">
        <f t="shared" si="35"/>
        <v>0</v>
      </c>
      <c r="BF94" s="6">
        <f t="shared" si="35"/>
        <v>0</v>
      </c>
      <c r="BG94" s="6">
        <f t="shared" si="35"/>
        <v>0</v>
      </c>
      <c r="BH94" s="6">
        <f t="shared" si="35"/>
        <v>0</v>
      </c>
      <c r="BI94" s="6">
        <f t="shared" si="35"/>
        <v>0</v>
      </c>
      <c r="BJ94" s="6">
        <f t="shared" si="35"/>
        <v>0</v>
      </c>
      <c r="BK94" s="6">
        <f t="shared" si="35"/>
        <v>0</v>
      </c>
      <c r="BL94" s="6">
        <f t="shared" si="35"/>
        <v>0</v>
      </c>
      <c r="BM94" s="6">
        <f t="shared" si="35"/>
        <v>0</v>
      </c>
      <c r="BN94" s="6">
        <f t="shared" ref="BN94:BW94" si="36">IFERROR(BN17/BN$76,"")</f>
        <v>0</v>
      </c>
      <c r="BO94" s="6">
        <f t="shared" si="36"/>
        <v>0</v>
      </c>
      <c r="BP94" s="6">
        <f t="shared" si="36"/>
        <v>0</v>
      </c>
      <c r="BQ94" s="6">
        <f t="shared" si="36"/>
        <v>0</v>
      </c>
      <c r="BR94" s="6">
        <f t="shared" si="36"/>
        <v>0</v>
      </c>
      <c r="BS94" s="6">
        <f t="shared" si="36"/>
        <v>0</v>
      </c>
      <c r="BT94" s="6" t="str">
        <f t="shared" si="36"/>
        <v/>
      </c>
      <c r="BU94" s="6">
        <f t="shared" si="36"/>
        <v>0</v>
      </c>
      <c r="BV94" s="6">
        <f t="shared" si="36"/>
        <v>0</v>
      </c>
      <c r="BW94" s="6">
        <f t="shared" si="36"/>
        <v>0</v>
      </c>
    </row>
    <row r="95" spans="1:75" x14ac:dyDescent="0.25">
      <c r="A95" s="7" t="str">
        <f t="shared" si="6"/>
        <v>ERCO</v>
      </c>
      <c r="B95" s="6">
        <f t="shared" ref="B95:BM95" si="37">IFERROR(B18/B$76,"")</f>
        <v>0</v>
      </c>
      <c r="C95" s="6">
        <f t="shared" si="37"/>
        <v>1.1835112656472957E-6</v>
      </c>
      <c r="D95" s="6">
        <f t="shared" si="37"/>
        <v>0</v>
      </c>
      <c r="E95" s="6">
        <f t="shared" si="37"/>
        <v>0</v>
      </c>
      <c r="F95" s="6">
        <f t="shared" si="37"/>
        <v>0</v>
      </c>
      <c r="G95" s="6" t="str">
        <f t="shared" si="37"/>
        <v/>
      </c>
      <c r="H95" s="6">
        <f t="shared" si="37"/>
        <v>0</v>
      </c>
      <c r="I95" s="6">
        <f t="shared" si="37"/>
        <v>0</v>
      </c>
      <c r="J95" s="6">
        <f t="shared" si="37"/>
        <v>0</v>
      </c>
      <c r="K95" s="6">
        <f t="shared" si="37"/>
        <v>7.690467884407261E-12</v>
      </c>
      <c r="L95" s="6">
        <f t="shared" si="37"/>
        <v>3.2551978637469798E-10</v>
      </c>
      <c r="M95" s="6" t="str">
        <f t="shared" si="37"/>
        <v/>
      </c>
      <c r="N95" s="6">
        <f t="shared" si="37"/>
        <v>0</v>
      </c>
      <c r="O95" s="6">
        <f t="shared" si="37"/>
        <v>4.2323604201166878E-10</v>
      </c>
      <c r="P95" s="6">
        <f t="shared" si="37"/>
        <v>4.230030961708232E-10</v>
      </c>
      <c r="Q95" s="6">
        <f t="shared" si="37"/>
        <v>0</v>
      </c>
      <c r="R95" s="6">
        <f t="shared" si="37"/>
        <v>1</v>
      </c>
      <c r="S95" s="6">
        <f t="shared" si="37"/>
        <v>1.4974227638824457E-12</v>
      </c>
      <c r="T95" s="6">
        <f t="shared" si="37"/>
        <v>2.3672050678781995E-11</v>
      </c>
      <c r="U95" s="6">
        <f t="shared" si="37"/>
        <v>6.8780276051081658E-11</v>
      </c>
      <c r="V95" s="6">
        <f t="shared" si="37"/>
        <v>0</v>
      </c>
      <c r="W95" s="6">
        <f t="shared" si="37"/>
        <v>0</v>
      </c>
      <c r="X95" s="6">
        <f t="shared" si="37"/>
        <v>0</v>
      </c>
      <c r="Y95" s="6" t="str">
        <f t="shared" si="37"/>
        <v/>
      </c>
      <c r="Z95" s="6">
        <f t="shared" si="37"/>
        <v>0</v>
      </c>
      <c r="AA95" s="6">
        <f t="shared" si="37"/>
        <v>2.8164993010023124E-13</v>
      </c>
      <c r="AB95" s="6">
        <f t="shared" si="37"/>
        <v>0</v>
      </c>
      <c r="AC95" s="6">
        <f t="shared" si="37"/>
        <v>0</v>
      </c>
      <c r="AD95" s="6" t="str">
        <f t="shared" si="37"/>
        <v/>
      </c>
      <c r="AE95" s="6">
        <f t="shared" si="37"/>
        <v>2.9462403999880698E-13</v>
      </c>
      <c r="AF95" s="6" t="str">
        <f t="shared" si="37"/>
        <v/>
      </c>
      <c r="AG95" s="6">
        <f t="shared" si="37"/>
        <v>0</v>
      </c>
      <c r="AH95" s="6">
        <f t="shared" si="37"/>
        <v>0</v>
      </c>
      <c r="AI95" s="6">
        <f t="shared" si="37"/>
        <v>4.8461517899995499E-13</v>
      </c>
      <c r="AJ95" s="6">
        <f t="shared" si="37"/>
        <v>0</v>
      </c>
      <c r="AK95" s="6">
        <f t="shared" si="37"/>
        <v>0</v>
      </c>
      <c r="AL95" s="6">
        <f t="shared" si="37"/>
        <v>1.4364267524214353E-9</v>
      </c>
      <c r="AM95" s="6" t="str">
        <f t="shared" si="37"/>
        <v/>
      </c>
      <c r="AN95" s="6">
        <f t="shared" si="37"/>
        <v>1.0904816875587128E-6</v>
      </c>
      <c r="AO95" s="6" t="str">
        <f t="shared" si="37"/>
        <v/>
      </c>
      <c r="AP95" s="6">
        <f t="shared" si="37"/>
        <v>0</v>
      </c>
      <c r="AQ95" s="6" t="str">
        <f t="shared" si="37"/>
        <v/>
      </c>
      <c r="AR95" s="6">
        <f t="shared" si="37"/>
        <v>2.5919395194188922E-13</v>
      </c>
      <c r="AS95" s="6">
        <f t="shared" si="37"/>
        <v>0</v>
      </c>
      <c r="AT95" s="6">
        <f t="shared" si="37"/>
        <v>2.3197307458747674E-11</v>
      </c>
      <c r="AU95" s="6">
        <f t="shared" si="37"/>
        <v>7.5906512276983498E-11</v>
      </c>
      <c r="AV95" s="6">
        <f t="shared" si="37"/>
        <v>0</v>
      </c>
      <c r="AW95" s="6">
        <f t="shared" si="37"/>
        <v>0</v>
      </c>
      <c r="AX95" s="6">
        <f t="shared" si="37"/>
        <v>0</v>
      </c>
      <c r="AY95" s="6">
        <f t="shared" si="37"/>
        <v>2.8608186035188594E-9</v>
      </c>
      <c r="AZ95" s="6">
        <f t="shared" si="37"/>
        <v>0</v>
      </c>
      <c r="BA95" s="6">
        <f t="shared" si="37"/>
        <v>0</v>
      </c>
      <c r="BB95" s="6">
        <f t="shared" si="37"/>
        <v>0</v>
      </c>
      <c r="BC95" s="6">
        <f t="shared" si="37"/>
        <v>4.9633079085773028E-11</v>
      </c>
      <c r="BD95" s="6">
        <f t="shared" si="37"/>
        <v>6.1873357043754695E-11</v>
      </c>
      <c r="BE95" s="6">
        <f t="shared" si="37"/>
        <v>0</v>
      </c>
      <c r="BF95" s="6">
        <f t="shared" si="37"/>
        <v>0</v>
      </c>
      <c r="BG95" s="6">
        <f t="shared" si="37"/>
        <v>4.9356336077770262E-13</v>
      </c>
      <c r="BH95" s="6">
        <f t="shared" si="37"/>
        <v>1.7817981237674246E-9</v>
      </c>
      <c r="BI95" s="6">
        <f t="shared" si="37"/>
        <v>0</v>
      </c>
      <c r="BJ95" s="6">
        <f t="shared" si="37"/>
        <v>0</v>
      </c>
      <c r="BK95" s="6">
        <f t="shared" si="37"/>
        <v>1.6490061657633141E-4</v>
      </c>
      <c r="BL95" s="6">
        <f t="shared" si="37"/>
        <v>1.5228411015769277E-11</v>
      </c>
      <c r="BM95" s="6">
        <f t="shared" si="37"/>
        <v>7.490297049951327E-13</v>
      </c>
      <c r="BN95" s="6">
        <f t="shared" ref="BN95:BW95" si="38">IFERROR(BN18/BN$76,"")</f>
        <v>0</v>
      </c>
      <c r="BO95" s="6">
        <f t="shared" si="38"/>
        <v>0</v>
      </c>
      <c r="BP95" s="6">
        <f t="shared" si="38"/>
        <v>0</v>
      </c>
      <c r="BQ95" s="6">
        <f t="shared" si="38"/>
        <v>1.4466657954699828E-7</v>
      </c>
      <c r="BR95" s="6">
        <f t="shared" si="38"/>
        <v>0</v>
      </c>
      <c r="BS95" s="6">
        <f t="shared" si="38"/>
        <v>0</v>
      </c>
      <c r="BT95" s="6" t="str">
        <f t="shared" si="38"/>
        <v/>
      </c>
      <c r="BU95" s="6">
        <f t="shared" si="38"/>
        <v>0</v>
      </c>
      <c r="BV95" s="6">
        <f t="shared" si="38"/>
        <v>0</v>
      </c>
      <c r="BW95" s="6">
        <f t="shared" si="38"/>
        <v>0</v>
      </c>
    </row>
    <row r="96" spans="1:75" x14ac:dyDescent="0.25">
      <c r="A96" s="7" t="str">
        <f t="shared" si="6"/>
        <v>FMPP</v>
      </c>
      <c r="B96" s="6">
        <f t="shared" ref="B96:BM96" si="39">IFERROR(B19/B$76,"")</f>
        <v>0</v>
      </c>
      <c r="C96" s="6">
        <f t="shared" si="39"/>
        <v>0</v>
      </c>
      <c r="D96" s="6">
        <f t="shared" si="39"/>
        <v>0</v>
      </c>
      <c r="E96" s="6">
        <f t="shared" si="39"/>
        <v>0</v>
      </c>
      <c r="F96" s="6">
        <f t="shared" si="39"/>
        <v>0</v>
      </c>
      <c r="G96" s="6" t="str">
        <f t="shared" si="39"/>
        <v/>
      </c>
      <c r="H96" s="6">
        <f t="shared" si="39"/>
        <v>0</v>
      </c>
      <c r="I96" s="6">
        <f t="shared" si="39"/>
        <v>0</v>
      </c>
      <c r="J96" s="6">
        <f t="shared" si="39"/>
        <v>0</v>
      </c>
      <c r="K96" s="6">
        <f t="shared" si="39"/>
        <v>0</v>
      </c>
      <c r="L96" s="6">
        <f t="shared" si="39"/>
        <v>0</v>
      </c>
      <c r="M96" s="6" t="str">
        <f t="shared" si="39"/>
        <v/>
      </c>
      <c r="N96" s="6">
        <f t="shared" si="39"/>
        <v>0</v>
      </c>
      <c r="O96" s="6">
        <f t="shared" si="39"/>
        <v>0</v>
      </c>
      <c r="P96" s="6">
        <f t="shared" si="39"/>
        <v>0</v>
      </c>
      <c r="Q96" s="6">
        <f t="shared" si="39"/>
        <v>0</v>
      </c>
      <c r="R96" s="6">
        <f t="shared" si="39"/>
        <v>0</v>
      </c>
      <c r="S96" s="6">
        <f t="shared" si="39"/>
        <v>0.88990856630043191</v>
      </c>
      <c r="T96" s="6">
        <f t="shared" si="39"/>
        <v>0.12112667928512129</v>
      </c>
      <c r="U96" s="6">
        <f t="shared" si="39"/>
        <v>2.4979019308050954E-4</v>
      </c>
      <c r="V96" s="6">
        <f t="shared" si="39"/>
        <v>0</v>
      </c>
      <c r="W96" s="6">
        <f t="shared" si="39"/>
        <v>0</v>
      </c>
      <c r="X96" s="6">
        <f t="shared" si="39"/>
        <v>0</v>
      </c>
      <c r="Y96" s="6" t="str">
        <f t="shared" si="39"/>
        <v/>
      </c>
      <c r="Z96" s="6">
        <f t="shared" si="39"/>
        <v>0</v>
      </c>
      <c r="AA96" s="6">
        <f t="shared" si="39"/>
        <v>1.0228715913934232E-6</v>
      </c>
      <c r="AB96" s="6">
        <f t="shared" si="39"/>
        <v>0</v>
      </c>
      <c r="AC96" s="6">
        <f t="shared" si="39"/>
        <v>0</v>
      </c>
      <c r="AD96" s="6" t="str">
        <f t="shared" si="39"/>
        <v/>
      </c>
      <c r="AE96" s="6">
        <f t="shared" si="39"/>
        <v>1.069989829392443E-6</v>
      </c>
      <c r="AF96" s="6" t="str">
        <f t="shared" si="39"/>
        <v/>
      </c>
      <c r="AG96" s="6">
        <f t="shared" si="39"/>
        <v>0</v>
      </c>
      <c r="AH96" s="6">
        <f t="shared" si="39"/>
        <v>0</v>
      </c>
      <c r="AI96" s="6">
        <f t="shared" si="39"/>
        <v>0</v>
      </c>
      <c r="AJ96" s="6">
        <f t="shared" si="39"/>
        <v>0</v>
      </c>
      <c r="AK96" s="6">
        <f t="shared" si="39"/>
        <v>0</v>
      </c>
      <c r="AL96" s="6">
        <f t="shared" si="39"/>
        <v>0</v>
      </c>
      <c r="AM96" s="6" t="str">
        <f t="shared" si="39"/>
        <v/>
      </c>
      <c r="AN96" s="6">
        <f t="shared" si="39"/>
        <v>0</v>
      </c>
      <c r="AO96" s="6" t="str">
        <f t="shared" si="39"/>
        <v/>
      </c>
      <c r="AP96" s="6">
        <f t="shared" si="39"/>
        <v>0</v>
      </c>
      <c r="AQ96" s="6" t="str">
        <f t="shared" si="39"/>
        <v/>
      </c>
      <c r="AR96" s="6">
        <f t="shared" si="39"/>
        <v>5.9452062051840453E-4</v>
      </c>
      <c r="AS96" s="6">
        <f t="shared" si="39"/>
        <v>0</v>
      </c>
      <c r="AT96" s="6">
        <f t="shared" si="39"/>
        <v>0</v>
      </c>
      <c r="AU96" s="6">
        <f t="shared" si="39"/>
        <v>0</v>
      </c>
      <c r="AV96" s="6">
        <f t="shared" si="39"/>
        <v>0</v>
      </c>
      <c r="AW96" s="6">
        <f t="shared" si="39"/>
        <v>0</v>
      </c>
      <c r="AX96" s="6">
        <f t="shared" si="39"/>
        <v>0</v>
      </c>
      <c r="AY96" s="6">
        <f t="shared" si="39"/>
        <v>0</v>
      </c>
      <c r="AZ96" s="6">
        <f t="shared" si="39"/>
        <v>0</v>
      </c>
      <c r="BA96" s="6">
        <f t="shared" si="39"/>
        <v>0</v>
      </c>
      <c r="BB96" s="6">
        <f t="shared" si="39"/>
        <v>0</v>
      </c>
      <c r="BC96" s="6">
        <f t="shared" si="39"/>
        <v>0</v>
      </c>
      <c r="BD96" s="6">
        <f t="shared" si="39"/>
        <v>0</v>
      </c>
      <c r="BE96" s="6">
        <f t="shared" si="39"/>
        <v>0</v>
      </c>
      <c r="BF96" s="6">
        <f t="shared" si="39"/>
        <v>0</v>
      </c>
      <c r="BG96" s="6">
        <f t="shared" si="39"/>
        <v>0</v>
      </c>
      <c r="BH96" s="6">
        <f t="shared" si="39"/>
        <v>0</v>
      </c>
      <c r="BI96" s="6">
        <f t="shared" si="39"/>
        <v>0</v>
      </c>
      <c r="BJ96" s="6">
        <f t="shared" si="39"/>
        <v>0</v>
      </c>
      <c r="BK96" s="6">
        <f t="shared" si="39"/>
        <v>0</v>
      </c>
      <c r="BL96" s="6">
        <f t="shared" si="39"/>
        <v>0</v>
      </c>
      <c r="BM96" s="6">
        <f t="shared" si="39"/>
        <v>3.8326836184621907E-3</v>
      </c>
      <c r="BN96" s="6">
        <f t="shared" ref="BN96:BW96" si="40">IFERROR(BN19/BN$76,"")</f>
        <v>0</v>
      </c>
      <c r="BO96" s="6">
        <f t="shared" si="40"/>
        <v>0</v>
      </c>
      <c r="BP96" s="6">
        <f t="shared" si="40"/>
        <v>0</v>
      </c>
      <c r="BQ96" s="6">
        <f t="shared" si="40"/>
        <v>0</v>
      </c>
      <c r="BR96" s="6">
        <f t="shared" si="40"/>
        <v>0</v>
      </c>
      <c r="BS96" s="6">
        <f t="shared" si="40"/>
        <v>0</v>
      </c>
      <c r="BT96" s="6" t="str">
        <f t="shared" si="40"/>
        <v/>
      </c>
      <c r="BU96" s="6">
        <f t="shared" si="40"/>
        <v>0</v>
      </c>
      <c r="BV96" s="6">
        <f t="shared" si="40"/>
        <v>0</v>
      </c>
      <c r="BW96" s="6">
        <f t="shared" si="40"/>
        <v>0</v>
      </c>
    </row>
    <row r="97" spans="1:75" x14ac:dyDescent="0.25">
      <c r="A97" s="7" t="str">
        <f t="shared" si="6"/>
        <v>FPC</v>
      </c>
      <c r="B97" s="6">
        <f t="shared" ref="B97:BM97" si="41">IFERROR(B20/B$76,"")</f>
        <v>0</v>
      </c>
      <c r="C97" s="6">
        <f t="shared" si="41"/>
        <v>0</v>
      </c>
      <c r="D97" s="6">
        <f t="shared" si="41"/>
        <v>0</v>
      </c>
      <c r="E97" s="6">
        <f t="shared" si="41"/>
        <v>0</v>
      </c>
      <c r="F97" s="6">
        <f t="shared" si="41"/>
        <v>0</v>
      </c>
      <c r="G97" s="6" t="str">
        <f t="shared" si="41"/>
        <v/>
      </c>
      <c r="H97" s="6">
        <f t="shared" si="41"/>
        <v>0</v>
      </c>
      <c r="I97" s="6">
        <f t="shared" si="41"/>
        <v>0</v>
      </c>
      <c r="J97" s="6">
        <f t="shared" si="41"/>
        <v>0</v>
      </c>
      <c r="K97" s="6">
        <f t="shared" si="41"/>
        <v>0</v>
      </c>
      <c r="L97" s="6">
        <f t="shared" si="41"/>
        <v>0</v>
      </c>
      <c r="M97" s="6" t="str">
        <f t="shared" si="41"/>
        <v/>
      </c>
      <c r="N97" s="6">
        <f t="shared" si="41"/>
        <v>0</v>
      </c>
      <c r="O97" s="6">
        <f t="shared" si="41"/>
        <v>0</v>
      </c>
      <c r="P97" s="6">
        <f t="shared" si="41"/>
        <v>0</v>
      </c>
      <c r="Q97" s="6">
        <f t="shared" si="41"/>
        <v>0</v>
      </c>
      <c r="R97" s="6">
        <f t="shared" si="41"/>
        <v>0</v>
      </c>
      <c r="S97" s="6">
        <f t="shared" si="41"/>
        <v>1.1089920250383235E-3</v>
      </c>
      <c r="T97" s="6">
        <f t="shared" si="41"/>
        <v>0.66462676233393714</v>
      </c>
      <c r="U97" s="6">
        <f t="shared" si="41"/>
        <v>1.3706084263986015E-3</v>
      </c>
      <c r="V97" s="6">
        <f t="shared" si="41"/>
        <v>0</v>
      </c>
      <c r="W97" s="6">
        <f t="shared" si="41"/>
        <v>0</v>
      </c>
      <c r="X97" s="6">
        <f t="shared" si="41"/>
        <v>0</v>
      </c>
      <c r="Y97" s="6" t="str">
        <f t="shared" si="41"/>
        <v/>
      </c>
      <c r="Z97" s="6">
        <f t="shared" si="41"/>
        <v>0</v>
      </c>
      <c r="AA97" s="6">
        <f t="shared" si="41"/>
        <v>5.6125358846081936E-6</v>
      </c>
      <c r="AB97" s="6">
        <f t="shared" si="41"/>
        <v>0</v>
      </c>
      <c r="AC97" s="6">
        <f t="shared" si="41"/>
        <v>0</v>
      </c>
      <c r="AD97" s="6" t="str">
        <f t="shared" si="41"/>
        <v/>
      </c>
      <c r="AE97" s="6">
        <f t="shared" si="41"/>
        <v>5.8710754743417915E-6</v>
      </c>
      <c r="AF97" s="6" t="str">
        <f t="shared" si="41"/>
        <v/>
      </c>
      <c r="AG97" s="6">
        <f t="shared" si="41"/>
        <v>0</v>
      </c>
      <c r="AH97" s="6">
        <f t="shared" si="41"/>
        <v>0</v>
      </c>
      <c r="AI97" s="6">
        <f t="shared" si="41"/>
        <v>0</v>
      </c>
      <c r="AJ97" s="6">
        <f t="shared" si="41"/>
        <v>0</v>
      </c>
      <c r="AK97" s="6">
        <f t="shared" si="41"/>
        <v>0</v>
      </c>
      <c r="AL97" s="6">
        <f t="shared" si="41"/>
        <v>0</v>
      </c>
      <c r="AM97" s="6" t="str">
        <f t="shared" si="41"/>
        <v/>
      </c>
      <c r="AN97" s="6">
        <f t="shared" si="41"/>
        <v>0</v>
      </c>
      <c r="AO97" s="6" t="str">
        <f t="shared" si="41"/>
        <v/>
      </c>
      <c r="AP97" s="6">
        <f t="shared" si="41"/>
        <v>0</v>
      </c>
      <c r="AQ97" s="6" t="str">
        <f t="shared" si="41"/>
        <v/>
      </c>
      <c r="AR97" s="6">
        <f t="shared" si="41"/>
        <v>3.2621575815332876E-3</v>
      </c>
      <c r="AS97" s="6">
        <f t="shared" si="41"/>
        <v>0</v>
      </c>
      <c r="AT97" s="6">
        <f t="shared" si="41"/>
        <v>0</v>
      </c>
      <c r="AU97" s="6">
        <f t="shared" si="41"/>
        <v>0</v>
      </c>
      <c r="AV97" s="6">
        <f t="shared" si="41"/>
        <v>0</v>
      </c>
      <c r="AW97" s="6">
        <f t="shared" si="41"/>
        <v>0</v>
      </c>
      <c r="AX97" s="6">
        <f t="shared" si="41"/>
        <v>0</v>
      </c>
      <c r="AY97" s="6">
        <f t="shared" si="41"/>
        <v>0</v>
      </c>
      <c r="AZ97" s="6">
        <f t="shared" si="41"/>
        <v>0</v>
      </c>
      <c r="BA97" s="6">
        <f t="shared" si="41"/>
        <v>0</v>
      </c>
      <c r="BB97" s="6">
        <f t="shared" si="41"/>
        <v>0</v>
      </c>
      <c r="BC97" s="6">
        <f t="shared" si="41"/>
        <v>0</v>
      </c>
      <c r="BD97" s="6">
        <f t="shared" si="41"/>
        <v>0</v>
      </c>
      <c r="BE97" s="6">
        <f t="shared" si="41"/>
        <v>0</v>
      </c>
      <c r="BF97" s="6">
        <f t="shared" si="41"/>
        <v>0</v>
      </c>
      <c r="BG97" s="6">
        <f t="shared" si="41"/>
        <v>0</v>
      </c>
      <c r="BH97" s="6">
        <f t="shared" si="41"/>
        <v>0</v>
      </c>
      <c r="BI97" s="6">
        <f t="shared" si="41"/>
        <v>0</v>
      </c>
      <c r="BJ97" s="6">
        <f t="shared" si="41"/>
        <v>0</v>
      </c>
      <c r="BK97" s="6">
        <f t="shared" si="41"/>
        <v>0</v>
      </c>
      <c r="BL97" s="6">
        <f t="shared" si="41"/>
        <v>0</v>
      </c>
      <c r="BM97" s="6">
        <f t="shared" si="41"/>
        <v>2.1030082880359666E-2</v>
      </c>
      <c r="BN97" s="6">
        <f t="shared" ref="BN97:BW97" si="42">IFERROR(BN20/BN$76,"")</f>
        <v>0</v>
      </c>
      <c r="BO97" s="6">
        <f t="shared" si="42"/>
        <v>0</v>
      </c>
      <c r="BP97" s="6">
        <f t="shared" si="42"/>
        <v>0</v>
      </c>
      <c r="BQ97" s="6">
        <f t="shared" si="42"/>
        <v>0</v>
      </c>
      <c r="BR97" s="6">
        <f t="shared" si="42"/>
        <v>0</v>
      </c>
      <c r="BS97" s="6">
        <f t="shared" si="42"/>
        <v>0</v>
      </c>
      <c r="BT97" s="6" t="str">
        <f t="shared" si="42"/>
        <v/>
      </c>
      <c r="BU97" s="6">
        <f t="shared" si="42"/>
        <v>0</v>
      </c>
      <c r="BV97" s="6">
        <f t="shared" si="42"/>
        <v>0</v>
      </c>
      <c r="BW97" s="6">
        <f t="shared" si="42"/>
        <v>0</v>
      </c>
    </row>
    <row r="98" spans="1:75" x14ac:dyDescent="0.25">
      <c r="A98" s="7" t="str">
        <f t="shared" si="6"/>
        <v>FPL</v>
      </c>
      <c r="B98" s="6">
        <f t="shared" ref="B98:BM98" si="43">IFERROR(B21/B$76,"")</f>
        <v>0</v>
      </c>
      <c r="C98" s="6">
        <f t="shared" si="43"/>
        <v>0</v>
      </c>
      <c r="D98" s="6">
        <f t="shared" si="43"/>
        <v>0</v>
      </c>
      <c r="E98" s="6">
        <f t="shared" si="43"/>
        <v>0</v>
      </c>
      <c r="F98" s="6">
        <f t="shared" si="43"/>
        <v>0</v>
      </c>
      <c r="G98" s="6" t="str">
        <f t="shared" si="43"/>
        <v/>
      </c>
      <c r="H98" s="6">
        <f t="shared" si="43"/>
        <v>0</v>
      </c>
      <c r="I98" s="6">
        <f t="shared" si="43"/>
        <v>0</v>
      </c>
      <c r="J98" s="6">
        <f t="shared" si="43"/>
        <v>0</v>
      </c>
      <c r="K98" s="6">
        <f t="shared" si="43"/>
        <v>0</v>
      </c>
      <c r="L98" s="6">
        <f t="shared" si="43"/>
        <v>0</v>
      </c>
      <c r="M98" s="6" t="str">
        <f t="shared" si="43"/>
        <v/>
      </c>
      <c r="N98" s="6">
        <f t="shared" si="43"/>
        <v>0</v>
      </c>
      <c r="O98" s="6">
        <f t="shared" si="43"/>
        <v>0</v>
      </c>
      <c r="P98" s="6">
        <f t="shared" si="43"/>
        <v>0</v>
      </c>
      <c r="Q98" s="6">
        <f t="shared" si="43"/>
        <v>0</v>
      </c>
      <c r="R98" s="6">
        <f t="shared" si="43"/>
        <v>0</v>
      </c>
      <c r="S98" s="6">
        <f t="shared" si="43"/>
        <v>1.9045532465527169E-2</v>
      </c>
      <c r="T98" s="6">
        <f t="shared" si="43"/>
        <v>2.2446377863164533E-2</v>
      </c>
      <c r="U98" s="6">
        <f t="shared" si="43"/>
        <v>0.89615144741451236</v>
      </c>
      <c r="V98" s="6">
        <f t="shared" si="43"/>
        <v>0</v>
      </c>
      <c r="W98" s="6">
        <f t="shared" si="43"/>
        <v>0</v>
      </c>
      <c r="X98" s="6">
        <f t="shared" si="43"/>
        <v>0</v>
      </c>
      <c r="Y98" s="6" t="str">
        <f t="shared" si="43"/>
        <v/>
      </c>
      <c r="Z98" s="6">
        <f t="shared" si="43"/>
        <v>0</v>
      </c>
      <c r="AA98" s="6">
        <f t="shared" si="43"/>
        <v>3.6696711181570031E-3</v>
      </c>
      <c r="AB98" s="6">
        <f t="shared" si="43"/>
        <v>0</v>
      </c>
      <c r="AC98" s="6">
        <f t="shared" si="43"/>
        <v>0</v>
      </c>
      <c r="AD98" s="6" t="str">
        <f t="shared" si="43"/>
        <v/>
      </c>
      <c r="AE98" s="6">
        <f t="shared" si="43"/>
        <v>3.8387132917575887E-3</v>
      </c>
      <c r="AF98" s="6" t="str">
        <f t="shared" si="43"/>
        <v/>
      </c>
      <c r="AG98" s="6">
        <f t="shared" si="43"/>
        <v>0</v>
      </c>
      <c r="AH98" s="6">
        <f t="shared" si="43"/>
        <v>0</v>
      </c>
      <c r="AI98" s="6">
        <f t="shared" si="43"/>
        <v>0</v>
      </c>
      <c r="AJ98" s="6">
        <f t="shared" si="43"/>
        <v>0</v>
      </c>
      <c r="AK98" s="6">
        <f t="shared" si="43"/>
        <v>0</v>
      </c>
      <c r="AL98" s="6">
        <f t="shared" si="43"/>
        <v>0</v>
      </c>
      <c r="AM98" s="6" t="str">
        <f t="shared" si="43"/>
        <v/>
      </c>
      <c r="AN98" s="6">
        <f t="shared" si="43"/>
        <v>0</v>
      </c>
      <c r="AO98" s="6" t="str">
        <f t="shared" si="43"/>
        <v/>
      </c>
      <c r="AP98" s="6">
        <f t="shared" si="43"/>
        <v>0</v>
      </c>
      <c r="AQ98" s="6" t="str">
        <f t="shared" si="43"/>
        <v/>
      </c>
      <c r="AR98" s="6">
        <f t="shared" si="43"/>
        <v>1.9746456889715488E-3</v>
      </c>
      <c r="AS98" s="6">
        <f t="shared" si="43"/>
        <v>0</v>
      </c>
      <c r="AT98" s="6">
        <f t="shared" si="43"/>
        <v>0</v>
      </c>
      <c r="AU98" s="6">
        <f t="shared" si="43"/>
        <v>0</v>
      </c>
      <c r="AV98" s="6">
        <f t="shared" si="43"/>
        <v>0</v>
      </c>
      <c r="AW98" s="6">
        <f t="shared" si="43"/>
        <v>0</v>
      </c>
      <c r="AX98" s="6">
        <f t="shared" si="43"/>
        <v>0</v>
      </c>
      <c r="AY98" s="6">
        <f t="shared" si="43"/>
        <v>0</v>
      </c>
      <c r="AZ98" s="6">
        <f t="shared" si="43"/>
        <v>0</v>
      </c>
      <c r="BA98" s="6">
        <f t="shared" si="43"/>
        <v>0</v>
      </c>
      <c r="BB98" s="6">
        <f t="shared" si="43"/>
        <v>0</v>
      </c>
      <c r="BC98" s="6">
        <f t="shared" si="43"/>
        <v>0</v>
      </c>
      <c r="BD98" s="6">
        <f t="shared" si="43"/>
        <v>0</v>
      </c>
      <c r="BE98" s="6">
        <f t="shared" si="43"/>
        <v>0</v>
      </c>
      <c r="BF98" s="6">
        <f t="shared" si="43"/>
        <v>0</v>
      </c>
      <c r="BG98" s="6">
        <f t="shared" si="43"/>
        <v>0</v>
      </c>
      <c r="BH98" s="6">
        <f t="shared" si="43"/>
        <v>0</v>
      </c>
      <c r="BI98" s="6">
        <f t="shared" si="43"/>
        <v>0</v>
      </c>
      <c r="BJ98" s="6">
        <f t="shared" si="43"/>
        <v>0</v>
      </c>
      <c r="BK98" s="6">
        <f t="shared" si="43"/>
        <v>0</v>
      </c>
      <c r="BL98" s="6">
        <f t="shared" si="43"/>
        <v>0</v>
      </c>
      <c r="BM98" s="6">
        <f t="shared" si="43"/>
        <v>7.10247034243024E-4</v>
      </c>
      <c r="BN98" s="6">
        <f t="shared" ref="BN98:BW98" si="44">IFERROR(BN21/BN$76,"")</f>
        <v>0</v>
      </c>
      <c r="BO98" s="6">
        <f t="shared" si="44"/>
        <v>0</v>
      </c>
      <c r="BP98" s="6">
        <f t="shared" si="44"/>
        <v>0</v>
      </c>
      <c r="BQ98" s="6">
        <f t="shared" si="44"/>
        <v>0</v>
      </c>
      <c r="BR98" s="6">
        <f t="shared" si="44"/>
        <v>0</v>
      </c>
      <c r="BS98" s="6">
        <f t="shared" si="44"/>
        <v>0</v>
      </c>
      <c r="BT98" s="6" t="str">
        <f t="shared" si="44"/>
        <v/>
      </c>
      <c r="BU98" s="6">
        <f t="shared" si="44"/>
        <v>0</v>
      </c>
      <c r="BV98" s="6">
        <f t="shared" si="44"/>
        <v>0</v>
      </c>
      <c r="BW98" s="6">
        <f t="shared" si="44"/>
        <v>0</v>
      </c>
    </row>
    <row r="99" spans="1:75" x14ac:dyDescent="0.25">
      <c r="A99" s="7" t="str">
        <f t="shared" si="6"/>
        <v>GCPD</v>
      </c>
      <c r="B99" s="6">
        <f t="shared" ref="B99:BM99" si="45">IFERROR(B22/B$76,"")</f>
        <v>0</v>
      </c>
      <c r="C99" s="6">
        <f t="shared" si="45"/>
        <v>1.391512311323122E-11</v>
      </c>
      <c r="D99" s="6">
        <f t="shared" si="45"/>
        <v>9.1583334873686899E-3</v>
      </c>
      <c r="E99" s="6">
        <f t="shared" si="45"/>
        <v>6.3672255432215485E-4</v>
      </c>
      <c r="F99" s="6">
        <f t="shared" si="45"/>
        <v>1.9142437331287513E-2</v>
      </c>
      <c r="G99" s="6" t="str">
        <f t="shared" si="45"/>
        <v/>
      </c>
      <c r="H99" s="6">
        <f t="shared" si="45"/>
        <v>7.6544785359592846E-2</v>
      </c>
      <c r="I99" s="6">
        <f t="shared" si="45"/>
        <v>0</v>
      </c>
      <c r="J99" s="6">
        <f t="shared" si="45"/>
        <v>1.5765949816555096E-2</v>
      </c>
      <c r="K99" s="6">
        <f t="shared" si="45"/>
        <v>9.0420607319989361E-17</v>
      </c>
      <c r="L99" s="6">
        <f t="shared" si="45"/>
        <v>3.8272959748458964E-15</v>
      </c>
      <c r="M99" s="6" t="str">
        <f t="shared" si="45"/>
        <v/>
      </c>
      <c r="N99" s="6">
        <f t="shared" si="45"/>
        <v>0</v>
      </c>
      <c r="O99" s="6">
        <f t="shared" si="45"/>
        <v>4.9761939759212761E-15</v>
      </c>
      <c r="P99" s="6">
        <f t="shared" si="45"/>
        <v>4.9734551172824454E-15</v>
      </c>
      <c r="Q99" s="6">
        <f t="shared" si="45"/>
        <v>1.6085678940522122E-5</v>
      </c>
      <c r="R99" s="6">
        <f t="shared" si="45"/>
        <v>0</v>
      </c>
      <c r="S99" s="6">
        <f t="shared" si="45"/>
        <v>1.7605934744172436E-17</v>
      </c>
      <c r="T99" s="6">
        <f t="shared" si="45"/>
        <v>2.783239239871048E-16</v>
      </c>
      <c r="U99" s="6">
        <f t="shared" si="45"/>
        <v>8.0868348007601456E-16</v>
      </c>
      <c r="V99" s="6">
        <f t="shared" si="45"/>
        <v>0.95390763583130489</v>
      </c>
      <c r="W99" s="6">
        <f t="shared" si="45"/>
        <v>0</v>
      </c>
      <c r="X99" s="6">
        <f t="shared" si="45"/>
        <v>0</v>
      </c>
      <c r="Y99" s="6" t="str">
        <f t="shared" si="45"/>
        <v/>
      </c>
      <c r="Z99" s="6">
        <f t="shared" si="45"/>
        <v>0</v>
      </c>
      <c r="AA99" s="6">
        <f t="shared" si="45"/>
        <v>3.3114965323411314E-18</v>
      </c>
      <c r="AB99" s="6">
        <f t="shared" si="45"/>
        <v>0</v>
      </c>
      <c r="AC99" s="6">
        <f t="shared" si="45"/>
        <v>0</v>
      </c>
      <c r="AD99" s="6" t="str">
        <f t="shared" si="45"/>
        <v/>
      </c>
      <c r="AE99" s="6">
        <f t="shared" si="45"/>
        <v>3.4640395133532606E-18</v>
      </c>
      <c r="AF99" s="6" t="str">
        <f t="shared" si="45"/>
        <v/>
      </c>
      <c r="AG99" s="6">
        <f t="shared" si="45"/>
        <v>0</v>
      </c>
      <c r="AH99" s="6">
        <f t="shared" si="45"/>
        <v>3.8227200350795729E-3</v>
      </c>
      <c r="AI99" s="6">
        <f t="shared" si="45"/>
        <v>5.697858629707881E-18</v>
      </c>
      <c r="AJ99" s="6">
        <f t="shared" si="45"/>
        <v>0</v>
      </c>
      <c r="AK99" s="6">
        <f t="shared" si="45"/>
        <v>1.6704643347988636E-2</v>
      </c>
      <c r="AL99" s="6">
        <f t="shared" si="45"/>
        <v>1.6888774685343732E-14</v>
      </c>
      <c r="AM99" s="6" t="str">
        <f t="shared" si="45"/>
        <v/>
      </c>
      <c r="AN99" s="6">
        <f t="shared" si="45"/>
        <v>1.282132868148444E-11</v>
      </c>
      <c r="AO99" s="6" t="str">
        <f t="shared" si="45"/>
        <v/>
      </c>
      <c r="AP99" s="6">
        <f t="shared" si="45"/>
        <v>3.4659880358202063E-3</v>
      </c>
      <c r="AQ99" s="6" t="str">
        <f t="shared" si="45"/>
        <v/>
      </c>
      <c r="AR99" s="6">
        <f t="shared" si="45"/>
        <v>3.0474705701290488E-18</v>
      </c>
      <c r="AS99" s="6">
        <f t="shared" si="45"/>
        <v>0</v>
      </c>
      <c r="AT99" s="6">
        <f t="shared" si="45"/>
        <v>2.7274213482658065E-16</v>
      </c>
      <c r="AU99" s="6">
        <f t="shared" si="45"/>
        <v>8.9247013872109442E-16</v>
      </c>
      <c r="AV99" s="6">
        <f t="shared" si="45"/>
        <v>1.9182239745111181E-2</v>
      </c>
      <c r="AW99" s="6">
        <f t="shared" si="45"/>
        <v>9.7963358716562907E-2</v>
      </c>
      <c r="AX99" s="6">
        <f t="shared" si="45"/>
        <v>2.2899806102727904E-2</v>
      </c>
      <c r="AY99" s="6">
        <f t="shared" si="45"/>
        <v>3.3636049126084661E-14</v>
      </c>
      <c r="AZ99" s="6">
        <f t="shared" si="45"/>
        <v>3.831935167376774E-5</v>
      </c>
      <c r="BA99" s="6">
        <f t="shared" si="45"/>
        <v>5.4449113859962021E-7</v>
      </c>
      <c r="BB99" s="6">
        <f t="shared" si="45"/>
        <v>2.7050330651774479E-2</v>
      </c>
      <c r="BC99" s="6">
        <f t="shared" si="45"/>
        <v>5.8356048312690931E-16</v>
      </c>
      <c r="BD99" s="6">
        <f t="shared" si="45"/>
        <v>7.2747544166541255E-16</v>
      </c>
      <c r="BE99" s="6">
        <f t="shared" si="45"/>
        <v>7.3951933071325455E-3</v>
      </c>
      <c r="BF99" s="6">
        <f t="shared" si="45"/>
        <v>0</v>
      </c>
      <c r="BG99" s="6">
        <f t="shared" si="45"/>
        <v>5.8030667968720974E-18</v>
      </c>
      <c r="BH99" s="6">
        <f t="shared" si="45"/>
        <v>2.0949475492814558E-14</v>
      </c>
      <c r="BI99" s="6">
        <f t="shared" si="45"/>
        <v>0</v>
      </c>
      <c r="BJ99" s="6">
        <f t="shared" si="45"/>
        <v>5.4528367805659427E-5</v>
      </c>
      <c r="BK99" s="6">
        <f t="shared" si="45"/>
        <v>1.9388175235090795E-9</v>
      </c>
      <c r="BL99" s="6">
        <f t="shared" si="45"/>
        <v>1.7904790622117069E-16</v>
      </c>
      <c r="BM99" s="6">
        <f t="shared" si="45"/>
        <v>8.8067100525434958E-18</v>
      </c>
      <c r="BN99" s="6">
        <f t="shared" ref="BN99:BW99" si="46">IFERROR(BN22/BN$76,"")</f>
        <v>7.4275828110367662E-5</v>
      </c>
      <c r="BO99" s="6">
        <f t="shared" si="46"/>
        <v>4.1981142509767583E-4</v>
      </c>
      <c r="BP99" s="6">
        <f t="shared" si="46"/>
        <v>5.6211469078647786E-3</v>
      </c>
      <c r="BQ99" s="6">
        <f t="shared" si="46"/>
        <v>1.7009160142345934E-12</v>
      </c>
      <c r="BR99" s="6">
        <f t="shared" si="46"/>
        <v>3.1991663478587582E-6</v>
      </c>
      <c r="BS99" s="6">
        <f t="shared" si="46"/>
        <v>2.2968540949557358E-4</v>
      </c>
      <c r="BT99" s="6" t="str">
        <f t="shared" si="46"/>
        <v/>
      </c>
      <c r="BU99" s="6">
        <f t="shared" si="46"/>
        <v>0</v>
      </c>
      <c r="BV99" s="6">
        <f t="shared" si="46"/>
        <v>0</v>
      </c>
      <c r="BW99" s="6">
        <f t="shared" si="46"/>
        <v>0</v>
      </c>
    </row>
    <row r="100" spans="1:75" x14ac:dyDescent="0.25">
      <c r="A100" s="7" t="str">
        <f t="shared" si="6"/>
        <v>GRID</v>
      </c>
      <c r="B100" s="6">
        <f t="shared" ref="B100:BM100" si="47">IFERROR(B23/B$76,"")</f>
        <v>0</v>
      </c>
      <c r="C100" s="6">
        <f t="shared" si="47"/>
        <v>5.408625074590557E-12</v>
      </c>
      <c r="D100" s="6">
        <f t="shared" si="47"/>
        <v>2.0714646526045016E-2</v>
      </c>
      <c r="E100" s="6">
        <f t="shared" si="47"/>
        <v>2.4748567043503906E-4</v>
      </c>
      <c r="F100" s="6">
        <f t="shared" si="47"/>
        <v>4.3297050004947484E-2</v>
      </c>
      <c r="G100" s="6" t="str">
        <f t="shared" si="47"/>
        <v/>
      </c>
      <c r="H100" s="6">
        <f t="shared" si="47"/>
        <v>0.1731317356288484</v>
      </c>
      <c r="I100" s="6">
        <f t="shared" si="47"/>
        <v>0</v>
      </c>
      <c r="J100" s="6">
        <f t="shared" si="47"/>
        <v>3.4626346357654728E-2</v>
      </c>
      <c r="K100" s="6">
        <f t="shared" si="47"/>
        <v>3.5145299113134274E-17</v>
      </c>
      <c r="L100" s="6">
        <f t="shared" si="47"/>
        <v>1.4876195351622829E-15</v>
      </c>
      <c r="M100" s="6" t="str">
        <f t="shared" si="47"/>
        <v/>
      </c>
      <c r="N100" s="6">
        <f t="shared" si="47"/>
        <v>0</v>
      </c>
      <c r="O100" s="6">
        <f t="shared" si="47"/>
        <v>1.9341810557610354E-15</v>
      </c>
      <c r="P100" s="6">
        <f t="shared" si="47"/>
        <v>1.9331164974823043E-15</v>
      </c>
      <c r="Q100" s="6">
        <f t="shared" si="47"/>
        <v>1.0444151046859792E-5</v>
      </c>
      <c r="R100" s="6">
        <f t="shared" si="47"/>
        <v>0</v>
      </c>
      <c r="S100" s="6">
        <f t="shared" si="47"/>
        <v>6.8431949429460788E-18</v>
      </c>
      <c r="T100" s="6">
        <f t="shared" si="47"/>
        <v>1.0818084338066139E-16</v>
      </c>
      <c r="U100" s="6">
        <f t="shared" si="47"/>
        <v>3.1432461733575344E-16</v>
      </c>
      <c r="V100" s="6">
        <f t="shared" si="47"/>
        <v>2.7802942240603905E-3</v>
      </c>
      <c r="W100" s="6">
        <f t="shared" si="47"/>
        <v>1</v>
      </c>
      <c r="X100" s="6">
        <f t="shared" si="47"/>
        <v>0</v>
      </c>
      <c r="Y100" s="6" t="str">
        <f t="shared" si="47"/>
        <v/>
      </c>
      <c r="Z100" s="6">
        <f t="shared" si="47"/>
        <v>0</v>
      </c>
      <c r="AA100" s="6">
        <f t="shared" si="47"/>
        <v>1.2871350855825013E-18</v>
      </c>
      <c r="AB100" s="6">
        <f t="shared" si="47"/>
        <v>0</v>
      </c>
      <c r="AC100" s="6">
        <f t="shared" si="47"/>
        <v>0</v>
      </c>
      <c r="AD100" s="6" t="str">
        <f t="shared" si="47"/>
        <v/>
      </c>
      <c r="AE100" s="6">
        <f t="shared" si="47"/>
        <v>1.3464265331206485E-18</v>
      </c>
      <c r="AF100" s="6" t="str">
        <f t="shared" si="47"/>
        <v/>
      </c>
      <c r="AG100" s="6">
        <f t="shared" si="47"/>
        <v>0</v>
      </c>
      <c r="AH100" s="6">
        <f t="shared" si="47"/>
        <v>3.3582422402658589E-3</v>
      </c>
      <c r="AI100" s="6">
        <f t="shared" si="47"/>
        <v>2.2146826014645391E-18</v>
      </c>
      <c r="AJ100" s="6">
        <f t="shared" si="47"/>
        <v>0</v>
      </c>
      <c r="AK100" s="6">
        <f t="shared" si="47"/>
        <v>3.7043448278751216E-2</v>
      </c>
      <c r="AL100" s="6">
        <f t="shared" si="47"/>
        <v>6.5644442739715619E-15</v>
      </c>
      <c r="AM100" s="6" t="str">
        <f t="shared" si="47"/>
        <v/>
      </c>
      <c r="AN100" s="6">
        <f t="shared" si="47"/>
        <v>4.983481585607089E-12</v>
      </c>
      <c r="AO100" s="6" t="str">
        <f t="shared" si="47"/>
        <v/>
      </c>
      <c r="AP100" s="6">
        <f t="shared" si="47"/>
        <v>5.555551609792821E-3</v>
      </c>
      <c r="AQ100" s="6" t="str">
        <f t="shared" si="47"/>
        <v/>
      </c>
      <c r="AR100" s="6">
        <f t="shared" si="47"/>
        <v>1.1845116716218103E-18</v>
      </c>
      <c r="AS100" s="6">
        <f t="shared" si="47"/>
        <v>0</v>
      </c>
      <c r="AT100" s="6">
        <f t="shared" si="47"/>
        <v>1.0601127545308886E-16</v>
      </c>
      <c r="AU100" s="6">
        <f t="shared" si="47"/>
        <v>3.4689138797632491E-16</v>
      </c>
      <c r="AV100" s="6">
        <f t="shared" si="47"/>
        <v>7.4558839349085785E-3</v>
      </c>
      <c r="AW100" s="6">
        <f t="shared" si="47"/>
        <v>3.8076415459319793E-2</v>
      </c>
      <c r="AX100" s="6">
        <f t="shared" si="47"/>
        <v>4.4923178931738576E-2</v>
      </c>
      <c r="AY100" s="6">
        <f t="shared" si="47"/>
        <v>1.307388926660066E-14</v>
      </c>
      <c r="AZ100" s="6">
        <f t="shared" si="47"/>
        <v>1.4894227281950867E-5</v>
      </c>
      <c r="BA100" s="6">
        <f t="shared" si="47"/>
        <v>2.1163653394643963E-7</v>
      </c>
      <c r="BB100" s="6">
        <f t="shared" si="47"/>
        <v>6.1183406199061506E-2</v>
      </c>
      <c r="BC100" s="6">
        <f t="shared" si="47"/>
        <v>2.2682227357221421E-16</v>
      </c>
      <c r="BD100" s="6">
        <f t="shared" si="47"/>
        <v>2.8276012241667633E-16</v>
      </c>
      <c r="BE100" s="6">
        <f t="shared" si="47"/>
        <v>1.6726712950593477E-2</v>
      </c>
      <c r="BF100" s="6">
        <f t="shared" si="47"/>
        <v>0</v>
      </c>
      <c r="BG100" s="6">
        <f t="shared" si="47"/>
        <v>2.255575630318504E-18</v>
      </c>
      <c r="BH100" s="6">
        <f t="shared" si="47"/>
        <v>8.1427851933425259E-15</v>
      </c>
      <c r="BI100" s="6">
        <f t="shared" si="47"/>
        <v>0</v>
      </c>
      <c r="BJ100" s="6">
        <f t="shared" si="47"/>
        <v>3.6102906779821214E-5</v>
      </c>
      <c r="BK100" s="6">
        <f t="shared" si="47"/>
        <v>7.5359283474364556E-10</v>
      </c>
      <c r="BL100" s="6">
        <f t="shared" si="47"/>
        <v>6.9593562863985771E-17</v>
      </c>
      <c r="BM100" s="6">
        <f t="shared" si="47"/>
        <v>3.4230522020710194E-18</v>
      </c>
      <c r="BN100" s="6">
        <f t="shared" ref="BN100:BW100" si="48">IFERROR(BN23/BN$76,"")</f>
        <v>5.2596939515293684E-5</v>
      </c>
      <c r="BO100" s="6">
        <f t="shared" si="48"/>
        <v>9.338439507063516E-4</v>
      </c>
      <c r="BP100" s="6">
        <f t="shared" si="48"/>
        <v>1.2714111298522309E-2</v>
      </c>
      <c r="BQ100" s="6">
        <f t="shared" si="48"/>
        <v>6.6112365154817595E-13</v>
      </c>
      <c r="BR100" s="6">
        <f t="shared" si="48"/>
        <v>1.2434738224027999E-6</v>
      </c>
      <c r="BS100" s="6">
        <f t="shared" si="48"/>
        <v>2.9709069482937152E-4</v>
      </c>
      <c r="BT100" s="6" t="str">
        <f t="shared" si="48"/>
        <v/>
      </c>
      <c r="BU100" s="6">
        <f t="shared" si="48"/>
        <v>0</v>
      </c>
      <c r="BV100" s="6">
        <f t="shared" si="48"/>
        <v>0</v>
      </c>
      <c r="BW100" s="6">
        <f t="shared" si="48"/>
        <v>0</v>
      </c>
    </row>
    <row r="101" spans="1:75" x14ac:dyDescent="0.25">
      <c r="A101" s="7" t="str">
        <f t="shared" si="6"/>
        <v>GRIF</v>
      </c>
      <c r="B101" s="6">
        <f t="shared" ref="B101:BM101" si="49">IFERROR(B24/B$76,"")</f>
        <v>0</v>
      </c>
      <c r="C101" s="6">
        <f t="shared" si="49"/>
        <v>1.7793947178503956E-13</v>
      </c>
      <c r="D101" s="6">
        <f t="shared" si="49"/>
        <v>0</v>
      </c>
      <c r="E101" s="6">
        <f t="shared" si="49"/>
        <v>8.1420821122290808E-6</v>
      </c>
      <c r="F101" s="6">
        <f t="shared" si="49"/>
        <v>0</v>
      </c>
      <c r="G101" s="6" t="str">
        <f t="shared" si="49"/>
        <v/>
      </c>
      <c r="H101" s="6">
        <f t="shared" si="49"/>
        <v>0</v>
      </c>
      <c r="I101" s="6">
        <f t="shared" si="49"/>
        <v>0</v>
      </c>
      <c r="J101" s="6">
        <f t="shared" si="49"/>
        <v>2.7654925318802349E-2</v>
      </c>
      <c r="K101" s="6">
        <f t="shared" si="49"/>
        <v>1.1562524437676568E-18</v>
      </c>
      <c r="L101" s="6">
        <f t="shared" si="49"/>
        <v>4.89415018887996E-17</v>
      </c>
      <c r="M101" s="6" t="str">
        <f t="shared" si="49"/>
        <v/>
      </c>
      <c r="N101" s="6">
        <f t="shared" si="49"/>
        <v>0</v>
      </c>
      <c r="O101" s="6">
        <f t="shared" si="49"/>
        <v>6.3633021452277923E-17</v>
      </c>
      <c r="P101" s="6">
        <f t="shared" si="49"/>
        <v>6.3597998329915116E-17</v>
      </c>
      <c r="Q101" s="6">
        <f t="shared" si="49"/>
        <v>8.0418259483166724E-3</v>
      </c>
      <c r="R101" s="6">
        <f t="shared" si="49"/>
        <v>0</v>
      </c>
      <c r="S101" s="6">
        <f t="shared" si="49"/>
        <v>2.2513568174478449E-19</v>
      </c>
      <c r="T101" s="6">
        <f t="shared" si="49"/>
        <v>3.5590638772224795E-18</v>
      </c>
      <c r="U101" s="6">
        <f t="shared" si="49"/>
        <v>1.0341030410948354E-17</v>
      </c>
      <c r="V101" s="6">
        <f t="shared" si="49"/>
        <v>0</v>
      </c>
      <c r="W101" s="6">
        <f t="shared" si="49"/>
        <v>0</v>
      </c>
      <c r="X101" s="6">
        <f t="shared" si="49"/>
        <v>1</v>
      </c>
      <c r="Y101" s="6" t="str">
        <f t="shared" si="49"/>
        <v/>
      </c>
      <c r="Z101" s="6">
        <f t="shared" si="49"/>
        <v>0</v>
      </c>
      <c r="AA101" s="6">
        <f t="shared" si="49"/>
        <v>4.2345722634856593E-20</v>
      </c>
      <c r="AB101" s="6">
        <f t="shared" si="49"/>
        <v>0</v>
      </c>
      <c r="AC101" s="6">
        <f t="shared" si="49"/>
        <v>0</v>
      </c>
      <c r="AD101" s="6" t="str">
        <f t="shared" si="49"/>
        <v/>
      </c>
      <c r="AE101" s="6">
        <f t="shared" si="49"/>
        <v>4.4296364195476711E-20</v>
      </c>
      <c r="AF101" s="6" t="str">
        <f t="shared" si="49"/>
        <v/>
      </c>
      <c r="AG101" s="6">
        <f t="shared" si="49"/>
        <v>0</v>
      </c>
      <c r="AH101" s="6">
        <f t="shared" si="49"/>
        <v>3.6100603020752625E-5</v>
      </c>
      <c r="AI101" s="6">
        <f t="shared" si="49"/>
        <v>7.2861299654043733E-20</v>
      </c>
      <c r="AJ101" s="6">
        <f t="shared" si="49"/>
        <v>0</v>
      </c>
      <c r="AK101" s="6">
        <f t="shared" si="49"/>
        <v>0.13773579094385116</v>
      </c>
      <c r="AL101" s="6">
        <f t="shared" si="49"/>
        <v>2.1596500599761887E-16</v>
      </c>
      <c r="AM101" s="6" t="str">
        <f t="shared" si="49"/>
        <v/>
      </c>
      <c r="AN101" s="6">
        <f t="shared" si="49"/>
        <v>1.6395258846085402E-13</v>
      </c>
      <c r="AO101" s="6" t="str">
        <f t="shared" si="49"/>
        <v/>
      </c>
      <c r="AP101" s="6">
        <f t="shared" si="49"/>
        <v>5.0490543595767116E-4</v>
      </c>
      <c r="AQ101" s="6" t="str">
        <f t="shared" si="49"/>
        <v/>
      </c>
      <c r="AR101" s="6">
        <f t="shared" si="49"/>
        <v>3.8969493774266554E-20</v>
      </c>
      <c r="AS101" s="6">
        <f t="shared" si="49"/>
        <v>0</v>
      </c>
      <c r="AT101" s="6">
        <f t="shared" si="49"/>
        <v>3.4876868145291004E-18</v>
      </c>
      <c r="AU101" s="6">
        <f t="shared" si="49"/>
        <v>1.1412451314710358E-17</v>
      </c>
      <c r="AV101" s="6">
        <f t="shared" si="49"/>
        <v>2.4529266325021087E-4</v>
      </c>
      <c r="AW101" s="6">
        <f t="shared" si="49"/>
        <v>2.3483122345403686E-6</v>
      </c>
      <c r="AX101" s="6">
        <f t="shared" si="49"/>
        <v>8.7948441950291875E-8</v>
      </c>
      <c r="AY101" s="6">
        <f t="shared" si="49"/>
        <v>4.3012057929549541E-16</v>
      </c>
      <c r="AZ101" s="6">
        <f t="shared" si="49"/>
        <v>4.900082550827016E-7</v>
      </c>
      <c r="BA101" s="6">
        <f t="shared" si="49"/>
        <v>6.9626739774890377E-9</v>
      </c>
      <c r="BB101" s="6">
        <f t="shared" si="49"/>
        <v>0</v>
      </c>
      <c r="BC101" s="6">
        <f t="shared" si="49"/>
        <v>7.4622727572916507E-18</v>
      </c>
      <c r="BD101" s="6">
        <f t="shared" si="49"/>
        <v>9.3025835828536045E-18</v>
      </c>
      <c r="BE101" s="6">
        <f t="shared" si="49"/>
        <v>0</v>
      </c>
      <c r="BF101" s="6">
        <f t="shared" si="49"/>
        <v>0</v>
      </c>
      <c r="BG101" s="6">
        <f t="shared" si="49"/>
        <v>7.4206647843947325E-20</v>
      </c>
      <c r="BH101" s="6">
        <f t="shared" si="49"/>
        <v>2.6789116941556519E-16</v>
      </c>
      <c r="BI101" s="6">
        <f t="shared" si="49"/>
        <v>0</v>
      </c>
      <c r="BJ101" s="6">
        <f t="shared" si="49"/>
        <v>2.860091168165424E-2</v>
      </c>
      <c r="BK101" s="6">
        <f t="shared" si="49"/>
        <v>2.4792606088604919E-11</v>
      </c>
      <c r="BL101" s="6">
        <f t="shared" si="49"/>
        <v>2.289572977397415E-18</v>
      </c>
      <c r="BM101" s="6">
        <f t="shared" si="49"/>
        <v>1.1261570035435349E-19</v>
      </c>
      <c r="BN101" s="6">
        <f t="shared" ref="BN101:BW101" si="50">IFERROR(BN24/BN$76,"")</f>
        <v>4.5518397770884671E-2</v>
      </c>
      <c r="BO101" s="6">
        <f t="shared" si="50"/>
        <v>4.2006538609119017E-4</v>
      </c>
      <c r="BP101" s="6">
        <f t="shared" si="50"/>
        <v>0</v>
      </c>
      <c r="BQ101" s="6">
        <f t="shared" si="50"/>
        <v>2.1750443360133366E-14</v>
      </c>
      <c r="BR101" s="6">
        <f t="shared" si="50"/>
        <v>4.0909301732960055E-8</v>
      </c>
      <c r="BS101" s="6">
        <f t="shared" si="50"/>
        <v>0.3986731023779625</v>
      </c>
      <c r="BT101" s="6" t="str">
        <f t="shared" si="50"/>
        <v/>
      </c>
      <c r="BU101" s="6">
        <f t="shared" si="50"/>
        <v>0</v>
      </c>
      <c r="BV101" s="6">
        <f t="shared" si="50"/>
        <v>0</v>
      </c>
      <c r="BW101" s="6">
        <f t="shared" si="50"/>
        <v>0</v>
      </c>
    </row>
    <row r="102" spans="1:75" x14ac:dyDescent="0.25">
      <c r="A102" s="7" t="str">
        <f t="shared" si="6"/>
        <v>GRIS</v>
      </c>
      <c r="B102" s="6">
        <f t="shared" ref="B102:BM102" si="51">IFERROR(B25/B$76,"")</f>
        <v>0</v>
      </c>
      <c r="C102" s="6">
        <f t="shared" si="51"/>
        <v>0</v>
      </c>
      <c r="D102" s="6">
        <f t="shared" si="51"/>
        <v>0</v>
      </c>
      <c r="E102" s="6">
        <f t="shared" si="51"/>
        <v>0</v>
      </c>
      <c r="F102" s="6">
        <f t="shared" si="51"/>
        <v>0</v>
      </c>
      <c r="G102" s="6" t="str">
        <f t="shared" si="51"/>
        <v/>
      </c>
      <c r="H102" s="6">
        <f t="shared" si="51"/>
        <v>0</v>
      </c>
      <c r="I102" s="6">
        <f t="shared" si="51"/>
        <v>0</v>
      </c>
      <c r="J102" s="6">
        <f t="shared" si="51"/>
        <v>0</v>
      </c>
      <c r="K102" s="6">
        <f t="shared" si="51"/>
        <v>0</v>
      </c>
      <c r="L102" s="6">
        <f t="shared" si="51"/>
        <v>0</v>
      </c>
      <c r="M102" s="6" t="str">
        <f t="shared" si="51"/>
        <v/>
      </c>
      <c r="N102" s="6">
        <f t="shared" si="51"/>
        <v>0</v>
      </c>
      <c r="O102" s="6">
        <f t="shared" si="51"/>
        <v>0</v>
      </c>
      <c r="P102" s="6">
        <f t="shared" si="51"/>
        <v>0</v>
      </c>
      <c r="Q102" s="6">
        <f t="shared" si="51"/>
        <v>0</v>
      </c>
      <c r="R102" s="6">
        <f t="shared" si="51"/>
        <v>0</v>
      </c>
      <c r="S102" s="6">
        <f t="shared" si="51"/>
        <v>0</v>
      </c>
      <c r="T102" s="6">
        <f t="shared" si="51"/>
        <v>0</v>
      </c>
      <c r="U102" s="6">
        <f t="shared" si="51"/>
        <v>0</v>
      </c>
      <c r="V102" s="6">
        <f t="shared" si="51"/>
        <v>0</v>
      </c>
      <c r="W102" s="6">
        <f t="shared" si="51"/>
        <v>0</v>
      </c>
      <c r="X102" s="6">
        <f t="shared" si="51"/>
        <v>0</v>
      </c>
      <c r="Y102" s="6" t="str">
        <f t="shared" si="51"/>
        <v/>
      </c>
      <c r="Z102" s="6">
        <f t="shared" si="51"/>
        <v>0</v>
      </c>
      <c r="AA102" s="6">
        <f t="shared" si="51"/>
        <v>0</v>
      </c>
      <c r="AB102" s="6">
        <f t="shared" si="51"/>
        <v>0</v>
      </c>
      <c r="AC102" s="6">
        <f t="shared" si="51"/>
        <v>0</v>
      </c>
      <c r="AD102" s="6" t="str">
        <f t="shared" si="51"/>
        <v/>
      </c>
      <c r="AE102" s="6">
        <f t="shared" si="51"/>
        <v>0</v>
      </c>
      <c r="AF102" s="6" t="str">
        <f t="shared" si="51"/>
        <v/>
      </c>
      <c r="AG102" s="6">
        <f t="shared" si="51"/>
        <v>0</v>
      </c>
      <c r="AH102" s="6">
        <f t="shared" si="51"/>
        <v>0</v>
      </c>
      <c r="AI102" s="6">
        <f t="shared" si="51"/>
        <v>0</v>
      </c>
      <c r="AJ102" s="6">
        <f t="shared" si="51"/>
        <v>0</v>
      </c>
      <c r="AK102" s="6">
        <f t="shared" si="51"/>
        <v>0</v>
      </c>
      <c r="AL102" s="6">
        <f t="shared" si="51"/>
        <v>0</v>
      </c>
      <c r="AM102" s="6" t="str">
        <f t="shared" si="51"/>
        <v/>
      </c>
      <c r="AN102" s="6">
        <f t="shared" si="51"/>
        <v>0</v>
      </c>
      <c r="AO102" s="6" t="str">
        <f t="shared" si="51"/>
        <v/>
      </c>
      <c r="AP102" s="6">
        <f t="shared" si="51"/>
        <v>0</v>
      </c>
      <c r="AQ102" s="6" t="str">
        <f t="shared" si="51"/>
        <v/>
      </c>
      <c r="AR102" s="6">
        <f t="shared" si="51"/>
        <v>0</v>
      </c>
      <c r="AS102" s="6">
        <f t="shared" si="51"/>
        <v>0</v>
      </c>
      <c r="AT102" s="6">
        <f t="shared" si="51"/>
        <v>0</v>
      </c>
      <c r="AU102" s="6">
        <f t="shared" si="51"/>
        <v>0</v>
      </c>
      <c r="AV102" s="6">
        <f t="shared" si="51"/>
        <v>0</v>
      </c>
      <c r="AW102" s="6">
        <f t="shared" si="51"/>
        <v>0</v>
      </c>
      <c r="AX102" s="6">
        <f t="shared" si="51"/>
        <v>0</v>
      </c>
      <c r="AY102" s="6">
        <f t="shared" si="51"/>
        <v>0</v>
      </c>
      <c r="AZ102" s="6">
        <f t="shared" si="51"/>
        <v>0</v>
      </c>
      <c r="BA102" s="6">
        <f t="shared" si="51"/>
        <v>0</v>
      </c>
      <c r="BB102" s="6">
        <f t="shared" si="51"/>
        <v>0</v>
      </c>
      <c r="BC102" s="6">
        <f t="shared" si="51"/>
        <v>0</v>
      </c>
      <c r="BD102" s="6">
        <f t="shared" si="51"/>
        <v>0</v>
      </c>
      <c r="BE102" s="6">
        <f t="shared" si="51"/>
        <v>0</v>
      </c>
      <c r="BF102" s="6">
        <f t="shared" si="51"/>
        <v>0</v>
      </c>
      <c r="BG102" s="6">
        <f t="shared" si="51"/>
        <v>0</v>
      </c>
      <c r="BH102" s="6">
        <f t="shared" si="51"/>
        <v>0</v>
      </c>
      <c r="BI102" s="6">
        <f t="shared" si="51"/>
        <v>0</v>
      </c>
      <c r="BJ102" s="6">
        <f t="shared" si="51"/>
        <v>0</v>
      </c>
      <c r="BK102" s="6">
        <f t="shared" si="51"/>
        <v>0</v>
      </c>
      <c r="BL102" s="6">
        <f t="shared" si="51"/>
        <v>0</v>
      </c>
      <c r="BM102" s="6">
        <f t="shared" si="51"/>
        <v>0</v>
      </c>
      <c r="BN102" s="6">
        <f t="shared" ref="BN102:BW102" si="52">IFERROR(BN25/BN$76,"")</f>
        <v>0</v>
      </c>
      <c r="BO102" s="6">
        <f t="shared" si="52"/>
        <v>0</v>
      </c>
      <c r="BP102" s="6">
        <f t="shared" si="52"/>
        <v>0</v>
      </c>
      <c r="BQ102" s="6">
        <f t="shared" si="52"/>
        <v>0</v>
      </c>
      <c r="BR102" s="6">
        <f t="shared" si="52"/>
        <v>0</v>
      </c>
      <c r="BS102" s="6">
        <f t="shared" si="52"/>
        <v>0</v>
      </c>
      <c r="BT102" s="6" t="str">
        <f t="shared" si="52"/>
        <v/>
      </c>
      <c r="BU102" s="6">
        <f t="shared" si="52"/>
        <v>0</v>
      </c>
      <c r="BV102" s="6">
        <f t="shared" si="52"/>
        <v>0</v>
      </c>
      <c r="BW102" s="6">
        <f t="shared" si="52"/>
        <v>0</v>
      </c>
    </row>
    <row r="103" spans="1:75" x14ac:dyDescent="0.25">
      <c r="A103" s="7" t="str">
        <f t="shared" si="6"/>
        <v>GRMA</v>
      </c>
      <c r="B103" s="6">
        <f t="shared" ref="B103:BM103" si="53">IFERROR(B26/B$76,"")</f>
        <v>0</v>
      </c>
      <c r="C103" s="6">
        <f t="shared" si="53"/>
        <v>1.0000462350057838E-8</v>
      </c>
      <c r="D103" s="6">
        <f t="shared" si="53"/>
        <v>0</v>
      </c>
      <c r="E103" s="6">
        <f t="shared" si="53"/>
        <v>0.45759709634740997</v>
      </c>
      <c r="F103" s="6">
        <f t="shared" si="53"/>
        <v>0</v>
      </c>
      <c r="G103" s="6" t="str">
        <f t="shared" si="53"/>
        <v/>
      </c>
      <c r="H103" s="6">
        <f t="shared" si="53"/>
        <v>0</v>
      </c>
      <c r="I103" s="6">
        <f t="shared" si="53"/>
        <v>0</v>
      </c>
      <c r="J103" s="6">
        <f t="shared" si="53"/>
        <v>4.7841467244088533E-2</v>
      </c>
      <c r="K103" s="6">
        <f t="shared" si="53"/>
        <v>6.498310304657746E-14</v>
      </c>
      <c r="L103" s="6">
        <f t="shared" si="53"/>
        <v>2.7505850280677975E-12</v>
      </c>
      <c r="M103" s="6" t="str">
        <f t="shared" si="53"/>
        <v/>
      </c>
      <c r="N103" s="6">
        <f t="shared" si="53"/>
        <v>0</v>
      </c>
      <c r="O103" s="6">
        <f t="shared" si="53"/>
        <v>3.5762702275675179E-12</v>
      </c>
      <c r="P103" s="6">
        <f t="shared" si="53"/>
        <v>3.5743018761216154E-12</v>
      </c>
      <c r="Q103" s="6">
        <f t="shared" si="53"/>
        <v>9.0798404356017427E-3</v>
      </c>
      <c r="R103" s="6">
        <f t="shared" si="53"/>
        <v>0</v>
      </c>
      <c r="S103" s="6">
        <f t="shared" si="53"/>
        <v>1.2652959381958848E-14</v>
      </c>
      <c r="T103" s="6">
        <f t="shared" si="53"/>
        <v>2.0002467102190533E-13</v>
      </c>
      <c r="U103" s="6">
        <f t="shared" si="53"/>
        <v>5.8118125364799844E-13</v>
      </c>
      <c r="V103" s="6">
        <f t="shared" si="53"/>
        <v>0</v>
      </c>
      <c r="W103" s="6">
        <f t="shared" si="53"/>
        <v>0</v>
      </c>
      <c r="X103" s="6">
        <f t="shared" si="53"/>
        <v>0</v>
      </c>
      <c r="Y103" s="6" t="str">
        <f t="shared" si="53"/>
        <v/>
      </c>
      <c r="Z103" s="6">
        <f t="shared" si="53"/>
        <v>1</v>
      </c>
      <c r="AA103" s="6">
        <f t="shared" si="53"/>
        <v>2.3798924468397704E-15</v>
      </c>
      <c r="AB103" s="6">
        <f t="shared" si="53"/>
        <v>0</v>
      </c>
      <c r="AC103" s="6">
        <f t="shared" si="53"/>
        <v>0</v>
      </c>
      <c r="AD103" s="6" t="str">
        <f t="shared" si="53"/>
        <v/>
      </c>
      <c r="AE103" s="6">
        <f t="shared" si="53"/>
        <v>2.4895213970088678E-15</v>
      </c>
      <c r="AF103" s="6" t="str">
        <f t="shared" si="53"/>
        <v/>
      </c>
      <c r="AG103" s="6">
        <f t="shared" si="53"/>
        <v>0</v>
      </c>
      <c r="AH103" s="6">
        <f t="shared" si="53"/>
        <v>5.6349258472457581E-5</v>
      </c>
      <c r="AI103" s="6">
        <f t="shared" si="53"/>
        <v>4.0949131559004985E-15</v>
      </c>
      <c r="AJ103" s="6">
        <f t="shared" si="53"/>
        <v>0</v>
      </c>
      <c r="AK103" s="6">
        <f t="shared" si="53"/>
        <v>4.6290523031696507E-2</v>
      </c>
      <c r="AL103" s="6">
        <f t="shared" si="53"/>
        <v>1.213755379704796E-11</v>
      </c>
      <c r="AM103" s="6" t="str">
        <f t="shared" si="53"/>
        <v/>
      </c>
      <c r="AN103" s="6">
        <f t="shared" si="53"/>
        <v>9.2143787527818611E-9</v>
      </c>
      <c r="AO103" s="6" t="str">
        <f t="shared" si="53"/>
        <v/>
      </c>
      <c r="AP103" s="6">
        <f t="shared" si="53"/>
        <v>6.0508823767819889E-4</v>
      </c>
      <c r="AQ103" s="6" t="str">
        <f t="shared" si="53"/>
        <v/>
      </c>
      <c r="AR103" s="6">
        <f t="shared" si="53"/>
        <v>2.1901433750526213E-15</v>
      </c>
      <c r="AS103" s="6">
        <f t="shared" si="53"/>
        <v>0</v>
      </c>
      <c r="AT103" s="6">
        <f t="shared" si="53"/>
        <v>1.960131741855824E-13</v>
      </c>
      <c r="AU103" s="6">
        <f t="shared" si="53"/>
        <v>6.4139669826885849E-13</v>
      </c>
      <c r="AV103" s="6">
        <f t="shared" si="53"/>
        <v>3.8287614406158334E-4</v>
      </c>
      <c r="AW103" s="6">
        <f t="shared" si="53"/>
        <v>3.6654693275367725E-6</v>
      </c>
      <c r="AX103" s="6">
        <f t="shared" si="53"/>
        <v>1.3727830210642345E-7</v>
      </c>
      <c r="AY103" s="6">
        <f t="shared" si="53"/>
        <v>2.4173414791440884E-11</v>
      </c>
      <c r="AZ103" s="6">
        <f t="shared" si="53"/>
        <v>2.7539191035094925E-2</v>
      </c>
      <c r="BA103" s="6">
        <f t="shared" si="53"/>
        <v>3.9131260910858074E-4</v>
      </c>
      <c r="BB103" s="6">
        <f t="shared" si="53"/>
        <v>0</v>
      </c>
      <c r="BC103" s="6">
        <f t="shared" si="53"/>
        <v>4.1939080186384744E-13</v>
      </c>
      <c r="BD103" s="6">
        <f t="shared" si="53"/>
        <v>5.2281900100827007E-13</v>
      </c>
      <c r="BE103" s="6">
        <f t="shared" si="53"/>
        <v>0</v>
      </c>
      <c r="BF103" s="6">
        <f t="shared" si="53"/>
        <v>0</v>
      </c>
      <c r="BG103" s="6">
        <f t="shared" si="53"/>
        <v>4.1705237204699093E-15</v>
      </c>
      <c r="BH103" s="6">
        <f t="shared" si="53"/>
        <v>1.5055881231847983E-11</v>
      </c>
      <c r="BI103" s="6">
        <f t="shared" si="53"/>
        <v>0</v>
      </c>
      <c r="BJ103" s="6">
        <f t="shared" si="53"/>
        <v>3.0366091060206865E-2</v>
      </c>
      <c r="BK103" s="6">
        <f t="shared" si="53"/>
        <v>1.3933812507234471E-6</v>
      </c>
      <c r="BL103" s="6">
        <f t="shared" si="53"/>
        <v>1.2867739871585756E-13</v>
      </c>
      <c r="BM103" s="6">
        <f t="shared" si="53"/>
        <v>6.3291694648819954E-15</v>
      </c>
      <c r="BN103" s="6">
        <f t="shared" ref="BN103:BW103" si="54">IFERROR(BN26/BN$76,"")</f>
        <v>3.933976071948346E-2</v>
      </c>
      <c r="BO103" s="6">
        <f t="shared" si="54"/>
        <v>7.2668952012658512E-4</v>
      </c>
      <c r="BP103" s="6">
        <f t="shared" si="54"/>
        <v>0</v>
      </c>
      <c r="BQ103" s="6">
        <f t="shared" si="54"/>
        <v>1.2224071912658473E-9</v>
      </c>
      <c r="BR103" s="6">
        <f t="shared" si="54"/>
        <v>2.2991634607179901E-3</v>
      </c>
      <c r="BS103" s="6">
        <f t="shared" si="54"/>
        <v>4.2094075984536884E-2</v>
      </c>
      <c r="BT103" s="6" t="str">
        <f t="shared" si="54"/>
        <v/>
      </c>
      <c r="BU103" s="6">
        <f t="shared" si="54"/>
        <v>0</v>
      </c>
      <c r="BV103" s="6">
        <f t="shared" si="54"/>
        <v>0</v>
      </c>
      <c r="BW103" s="6">
        <f t="shared" si="54"/>
        <v>0</v>
      </c>
    </row>
    <row r="104" spans="1:75" x14ac:dyDescent="0.25">
      <c r="A104" s="7" t="str">
        <f t="shared" si="6"/>
        <v>GVL</v>
      </c>
      <c r="B104" s="6">
        <f t="shared" ref="B104:BM104" si="55">IFERROR(B27/B$76,"")</f>
        <v>0</v>
      </c>
      <c r="C104" s="6">
        <f t="shared" si="55"/>
        <v>0</v>
      </c>
      <c r="D104" s="6">
        <f t="shared" si="55"/>
        <v>0</v>
      </c>
      <c r="E104" s="6">
        <f t="shared" si="55"/>
        <v>0</v>
      </c>
      <c r="F104" s="6">
        <f t="shared" si="55"/>
        <v>0</v>
      </c>
      <c r="G104" s="6" t="str">
        <f t="shared" si="55"/>
        <v/>
      </c>
      <c r="H104" s="6">
        <f t="shared" si="55"/>
        <v>0</v>
      </c>
      <c r="I104" s="6">
        <f t="shared" si="55"/>
        <v>0</v>
      </c>
      <c r="J104" s="6">
        <f t="shared" si="55"/>
        <v>0</v>
      </c>
      <c r="K104" s="6">
        <f t="shared" si="55"/>
        <v>0</v>
      </c>
      <c r="L104" s="6">
        <f t="shared" si="55"/>
        <v>0</v>
      </c>
      <c r="M104" s="6" t="str">
        <f t="shared" si="55"/>
        <v/>
      </c>
      <c r="N104" s="6">
        <f t="shared" si="55"/>
        <v>0</v>
      </c>
      <c r="O104" s="6">
        <f t="shared" si="55"/>
        <v>0</v>
      </c>
      <c r="P104" s="6">
        <f t="shared" si="55"/>
        <v>0</v>
      </c>
      <c r="Q104" s="6">
        <f t="shared" si="55"/>
        <v>0</v>
      </c>
      <c r="R104" s="6">
        <f t="shared" si="55"/>
        <v>0</v>
      </c>
      <c r="S104" s="6">
        <f t="shared" si="55"/>
        <v>1.5603137821236191E-5</v>
      </c>
      <c r="T104" s="6">
        <f t="shared" si="55"/>
        <v>9.3510708266996301E-3</v>
      </c>
      <c r="U104" s="6">
        <f t="shared" si="55"/>
        <v>1.9283990951428118E-5</v>
      </c>
      <c r="V104" s="6">
        <f t="shared" si="55"/>
        <v>0</v>
      </c>
      <c r="W104" s="6">
        <f t="shared" si="55"/>
        <v>0</v>
      </c>
      <c r="X104" s="6">
        <f t="shared" si="55"/>
        <v>0</v>
      </c>
      <c r="Y104" s="6" t="str">
        <f t="shared" si="55"/>
        <v/>
      </c>
      <c r="Z104" s="6">
        <f t="shared" si="55"/>
        <v>0</v>
      </c>
      <c r="AA104" s="6">
        <f t="shared" si="55"/>
        <v>0.99590515602821428</v>
      </c>
      <c r="AB104" s="6">
        <f t="shared" si="55"/>
        <v>0</v>
      </c>
      <c r="AC104" s="6">
        <f t="shared" si="55"/>
        <v>0</v>
      </c>
      <c r="AD104" s="6" t="str">
        <f t="shared" si="55"/>
        <v/>
      </c>
      <c r="AE104" s="6">
        <f t="shared" si="55"/>
        <v>8.2604020332670161E-8</v>
      </c>
      <c r="AF104" s="6" t="str">
        <f t="shared" si="55"/>
        <v/>
      </c>
      <c r="AG104" s="6">
        <f t="shared" si="55"/>
        <v>0</v>
      </c>
      <c r="AH104" s="6">
        <f t="shared" si="55"/>
        <v>0</v>
      </c>
      <c r="AI104" s="6">
        <f t="shared" si="55"/>
        <v>0</v>
      </c>
      <c r="AJ104" s="6">
        <f t="shared" si="55"/>
        <v>0</v>
      </c>
      <c r="AK104" s="6">
        <f t="shared" si="55"/>
        <v>0</v>
      </c>
      <c r="AL104" s="6">
        <f t="shared" si="55"/>
        <v>0</v>
      </c>
      <c r="AM104" s="6" t="str">
        <f t="shared" si="55"/>
        <v/>
      </c>
      <c r="AN104" s="6">
        <f t="shared" si="55"/>
        <v>0</v>
      </c>
      <c r="AO104" s="6" t="str">
        <f t="shared" si="55"/>
        <v/>
      </c>
      <c r="AP104" s="6">
        <f t="shared" si="55"/>
        <v>0</v>
      </c>
      <c r="AQ104" s="6" t="str">
        <f t="shared" si="55"/>
        <v/>
      </c>
      <c r="AR104" s="6">
        <f t="shared" si="55"/>
        <v>4.5897439467606272E-5</v>
      </c>
      <c r="AS104" s="6">
        <f t="shared" si="55"/>
        <v>0</v>
      </c>
      <c r="AT104" s="6">
        <f t="shared" si="55"/>
        <v>0</v>
      </c>
      <c r="AU104" s="6">
        <f t="shared" si="55"/>
        <v>0</v>
      </c>
      <c r="AV104" s="6">
        <f t="shared" si="55"/>
        <v>0</v>
      </c>
      <c r="AW104" s="6">
        <f t="shared" si="55"/>
        <v>0</v>
      </c>
      <c r="AX104" s="6">
        <f t="shared" si="55"/>
        <v>0</v>
      </c>
      <c r="AY104" s="6">
        <f t="shared" si="55"/>
        <v>0</v>
      </c>
      <c r="AZ104" s="6">
        <f t="shared" si="55"/>
        <v>0</v>
      </c>
      <c r="BA104" s="6">
        <f t="shared" si="55"/>
        <v>0</v>
      </c>
      <c r="BB104" s="6">
        <f t="shared" si="55"/>
        <v>0</v>
      </c>
      <c r="BC104" s="6">
        <f t="shared" si="55"/>
        <v>0</v>
      </c>
      <c r="BD104" s="6">
        <f t="shared" si="55"/>
        <v>0</v>
      </c>
      <c r="BE104" s="6">
        <f t="shared" si="55"/>
        <v>0</v>
      </c>
      <c r="BF104" s="6">
        <f t="shared" si="55"/>
        <v>0</v>
      </c>
      <c r="BG104" s="6">
        <f t="shared" si="55"/>
        <v>0</v>
      </c>
      <c r="BH104" s="6">
        <f t="shared" si="55"/>
        <v>0</v>
      </c>
      <c r="BI104" s="6">
        <f t="shared" si="55"/>
        <v>0</v>
      </c>
      <c r="BJ104" s="6">
        <f t="shared" si="55"/>
        <v>0</v>
      </c>
      <c r="BK104" s="6">
        <f t="shared" si="55"/>
        <v>0</v>
      </c>
      <c r="BL104" s="6">
        <f t="shared" si="55"/>
        <v>0</v>
      </c>
      <c r="BM104" s="6">
        <f t="shared" si="55"/>
        <v>2.9588606064406256E-4</v>
      </c>
      <c r="BN104" s="6">
        <f t="shared" ref="BN104:BW104" si="56">IFERROR(BN27/BN$76,"")</f>
        <v>0</v>
      </c>
      <c r="BO104" s="6">
        <f t="shared" si="56"/>
        <v>0</v>
      </c>
      <c r="BP104" s="6">
        <f t="shared" si="56"/>
        <v>0</v>
      </c>
      <c r="BQ104" s="6">
        <f t="shared" si="56"/>
        <v>0</v>
      </c>
      <c r="BR104" s="6">
        <f t="shared" si="56"/>
        <v>0</v>
      </c>
      <c r="BS104" s="6">
        <f t="shared" si="56"/>
        <v>0</v>
      </c>
      <c r="BT104" s="6" t="str">
        <f t="shared" si="56"/>
        <v/>
      </c>
      <c r="BU104" s="6">
        <f t="shared" si="56"/>
        <v>0</v>
      </c>
      <c r="BV104" s="6">
        <f t="shared" si="56"/>
        <v>0</v>
      </c>
      <c r="BW104" s="6">
        <f t="shared" si="56"/>
        <v>0</v>
      </c>
    </row>
    <row r="105" spans="1:75" x14ac:dyDescent="0.25">
      <c r="A105" s="7" t="str">
        <f t="shared" si="6"/>
        <v>GWA</v>
      </c>
      <c r="B105" s="6">
        <f t="shared" ref="B105:BM105" si="57">IFERROR(B28/B$76,"")</f>
        <v>0</v>
      </c>
      <c r="C105" s="6">
        <f t="shared" si="57"/>
        <v>6.709354514844657E-5</v>
      </c>
      <c r="D105" s="6">
        <f t="shared" si="57"/>
        <v>2.8548232452025344E-2</v>
      </c>
      <c r="E105" s="6">
        <f t="shared" si="57"/>
        <v>1.5581033482737713E-3</v>
      </c>
      <c r="F105" s="6">
        <f t="shared" si="57"/>
        <v>1.4188133626318168E-2</v>
      </c>
      <c r="G105" s="6" t="str">
        <f t="shared" si="57"/>
        <v/>
      </c>
      <c r="H105" s="6">
        <f t="shared" si="57"/>
        <v>5.6734031528194312E-2</v>
      </c>
      <c r="I105" s="6">
        <f t="shared" si="57"/>
        <v>0</v>
      </c>
      <c r="J105" s="6">
        <f t="shared" si="57"/>
        <v>1.1537973989062195E-2</v>
      </c>
      <c r="K105" s="6">
        <f t="shared" si="57"/>
        <v>4.359745185297844E-10</v>
      </c>
      <c r="L105" s="6">
        <f t="shared" si="57"/>
        <v>1.8453796865126182E-8</v>
      </c>
      <c r="M105" s="6" t="str">
        <f t="shared" si="57"/>
        <v/>
      </c>
      <c r="N105" s="6">
        <f t="shared" si="57"/>
        <v>0</v>
      </c>
      <c r="O105" s="6">
        <f t="shared" si="57"/>
        <v>2.3993355464706031E-8</v>
      </c>
      <c r="P105" s="6">
        <f t="shared" si="57"/>
        <v>2.3980149707613946E-8</v>
      </c>
      <c r="Q105" s="6">
        <f t="shared" si="57"/>
        <v>4.4352900708247622E-5</v>
      </c>
      <c r="R105" s="6">
        <f t="shared" si="57"/>
        <v>0</v>
      </c>
      <c r="S105" s="6">
        <f t="shared" si="57"/>
        <v>8.4889265299819354E-11</v>
      </c>
      <c r="T105" s="6">
        <f t="shared" si="57"/>
        <v>1.3419743834077589E-9</v>
      </c>
      <c r="U105" s="6">
        <f t="shared" si="57"/>
        <v>3.8991707899222623E-9</v>
      </c>
      <c r="V105" s="6">
        <f t="shared" si="57"/>
        <v>9.7291923029567775E-4</v>
      </c>
      <c r="W105" s="6">
        <f t="shared" si="57"/>
        <v>0</v>
      </c>
      <c r="X105" s="6">
        <f t="shared" si="57"/>
        <v>0</v>
      </c>
      <c r="Y105" s="6" t="str">
        <f t="shared" si="57"/>
        <v/>
      </c>
      <c r="Z105" s="6">
        <f t="shared" si="57"/>
        <v>0</v>
      </c>
      <c r="AA105" s="6">
        <f t="shared" si="57"/>
        <v>1.5966803907778142E-11</v>
      </c>
      <c r="AB105" s="6">
        <f t="shared" si="57"/>
        <v>1</v>
      </c>
      <c r="AC105" s="6">
        <f t="shared" si="57"/>
        <v>0</v>
      </c>
      <c r="AD105" s="6" t="str">
        <f t="shared" si="57"/>
        <v/>
      </c>
      <c r="AE105" s="6">
        <f t="shared" si="57"/>
        <v>1.6702309393452545E-11</v>
      </c>
      <c r="AF105" s="6" t="str">
        <f t="shared" si="57"/>
        <v/>
      </c>
      <c r="AG105" s="6">
        <f t="shared" si="57"/>
        <v>0</v>
      </c>
      <c r="AH105" s="6">
        <f t="shared" si="57"/>
        <v>1.215144346084206E-2</v>
      </c>
      <c r="AI105" s="6">
        <f t="shared" si="57"/>
        <v>2.7472953858257441E-11</v>
      </c>
      <c r="AJ105" s="6">
        <f t="shared" si="57"/>
        <v>0</v>
      </c>
      <c r="AK105" s="6">
        <f t="shared" si="57"/>
        <v>1.30357464443293E-2</v>
      </c>
      <c r="AL105" s="6">
        <f t="shared" si="57"/>
        <v>8.1431386386773316E-8</v>
      </c>
      <c r="AM105" s="6" t="str">
        <f t="shared" si="57"/>
        <v/>
      </c>
      <c r="AN105" s="6">
        <f t="shared" si="57"/>
        <v>6.1819675453413767E-5</v>
      </c>
      <c r="AO105" s="6" t="str">
        <f t="shared" si="57"/>
        <v/>
      </c>
      <c r="AP105" s="6">
        <f t="shared" si="57"/>
        <v>4.4614801965202431E-3</v>
      </c>
      <c r="AQ105" s="6" t="str">
        <f t="shared" si="57"/>
        <v/>
      </c>
      <c r="AR105" s="6">
        <f t="shared" si="57"/>
        <v>1.46937689750729E-11</v>
      </c>
      <c r="AS105" s="6">
        <f t="shared" si="57"/>
        <v>0.33359495042783249</v>
      </c>
      <c r="AT105" s="6">
        <f t="shared" si="57"/>
        <v>1.3150610733347416E-9</v>
      </c>
      <c r="AU105" s="6">
        <f t="shared" si="57"/>
        <v>4.3031588767610786E-9</v>
      </c>
      <c r="AV105" s="6">
        <f t="shared" si="57"/>
        <v>3.9186689172720585E-2</v>
      </c>
      <c r="AW105" s="6">
        <f t="shared" si="57"/>
        <v>1.3411407621910591E-2</v>
      </c>
      <c r="AX105" s="6">
        <f t="shared" si="57"/>
        <v>1.4755985841232508E-2</v>
      </c>
      <c r="AY105" s="6">
        <f t="shared" si="57"/>
        <v>1.6218051125329132E-7</v>
      </c>
      <c r="AZ105" s="6">
        <f t="shared" si="57"/>
        <v>1.2413101556769005E-4</v>
      </c>
      <c r="BA105" s="6">
        <f t="shared" si="57"/>
        <v>1.1666220995519376E-3</v>
      </c>
      <c r="BB105" s="6">
        <f t="shared" si="57"/>
        <v>2.0049364627991912E-2</v>
      </c>
      <c r="BC105" s="6">
        <f t="shared" si="57"/>
        <v>2.8137114780030762E-9</v>
      </c>
      <c r="BD105" s="6">
        <f t="shared" si="57"/>
        <v>3.507615850222303E-9</v>
      </c>
      <c r="BE105" s="6">
        <f t="shared" si="57"/>
        <v>5.4812242045351586E-3</v>
      </c>
      <c r="BF105" s="6">
        <f t="shared" si="57"/>
        <v>0</v>
      </c>
      <c r="BG105" s="6">
        <f t="shared" si="57"/>
        <v>2.798022848717573E-11</v>
      </c>
      <c r="BH105" s="6">
        <f t="shared" si="57"/>
        <v>1.0101057449336853E-7</v>
      </c>
      <c r="BI105" s="6">
        <f t="shared" si="57"/>
        <v>0</v>
      </c>
      <c r="BJ105" s="6">
        <f t="shared" si="57"/>
        <v>1.4186993235536371E-4</v>
      </c>
      <c r="BK105" s="6">
        <f t="shared" si="57"/>
        <v>9.3482565687447641E-3</v>
      </c>
      <c r="BL105" s="6">
        <f t="shared" si="57"/>
        <v>8.6330237124257812E-10</v>
      </c>
      <c r="BM105" s="6">
        <f t="shared" si="57"/>
        <v>4.2462678462238979E-11</v>
      </c>
      <c r="BN105" s="6">
        <f t="shared" ref="BN105:BW105" si="58">IFERROR(BN28/BN$76,"")</f>
        <v>1.9671404043929068E-4</v>
      </c>
      <c r="BO105" s="6">
        <f t="shared" si="58"/>
        <v>3.0891773535672535E-4</v>
      </c>
      <c r="BP105" s="6">
        <f t="shared" si="58"/>
        <v>4.1663233412600606E-3</v>
      </c>
      <c r="BQ105" s="6">
        <f t="shared" si="58"/>
        <v>8.2011840259072632E-6</v>
      </c>
      <c r="BR105" s="6">
        <f t="shared" si="58"/>
        <v>6.8545067072235599E-3</v>
      </c>
      <c r="BS105" s="6">
        <f t="shared" si="58"/>
        <v>6.7963908565737963E-4</v>
      </c>
      <c r="BT105" s="6" t="str">
        <f t="shared" si="58"/>
        <v/>
      </c>
      <c r="BU105" s="6">
        <f t="shared" si="58"/>
        <v>4.288512701568644E-2</v>
      </c>
      <c r="BV105" s="6">
        <f t="shared" si="58"/>
        <v>0</v>
      </c>
      <c r="BW105" s="6">
        <f t="shared" si="58"/>
        <v>0</v>
      </c>
    </row>
    <row r="106" spans="1:75" x14ac:dyDescent="0.25">
      <c r="A106" s="7" t="str">
        <f t="shared" si="6"/>
        <v>HGMA</v>
      </c>
      <c r="B106" s="6">
        <f t="shared" ref="B106:BM106" si="59">IFERROR(B29/B$76,"")</f>
        <v>0</v>
      </c>
      <c r="C106" s="6">
        <f t="shared" si="59"/>
        <v>1.8011681407069247E-12</v>
      </c>
      <c r="D106" s="6">
        <f t="shared" si="59"/>
        <v>0</v>
      </c>
      <c r="E106" s="6">
        <f t="shared" si="59"/>
        <v>8.2417120566049258E-5</v>
      </c>
      <c r="F106" s="6">
        <f t="shared" si="59"/>
        <v>0</v>
      </c>
      <c r="G106" s="6" t="str">
        <f t="shared" si="59"/>
        <v/>
      </c>
      <c r="H106" s="6">
        <f t="shared" si="59"/>
        <v>0</v>
      </c>
      <c r="I106" s="6">
        <f t="shared" si="59"/>
        <v>0</v>
      </c>
      <c r="J106" s="6">
        <f t="shared" si="59"/>
        <v>7.0264136852225906E-2</v>
      </c>
      <c r="K106" s="6">
        <f t="shared" si="59"/>
        <v>1.1704008354283091E-17</v>
      </c>
      <c r="L106" s="6">
        <f t="shared" si="59"/>
        <v>4.954037070928572E-16</v>
      </c>
      <c r="M106" s="6" t="str">
        <f t="shared" si="59"/>
        <v/>
      </c>
      <c r="N106" s="6">
        <f t="shared" si="59"/>
        <v>0</v>
      </c>
      <c r="O106" s="6">
        <f t="shared" si="59"/>
        <v>6.4411661890973035E-16</v>
      </c>
      <c r="P106" s="6">
        <f t="shared" si="59"/>
        <v>6.4376210210940928E-16</v>
      </c>
      <c r="Q106" s="6">
        <f t="shared" si="59"/>
        <v>6.9333648547270582E-3</v>
      </c>
      <c r="R106" s="6">
        <f t="shared" si="59"/>
        <v>0</v>
      </c>
      <c r="S106" s="6">
        <f t="shared" si="59"/>
        <v>2.2789053672414719E-18</v>
      </c>
      <c r="T106" s="6">
        <f t="shared" si="59"/>
        <v>3.6026140811175206E-17</v>
      </c>
      <c r="U106" s="6">
        <f t="shared" si="59"/>
        <v>1.0467567612419695E-16</v>
      </c>
      <c r="V106" s="6">
        <f t="shared" si="59"/>
        <v>0</v>
      </c>
      <c r="W106" s="6">
        <f t="shared" si="59"/>
        <v>0</v>
      </c>
      <c r="X106" s="6">
        <f t="shared" si="59"/>
        <v>0</v>
      </c>
      <c r="Y106" s="6" t="str">
        <f t="shared" si="59"/>
        <v/>
      </c>
      <c r="Z106" s="6">
        <f t="shared" si="59"/>
        <v>0</v>
      </c>
      <c r="AA106" s="6">
        <f t="shared" si="59"/>
        <v>4.2863882723702801E-19</v>
      </c>
      <c r="AB106" s="6">
        <f t="shared" si="59"/>
        <v>0</v>
      </c>
      <c r="AC106" s="6">
        <f t="shared" si="59"/>
        <v>1</v>
      </c>
      <c r="AD106" s="6" t="str">
        <f t="shared" si="59"/>
        <v/>
      </c>
      <c r="AE106" s="6">
        <f t="shared" si="59"/>
        <v>4.4838393155638991E-19</v>
      </c>
      <c r="AF106" s="6" t="str">
        <f t="shared" si="59"/>
        <v/>
      </c>
      <c r="AG106" s="6">
        <f t="shared" si="59"/>
        <v>0</v>
      </c>
      <c r="AH106" s="6">
        <f t="shared" si="59"/>
        <v>3.6542345196932609E-4</v>
      </c>
      <c r="AI106" s="6">
        <f t="shared" si="59"/>
        <v>7.375286118973267E-19</v>
      </c>
      <c r="AJ106" s="6">
        <f t="shared" si="59"/>
        <v>0</v>
      </c>
      <c r="AK106" s="6">
        <f t="shared" si="59"/>
        <v>6.4052175837969852E-5</v>
      </c>
      <c r="AL106" s="6">
        <f t="shared" si="59"/>
        <v>2.1860764472787195E-15</v>
      </c>
      <c r="AM106" s="6" t="str">
        <f t="shared" si="59"/>
        <v/>
      </c>
      <c r="AN106" s="6">
        <f t="shared" si="59"/>
        <v>1.6595878135395911E-12</v>
      </c>
      <c r="AO106" s="6" t="str">
        <f t="shared" si="59"/>
        <v/>
      </c>
      <c r="AP106" s="6">
        <f t="shared" si="59"/>
        <v>9.1609741912999573E-4</v>
      </c>
      <c r="AQ106" s="6" t="str">
        <f t="shared" si="59"/>
        <v/>
      </c>
      <c r="AR106" s="6">
        <f t="shared" si="59"/>
        <v>3.9446340905451256E-19</v>
      </c>
      <c r="AS106" s="6">
        <f t="shared" si="59"/>
        <v>0</v>
      </c>
      <c r="AT106" s="6">
        <f t="shared" si="59"/>
        <v>3.5303636186367386E-17</v>
      </c>
      <c r="AU106" s="6">
        <f t="shared" si="59"/>
        <v>1.1552098873406538E-16</v>
      </c>
      <c r="AV106" s="6">
        <f t="shared" si="59"/>
        <v>2.4829416754095232E-3</v>
      </c>
      <c r="AW106" s="6">
        <f t="shared" si="59"/>
        <v>2.377047171633784E-5</v>
      </c>
      <c r="AX106" s="6">
        <f t="shared" si="59"/>
        <v>8.9024616110497239E-7</v>
      </c>
      <c r="AY106" s="6">
        <f t="shared" si="59"/>
        <v>4.3538371577575204E-15</v>
      </c>
      <c r="AZ106" s="6">
        <f t="shared" si="59"/>
        <v>4.9600420237538149E-6</v>
      </c>
      <c r="BA106" s="6">
        <f t="shared" si="59"/>
        <v>7.0478721874214167E-8</v>
      </c>
      <c r="BB106" s="6">
        <f t="shared" si="59"/>
        <v>0</v>
      </c>
      <c r="BC106" s="6">
        <f t="shared" si="59"/>
        <v>7.5535842682145826E-17</v>
      </c>
      <c r="BD106" s="6">
        <f t="shared" si="59"/>
        <v>9.4164139117714894E-17</v>
      </c>
      <c r="BE106" s="6">
        <f t="shared" si="59"/>
        <v>0</v>
      </c>
      <c r="BF106" s="6">
        <f t="shared" si="59"/>
        <v>0</v>
      </c>
      <c r="BG106" s="6">
        <f t="shared" si="59"/>
        <v>7.5114671626452092E-19</v>
      </c>
      <c r="BH106" s="6">
        <f t="shared" si="59"/>
        <v>2.7116919854125598E-15</v>
      </c>
      <c r="BI106" s="6">
        <f t="shared" si="59"/>
        <v>0</v>
      </c>
      <c r="BJ106" s="6">
        <f t="shared" si="59"/>
        <v>0.28950884477391847</v>
      </c>
      <c r="BK106" s="6">
        <f t="shared" si="59"/>
        <v>2.5095978853886835E-10</v>
      </c>
      <c r="BL106" s="6">
        <f t="shared" si="59"/>
        <v>2.3175891562124063E-17</v>
      </c>
      <c r="BM106" s="6">
        <f t="shared" si="59"/>
        <v>1.1399371347280416E-18</v>
      </c>
      <c r="BN106" s="6">
        <f t="shared" ref="BN106:BW106" si="60">IFERROR(BN29/BN$76,"")</f>
        <v>3.9242292616983525E-2</v>
      </c>
      <c r="BO106" s="6">
        <f t="shared" si="60"/>
        <v>1.0672793882081871E-3</v>
      </c>
      <c r="BP106" s="6">
        <f t="shared" si="60"/>
        <v>0</v>
      </c>
      <c r="BQ106" s="6">
        <f t="shared" si="60"/>
        <v>2.2016590941581336E-13</v>
      </c>
      <c r="BR106" s="6">
        <f t="shared" si="60"/>
        <v>4.1409885170946738E-7</v>
      </c>
      <c r="BS106" s="6">
        <f t="shared" si="60"/>
        <v>5.2814272624144911E-5</v>
      </c>
      <c r="BT106" s="6" t="str">
        <f t="shared" si="60"/>
        <v/>
      </c>
      <c r="BU106" s="6">
        <f t="shared" si="60"/>
        <v>0</v>
      </c>
      <c r="BV106" s="6">
        <f t="shared" si="60"/>
        <v>0</v>
      </c>
      <c r="BW106" s="6">
        <f t="shared" si="60"/>
        <v>0</v>
      </c>
    </row>
    <row r="107" spans="1:75" x14ac:dyDescent="0.25">
      <c r="A107" s="7" t="str">
        <f t="shared" si="6"/>
        <v>HQT</v>
      </c>
      <c r="B107" s="6">
        <f t="shared" ref="B107:BM107" si="61">IFERROR(B30/B$76,"")</f>
        <v>0</v>
      </c>
      <c r="C107" s="6">
        <f t="shared" si="61"/>
        <v>0</v>
      </c>
      <c r="D107" s="6">
        <f t="shared" si="61"/>
        <v>0</v>
      </c>
      <c r="E107" s="6">
        <f t="shared" si="61"/>
        <v>0</v>
      </c>
      <c r="F107" s="6">
        <f t="shared" si="61"/>
        <v>0</v>
      </c>
      <c r="G107" s="6" t="str">
        <f t="shared" si="61"/>
        <v/>
      </c>
      <c r="H107" s="6">
        <f t="shared" si="61"/>
        <v>0</v>
      </c>
      <c r="I107" s="6">
        <f t="shared" si="61"/>
        <v>0</v>
      </c>
      <c r="J107" s="6">
        <f t="shared" si="61"/>
        <v>0</v>
      </c>
      <c r="K107" s="6">
        <f t="shared" si="61"/>
        <v>2.9297469738234737E-9</v>
      </c>
      <c r="L107" s="6">
        <f t="shared" si="61"/>
        <v>1.2400943913758352E-7</v>
      </c>
      <c r="M107" s="6" t="str">
        <f t="shared" si="61"/>
        <v/>
      </c>
      <c r="N107" s="6">
        <f t="shared" si="61"/>
        <v>0</v>
      </c>
      <c r="O107" s="6">
        <f t="shared" si="61"/>
        <v>1.6123525017389571E-7</v>
      </c>
      <c r="P107" s="6">
        <f t="shared" si="61"/>
        <v>1.6114650754047745E-7</v>
      </c>
      <c r="Q107" s="6">
        <f t="shared" si="61"/>
        <v>0</v>
      </c>
      <c r="R107" s="6">
        <f t="shared" si="61"/>
        <v>0</v>
      </c>
      <c r="S107" s="6">
        <f t="shared" si="61"/>
        <v>5.7045551414549946E-10</v>
      </c>
      <c r="T107" s="6">
        <f t="shared" si="61"/>
        <v>9.0180623445517642E-9</v>
      </c>
      <c r="U107" s="6">
        <f t="shared" si="61"/>
        <v>2.6202411693047669E-8</v>
      </c>
      <c r="V107" s="6">
        <f t="shared" si="61"/>
        <v>0</v>
      </c>
      <c r="W107" s="6">
        <f t="shared" si="61"/>
        <v>0</v>
      </c>
      <c r="X107" s="6">
        <f t="shared" si="61"/>
        <v>0</v>
      </c>
      <c r="Y107" s="6" t="str">
        <f t="shared" si="61"/>
        <v/>
      </c>
      <c r="Z107" s="6">
        <f t="shared" si="61"/>
        <v>0</v>
      </c>
      <c r="AA107" s="6">
        <f t="shared" si="61"/>
        <v>1.0729685667913645E-10</v>
      </c>
      <c r="AB107" s="6">
        <f t="shared" si="61"/>
        <v>0</v>
      </c>
      <c r="AC107" s="6">
        <f t="shared" si="61"/>
        <v>0</v>
      </c>
      <c r="AD107" s="6" t="str">
        <f t="shared" si="61"/>
        <v/>
      </c>
      <c r="AE107" s="6">
        <f t="shared" si="61"/>
        <v>1.1223945052189572E-10</v>
      </c>
      <c r="AF107" s="6" t="str">
        <f t="shared" si="61"/>
        <v/>
      </c>
      <c r="AG107" s="6">
        <f t="shared" si="61"/>
        <v>0</v>
      </c>
      <c r="AH107" s="6">
        <f t="shared" si="61"/>
        <v>0</v>
      </c>
      <c r="AI107" s="6">
        <f t="shared" si="61"/>
        <v>0.20569892100177503</v>
      </c>
      <c r="AJ107" s="6">
        <f t="shared" si="61"/>
        <v>0</v>
      </c>
      <c r="AK107" s="6">
        <f t="shared" si="61"/>
        <v>0</v>
      </c>
      <c r="AL107" s="6">
        <f t="shared" si="61"/>
        <v>5.4721858205252154E-7</v>
      </c>
      <c r="AM107" s="6" t="str">
        <f t="shared" si="61"/>
        <v/>
      </c>
      <c r="AN107" s="6">
        <f t="shared" si="61"/>
        <v>1.0324088643493021E-3</v>
      </c>
      <c r="AO107" s="6" t="str">
        <f t="shared" si="61"/>
        <v/>
      </c>
      <c r="AP107" s="6">
        <f t="shared" si="61"/>
        <v>0</v>
      </c>
      <c r="AQ107" s="6" t="str">
        <f t="shared" si="61"/>
        <v/>
      </c>
      <c r="AR107" s="6">
        <f t="shared" si="61"/>
        <v>9.874206716014789E-11</v>
      </c>
      <c r="AS107" s="6">
        <f t="shared" si="61"/>
        <v>0</v>
      </c>
      <c r="AT107" s="6">
        <f t="shared" si="61"/>
        <v>0.15659808316445614</v>
      </c>
      <c r="AU107" s="6">
        <f t="shared" si="61"/>
        <v>2.8917209977287054E-8</v>
      </c>
      <c r="AV107" s="6">
        <f t="shared" si="61"/>
        <v>0</v>
      </c>
      <c r="AW107" s="6">
        <f t="shared" si="61"/>
        <v>0</v>
      </c>
      <c r="AX107" s="6">
        <f t="shared" si="61"/>
        <v>0</v>
      </c>
      <c r="AY107" s="6">
        <f t="shared" si="61"/>
        <v>1.0898523694912072E-6</v>
      </c>
      <c r="AZ107" s="6">
        <f t="shared" si="61"/>
        <v>0</v>
      </c>
      <c r="BA107" s="6">
        <f t="shared" si="61"/>
        <v>0</v>
      </c>
      <c r="BB107" s="6">
        <f t="shared" si="61"/>
        <v>0</v>
      </c>
      <c r="BC107" s="6">
        <f t="shared" si="61"/>
        <v>1.8908129575303912E-8</v>
      </c>
      <c r="BD107" s="6">
        <f t="shared" si="61"/>
        <v>2.3571164106514151E-8</v>
      </c>
      <c r="BE107" s="6">
        <f t="shared" si="61"/>
        <v>0</v>
      </c>
      <c r="BF107" s="6">
        <f t="shared" si="61"/>
        <v>0</v>
      </c>
      <c r="BG107" s="6">
        <f t="shared" si="61"/>
        <v>1.8802702050943772E-10</v>
      </c>
      <c r="BH107" s="6">
        <f t="shared" si="61"/>
        <v>6.7879064571040898E-7</v>
      </c>
      <c r="BI107" s="6">
        <f t="shared" si="61"/>
        <v>0</v>
      </c>
      <c r="BJ107" s="6">
        <f t="shared" si="61"/>
        <v>0</v>
      </c>
      <c r="BK107" s="6">
        <f t="shared" si="61"/>
        <v>0</v>
      </c>
      <c r="BL107" s="6">
        <f t="shared" si="61"/>
        <v>5.8013883888716049E-9</v>
      </c>
      <c r="BM107" s="6">
        <f t="shared" si="61"/>
        <v>2.8534902485748159E-10</v>
      </c>
      <c r="BN107" s="6">
        <f t="shared" ref="BN107:BW107" si="62">IFERROR(BN30/BN$76,"")</f>
        <v>0</v>
      </c>
      <c r="BO107" s="6">
        <f t="shared" si="62"/>
        <v>0</v>
      </c>
      <c r="BP107" s="6">
        <f t="shared" si="62"/>
        <v>0</v>
      </c>
      <c r="BQ107" s="6">
        <f t="shared" si="62"/>
        <v>5.5111922969024642E-5</v>
      </c>
      <c r="BR107" s="6">
        <f t="shared" si="62"/>
        <v>0</v>
      </c>
      <c r="BS107" s="6">
        <f t="shared" si="62"/>
        <v>0</v>
      </c>
      <c r="BT107" s="6" t="str">
        <f t="shared" si="62"/>
        <v/>
      </c>
      <c r="BU107" s="6">
        <f t="shared" si="62"/>
        <v>0</v>
      </c>
      <c r="BV107" s="6">
        <f t="shared" si="62"/>
        <v>0</v>
      </c>
      <c r="BW107" s="6">
        <f t="shared" si="62"/>
        <v>0</v>
      </c>
    </row>
    <row r="108" spans="1:75" x14ac:dyDescent="0.25">
      <c r="A108" s="7" t="str">
        <f t="shared" si="6"/>
        <v>HST</v>
      </c>
      <c r="B108" s="6">
        <f t="shared" ref="B108:BM108" si="63">IFERROR(B31/B$76,"")</f>
        <v>0</v>
      </c>
      <c r="C108" s="6">
        <f t="shared" si="63"/>
        <v>0</v>
      </c>
      <c r="D108" s="6">
        <f t="shared" si="63"/>
        <v>0</v>
      </c>
      <c r="E108" s="6">
        <f t="shared" si="63"/>
        <v>0</v>
      </c>
      <c r="F108" s="6">
        <f t="shared" si="63"/>
        <v>0</v>
      </c>
      <c r="G108" s="6" t="str">
        <f t="shared" si="63"/>
        <v/>
      </c>
      <c r="H108" s="6">
        <f t="shared" si="63"/>
        <v>0</v>
      </c>
      <c r="I108" s="6">
        <f t="shared" si="63"/>
        <v>0</v>
      </c>
      <c r="J108" s="6">
        <f t="shared" si="63"/>
        <v>0</v>
      </c>
      <c r="K108" s="6">
        <f t="shared" si="63"/>
        <v>0</v>
      </c>
      <c r="L108" s="6">
        <f t="shared" si="63"/>
        <v>0</v>
      </c>
      <c r="M108" s="6" t="str">
        <f t="shared" si="63"/>
        <v/>
      </c>
      <c r="N108" s="6">
        <f t="shared" si="63"/>
        <v>0</v>
      </c>
      <c r="O108" s="6">
        <f t="shared" si="63"/>
        <v>0</v>
      </c>
      <c r="P108" s="6">
        <f t="shared" si="63"/>
        <v>0</v>
      </c>
      <c r="Q108" s="6">
        <f t="shared" si="63"/>
        <v>0</v>
      </c>
      <c r="R108" s="6">
        <f t="shared" si="63"/>
        <v>0</v>
      </c>
      <c r="S108" s="6">
        <f t="shared" si="63"/>
        <v>0</v>
      </c>
      <c r="T108" s="6">
        <f t="shared" si="63"/>
        <v>0</v>
      </c>
      <c r="U108" s="6">
        <f t="shared" si="63"/>
        <v>0</v>
      </c>
      <c r="V108" s="6">
        <f t="shared" si="63"/>
        <v>0</v>
      </c>
      <c r="W108" s="6">
        <f t="shared" si="63"/>
        <v>0</v>
      </c>
      <c r="X108" s="6">
        <f t="shared" si="63"/>
        <v>0</v>
      </c>
      <c r="Y108" s="6" t="str">
        <f t="shared" si="63"/>
        <v/>
      </c>
      <c r="Z108" s="6">
        <f t="shared" si="63"/>
        <v>0</v>
      </c>
      <c r="AA108" s="6">
        <f t="shared" si="63"/>
        <v>0</v>
      </c>
      <c r="AB108" s="6">
        <f t="shared" si="63"/>
        <v>0</v>
      </c>
      <c r="AC108" s="6">
        <f t="shared" si="63"/>
        <v>0</v>
      </c>
      <c r="AD108" s="6" t="str">
        <f t="shared" si="63"/>
        <v/>
      </c>
      <c r="AE108" s="6">
        <f t="shared" si="63"/>
        <v>0.99571644580518959</v>
      </c>
      <c r="AF108" s="6" t="str">
        <f t="shared" si="63"/>
        <v/>
      </c>
      <c r="AG108" s="6">
        <f t="shared" si="63"/>
        <v>0</v>
      </c>
      <c r="AH108" s="6">
        <f t="shared" si="63"/>
        <v>0</v>
      </c>
      <c r="AI108" s="6">
        <f t="shared" si="63"/>
        <v>0</v>
      </c>
      <c r="AJ108" s="6">
        <f t="shared" si="63"/>
        <v>0</v>
      </c>
      <c r="AK108" s="6">
        <f t="shared" si="63"/>
        <v>0</v>
      </c>
      <c r="AL108" s="6">
        <f t="shared" si="63"/>
        <v>0</v>
      </c>
      <c r="AM108" s="6" t="str">
        <f t="shared" si="63"/>
        <v/>
      </c>
      <c r="AN108" s="6">
        <f t="shared" si="63"/>
        <v>0</v>
      </c>
      <c r="AO108" s="6" t="str">
        <f t="shared" si="63"/>
        <v/>
      </c>
      <c r="AP108" s="6">
        <f t="shared" si="63"/>
        <v>0</v>
      </c>
      <c r="AQ108" s="6" t="str">
        <f t="shared" si="63"/>
        <v/>
      </c>
      <c r="AR108" s="6">
        <f t="shared" si="63"/>
        <v>0</v>
      </c>
      <c r="AS108" s="6">
        <f t="shared" si="63"/>
        <v>0</v>
      </c>
      <c r="AT108" s="6">
        <f t="shared" si="63"/>
        <v>0</v>
      </c>
      <c r="AU108" s="6">
        <f t="shared" si="63"/>
        <v>0</v>
      </c>
      <c r="AV108" s="6">
        <f t="shared" si="63"/>
        <v>0</v>
      </c>
      <c r="AW108" s="6">
        <f t="shared" si="63"/>
        <v>0</v>
      </c>
      <c r="AX108" s="6">
        <f t="shared" si="63"/>
        <v>0</v>
      </c>
      <c r="AY108" s="6">
        <f t="shared" si="63"/>
        <v>0</v>
      </c>
      <c r="AZ108" s="6">
        <f t="shared" si="63"/>
        <v>0</v>
      </c>
      <c r="BA108" s="6">
        <f t="shared" si="63"/>
        <v>0</v>
      </c>
      <c r="BB108" s="6">
        <f t="shared" si="63"/>
        <v>0</v>
      </c>
      <c r="BC108" s="6">
        <f t="shared" si="63"/>
        <v>0</v>
      </c>
      <c r="BD108" s="6">
        <f t="shared" si="63"/>
        <v>0</v>
      </c>
      <c r="BE108" s="6">
        <f t="shared" si="63"/>
        <v>0</v>
      </c>
      <c r="BF108" s="6">
        <f t="shared" si="63"/>
        <v>0</v>
      </c>
      <c r="BG108" s="6">
        <f t="shared" si="63"/>
        <v>0</v>
      </c>
      <c r="BH108" s="6">
        <f t="shared" si="63"/>
        <v>0</v>
      </c>
      <c r="BI108" s="6">
        <f t="shared" si="63"/>
        <v>0</v>
      </c>
      <c r="BJ108" s="6">
        <f t="shared" si="63"/>
        <v>0</v>
      </c>
      <c r="BK108" s="6">
        <f t="shared" si="63"/>
        <v>0</v>
      </c>
      <c r="BL108" s="6">
        <f t="shared" si="63"/>
        <v>0</v>
      </c>
      <c r="BM108" s="6">
        <f t="shared" si="63"/>
        <v>0</v>
      </c>
      <c r="BN108" s="6">
        <f t="shared" ref="BN108:BW108" si="64">IFERROR(BN31/BN$76,"")</f>
        <v>0</v>
      </c>
      <c r="BO108" s="6">
        <f t="shared" si="64"/>
        <v>0</v>
      </c>
      <c r="BP108" s="6">
        <f t="shared" si="64"/>
        <v>0</v>
      </c>
      <c r="BQ108" s="6">
        <f t="shared" si="64"/>
        <v>0</v>
      </c>
      <c r="BR108" s="6">
        <f t="shared" si="64"/>
        <v>0</v>
      </c>
      <c r="BS108" s="6">
        <f t="shared" si="64"/>
        <v>0</v>
      </c>
      <c r="BT108" s="6" t="str">
        <f t="shared" si="64"/>
        <v/>
      </c>
      <c r="BU108" s="6">
        <f t="shared" si="64"/>
        <v>0</v>
      </c>
      <c r="BV108" s="6">
        <f t="shared" si="64"/>
        <v>0</v>
      </c>
      <c r="BW108" s="6">
        <f t="shared" si="64"/>
        <v>0</v>
      </c>
    </row>
    <row r="109" spans="1:75" x14ac:dyDescent="0.25">
      <c r="A109" s="7" t="str">
        <f t="shared" si="6"/>
        <v>IESO</v>
      </c>
      <c r="B109" s="6">
        <f t="shared" ref="B109:BM109" si="65">IFERROR(B32/B$76,"")</f>
        <v>0</v>
      </c>
      <c r="C109" s="6">
        <f t="shared" si="65"/>
        <v>0</v>
      </c>
      <c r="D109" s="6">
        <f t="shared" si="65"/>
        <v>0</v>
      </c>
      <c r="E109" s="6">
        <f t="shared" si="65"/>
        <v>0</v>
      </c>
      <c r="F109" s="6">
        <f t="shared" si="65"/>
        <v>0</v>
      </c>
      <c r="G109" s="6" t="str">
        <f t="shared" si="65"/>
        <v/>
      </c>
      <c r="H109" s="6">
        <f t="shared" si="65"/>
        <v>0</v>
      </c>
      <c r="I109" s="6">
        <f t="shared" si="65"/>
        <v>0</v>
      </c>
      <c r="J109" s="6">
        <f t="shared" si="65"/>
        <v>0</v>
      </c>
      <c r="K109" s="6">
        <f t="shared" si="65"/>
        <v>3.8505341695395913E-7</v>
      </c>
      <c r="L109" s="6">
        <f t="shared" si="65"/>
        <v>5.6406947389760814E-5</v>
      </c>
      <c r="M109" s="6" t="str">
        <f t="shared" si="65"/>
        <v/>
      </c>
      <c r="N109" s="6">
        <f t="shared" si="65"/>
        <v>0</v>
      </c>
      <c r="O109" s="6">
        <f t="shared" si="65"/>
        <v>2.1190971291238037E-5</v>
      </c>
      <c r="P109" s="6">
        <f t="shared" si="65"/>
        <v>2.1179307944699056E-5</v>
      </c>
      <c r="Q109" s="6">
        <f t="shared" si="65"/>
        <v>0</v>
      </c>
      <c r="R109" s="6">
        <f t="shared" si="65"/>
        <v>0</v>
      </c>
      <c r="S109" s="6">
        <f t="shared" si="65"/>
        <v>7.4974339731218813E-8</v>
      </c>
      <c r="T109" s="6">
        <f t="shared" si="65"/>
        <v>1.1852339983960338E-6</v>
      </c>
      <c r="U109" s="6">
        <f t="shared" si="65"/>
        <v>3.4437541006059063E-6</v>
      </c>
      <c r="V109" s="6">
        <f t="shared" si="65"/>
        <v>0</v>
      </c>
      <c r="W109" s="6">
        <f t="shared" si="65"/>
        <v>0</v>
      </c>
      <c r="X109" s="6">
        <f t="shared" si="65"/>
        <v>0</v>
      </c>
      <c r="Y109" s="6" t="str">
        <f t="shared" si="65"/>
        <v/>
      </c>
      <c r="Z109" s="6">
        <f t="shared" si="65"/>
        <v>0</v>
      </c>
      <c r="AA109" s="6">
        <f t="shared" si="65"/>
        <v>1.4101907660238095E-8</v>
      </c>
      <c r="AB109" s="6">
        <f t="shared" si="65"/>
        <v>0</v>
      </c>
      <c r="AC109" s="6">
        <f t="shared" si="65"/>
        <v>0</v>
      </c>
      <c r="AD109" s="6" t="str">
        <f t="shared" si="65"/>
        <v/>
      </c>
      <c r="AE109" s="6">
        <f t="shared" si="65"/>
        <v>1.4751507323544937E-8</v>
      </c>
      <c r="AF109" s="6" t="str">
        <f t="shared" si="65"/>
        <v/>
      </c>
      <c r="AG109" s="6">
        <f t="shared" si="65"/>
        <v>0</v>
      </c>
      <c r="AH109" s="6">
        <f t="shared" si="65"/>
        <v>0</v>
      </c>
      <c r="AI109" s="6">
        <f t="shared" si="65"/>
        <v>2.2171441959301021E-2</v>
      </c>
      <c r="AJ109" s="6">
        <f t="shared" si="65"/>
        <v>0</v>
      </c>
      <c r="AK109" s="6">
        <f t="shared" si="65"/>
        <v>0</v>
      </c>
      <c r="AL109" s="6">
        <f t="shared" si="65"/>
        <v>7.1920335347266316E-5</v>
      </c>
      <c r="AM109" s="6" t="str">
        <f t="shared" si="65"/>
        <v/>
      </c>
      <c r="AN109" s="6">
        <f t="shared" si="65"/>
        <v>0.13568835959661463</v>
      </c>
      <c r="AO109" s="6" t="str">
        <f t="shared" si="65"/>
        <v/>
      </c>
      <c r="AP109" s="6">
        <f t="shared" si="65"/>
        <v>0</v>
      </c>
      <c r="AQ109" s="6" t="str">
        <f t="shared" si="65"/>
        <v/>
      </c>
      <c r="AR109" s="6">
        <f t="shared" si="65"/>
        <v>1.2977561098900212E-8</v>
      </c>
      <c r="AS109" s="6">
        <f t="shared" si="65"/>
        <v>0</v>
      </c>
      <c r="AT109" s="6">
        <f t="shared" si="65"/>
        <v>0.14873454860253527</v>
      </c>
      <c r="AU109" s="6">
        <f t="shared" si="65"/>
        <v>3.8005570481051241E-6</v>
      </c>
      <c r="AV109" s="6">
        <f t="shared" si="65"/>
        <v>0</v>
      </c>
      <c r="AW109" s="6">
        <f t="shared" si="65"/>
        <v>0</v>
      </c>
      <c r="AX109" s="6">
        <f t="shared" si="65"/>
        <v>0</v>
      </c>
      <c r="AY109" s="6">
        <f t="shared" si="65"/>
        <v>1.3735522114621536E-2</v>
      </c>
      <c r="AZ109" s="6">
        <f t="shared" si="65"/>
        <v>0</v>
      </c>
      <c r="BA109" s="6">
        <f t="shared" si="65"/>
        <v>0</v>
      </c>
      <c r="BB109" s="6">
        <f t="shared" si="65"/>
        <v>0</v>
      </c>
      <c r="BC109" s="6">
        <f t="shared" si="65"/>
        <v>2.4850746382638421E-6</v>
      </c>
      <c r="BD109" s="6">
        <f t="shared" si="65"/>
        <v>3.0979321292551382E-6</v>
      </c>
      <c r="BE109" s="6">
        <f t="shared" si="65"/>
        <v>0</v>
      </c>
      <c r="BF109" s="6">
        <f t="shared" si="65"/>
        <v>0</v>
      </c>
      <c r="BG109" s="6">
        <f t="shared" si="65"/>
        <v>2.4712184148907855E-8</v>
      </c>
      <c r="BH109" s="6">
        <f t="shared" si="65"/>
        <v>8.9212706715786476E-5</v>
      </c>
      <c r="BI109" s="6">
        <f t="shared" si="65"/>
        <v>0</v>
      </c>
      <c r="BJ109" s="6">
        <f t="shared" si="65"/>
        <v>0</v>
      </c>
      <c r="BK109" s="6">
        <f t="shared" si="65"/>
        <v>0</v>
      </c>
      <c r="BL109" s="6">
        <f t="shared" si="65"/>
        <v>7.6247008433521394E-7</v>
      </c>
      <c r="BM109" s="6">
        <f t="shared" si="65"/>
        <v>3.7503107956951267E-8</v>
      </c>
      <c r="BN109" s="6">
        <f t="shared" ref="BN109:BW109" si="66">IFERROR(BN32/BN$76,"")</f>
        <v>0</v>
      </c>
      <c r="BO109" s="6">
        <f t="shared" si="66"/>
        <v>0</v>
      </c>
      <c r="BP109" s="6">
        <f t="shared" si="66"/>
        <v>0</v>
      </c>
      <c r="BQ109" s="6">
        <f t="shared" si="66"/>
        <v>7.2432993168798096E-3</v>
      </c>
      <c r="BR109" s="6">
        <f t="shared" si="66"/>
        <v>0</v>
      </c>
      <c r="BS109" s="6">
        <f t="shared" si="66"/>
        <v>0</v>
      </c>
      <c r="BT109" s="6" t="str">
        <f t="shared" si="66"/>
        <v/>
      </c>
      <c r="BU109" s="6">
        <f t="shared" si="66"/>
        <v>0</v>
      </c>
      <c r="BV109" s="6">
        <f t="shared" si="66"/>
        <v>0</v>
      </c>
      <c r="BW109" s="6">
        <f t="shared" si="66"/>
        <v>0</v>
      </c>
    </row>
    <row r="110" spans="1:75" x14ac:dyDescent="0.25">
      <c r="A110" s="7" t="str">
        <f t="shared" si="6"/>
        <v>IID</v>
      </c>
      <c r="B110" s="6">
        <f t="shared" ref="B110:BM110" si="67">IFERROR(B33/B$76,"")</f>
        <v>0</v>
      </c>
      <c r="C110" s="6">
        <f t="shared" si="67"/>
        <v>3.061282540108387E-10</v>
      </c>
      <c r="D110" s="6">
        <f t="shared" si="67"/>
        <v>0</v>
      </c>
      <c r="E110" s="6">
        <f t="shared" si="67"/>
        <v>1.4007692368788556E-2</v>
      </c>
      <c r="F110" s="6">
        <f t="shared" si="67"/>
        <v>0</v>
      </c>
      <c r="G110" s="6" t="str">
        <f t="shared" si="67"/>
        <v/>
      </c>
      <c r="H110" s="6">
        <f t="shared" si="67"/>
        <v>0</v>
      </c>
      <c r="I110" s="6">
        <f t="shared" si="67"/>
        <v>0</v>
      </c>
      <c r="J110" s="6">
        <f t="shared" si="67"/>
        <v>8.8338694917031474E-2</v>
      </c>
      <c r="K110" s="6">
        <f t="shared" si="67"/>
        <v>1.9892244157831365E-15</v>
      </c>
      <c r="L110" s="6">
        <f t="shared" si="67"/>
        <v>8.4199286260588184E-14</v>
      </c>
      <c r="M110" s="6" t="str">
        <f t="shared" si="67"/>
        <v/>
      </c>
      <c r="N110" s="6">
        <f t="shared" si="67"/>
        <v>0</v>
      </c>
      <c r="O110" s="6">
        <f t="shared" si="67"/>
        <v>1.0947467450141024E-13</v>
      </c>
      <c r="P110" s="6">
        <f t="shared" si="67"/>
        <v>1.094144204881134E-13</v>
      </c>
      <c r="Q110" s="6">
        <f t="shared" si="67"/>
        <v>5.9081530205452361E-4</v>
      </c>
      <c r="R110" s="6">
        <f t="shared" si="67"/>
        <v>0</v>
      </c>
      <c r="S110" s="6">
        <f t="shared" si="67"/>
        <v>3.8732492839660787E-16</v>
      </c>
      <c r="T110" s="6">
        <f t="shared" si="67"/>
        <v>6.1230372312410461E-15</v>
      </c>
      <c r="U110" s="6">
        <f t="shared" si="67"/>
        <v>1.7790777687599912E-14</v>
      </c>
      <c r="V110" s="6">
        <f t="shared" si="67"/>
        <v>0</v>
      </c>
      <c r="W110" s="6">
        <f t="shared" si="67"/>
        <v>0</v>
      </c>
      <c r="X110" s="6">
        <f t="shared" si="67"/>
        <v>0</v>
      </c>
      <c r="Y110" s="6" t="str">
        <f t="shared" si="67"/>
        <v/>
      </c>
      <c r="Z110" s="6">
        <f t="shared" si="67"/>
        <v>0</v>
      </c>
      <c r="AA110" s="6">
        <f t="shared" si="67"/>
        <v>7.2851863642127203E-17</v>
      </c>
      <c r="AB110" s="6">
        <f t="shared" si="67"/>
        <v>0</v>
      </c>
      <c r="AC110" s="6">
        <f t="shared" si="67"/>
        <v>0</v>
      </c>
      <c r="AD110" s="6" t="str">
        <f t="shared" si="67"/>
        <v/>
      </c>
      <c r="AE110" s="6">
        <f t="shared" si="67"/>
        <v>7.6207760392652748E-17</v>
      </c>
      <c r="AF110" s="6" t="str">
        <f t="shared" si="67"/>
        <v/>
      </c>
      <c r="AG110" s="6">
        <f t="shared" si="67"/>
        <v>1</v>
      </c>
      <c r="AH110" s="6">
        <f t="shared" si="67"/>
        <v>3.1294194634196557E-6</v>
      </c>
      <c r="AI110" s="6">
        <f t="shared" si="67"/>
        <v>1.2535106586692822E-16</v>
      </c>
      <c r="AJ110" s="6">
        <f t="shared" si="67"/>
        <v>0</v>
      </c>
      <c r="AK110" s="6">
        <f t="shared" si="67"/>
        <v>6.7757277686635621E-3</v>
      </c>
      <c r="AL110" s="6">
        <f t="shared" si="67"/>
        <v>3.7154763667816018E-13</v>
      </c>
      <c r="AM110" s="6" t="str">
        <f t="shared" si="67"/>
        <v/>
      </c>
      <c r="AN110" s="6">
        <f t="shared" si="67"/>
        <v>2.8206512665560586E-10</v>
      </c>
      <c r="AO110" s="6" t="str">
        <f t="shared" si="67"/>
        <v/>
      </c>
      <c r="AP110" s="6">
        <f t="shared" si="67"/>
        <v>9.6499730243561127E-4</v>
      </c>
      <c r="AQ110" s="6" t="str">
        <f t="shared" si="67"/>
        <v/>
      </c>
      <c r="AR110" s="6">
        <f t="shared" si="67"/>
        <v>6.7043376992903197E-17</v>
      </c>
      <c r="AS110" s="6">
        <f t="shared" si="67"/>
        <v>0</v>
      </c>
      <c r="AT110" s="6">
        <f t="shared" si="67"/>
        <v>6.0002396565402327E-15</v>
      </c>
      <c r="AU110" s="6">
        <f t="shared" si="67"/>
        <v>1.9634057356180817E-14</v>
      </c>
      <c r="AV110" s="6">
        <f t="shared" si="67"/>
        <v>2.1263457404519896E-5</v>
      </c>
      <c r="AW110" s="6">
        <f t="shared" si="67"/>
        <v>2.0356596283814496E-7</v>
      </c>
      <c r="AX110" s="6">
        <f t="shared" si="67"/>
        <v>7.623904948581102E-9</v>
      </c>
      <c r="AY110" s="6">
        <f t="shared" si="67"/>
        <v>7.3998231327182491E-13</v>
      </c>
      <c r="AZ110" s="6">
        <f t="shared" si="67"/>
        <v>8.430134701117838E-4</v>
      </c>
      <c r="BA110" s="6">
        <f t="shared" si="67"/>
        <v>1.197863074782166E-5</v>
      </c>
      <c r="BB110" s="6">
        <f t="shared" si="67"/>
        <v>0</v>
      </c>
      <c r="BC110" s="6">
        <f t="shared" si="67"/>
        <v>1.2838143820624737E-14</v>
      </c>
      <c r="BD110" s="6">
        <f t="shared" si="67"/>
        <v>1.6004226838714801E-14</v>
      </c>
      <c r="BE110" s="6">
        <f t="shared" si="67"/>
        <v>0</v>
      </c>
      <c r="BF110" s="6">
        <f t="shared" si="67"/>
        <v>0</v>
      </c>
      <c r="BG110" s="6">
        <f t="shared" si="67"/>
        <v>1.2766561186552131E-16</v>
      </c>
      <c r="BH110" s="6">
        <f t="shared" si="67"/>
        <v>4.6088175453943084E-13</v>
      </c>
      <c r="BI110" s="6">
        <f t="shared" si="67"/>
        <v>0</v>
      </c>
      <c r="BJ110" s="6">
        <f t="shared" si="67"/>
        <v>2.042273450344894E-3</v>
      </c>
      <c r="BK110" s="6">
        <f t="shared" si="67"/>
        <v>4.2653364866969332E-8</v>
      </c>
      <c r="BL110" s="6">
        <f t="shared" si="67"/>
        <v>3.9389966204226473E-15</v>
      </c>
      <c r="BM110" s="6">
        <f t="shared" si="67"/>
        <v>1.937448019702652E-16</v>
      </c>
      <c r="BN110" s="6">
        <f t="shared" ref="BN110:BW110" si="68">IFERROR(BN33/BN$76,"")</f>
        <v>2.9751547677216435E-3</v>
      </c>
      <c r="BO110" s="6">
        <f t="shared" si="68"/>
        <v>1.3418234748182529E-3</v>
      </c>
      <c r="BP110" s="6">
        <f t="shared" si="68"/>
        <v>0</v>
      </c>
      <c r="BQ110" s="6">
        <f t="shared" si="68"/>
        <v>3.7419607819466854E-11</v>
      </c>
      <c r="BR110" s="6">
        <f t="shared" si="68"/>
        <v>7.0380635542419975E-5</v>
      </c>
      <c r="BS110" s="6">
        <f t="shared" si="68"/>
        <v>1.6799285190577901E-2</v>
      </c>
      <c r="BT110" s="6" t="str">
        <f t="shared" si="68"/>
        <v/>
      </c>
      <c r="BU110" s="6">
        <f t="shared" si="68"/>
        <v>0</v>
      </c>
      <c r="BV110" s="6">
        <f t="shared" si="68"/>
        <v>0</v>
      </c>
      <c r="BW110" s="6">
        <f t="shared" si="68"/>
        <v>0</v>
      </c>
    </row>
    <row r="111" spans="1:75" x14ac:dyDescent="0.25">
      <c r="A111" s="7" t="str">
        <f t="shared" si="6"/>
        <v>IPCO</v>
      </c>
      <c r="B111" s="6">
        <f t="shared" ref="B111:BM111" si="69">IFERROR(B34/B$76,"")</f>
        <v>0</v>
      </c>
      <c r="C111" s="6">
        <f t="shared" si="69"/>
        <v>6.9225063943905527E-12</v>
      </c>
      <c r="D111" s="6">
        <f t="shared" si="69"/>
        <v>0</v>
      </c>
      <c r="E111" s="6">
        <f t="shared" si="69"/>
        <v>3.1675723727925275E-4</v>
      </c>
      <c r="F111" s="6">
        <f t="shared" si="69"/>
        <v>0</v>
      </c>
      <c r="G111" s="6" t="str">
        <f t="shared" si="69"/>
        <v/>
      </c>
      <c r="H111" s="6">
        <f t="shared" si="69"/>
        <v>0</v>
      </c>
      <c r="I111" s="6">
        <f t="shared" si="69"/>
        <v>0</v>
      </c>
      <c r="J111" s="6">
        <f t="shared" si="69"/>
        <v>4.1725173078634658E-4</v>
      </c>
      <c r="K111" s="6">
        <f t="shared" si="69"/>
        <v>4.4982514869892157E-17</v>
      </c>
      <c r="L111" s="6">
        <f t="shared" si="69"/>
        <v>1.9040062127731804E-15</v>
      </c>
      <c r="M111" s="6" t="str">
        <f t="shared" si="69"/>
        <v/>
      </c>
      <c r="N111" s="6">
        <f t="shared" si="69"/>
        <v>0</v>
      </c>
      <c r="O111" s="6">
        <f t="shared" si="69"/>
        <v>2.4755608942682094E-15</v>
      </c>
      <c r="P111" s="6">
        <f t="shared" si="69"/>
        <v>2.4741983647177075E-15</v>
      </c>
      <c r="Q111" s="6">
        <f t="shared" si="69"/>
        <v>4.8403788408810104E-5</v>
      </c>
      <c r="R111" s="6">
        <f t="shared" si="69"/>
        <v>0</v>
      </c>
      <c r="S111" s="6">
        <f t="shared" si="69"/>
        <v>8.7586142683760681E-18</v>
      </c>
      <c r="T111" s="6">
        <f t="shared" si="69"/>
        <v>1.3846080468239601E-16</v>
      </c>
      <c r="U111" s="6">
        <f t="shared" si="69"/>
        <v>4.023044939172163E-16</v>
      </c>
      <c r="V111" s="6">
        <f t="shared" si="69"/>
        <v>0</v>
      </c>
      <c r="W111" s="6">
        <f t="shared" si="69"/>
        <v>0</v>
      </c>
      <c r="X111" s="6">
        <f t="shared" si="69"/>
        <v>0</v>
      </c>
      <c r="Y111" s="6" t="str">
        <f t="shared" si="69"/>
        <v/>
      </c>
      <c r="Z111" s="6">
        <f t="shared" si="69"/>
        <v>0</v>
      </c>
      <c r="AA111" s="6">
        <f t="shared" si="69"/>
        <v>1.6474059002996841E-18</v>
      </c>
      <c r="AB111" s="6">
        <f t="shared" si="69"/>
        <v>0</v>
      </c>
      <c r="AC111" s="6">
        <f t="shared" si="69"/>
        <v>0</v>
      </c>
      <c r="AD111" s="6" t="str">
        <f t="shared" si="69"/>
        <v/>
      </c>
      <c r="AE111" s="6">
        <f t="shared" si="69"/>
        <v>1.7232931025100484E-18</v>
      </c>
      <c r="AF111" s="6" t="str">
        <f t="shared" si="69"/>
        <v/>
      </c>
      <c r="AG111" s="6">
        <f t="shared" si="69"/>
        <v>0</v>
      </c>
      <c r="AH111" s="6">
        <f t="shared" si="69"/>
        <v>0.74910485420932849</v>
      </c>
      <c r="AI111" s="6">
        <f t="shared" si="69"/>
        <v>2.8345751940190406E-18</v>
      </c>
      <c r="AJ111" s="6">
        <f t="shared" si="69"/>
        <v>0</v>
      </c>
      <c r="AK111" s="6">
        <f t="shared" si="69"/>
        <v>9.0748739679748051E-4</v>
      </c>
      <c r="AL111" s="6">
        <f t="shared" si="69"/>
        <v>8.4018409180689544E-15</v>
      </c>
      <c r="AM111" s="6" t="str">
        <f t="shared" si="69"/>
        <v/>
      </c>
      <c r="AN111" s="6">
        <f t="shared" si="69"/>
        <v>6.3783646799190276E-12</v>
      </c>
      <c r="AO111" s="6" t="str">
        <f t="shared" si="69"/>
        <v/>
      </c>
      <c r="AP111" s="6">
        <f t="shared" si="69"/>
        <v>4.2284841985873706E-2</v>
      </c>
      <c r="AQ111" s="6" t="str">
        <f t="shared" si="69"/>
        <v/>
      </c>
      <c r="AR111" s="6">
        <f t="shared" si="69"/>
        <v>1.5160580568903592E-18</v>
      </c>
      <c r="AS111" s="6">
        <f t="shared" si="69"/>
        <v>0</v>
      </c>
      <c r="AT111" s="6">
        <f t="shared" si="69"/>
        <v>1.3568397181922657E-16</v>
      </c>
      <c r="AU111" s="6">
        <f t="shared" si="69"/>
        <v>4.43986746780912E-16</v>
      </c>
      <c r="AV111" s="6">
        <f t="shared" si="69"/>
        <v>9.5427957204346821E-3</v>
      </c>
      <c r="AW111" s="6">
        <f t="shared" si="69"/>
        <v>4.8728606917787583E-2</v>
      </c>
      <c r="AX111" s="6">
        <f t="shared" si="69"/>
        <v>1.8249724179742438E-3</v>
      </c>
      <c r="AY111" s="6">
        <f t="shared" si="69"/>
        <v>1.6733288183124555E-14</v>
      </c>
      <c r="AZ111" s="6">
        <f t="shared" si="69"/>
        <v>1.9063141219234223E-5</v>
      </c>
      <c r="BA111" s="6">
        <f t="shared" si="69"/>
        <v>2.7087388002057087E-7</v>
      </c>
      <c r="BB111" s="6">
        <f t="shared" si="69"/>
        <v>0</v>
      </c>
      <c r="BC111" s="6">
        <f t="shared" si="69"/>
        <v>2.9031012827464761E-16</v>
      </c>
      <c r="BD111" s="6">
        <f t="shared" si="69"/>
        <v>3.6190505507654939E-16</v>
      </c>
      <c r="BE111" s="6">
        <f t="shared" si="69"/>
        <v>0</v>
      </c>
      <c r="BF111" s="6">
        <f t="shared" si="69"/>
        <v>0</v>
      </c>
      <c r="BG111" s="6">
        <f t="shared" si="69"/>
        <v>2.8869142357946566E-18</v>
      </c>
      <c r="BH111" s="6">
        <f t="shared" si="69"/>
        <v>1.0421961550612677E-14</v>
      </c>
      <c r="BI111" s="6">
        <f t="shared" si="69"/>
        <v>0</v>
      </c>
      <c r="BJ111" s="6">
        <f t="shared" si="69"/>
        <v>1.7081561564751246E-4</v>
      </c>
      <c r="BK111" s="6">
        <f t="shared" si="69"/>
        <v>9.6452446700138917E-10</v>
      </c>
      <c r="BL111" s="6">
        <f t="shared" si="69"/>
        <v>8.9072893256672011E-17</v>
      </c>
      <c r="BM111" s="6">
        <f t="shared" si="69"/>
        <v>4.3811690458065589E-18</v>
      </c>
      <c r="BN111" s="6">
        <f t="shared" ref="BN111:BW111" si="70">IFERROR(BN34/BN$76,"")</f>
        <v>2.6563256185724922E-4</v>
      </c>
      <c r="BO111" s="6">
        <f t="shared" si="70"/>
        <v>6.3378587130306799E-6</v>
      </c>
      <c r="BP111" s="6">
        <f t="shared" si="70"/>
        <v>0</v>
      </c>
      <c r="BQ111" s="6">
        <f t="shared" si="70"/>
        <v>8.4617303699342423E-13</v>
      </c>
      <c r="BR111" s="6">
        <f t="shared" si="70"/>
        <v>1.591523791745224E-6</v>
      </c>
      <c r="BS111" s="6">
        <f t="shared" si="70"/>
        <v>2.1172014329440651E-3</v>
      </c>
      <c r="BT111" s="6" t="str">
        <f t="shared" si="70"/>
        <v/>
      </c>
      <c r="BU111" s="6">
        <f t="shared" si="70"/>
        <v>0</v>
      </c>
      <c r="BV111" s="6">
        <f t="shared" si="70"/>
        <v>0</v>
      </c>
      <c r="BW111" s="6">
        <f t="shared" si="70"/>
        <v>0</v>
      </c>
    </row>
    <row r="112" spans="1:75" x14ac:dyDescent="0.25">
      <c r="A112" s="7" t="str">
        <f t="shared" si="6"/>
        <v>ISNE</v>
      </c>
      <c r="B112" s="6">
        <f t="shared" ref="B112:BM112" si="71">IFERROR(B35/B$76,"")</f>
        <v>0</v>
      </c>
      <c r="C112" s="6">
        <f t="shared" si="71"/>
        <v>0</v>
      </c>
      <c r="D112" s="6">
        <f t="shared" si="71"/>
        <v>0</v>
      </c>
      <c r="E112" s="6">
        <f t="shared" si="71"/>
        <v>0</v>
      </c>
      <c r="F112" s="6">
        <f t="shared" si="71"/>
        <v>0</v>
      </c>
      <c r="G112" s="6" t="str">
        <f t="shared" si="71"/>
        <v/>
      </c>
      <c r="H112" s="6">
        <f t="shared" si="71"/>
        <v>0</v>
      </c>
      <c r="I112" s="6">
        <f t="shared" si="71"/>
        <v>0</v>
      </c>
      <c r="J112" s="6">
        <f t="shared" si="71"/>
        <v>0</v>
      </c>
      <c r="K112" s="6">
        <f t="shared" si="71"/>
        <v>0</v>
      </c>
      <c r="L112" s="6">
        <f t="shared" si="71"/>
        <v>0</v>
      </c>
      <c r="M112" s="6" t="str">
        <f t="shared" si="71"/>
        <v/>
      </c>
      <c r="N112" s="6">
        <f t="shared" si="71"/>
        <v>0</v>
      </c>
      <c r="O112" s="6">
        <f t="shared" si="71"/>
        <v>0</v>
      </c>
      <c r="P112" s="6">
        <f t="shared" si="71"/>
        <v>0</v>
      </c>
      <c r="Q112" s="6">
        <f t="shared" si="71"/>
        <v>0</v>
      </c>
      <c r="R112" s="6">
        <f t="shared" si="71"/>
        <v>0</v>
      </c>
      <c r="S112" s="6">
        <f t="shared" si="71"/>
        <v>0</v>
      </c>
      <c r="T112" s="6">
        <f t="shared" si="71"/>
        <v>0</v>
      </c>
      <c r="U112" s="6">
        <f t="shared" si="71"/>
        <v>0</v>
      </c>
      <c r="V112" s="6">
        <f t="shared" si="71"/>
        <v>0</v>
      </c>
      <c r="W112" s="6">
        <f t="shared" si="71"/>
        <v>0</v>
      </c>
      <c r="X112" s="6">
        <f t="shared" si="71"/>
        <v>0</v>
      </c>
      <c r="Y112" s="6" t="str">
        <f t="shared" si="71"/>
        <v/>
      </c>
      <c r="Z112" s="6">
        <f t="shared" si="71"/>
        <v>0</v>
      </c>
      <c r="AA112" s="6">
        <f t="shared" si="71"/>
        <v>0</v>
      </c>
      <c r="AB112" s="6">
        <f t="shared" si="71"/>
        <v>0</v>
      </c>
      <c r="AC112" s="6">
        <f t="shared" si="71"/>
        <v>0</v>
      </c>
      <c r="AD112" s="6" t="str">
        <f t="shared" si="71"/>
        <v/>
      </c>
      <c r="AE112" s="6">
        <f t="shared" si="71"/>
        <v>0</v>
      </c>
      <c r="AF112" s="6" t="str">
        <f t="shared" si="71"/>
        <v/>
      </c>
      <c r="AG112" s="6">
        <f t="shared" si="71"/>
        <v>0</v>
      </c>
      <c r="AH112" s="6">
        <f t="shared" si="71"/>
        <v>0</v>
      </c>
      <c r="AI112" s="6">
        <f t="shared" si="71"/>
        <v>0.35355475595773445</v>
      </c>
      <c r="AJ112" s="6">
        <f t="shared" si="71"/>
        <v>0</v>
      </c>
      <c r="AK112" s="6">
        <f t="shared" si="71"/>
        <v>0</v>
      </c>
      <c r="AL112" s="6">
        <f t="shared" si="71"/>
        <v>0</v>
      </c>
      <c r="AM112" s="6" t="str">
        <f t="shared" si="71"/>
        <v/>
      </c>
      <c r="AN112" s="6">
        <f t="shared" si="71"/>
        <v>0</v>
      </c>
      <c r="AO112" s="6" t="str">
        <f t="shared" si="71"/>
        <v/>
      </c>
      <c r="AP112" s="6">
        <f t="shared" si="71"/>
        <v>0</v>
      </c>
      <c r="AQ112" s="6" t="str">
        <f t="shared" si="71"/>
        <v/>
      </c>
      <c r="AR112" s="6">
        <f t="shared" si="71"/>
        <v>0</v>
      </c>
      <c r="AS112" s="6">
        <f t="shared" si="71"/>
        <v>0</v>
      </c>
      <c r="AT112" s="6">
        <f t="shared" si="71"/>
        <v>0</v>
      </c>
      <c r="AU112" s="6">
        <f t="shared" si="71"/>
        <v>0</v>
      </c>
      <c r="AV112" s="6">
        <f t="shared" si="71"/>
        <v>0</v>
      </c>
      <c r="AW112" s="6">
        <f t="shared" si="71"/>
        <v>0</v>
      </c>
      <c r="AX112" s="6">
        <f t="shared" si="71"/>
        <v>0</v>
      </c>
      <c r="AY112" s="6">
        <f t="shared" si="71"/>
        <v>0</v>
      </c>
      <c r="AZ112" s="6">
        <f t="shared" si="71"/>
        <v>0</v>
      </c>
      <c r="BA112" s="6">
        <f t="shared" si="71"/>
        <v>0</v>
      </c>
      <c r="BB112" s="6">
        <f t="shared" si="71"/>
        <v>0</v>
      </c>
      <c r="BC112" s="6">
        <f t="shared" si="71"/>
        <v>0</v>
      </c>
      <c r="BD112" s="6">
        <f t="shared" si="71"/>
        <v>0</v>
      </c>
      <c r="BE112" s="6">
        <f t="shared" si="71"/>
        <v>0</v>
      </c>
      <c r="BF112" s="6">
        <f t="shared" si="71"/>
        <v>0</v>
      </c>
      <c r="BG112" s="6">
        <f t="shared" si="71"/>
        <v>0</v>
      </c>
      <c r="BH112" s="6">
        <f t="shared" si="71"/>
        <v>0</v>
      </c>
      <c r="BI112" s="6">
        <f t="shared" si="71"/>
        <v>0</v>
      </c>
      <c r="BJ112" s="6">
        <f t="shared" si="71"/>
        <v>0</v>
      </c>
      <c r="BK112" s="6">
        <f t="shared" si="71"/>
        <v>0</v>
      </c>
      <c r="BL112" s="6">
        <f t="shared" si="71"/>
        <v>0</v>
      </c>
      <c r="BM112" s="6">
        <f t="shared" si="71"/>
        <v>0</v>
      </c>
      <c r="BN112" s="6">
        <f t="shared" ref="BN112:BW112" si="72">IFERROR(BN35/BN$76,"")</f>
        <v>0</v>
      </c>
      <c r="BO112" s="6">
        <f t="shared" si="72"/>
        <v>0</v>
      </c>
      <c r="BP112" s="6">
        <f t="shared" si="72"/>
        <v>0</v>
      </c>
      <c r="BQ112" s="6">
        <f t="shared" si="72"/>
        <v>0</v>
      </c>
      <c r="BR112" s="6">
        <f t="shared" si="72"/>
        <v>0</v>
      </c>
      <c r="BS112" s="6">
        <f t="shared" si="72"/>
        <v>0</v>
      </c>
      <c r="BT112" s="6" t="str">
        <f t="shared" si="72"/>
        <v/>
      </c>
      <c r="BU112" s="6">
        <f t="shared" si="72"/>
        <v>0</v>
      </c>
      <c r="BV112" s="6">
        <f t="shared" si="72"/>
        <v>0</v>
      </c>
      <c r="BW112" s="6">
        <f t="shared" si="72"/>
        <v>0</v>
      </c>
    </row>
    <row r="113" spans="1:75" x14ac:dyDescent="0.25">
      <c r="A113" s="7" t="str">
        <f t="shared" si="6"/>
        <v>JEA</v>
      </c>
      <c r="B113" s="6">
        <f t="shared" ref="B113:BM113" si="73">IFERROR(B36/B$76,"")</f>
        <v>0</v>
      </c>
      <c r="C113" s="6">
        <f t="shared" si="73"/>
        <v>0</v>
      </c>
      <c r="D113" s="6">
        <f t="shared" si="73"/>
        <v>0</v>
      </c>
      <c r="E113" s="6">
        <f t="shared" si="73"/>
        <v>0</v>
      </c>
      <c r="F113" s="6">
        <f t="shared" si="73"/>
        <v>0</v>
      </c>
      <c r="G113" s="6" t="str">
        <f t="shared" si="73"/>
        <v/>
      </c>
      <c r="H113" s="6">
        <f t="shared" si="73"/>
        <v>0</v>
      </c>
      <c r="I113" s="6">
        <f t="shared" si="73"/>
        <v>0</v>
      </c>
      <c r="J113" s="6">
        <f t="shared" si="73"/>
        <v>0</v>
      </c>
      <c r="K113" s="6">
        <f t="shared" si="73"/>
        <v>0</v>
      </c>
      <c r="L113" s="6">
        <f t="shared" si="73"/>
        <v>0</v>
      </c>
      <c r="M113" s="6" t="str">
        <f t="shared" si="73"/>
        <v/>
      </c>
      <c r="N113" s="6">
        <f t="shared" si="73"/>
        <v>0</v>
      </c>
      <c r="O113" s="6">
        <f t="shared" si="73"/>
        <v>0</v>
      </c>
      <c r="P113" s="6">
        <f t="shared" si="73"/>
        <v>0</v>
      </c>
      <c r="Q113" s="6">
        <f t="shared" si="73"/>
        <v>0</v>
      </c>
      <c r="R113" s="6">
        <f t="shared" si="73"/>
        <v>0</v>
      </c>
      <c r="S113" s="6">
        <f t="shared" si="73"/>
        <v>3.773927007719162E-2</v>
      </c>
      <c r="T113" s="6">
        <f t="shared" si="73"/>
        <v>5.1400040892337889E-3</v>
      </c>
      <c r="U113" s="6">
        <f t="shared" si="73"/>
        <v>1.6837310607763663E-5</v>
      </c>
      <c r="V113" s="6">
        <f t="shared" si="73"/>
        <v>0</v>
      </c>
      <c r="W113" s="6">
        <f t="shared" si="73"/>
        <v>0</v>
      </c>
      <c r="X113" s="6">
        <f t="shared" si="73"/>
        <v>0</v>
      </c>
      <c r="Y113" s="6" t="str">
        <f t="shared" si="73"/>
        <v/>
      </c>
      <c r="Z113" s="6">
        <f t="shared" si="73"/>
        <v>0</v>
      </c>
      <c r="AA113" s="6">
        <f t="shared" si="73"/>
        <v>6.8947489426046682E-8</v>
      </c>
      <c r="AB113" s="6">
        <f t="shared" si="73"/>
        <v>0</v>
      </c>
      <c r="AC113" s="6">
        <f t="shared" si="73"/>
        <v>0</v>
      </c>
      <c r="AD113" s="6" t="str">
        <f t="shared" si="73"/>
        <v/>
      </c>
      <c r="AE113" s="6">
        <f t="shared" si="73"/>
        <v>7.2123532483206913E-8</v>
      </c>
      <c r="AF113" s="6" t="str">
        <f t="shared" si="73"/>
        <v/>
      </c>
      <c r="AG113" s="6">
        <f t="shared" si="73"/>
        <v>0</v>
      </c>
      <c r="AH113" s="6">
        <f t="shared" si="73"/>
        <v>0</v>
      </c>
      <c r="AI113" s="6">
        <f t="shared" si="73"/>
        <v>0</v>
      </c>
      <c r="AJ113" s="6">
        <f t="shared" si="73"/>
        <v>1</v>
      </c>
      <c r="AK113" s="6">
        <f t="shared" si="73"/>
        <v>0</v>
      </c>
      <c r="AL113" s="6">
        <f t="shared" si="73"/>
        <v>0</v>
      </c>
      <c r="AM113" s="6" t="str">
        <f t="shared" si="73"/>
        <v/>
      </c>
      <c r="AN113" s="6">
        <f t="shared" si="73"/>
        <v>0</v>
      </c>
      <c r="AO113" s="6" t="str">
        <f t="shared" si="73"/>
        <v/>
      </c>
      <c r="AP113" s="6">
        <f t="shared" si="73"/>
        <v>0</v>
      </c>
      <c r="AQ113" s="6" t="str">
        <f t="shared" si="73"/>
        <v/>
      </c>
      <c r="AR113" s="6">
        <f t="shared" si="73"/>
        <v>2.5241428352148441E-5</v>
      </c>
      <c r="AS113" s="6">
        <f t="shared" si="73"/>
        <v>0</v>
      </c>
      <c r="AT113" s="6">
        <f t="shared" si="73"/>
        <v>0</v>
      </c>
      <c r="AU113" s="6">
        <f t="shared" si="73"/>
        <v>0</v>
      </c>
      <c r="AV113" s="6">
        <f t="shared" si="73"/>
        <v>0</v>
      </c>
      <c r="AW113" s="6">
        <f t="shared" si="73"/>
        <v>0</v>
      </c>
      <c r="AX113" s="6">
        <f t="shared" si="73"/>
        <v>0</v>
      </c>
      <c r="AY113" s="6">
        <f t="shared" si="73"/>
        <v>0</v>
      </c>
      <c r="AZ113" s="6">
        <f t="shared" si="73"/>
        <v>0</v>
      </c>
      <c r="BA113" s="6">
        <f t="shared" si="73"/>
        <v>0</v>
      </c>
      <c r="BB113" s="6">
        <f t="shared" si="73"/>
        <v>0</v>
      </c>
      <c r="BC113" s="6">
        <f t="shared" si="73"/>
        <v>0</v>
      </c>
      <c r="BD113" s="6">
        <f t="shared" si="73"/>
        <v>0</v>
      </c>
      <c r="BE113" s="6">
        <f t="shared" si="73"/>
        <v>0</v>
      </c>
      <c r="BF113" s="6">
        <f t="shared" si="73"/>
        <v>4.2062159814808459E-2</v>
      </c>
      <c r="BG113" s="6">
        <f t="shared" si="73"/>
        <v>0</v>
      </c>
      <c r="BH113" s="6">
        <f t="shared" si="73"/>
        <v>0</v>
      </c>
      <c r="BI113" s="6">
        <f t="shared" si="73"/>
        <v>0</v>
      </c>
      <c r="BJ113" s="6">
        <f t="shared" si="73"/>
        <v>0</v>
      </c>
      <c r="BK113" s="6">
        <f t="shared" si="73"/>
        <v>0</v>
      </c>
      <c r="BL113" s="6">
        <f t="shared" si="73"/>
        <v>0</v>
      </c>
      <c r="BM113" s="6">
        <f t="shared" si="73"/>
        <v>1.6352230883902405E-4</v>
      </c>
      <c r="BN113" s="6">
        <f t="shared" ref="BN113:BW113" si="74">IFERROR(BN36/BN$76,"")</f>
        <v>0</v>
      </c>
      <c r="BO113" s="6">
        <f t="shared" si="74"/>
        <v>0</v>
      </c>
      <c r="BP113" s="6">
        <f t="shared" si="74"/>
        <v>0</v>
      </c>
      <c r="BQ113" s="6">
        <f t="shared" si="74"/>
        <v>0</v>
      </c>
      <c r="BR113" s="6">
        <f t="shared" si="74"/>
        <v>0</v>
      </c>
      <c r="BS113" s="6">
        <f t="shared" si="74"/>
        <v>0</v>
      </c>
      <c r="BT113" s="6" t="str">
        <f t="shared" si="74"/>
        <v/>
      </c>
      <c r="BU113" s="6">
        <f t="shared" si="74"/>
        <v>0</v>
      </c>
      <c r="BV113" s="6">
        <f t="shared" si="74"/>
        <v>0</v>
      </c>
      <c r="BW113" s="6">
        <f t="shared" si="74"/>
        <v>0</v>
      </c>
    </row>
    <row r="114" spans="1:75" x14ac:dyDescent="0.25">
      <c r="A114" s="7" t="str">
        <f t="shared" si="6"/>
        <v>LDWP</v>
      </c>
      <c r="B114" s="6">
        <f t="shared" ref="B114:BM114" si="75">IFERROR(B37/B$76,"")</f>
        <v>0</v>
      </c>
      <c r="C114" s="6">
        <f t="shared" si="75"/>
        <v>1.1047069067334924E-17</v>
      </c>
      <c r="D114" s="6">
        <f t="shared" si="75"/>
        <v>0</v>
      </c>
      <c r="E114" s="6">
        <f t="shared" si="75"/>
        <v>5.0548730162786223E-10</v>
      </c>
      <c r="F114" s="6">
        <f t="shared" si="75"/>
        <v>0</v>
      </c>
      <c r="G114" s="6" t="str">
        <f t="shared" si="75"/>
        <v/>
      </c>
      <c r="H114" s="6">
        <f t="shared" si="75"/>
        <v>0</v>
      </c>
      <c r="I114" s="6">
        <f t="shared" si="75"/>
        <v>0</v>
      </c>
      <c r="J114" s="6">
        <f t="shared" si="75"/>
        <v>7.2364684922569973E-4</v>
      </c>
      <c r="K114" s="6">
        <f t="shared" si="75"/>
        <v>7.1783963824545932E-23</v>
      </c>
      <c r="L114" s="6">
        <f t="shared" si="75"/>
        <v>3.038449795320398E-21</v>
      </c>
      <c r="M114" s="6" t="str">
        <f t="shared" si="75"/>
        <v/>
      </c>
      <c r="N114" s="6">
        <f t="shared" si="75"/>
        <v>0</v>
      </c>
      <c r="O114" s="6">
        <f t="shared" si="75"/>
        <v>3.9505477671403463E-21</v>
      </c>
      <c r="P114" s="6">
        <f t="shared" si="75"/>
        <v>3.9483734162342985E-21</v>
      </c>
      <c r="Q114" s="6">
        <f t="shared" si="75"/>
        <v>4.9926306843184492E-7</v>
      </c>
      <c r="R114" s="6">
        <f t="shared" si="75"/>
        <v>0</v>
      </c>
      <c r="S114" s="6">
        <f t="shared" si="75"/>
        <v>1.3977165385545861E-23</v>
      </c>
      <c r="T114" s="6">
        <f t="shared" si="75"/>
        <v>2.2095841958118675E-22</v>
      </c>
      <c r="U114" s="6">
        <f t="shared" si="75"/>
        <v>6.4200526185198077E-22</v>
      </c>
      <c r="V114" s="6">
        <f t="shared" si="75"/>
        <v>0</v>
      </c>
      <c r="W114" s="6">
        <f t="shared" si="75"/>
        <v>0</v>
      </c>
      <c r="X114" s="6">
        <f t="shared" si="75"/>
        <v>0</v>
      </c>
      <c r="Y114" s="6" t="str">
        <f t="shared" si="75"/>
        <v/>
      </c>
      <c r="Z114" s="6">
        <f t="shared" si="75"/>
        <v>0</v>
      </c>
      <c r="AA114" s="6">
        <f t="shared" si="75"/>
        <v>2.6289620732301107E-24</v>
      </c>
      <c r="AB114" s="6">
        <f t="shared" si="75"/>
        <v>0</v>
      </c>
      <c r="AC114" s="6">
        <f t="shared" si="75"/>
        <v>0</v>
      </c>
      <c r="AD114" s="6" t="str">
        <f t="shared" si="75"/>
        <v/>
      </c>
      <c r="AE114" s="6">
        <f t="shared" si="75"/>
        <v>2.7500643324962022E-24</v>
      </c>
      <c r="AF114" s="6" t="str">
        <f t="shared" si="75"/>
        <v/>
      </c>
      <c r="AG114" s="6">
        <f t="shared" si="75"/>
        <v>0</v>
      </c>
      <c r="AH114" s="6">
        <f t="shared" si="75"/>
        <v>2.2412444576910593E-9</v>
      </c>
      <c r="AI114" s="6">
        <f t="shared" si="75"/>
        <v>4.5234697031492399E-24</v>
      </c>
      <c r="AJ114" s="6">
        <f t="shared" si="75"/>
        <v>0</v>
      </c>
      <c r="AK114" s="6">
        <f t="shared" si="75"/>
        <v>0.35644822516462066</v>
      </c>
      <c r="AL114" s="6">
        <f t="shared" si="75"/>
        <v>1.34078195998315E-20</v>
      </c>
      <c r="AM114" s="6" t="str">
        <f t="shared" si="75"/>
        <v/>
      </c>
      <c r="AN114" s="6">
        <f t="shared" si="75"/>
        <v>1.0178717236406194E-17</v>
      </c>
      <c r="AO114" s="6" t="str">
        <f t="shared" si="75"/>
        <v/>
      </c>
      <c r="AP114" s="6">
        <f t="shared" si="75"/>
        <v>5.0121917580742646E-4</v>
      </c>
      <c r="AQ114" s="6" t="str">
        <f t="shared" si="75"/>
        <v/>
      </c>
      <c r="AR114" s="6">
        <f t="shared" si="75"/>
        <v>2.4193546542807918E-24</v>
      </c>
      <c r="AS114" s="6">
        <f t="shared" si="75"/>
        <v>0</v>
      </c>
      <c r="AT114" s="6">
        <f t="shared" si="75"/>
        <v>2.1652709620202304E-22</v>
      </c>
      <c r="AU114" s="6">
        <f t="shared" si="75"/>
        <v>7.0852260398697045E-22</v>
      </c>
      <c r="AV114" s="6">
        <f t="shared" si="75"/>
        <v>1.5228577254119123E-8</v>
      </c>
      <c r="AW114" s="6">
        <f t="shared" si="75"/>
        <v>1.4579096580647623E-10</v>
      </c>
      <c r="AX114" s="6">
        <f t="shared" si="75"/>
        <v>5.4601292385709699E-12</v>
      </c>
      <c r="AY114" s="6">
        <f t="shared" si="75"/>
        <v>2.6703303652039601E-20</v>
      </c>
      <c r="AZ114" s="6">
        <f t="shared" si="75"/>
        <v>3.0421328012045922E-11</v>
      </c>
      <c r="BA114" s="6">
        <f t="shared" si="75"/>
        <v>4.3226575616441585E-13</v>
      </c>
      <c r="BB114" s="6">
        <f t="shared" si="75"/>
        <v>0</v>
      </c>
      <c r="BC114" s="6">
        <f t="shared" si="75"/>
        <v>4.6328249557062939E-22</v>
      </c>
      <c r="BD114" s="6">
        <f t="shared" si="75"/>
        <v>5.7753505904854659E-22</v>
      </c>
      <c r="BE114" s="6">
        <f t="shared" si="75"/>
        <v>0</v>
      </c>
      <c r="BF114" s="6">
        <f t="shared" si="75"/>
        <v>0</v>
      </c>
      <c r="BG114" s="6">
        <f t="shared" si="75"/>
        <v>4.6069933543346083E-24</v>
      </c>
      <c r="BH114" s="6">
        <f t="shared" si="75"/>
        <v>1.6631567023184157E-20</v>
      </c>
      <c r="BI114" s="6">
        <f t="shared" si="75"/>
        <v>0</v>
      </c>
      <c r="BJ114" s="6">
        <f t="shared" si="75"/>
        <v>1.7756388931943779E-6</v>
      </c>
      <c r="BK114" s="6">
        <f t="shared" si="75"/>
        <v>1.5392067261552629E-15</v>
      </c>
      <c r="BL114" s="6">
        <f t="shared" si="75"/>
        <v>1.4214423906219241E-22</v>
      </c>
      <c r="BM114" s="6">
        <f t="shared" si="75"/>
        <v>6.9915539672037767E-24</v>
      </c>
      <c r="BN114" s="6">
        <f t="shared" ref="BN114:BW114" si="76">IFERROR(BN37/BN$76,"")</f>
        <v>2.8259322058505987E-6</v>
      </c>
      <c r="BO114" s="6">
        <f t="shared" si="76"/>
        <v>1.0991857313279147E-5</v>
      </c>
      <c r="BP114" s="6">
        <f t="shared" si="76"/>
        <v>0</v>
      </c>
      <c r="BQ114" s="6">
        <f t="shared" si="76"/>
        <v>1.3503392340897771E-18</v>
      </c>
      <c r="BR114" s="6">
        <f t="shared" si="76"/>
        <v>2.5397843278213612E-12</v>
      </c>
      <c r="BS114" s="6">
        <f t="shared" si="76"/>
        <v>2.4750940603996579E-5</v>
      </c>
      <c r="BT114" s="6" t="str">
        <f t="shared" si="76"/>
        <v/>
      </c>
      <c r="BU114" s="6">
        <f t="shared" si="76"/>
        <v>0</v>
      </c>
      <c r="BV114" s="6">
        <f t="shared" si="76"/>
        <v>0</v>
      </c>
      <c r="BW114" s="6">
        <f t="shared" si="76"/>
        <v>0</v>
      </c>
    </row>
    <row r="115" spans="1:75" x14ac:dyDescent="0.25">
      <c r="A115" s="7" t="str">
        <f t="shared" si="6"/>
        <v>LGEE</v>
      </c>
      <c r="B115" s="6">
        <f t="shared" ref="B115:BM115" si="77">IFERROR(B38/B$76,"")</f>
        <v>0</v>
      </c>
      <c r="C115" s="6">
        <f t="shared" si="77"/>
        <v>0</v>
      </c>
      <c r="D115" s="6">
        <f t="shared" si="77"/>
        <v>0</v>
      </c>
      <c r="E115" s="6">
        <f t="shared" si="77"/>
        <v>0</v>
      </c>
      <c r="F115" s="6">
        <f t="shared" si="77"/>
        <v>0</v>
      </c>
      <c r="G115" s="6" t="str">
        <f t="shared" si="77"/>
        <v/>
      </c>
      <c r="H115" s="6">
        <f t="shared" si="77"/>
        <v>0</v>
      </c>
      <c r="I115" s="6">
        <f t="shared" si="77"/>
        <v>0</v>
      </c>
      <c r="J115" s="6">
        <f t="shared" si="77"/>
        <v>0</v>
      </c>
      <c r="K115" s="6">
        <f t="shared" si="77"/>
        <v>7.3963963676621204E-9</v>
      </c>
      <c r="L115" s="6">
        <f t="shared" si="77"/>
        <v>1.3699694394683044E-4</v>
      </c>
      <c r="M115" s="6" t="str">
        <f t="shared" si="77"/>
        <v/>
      </c>
      <c r="N115" s="6">
        <f t="shared" si="77"/>
        <v>0</v>
      </c>
      <c r="O115" s="6">
        <f t="shared" si="77"/>
        <v>4.0705215480398235E-7</v>
      </c>
      <c r="P115" s="6">
        <f t="shared" si="77"/>
        <v>4.0682811644935923E-7</v>
      </c>
      <c r="Q115" s="6">
        <f t="shared" si="77"/>
        <v>0</v>
      </c>
      <c r="R115" s="6">
        <f t="shared" si="77"/>
        <v>0</v>
      </c>
      <c r="S115" s="6">
        <f t="shared" si="77"/>
        <v>1.4401636490922483E-9</v>
      </c>
      <c r="T115" s="6">
        <f t="shared" si="77"/>
        <v>2.2766868321582212E-8</v>
      </c>
      <c r="U115" s="6">
        <f t="shared" si="77"/>
        <v>6.6150225395581104E-8</v>
      </c>
      <c r="V115" s="6">
        <f t="shared" si="77"/>
        <v>0</v>
      </c>
      <c r="W115" s="6">
        <f t="shared" si="77"/>
        <v>0</v>
      </c>
      <c r="X115" s="6">
        <f t="shared" si="77"/>
        <v>0</v>
      </c>
      <c r="Y115" s="6" t="str">
        <f t="shared" si="77"/>
        <v/>
      </c>
      <c r="Z115" s="6">
        <f t="shared" si="77"/>
        <v>0</v>
      </c>
      <c r="AA115" s="6">
        <f t="shared" si="77"/>
        <v>2.708800753422825E-10</v>
      </c>
      <c r="AB115" s="6">
        <f t="shared" si="77"/>
        <v>0</v>
      </c>
      <c r="AC115" s="6">
        <f t="shared" si="77"/>
        <v>0</v>
      </c>
      <c r="AD115" s="6" t="str">
        <f t="shared" si="77"/>
        <v/>
      </c>
      <c r="AE115" s="6">
        <f t="shared" si="77"/>
        <v>2.8335807548087421E-10</v>
      </c>
      <c r="AF115" s="6" t="str">
        <f t="shared" si="77"/>
        <v/>
      </c>
      <c r="AG115" s="6">
        <f t="shared" si="77"/>
        <v>0</v>
      </c>
      <c r="AH115" s="6">
        <f t="shared" si="77"/>
        <v>0</v>
      </c>
      <c r="AI115" s="6">
        <f t="shared" si="77"/>
        <v>7.8470338522933961E-6</v>
      </c>
      <c r="AJ115" s="6">
        <f t="shared" si="77"/>
        <v>0</v>
      </c>
      <c r="AK115" s="6">
        <f t="shared" si="77"/>
        <v>0</v>
      </c>
      <c r="AL115" s="6">
        <f t="shared" si="77"/>
        <v>0.70829352698779413</v>
      </c>
      <c r="AM115" s="6" t="str">
        <f t="shared" si="77"/>
        <v/>
      </c>
      <c r="AN115" s="6">
        <f t="shared" si="77"/>
        <v>2.6064043217526754E-3</v>
      </c>
      <c r="AO115" s="6" t="str">
        <f t="shared" si="77"/>
        <v/>
      </c>
      <c r="AP115" s="6">
        <f t="shared" si="77"/>
        <v>0</v>
      </c>
      <c r="AQ115" s="6" t="str">
        <f t="shared" si="77"/>
        <v/>
      </c>
      <c r="AR115" s="6">
        <f t="shared" si="77"/>
        <v>2.49282778821557E-10</v>
      </c>
      <c r="AS115" s="6">
        <f t="shared" si="77"/>
        <v>0</v>
      </c>
      <c r="AT115" s="6">
        <f t="shared" si="77"/>
        <v>3.7561773712182681E-4</v>
      </c>
      <c r="AU115" s="6">
        <f t="shared" si="77"/>
        <v>3.7429051785184943E-2</v>
      </c>
      <c r="AV115" s="6">
        <f t="shared" si="77"/>
        <v>0</v>
      </c>
      <c r="AW115" s="6">
        <f t="shared" si="77"/>
        <v>0</v>
      </c>
      <c r="AX115" s="6">
        <f t="shared" si="77"/>
        <v>0</v>
      </c>
      <c r="AY115" s="6">
        <f t="shared" si="77"/>
        <v>4.632323005938143E-2</v>
      </c>
      <c r="AZ115" s="6">
        <f t="shared" si="77"/>
        <v>0</v>
      </c>
      <c r="BA115" s="6">
        <f t="shared" si="77"/>
        <v>0</v>
      </c>
      <c r="BB115" s="6">
        <f t="shared" si="77"/>
        <v>0</v>
      </c>
      <c r="BC115" s="6">
        <f t="shared" si="77"/>
        <v>4.7735187427311162E-8</v>
      </c>
      <c r="BD115" s="6">
        <f t="shared" si="77"/>
        <v>5.9507416216036718E-8</v>
      </c>
      <c r="BE115" s="6">
        <f t="shared" si="77"/>
        <v>0</v>
      </c>
      <c r="BF115" s="6">
        <f t="shared" si="77"/>
        <v>0</v>
      </c>
      <c r="BG115" s="6">
        <f t="shared" si="77"/>
        <v>4.7469026641006148E-10</v>
      </c>
      <c r="BH115" s="6">
        <f t="shared" si="77"/>
        <v>1.7136649380281917E-6</v>
      </c>
      <c r="BI115" s="6">
        <f t="shared" si="77"/>
        <v>0</v>
      </c>
      <c r="BJ115" s="6">
        <f t="shared" si="77"/>
        <v>0</v>
      </c>
      <c r="BK115" s="6">
        <f t="shared" si="77"/>
        <v>0</v>
      </c>
      <c r="BL115" s="6">
        <f t="shared" si="77"/>
        <v>1.4646100291332682E-8</v>
      </c>
      <c r="BM115" s="6">
        <f t="shared" si="77"/>
        <v>7.2038797542212413E-10</v>
      </c>
      <c r="BN115" s="6">
        <f t="shared" ref="BN115:BW115" si="78">IFERROR(BN38/BN$76,"")</f>
        <v>0</v>
      </c>
      <c r="BO115" s="6">
        <f t="shared" si="78"/>
        <v>0</v>
      </c>
      <c r="BP115" s="6">
        <f t="shared" si="78"/>
        <v>0</v>
      </c>
      <c r="BQ115" s="6">
        <f t="shared" si="78"/>
        <v>1.3913475481160451E-4</v>
      </c>
      <c r="BR115" s="6">
        <f t="shared" si="78"/>
        <v>0</v>
      </c>
      <c r="BS115" s="6">
        <f t="shared" si="78"/>
        <v>0</v>
      </c>
      <c r="BT115" s="6" t="str">
        <f t="shared" si="78"/>
        <v/>
      </c>
      <c r="BU115" s="6">
        <f t="shared" si="78"/>
        <v>0</v>
      </c>
      <c r="BV115" s="6">
        <f t="shared" si="78"/>
        <v>0</v>
      </c>
      <c r="BW115" s="6">
        <f t="shared" si="78"/>
        <v>0</v>
      </c>
    </row>
    <row r="116" spans="1:75" x14ac:dyDescent="0.25">
      <c r="A116" s="7" t="str">
        <f t="shared" si="6"/>
        <v>MHEB</v>
      </c>
      <c r="B116" s="6">
        <f t="shared" ref="B116:BM116" si="79">IFERROR(B39/B$76,"")</f>
        <v>0</v>
      </c>
      <c r="C116" s="6">
        <f t="shared" si="79"/>
        <v>0</v>
      </c>
      <c r="D116" s="6">
        <f t="shared" si="79"/>
        <v>0</v>
      </c>
      <c r="E116" s="6">
        <f t="shared" si="79"/>
        <v>0</v>
      </c>
      <c r="F116" s="6">
        <f t="shared" si="79"/>
        <v>0</v>
      </c>
      <c r="G116" s="6" t="str">
        <f t="shared" si="79"/>
        <v/>
      </c>
      <c r="H116" s="6">
        <f t="shared" si="79"/>
        <v>0</v>
      </c>
      <c r="I116" s="6">
        <f t="shared" si="79"/>
        <v>0</v>
      </c>
      <c r="J116" s="6">
        <f t="shared" si="79"/>
        <v>0</v>
      </c>
      <c r="K116" s="6">
        <f t="shared" si="79"/>
        <v>7.4708547832498871E-7</v>
      </c>
      <c r="L116" s="6">
        <f t="shared" si="79"/>
        <v>3.1622406980083684E-5</v>
      </c>
      <c r="M116" s="6" t="str">
        <f t="shared" si="79"/>
        <v/>
      </c>
      <c r="N116" s="6">
        <f t="shared" si="79"/>
        <v>0</v>
      </c>
      <c r="O116" s="6">
        <f t="shared" si="79"/>
        <v>4.1114988794343435E-5</v>
      </c>
      <c r="P116" s="6">
        <f t="shared" si="79"/>
        <v>4.1092359422821698E-5</v>
      </c>
      <c r="Q116" s="6">
        <f t="shared" si="79"/>
        <v>0</v>
      </c>
      <c r="R116" s="6">
        <f t="shared" si="79"/>
        <v>0</v>
      </c>
      <c r="S116" s="6">
        <f t="shared" si="79"/>
        <v>1.4546615610710255E-7</v>
      </c>
      <c r="T116" s="6">
        <f t="shared" si="79"/>
        <v>2.2996058978606978E-6</v>
      </c>
      <c r="U116" s="6">
        <f t="shared" si="79"/>
        <v>6.6816149817271614E-6</v>
      </c>
      <c r="V116" s="6">
        <f t="shared" si="79"/>
        <v>0</v>
      </c>
      <c r="W116" s="6">
        <f t="shared" si="79"/>
        <v>0</v>
      </c>
      <c r="X116" s="6">
        <f t="shared" si="79"/>
        <v>0</v>
      </c>
      <c r="Y116" s="6" t="str">
        <f t="shared" si="79"/>
        <v/>
      </c>
      <c r="Z116" s="6">
        <f t="shared" si="79"/>
        <v>0</v>
      </c>
      <c r="AA116" s="6">
        <f t="shared" si="79"/>
        <v>2.7360698453179851E-8</v>
      </c>
      <c r="AB116" s="6">
        <f t="shared" si="79"/>
        <v>0</v>
      </c>
      <c r="AC116" s="6">
        <f t="shared" si="79"/>
        <v>0</v>
      </c>
      <c r="AD116" s="6" t="str">
        <f t="shared" si="79"/>
        <v/>
      </c>
      <c r="AE116" s="6">
        <f t="shared" si="79"/>
        <v>2.8621059883083345E-8</v>
      </c>
      <c r="AF116" s="6" t="str">
        <f t="shared" si="79"/>
        <v/>
      </c>
      <c r="AG116" s="6">
        <f t="shared" si="79"/>
        <v>0</v>
      </c>
      <c r="AH116" s="6">
        <f t="shared" si="79"/>
        <v>0</v>
      </c>
      <c r="AI116" s="6">
        <f t="shared" si="79"/>
        <v>4.7077624957097804E-8</v>
      </c>
      <c r="AJ116" s="6">
        <f t="shared" si="79"/>
        <v>0</v>
      </c>
      <c r="AK116" s="6">
        <f t="shared" si="79"/>
        <v>0</v>
      </c>
      <c r="AL116" s="6">
        <f t="shared" si="79"/>
        <v>1.3954073842339302E-4</v>
      </c>
      <c r="AM116" s="6" t="str">
        <f t="shared" si="79"/>
        <v/>
      </c>
      <c r="AN116" s="6">
        <f t="shared" si="79"/>
        <v>0.26326426040907225</v>
      </c>
      <c r="AO116" s="6" t="str">
        <f t="shared" si="79"/>
        <v/>
      </c>
      <c r="AP116" s="6">
        <f t="shared" si="79"/>
        <v>0</v>
      </c>
      <c r="AQ116" s="6" t="str">
        <f t="shared" si="79"/>
        <v/>
      </c>
      <c r="AR116" s="6">
        <f t="shared" si="79"/>
        <v>2.5179227125837692E-8</v>
      </c>
      <c r="AS116" s="6">
        <f t="shared" si="79"/>
        <v>0</v>
      </c>
      <c r="AT116" s="6">
        <f t="shared" si="79"/>
        <v>2.2534872779078182E-6</v>
      </c>
      <c r="AU116" s="6">
        <f t="shared" si="79"/>
        <v>7.3738885442081945E-6</v>
      </c>
      <c r="AV116" s="6">
        <f t="shared" si="79"/>
        <v>0</v>
      </c>
      <c r="AW116" s="6">
        <f t="shared" si="79"/>
        <v>0</v>
      </c>
      <c r="AX116" s="6">
        <f t="shared" si="79"/>
        <v>0</v>
      </c>
      <c r="AY116" s="6">
        <f t="shared" si="79"/>
        <v>2.7791235422025844E-4</v>
      </c>
      <c r="AZ116" s="6">
        <f t="shared" si="79"/>
        <v>0</v>
      </c>
      <c r="BA116" s="6">
        <f t="shared" si="79"/>
        <v>0</v>
      </c>
      <c r="BB116" s="6">
        <f t="shared" si="79"/>
        <v>0</v>
      </c>
      <c r="BC116" s="6">
        <f t="shared" si="79"/>
        <v>4.8215730417024864E-6</v>
      </c>
      <c r="BD116" s="6">
        <f t="shared" si="79"/>
        <v>6.0106468471610979E-6</v>
      </c>
      <c r="BE116" s="6">
        <f t="shared" si="79"/>
        <v>0</v>
      </c>
      <c r="BF116" s="6">
        <f t="shared" si="79"/>
        <v>0</v>
      </c>
      <c r="BG116" s="6">
        <f t="shared" si="79"/>
        <v>4.7946890229906848E-8</v>
      </c>
      <c r="BH116" s="6">
        <f t="shared" si="79"/>
        <v>1.7309161465615475E-4</v>
      </c>
      <c r="BI116" s="6">
        <f t="shared" si="79"/>
        <v>0</v>
      </c>
      <c r="BJ116" s="6">
        <f t="shared" si="79"/>
        <v>0</v>
      </c>
      <c r="BK116" s="6">
        <f t="shared" si="79"/>
        <v>0</v>
      </c>
      <c r="BL116" s="6">
        <f t="shared" si="79"/>
        <v>1.4793540391622587E-6</v>
      </c>
      <c r="BM116" s="6">
        <f t="shared" si="79"/>
        <v>7.276400133865745E-8</v>
      </c>
      <c r="BN116" s="6">
        <f t="shared" ref="BN116:BW116" si="80">IFERROR(BN39/BN$76,"")</f>
        <v>0</v>
      </c>
      <c r="BO116" s="6">
        <f t="shared" si="80"/>
        <v>0</v>
      </c>
      <c r="BP116" s="6">
        <f t="shared" si="80"/>
        <v>0</v>
      </c>
      <c r="BQ116" s="6">
        <f t="shared" si="80"/>
        <v>1.4053540357101364E-2</v>
      </c>
      <c r="BR116" s="6">
        <f t="shared" si="80"/>
        <v>0</v>
      </c>
      <c r="BS116" s="6">
        <f t="shared" si="80"/>
        <v>0</v>
      </c>
      <c r="BT116" s="6" t="str">
        <f t="shared" si="80"/>
        <v/>
      </c>
      <c r="BU116" s="6">
        <f t="shared" si="80"/>
        <v>0</v>
      </c>
      <c r="BV116" s="6">
        <f t="shared" si="80"/>
        <v>0</v>
      </c>
      <c r="BW116" s="6">
        <f t="shared" si="80"/>
        <v>0</v>
      </c>
    </row>
    <row r="117" spans="1:75" x14ac:dyDescent="0.25">
      <c r="A117" s="7" t="str">
        <f t="shared" si="6"/>
        <v>MISO</v>
      </c>
      <c r="B117" s="6">
        <f t="shared" ref="B117:BM117" si="81">IFERROR(B40/B$76,"")</f>
        <v>0</v>
      </c>
      <c r="C117" s="6">
        <f t="shared" si="81"/>
        <v>0</v>
      </c>
      <c r="D117" s="6">
        <f t="shared" si="81"/>
        <v>0</v>
      </c>
      <c r="E117" s="6">
        <f t="shared" si="81"/>
        <v>0</v>
      </c>
      <c r="F117" s="6">
        <f t="shared" si="81"/>
        <v>0</v>
      </c>
      <c r="G117" s="6" t="str">
        <f t="shared" si="81"/>
        <v/>
      </c>
      <c r="H117" s="6">
        <f t="shared" si="81"/>
        <v>0</v>
      </c>
      <c r="I117" s="6">
        <f t="shared" si="81"/>
        <v>0</v>
      </c>
      <c r="J117" s="6">
        <f t="shared" si="81"/>
        <v>0</v>
      </c>
      <c r="K117" s="6">
        <f t="shared" si="81"/>
        <v>7.4708547832498871E-7</v>
      </c>
      <c r="L117" s="6">
        <f t="shared" si="81"/>
        <v>3.1622406980083684E-5</v>
      </c>
      <c r="M117" s="6" t="str">
        <f t="shared" si="81"/>
        <v/>
      </c>
      <c r="N117" s="6">
        <f t="shared" si="81"/>
        <v>0</v>
      </c>
      <c r="O117" s="6">
        <f t="shared" si="81"/>
        <v>4.1114988794343435E-5</v>
      </c>
      <c r="P117" s="6">
        <f t="shared" si="81"/>
        <v>4.1092359422821698E-5</v>
      </c>
      <c r="Q117" s="6">
        <f t="shared" si="81"/>
        <v>0</v>
      </c>
      <c r="R117" s="6">
        <f t="shared" si="81"/>
        <v>0</v>
      </c>
      <c r="S117" s="6">
        <f t="shared" si="81"/>
        <v>1.4546615610710255E-7</v>
      </c>
      <c r="T117" s="6">
        <f t="shared" si="81"/>
        <v>2.2996058978606978E-6</v>
      </c>
      <c r="U117" s="6">
        <f t="shared" si="81"/>
        <v>6.6816149817271614E-6</v>
      </c>
      <c r="V117" s="6">
        <f t="shared" si="81"/>
        <v>0</v>
      </c>
      <c r="W117" s="6">
        <f t="shared" si="81"/>
        <v>0</v>
      </c>
      <c r="X117" s="6">
        <f t="shared" si="81"/>
        <v>0</v>
      </c>
      <c r="Y117" s="6" t="str">
        <f t="shared" si="81"/>
        <v/>
      </c>
      <c r="Z117" s="6">
        <f t="shared" si="81"/>
        <v>0</v>
      </c>
      <c r="AA117" s="6">
        <f t="shared" si="81"/>
        <v>2.7360698453179851E-8</v>
      </c>
      <c r="AB117" s="6">
        <f t="shared" si="81"/>
        <v>0</v>
      </c>
      <c r="AC117" s="6">
        <f t="shared" si="81"/>
        <v>0</v>
      </c>
      <c r="AD117" s="6" t="str">
        <f t="shared" si="81"/>
        <v/>
      </c>
      <c r="AE117" s="6">
        <f t="shared" si="81"/>
        <v>2.8621059883083345E-8</v>
      </c>
      <c r="AF117" s="6" t="str">
        <f t="shared" si="81"/>
        <v/>
      </c>
      <c r="AG117" s="6">
        <f t="shared" si="81"/>
        <v>0</v>
      </c>
      <c r="AH117" s="6">
        <f t="shared" si="81"/>
        <v>0</v>
      </c>
      <c r="AI117" s="6">
        <f t="shared" si="81"/>
        <v>4.7077624957097804E-8</v>
      </c>
      <c r="AJ117" s="6">
        <f t="shared" si="81"/>
        <v>0</v>
      </c>
      <c r="AK117" s="6">
        <f t="shared" si="81"/>
        <v>0</v>
      </c>
      <c r="AL117" s="6">
        <f t="shared" si="81"/>
        <v>1.3954073842339302E-4</v>
      </c>
      <c r="AM117" s="6" t="str">
        <f t="shared" si="81"/>
        <v/>
      </c>
      <c r="AN117" s="6">
        <f t="shared" si="81"/>
        <v>0.26326426040907225</v>
      </c>
      <c r="AO117" s="6" t="str">
        <f t="shared" si="81"/>
        <v/>
      </c>
      <c r="AP117" s="6">
        <f t="shared" si="81"/>
        <v>0</v>
      </c>
      <c r="AQ117" s="6" t="str">
        <f t="shared" si="81"/>
        <v/>
      </c>
      <c r="AR117" s="6">
        <f t="shared" si="81"/>
        <v>2.5179227125837692E-8</v>
      </c>
      <c r="AS117" s="6">
        <f t="shared" si="81"/>
        <v>0</v>
      </c>
      <c r="AT117" s="6">
        <f t="shared" si="81"/>
        <v>2.2534872779078182E-6</v>
      </c>
      <c r="AU117" s="6">
        <f t="shared" si="81"/>
        <v>7.3738885442081945E-6</v>
      </c>
      <c r="AV117" s="6">
        <f t="shared" si="81"/>
        <v>0</v>
      </c>
      <c r="AW117" s="6">
        <f t="shared" si="81"/>
        <v>0</v>
      </c>
      <c r="AX117" s="6">
        <f t="shared" si="81"/>
        <v>0</v>
      </c>
      <c r="AY117" s="6">
        <f t="shared" si="81"/>
        <v>2.7791235422025844E-4</v>
      </c>
      <c r="AZ117" s="6">
        <f t="shared" si="81"/>
        <v>0</v>
      </c>
      <c r="BA117" s="6">
        <f t="shared" si="81"/>
        <v>0</v>
      </c>
      <c r="BB117" s="6">
        <f t="shared" si="81"/>
        <v>0</v>
      </c>
      <c r="BC117" s="6">
        <f t="shared" si="81"/>
        <v>4.8215730417024864E-6</v>
      </c>
      <c r="BD117" s="6">
        <f t="shared" si="81"/>
        <v>6.0106468471610979E-6</v>
      </c>
      <c r="BE117" s="6">
        <f t="shared" si="81"/>
        <v>0</v>
      </c>
      <c r="BF117" s="6">
        <f t="shared" si="81"/>
        <v>0</v>
      </c>
      <c r="BG117" s="6">
        <f t="shared" si="81"/>
        <v>4.7946890229906848E-8</v>
      </c>
      <c r="BH117" s="6">
        <f t="shared" si="81"/>
        <v>1.7309161465615475E-4</v>
      </c>
      <c r="BI117" s="6">
        <f t="shared" si="81"/>
        <v>0</v>
      </c>
      <c r="BJ117" s="6">
        <f t="shared" si="81"/>
        <v>0</v>
      </c>
      <c r="BK117" s="6">
        <f t="shared" si="81"/>
        <v>0</v>
      </c>
      <c r="BL117" s="6">
        <f t="shared" si="81"/>
        <v>1.4793540391622587E-6</v>
      </c>
      <c r="BM117" s="6">
        <f t="shared" si="81"/>
        <v>7.276400133865745E-8</v>
      </c>
      <c r="BN117" s="6">
        <f t="shared" ref="BN117:BW117" si="82">IFERROR(BN40/BN$76,"")</f>
        <v>0</v>
      </c>
      <c r="BO117" s="6">
        <f t="shared" si="82"/>
        <v>0</v>
      </c>
      <c r="BP117" s="6">
        <f t="shared" si="82"/>
        <v>0</v>
      </c>
      <c r="BQ117" s="6">
        <f t="shared" si="82"/>
        <v>1.4053540357101364E-2</v>
      </c>
      <c r="BR117" s="6">
        <f t="shared" si="82"/>
        <v>0</v>
      </c>
      <c r="BS117" s="6">
        <f t="shared" si="82"/>
        <v>0</v>
      </c>
      <c r="BT117" s="6" t="str">
        <f t="shared" si="82"/>
        <v/>
      </c>
      <c r="BU117" s="6">
        <f t="shared" si="82"/>
        <v>0</v>
      </c>
      <c r="BV117" s="6">
        <f t="shared" si="82"/>
        <v>0</v>
      </c>
      <c r="BW117" s="6">
        <f t="shared" si="82"/>
        <v>0</v>
      </c>
    </row>
    <row r="118" spans="1:75" x14ac:dyDescent="0.25">
      <c r="A118" s="7" t="str">
        <f t="shared" si="6"/>
        <v>NBSO</v>
      </c>
      <c r="B118" s="6">
        <f t="shared" ref="B118:BM118" si="83">IFERROR(B41/B$76,"")</f>
        <v>0</v>
      </c>
      <c r="C118" s="6">
        <f t="shared" si="83"/>
        <v>0</v>
      </c>
      <c r="D118" s="6">
        <f t="shared" si="83"/>
        <v>0</v>
      </c>
      <c r="E118" s="6">
        <f t="shared" si="83"/>
        <v>0</v>
      </c>
      <c r="F118" s="6">
        <f t="shared" si="83"/>
        <v>0</v>
      </c>
      <c r="G118" s="6" t="str">
        <f t="shared" si="83"/>
        <v/>
      </c>
      <c r="H118" s="6">
        <f t="shared" si="83"/>
        <v>0</v>
      </c>
      <c r="I118" s="6">
        <f t="shared" si="83"/>
        <v>0</v>
      </c>
      <c r="J118" s="6">
        <f t="shared" si="83"/>
        <v>0</v>
      </c>
      <c r="K118" s="6">
        <f t="shared" si="83"/>
        <v>0</v>
      </c>
      <c r="L118" s="6">
        <f t="shared" si="83"/>
        <v>0</v>
      </c>
      <c r="M118" s="6" t="str">
        <f t="shared" si="83"/>
        <v/>
      </c>
      <c r="N118" s="6">
        <f t="shared" si="83"/>
        <v>0</v>
      </c>
      <c r="O118" s="6">
        <f t="shared" si="83"/>
        <v>0</v>
      </c>
      <c r="P118" s="6">
        <f t="shared" si="83"/>
        <v>0</v>
      </c>
      <c r="Q118" s="6">
        <f t="shared" si="83"/>
        <v>0</v>
      </c>
      <c r="R118" s="6">
        <f t="shared" si="83"/>
        <v>0</v>
      </c>
      <c r="S118" s="6">
        <f t="shared" si="83"/>
        <v>0</v>
      </c>
      <c r="T118" s="6">
        <f t="shared" si="83"/>
        <v>0</v>
      </c>
      <c r="U118" s="6">
        <f t="shared" si="83"/>
        <v>0</v>
      </c>
      <c r="V118" s="6">
        <f t="shared" si="83"/>
        <v>0</v>
      </c>
      <c r="W118" s="6">
        <f t="shared" si="83"/>
        <v>0</v>
      </c>
      <c r="X118" s="6">
        <f t="shared" si="83"/>
        <v>0</v>
      </c>
      <c r="Y118" s="6" t="str">
        <f t="shared" si="83"/>
        <v/>
      </c>
      <c r="Z118" s="6">
        <f t="shared" si="83"/>
        <v>0</v>
      </c>
      <c r="AA118" s="6">
        <f t="shared" si="83"/>
        <v>0</v>
      </c>
      <c r="AB118" s="6">
        <f t="shared" si="83"/>
        <v>0</v>
      </c>
      <c r="AC118" s="6">
        <f t="shared" si="83"/>
        <v>0</v>
      </c>
      <c r="AD118" s="6" t="str">
        <f t="shared" si="83"/>
        <v/>
      </c>
      <c r="AE118" s="6">
        <f t="shared" si="83"/>
        <v>0</v>
      </c>
      <c r="AF118" s="6" t="str">
        <f t="shared" si="83"/>
        <v/>
      </c>
      <c r="AG118" s="6">
        <f t="shared" si="83"/>
        <v>0</v>
      </c>
      <c r="AH118" s="6">
        <f t="shared" si="83"/>
        <v>0</v>
      </c>
      <c r="AI118" s="6">
        <f t="shared" si="83"/>
        <v>0.35355475595773167</v>
      </c>
      <c r="AJ118" s="6">
        <f t="shared" si="83"/>
        <v>0</v>
      </c>
      <c r="AK118" s="6">
        <f t="shared" si="83"/>
        <v>0</v>
      </c>
      <c r="AL118" s="6">
        <f t="shared" si="83"/>
        <v>0</v>
      </c>
      <c r="AM118" s="6" t="str">
        <f t="shared" si="83"/>
        <v/>
      </c>
      <c r="AN118" s="6">
        <f t="shared" si="83"/>
        <v>0</v>
      </c>
      <c r="AO118" s="6" t="str">
        <f t="shared" si="83"/>
        <v/>
      </c>
      <c r="AP118" s="6">
        <f t="shared" si="83"/>
        <v>0</v>
      </c>
      <c r="AQ118" s="6" t="str">
        <f t="shared" si="83"/>
        <v/>
      </c>
      <c r="AR118" s="6">
        <f t="shared" si="83"/>
        <v>0</v>
      </c>
      <c r="AS118" s="6">
        <f t="shared" si="83"/>
        <v>0</v>
      </c>
      <c r="AT118" s="6">
        <f t="shared" si="83"/>
        <v>0</v>
      </c>
      <c r="AU118" s="6">
        <f t="shared" si="83"/>
        <v>0</v>
      </c>
      <c r="AV118" s="6">
        <f t="shared" si="83"/>
        <v>0</v>
      </c>
      <c r="AW118" s="6">
        <f t="shared" si="83"/>
        <v>0</v>
      </c>
      <c r="AX118" s="6">
        <f t="shared" si="83"/>
        <v>0</v>
      </c>
      <c r="AY118" s="6">
        <f t="shared" si="83"/>
        <v>0</v>
      </c>
      <c r="AZ118" s="6">
        <f t="shared" si="83"/>
        <v>0</v>
      </c>
      <c r="BA118" s="6">
        <f t="shared" si="83"/>
        <v>0</v>
      </c>
      <c r="BB118" s="6">
        <f t="shared" si="83"/>
        <v>0</v>
      </c>
      <c r="BC118" s="6">
        <f t="shared" si="83"/>
        <v>0</v>
      </c>
      <c r="BD118" s="6">
        <f t="shared" si="83"/>
        <v>0</v>
      </c>
      <c r="BE118" s="6">
        <f t="shared" si="83"/>
        <v>0</v>
      </c>
      <c r="BF118" s="6">
        <f t="shared" si="83"/>
        <v>0</v>
      </c>
      <c r="BG118" s="6">
        <f t="shared" si="83"/>
        <v>0</v>
      </c>
      <c r="BH118" s="6">
        <f t="shared" si="83"/>
        <v>0</v>
      </c>
      <c r="BI118" s="6">
        <f t="shared" si="83"/>
        <v>0</v>
      </c>
      <c r="BJ118" s="6">
        <f t="shared" si="83"/>
        <v>0</v>
      </c>
      <c r="BK118" s="6">
        <f t="shared" si="83"/>
        <v>0</v>
      </c>
      <c r="BL118" s="6">
        <f t="shared" si="83"/>
        <v>0</v>
      </c>
      <c r="BM118" s="6">
        <f t="shared" si="83"/>
        <v>0</v>
      </c>
      <c r="BN118" s="6">
        <f t="shared" ref="BN118:BW118" si="84">IFERROR(BN41/BN$76,"")</f>
        <v>0</v>
      </c>
      <c r="BO118" s="6">
        <f t="shared" si="84"/>
        <v>0</v>
      </c>
      <c r="BP118" s="6">
        <f t="shared" si="84"/>
        <v>0</v>
      </c>
      <c r="BQ118" s="6">
        <f t="shared" si="84"/>
        <v>0</v>
      </c>
      <c r="BR118" s="6">
        <f t="shared" si="84"/>
        <v>0</v>
      </c>
      <c r="BS118" s="6">
        <f t="shared" si="84"/>
        <v>0</v>
      </c>
      <c r="BT118" s="6" t="str">
        <f t="shared" si="84"/>
        <v/>
      </c>
      <c r="BU118" s="6">
        <f t="shared" si="84"/>
        <v>0</v>
      </c>
      <c r="BV118" s="6">
        <f t="shared" si="84"/>
        <v>0</v>
      </c>
      <c r="BW118" s="6">
        <f t="shared" si="84"/>
        <v>0</v>
      </c>
    </row>
    <row r="119" spans="1:75" x14ac:dyDescent="0.25">
      <c r="A119" s="7" t="str">
        <f t="shared" si="6"/>
        <v>NEVP</v>
      </c>
      <c r="B119" s="6">
        <f t="shared" ref="B119:BM119" si="85">IFERROR(B42/B$76,"")</f>
        <v>0</v>
      </c>
      <c r="C119" s="6">
        <f t="shared" si="85"/>
        <v>1.8754720933531411E-14</v>
      </c>
      <c r="D119" s="6">
        <f t="shared" si="85"/>
        <v>0</v>
      </c>
      <c r="E119" s="6">
        <f t="shared" si="85"/>
        <v>8.5817090666216411E-7</v>
      </c>
      <c r="F119" s="6">
        <f t="shared" si="85"/>
        <v>0</v>
      </c>
      <c r="G119" s="6" t="str">
        <f t="shared" si="85"/>
        <v/>
      </c>
      <c r="H119" s="6">
        <f t="shared" si="85"/>
        <v>0</v>
      </c>
      <c r="I119" s="6">
        <f t="shared" si="85"/>
        <v>0</v>
      </c>
      <c r="J119" s="6">
        <f t="shared" si="85"/>
        <v>2.9148136812407657E-3</v>
      </c>
      <c r="K119" s="6">
        <f t="shared" si="85"/>
        <v>1.2186836171893859E-19</v>
      </c>
      <c r="L119" s="6">
        <f t="shared" si="85"/>
        <v>5.1584069615604504E-18</v>
      </c>
      <c r="M119" s="6" t="str">
        <f t="shared" si="85"/>
        <v/>
      </c>
      <c r="N119" s="6">
        <f t="shared" si="85"/>
        <v>0</v>
      </c>
      <c r="O119" s="6">
        <f t="shared" si="85"/>
        <v>6.7068849172296321E-18</v>
      </c>
      <c r="P119" s="6">
        <f t="shared" si="85"/>
        <v>6.7031934996956222E-18</v>
      </c>
      <c r="Q119" s="6">
        <f t="shared" si="85"/>
        <v>8.4760396298642459E-4</v>
      </c>
      <c r="R119" s="6">
        <f t="shared" si="85"/>
        <v>0</v>
      </c>
      <c r="S119" s="6">
        <f t="shared" si="85"/>
        <v>2.3729175100646572E-20</v>
      </c>
      <c r="T119" s="6">
        <f t="shared" si="85"/>
        <v>3.7512334465371768E-19</v>
      </c>
      <c r="U119" s="6">
        <f t="shared" si="85"/>
        <v>1.0899388290687475E-18</v>
      </c>
      <c r="V119" s="6">
        <f t="shared" si="85"/>
        <v>0</v>
      </c>
      <c r="W119" s="6">
        <f t="shared" si="85"/>
        <v>0</v>
      </c>
      <c r="X119" s="6">
        <f t="shared" si="85"/>
        <v>0</v>
      </c>
      <c r="Y119" s="6" t="str">
        <f t="shared" si="85"/>
        <v/>
      </c>
      <c r="Z119" s="6">
        <f t="shared" si="85"/>
        <v>0</v>
      </c>
      <c r="AA119" s="6">
        <f t="shared" si="85"/>
        <v>4.4632155124348839E-21</v>
      </c>
      <c r="AB119" s="6">
        <f t="shared" si="85"/>
        <v>0</v>
      </c>
      <c r="AC119" s="6">
        <f t="shared" si="85"/>
        <v>0</v>
      </c>
      <c r="AD119" s="6" t="str">
        <f t="shared" si="85"/>
        <v/>
      </c>
      <c r="AE119" s="6">
        <f t="shared" si="85"/>
        <v>4.6688120433438549E-21</v>
      </c>
      <c r="AF119" s="6" t="str">
        <f t="shared" si="85"/>
        <v/>
      </c>
      <c r="AG119" s="6">
        <f t="shared" si="85"/>
        <v>0</v>
      </c>
      <c r="AH119" s="6">
        <f t="shared" si="85"/>
        <v>3.80498339347852E-6</v>
      </c>
      <c r="AI119" s="6">
        <f t="shared" si="85"/>
        <v>7.6795402850065484E-21</v>
      </c>
      <c r="AJ119" s="6">
        <f t="shared" si="85"/>
        <v>0</v>
      </c>
      <c r="AK119" s="6">
        <f t="shared" si="85"/>
        <v>1.4517275429657259E-2</v>
      </c>
      <c r="AL119" s="6">
        <f t="shared" si="85"/>
        <v>2.2762590999409367E-17</v>
      </c>
      <c r="AM119" s="6" t="str">
        <f t="shared" si="85"/>
        <v/>
      </c>
      <c r="AN119" s="6">
        <f t="shared" si="85"/>
        <v>1.7280511243891182E-14</v>
      </c>
      <c r="AO119" s="6" t="str">
        <f t="shared" si="85"/>
        <v/>
      </c>
      <c r="AP119" s="6">
        <f t="shared" si="85"/>
        <v>0.85092486627049557</v>
      </c>
      <c r="AQ119" s="6" t="str">
        <f t="shared" si="85"/>
        <v/>
      </c>
      <c r="AR119" s="6">
        <f t="shared" si="85"/>
        <v>4.1073628764070905E-21</v>
      </c>
      <c r="AS119" s="6">
        <f t="shared" si="85"/>
        <v>0</v>
      </c>
      <c r="AT119" s="6">
        <f t="shared" si="85"/>
        <v>3.6760024211530588E-19</v>
      </c>
      <c r="AU119" s="6">
        <f t="shared" si="85"/>
        <v>1.2028659938559037E-18</v>
      </c>
      <c r="AV119" s="6">
        <f t="shared" si="85"/>
        <v>2.5853709692124649E-5</v>
      </c>
      <c r="AW119" s="6">
        <f t="shared" si="85"/>
        <v>2.4751079781110589E-7</v>
      </c>
      <c r="AX119" s="6">
        <f t="shared" si="85"/>
        <v>9.2697166557245691E-9</v>
      </c>
      <c r="AY119" s="6">
        <f t="shared" si="85"/>
        <v>4.5334468802970184E-17</v>
      </c>
      <c r="AZ119" s="6">
        <f t="shared" si="85"/>
        <v>5.1646596379159254E-8</v>
      </c>
      <c r="BA119" s="6">
        <f t="shared" si="85"/>
        <v>7.3386194804893704E-10</v>
      </c>
      <c r="BB119" s="6">
        <f t="shared" si="85"/>
        <v>0</v>
      </c>
      <c r="BC119" s="6">
        <f t="shared" si="85"/>
        <v>7.8651938037654033E-19</v>
      </c>
      <c r="BD119" s="6">
        <f t="shared" si="85"/>
        <v>9.8048711343841512E-19</v>
      </c>
      <c r="BE119" s="6">
        <f t="shared" si="85"/>
        <v>0</v>
      </c>
      <c r="BF119" s="6">
        <f t="shared" si="85"/>
        <v>0</v>
      </c>
      <c r="BG119" s="6">
        <f t="shared" si="85"/>
        <v>7.8213392327439829E-21</v>
      </c>
      <c r="BH119" s="6">
        <f t="shared" si="85"/>
        <v>2.8235579618983201E-17</v>
      </c>
      <c r="BI119" s="6">
        <f t="shared" si="85"/>
        <v>0</v>
      </c>
      <c r="BJ119" s="6">
        <f t="shared" si="85"/>
        <v>3.0145201154806517E-3</v>
      </c>
      <c r="BK119" s="6">
        <f t="shared" si="85"/>
        <v>2.6131268331990704E-12</v>
      </c>
      <c r="BL119" s="6">
        <f t="shared" si="85"/>
        <v>2.4131971291854357E-19</v>
      </c>
      <c r="BM119" s="6">
        <f t="shared" si="85"/>
        <v>1.1869631912988904E-20</v>
      </c>
      <c r="BN119" s="6">
        <f t="shared" ref="BN119:BW119" si="86">IFERROR(BN42/BN$76,"")</f>
        <v>4.7976136995939245E-3</v>
      </c>
      <c r="BO119" s="6">
        <f t="shared" si="86"/>
        <v>4.4274657055819838E-5</v>
      </c>
      <c r="BP119" s="6">
        <f t="shared" si="86"/>
        <v>0</v>
      </c>
      <c r="BQ119" s="6">
        <f t="shared" si="86"/>
        <v>2.2924845808954381E-15</v>
      </c>
      <c r="BR119" s="6">
        <f t="shared" si="86"/>
        <v>4.3118175517243578E-9</v>
      </c>
      <c r="BS119" s="6">
        <f t="shared" si="86"/>
        <v>4.2019922301649207E-2</v>
      </c>
      <c r="BT119" s="6" t="str">
        <f t="shared" si="86"/>
        <v/>
      </c>
      <c r="BU119" s="6">
        <f t="shared" si="86"/>
        <v>0</v>
      </c>
      <c r="BV119" s="6">
        <f t="shared" si="86"/>
        <v>0</v>
      </c>
      <c r="BW119" s="6">
        <f t="shared" si="86"/>
        <v>0</v>
      </c>
    </row>
    <row r="120" spans="1:75" x14ac:dyDescent="0.25">
      <c r="A120" s="7" t="str">
        <f t="shared" si="6"/>
        <v>NEWL</v>
      </c>
      <c r="B120" s="6">
        <f t="shared" ref="B120:BM120" si="87">IFERROR(B43/B$76,"")</f>
        <v>0</v>
      </c>
      <c r="C120" s="6">
        <f t="shared" si="87"/>
        <v>0</v>
      </c>
      <c r="D120" s="6">
        <f t="shared" si="87"/>
        <v>0</v>
      </c>
      <c r="E120" s="6">
        <f t="shared" si="87"/>
        <v>0</v>
      </c>
      <c r="F120" s="6">
        <f t="shared" si="87"/>
        <v>0</v>
      </c>
      <c r="G120" s="6" t="str">
        <f t="shared" si="87"/>
        <v/>
      </c>
      <c r="H120" s="6">
        <f t="shared" si="87"/>
        <v>0</v>
      </c>
      <c r="I120" s="6">
        <f t="shared" si="87"/>
        <v>0</v>
      </c>
      <c r="J120" s="6">
        <f t="shared" si="87"/>
        <v>0</v>
      </c>
      <c r="K120" s="6">
        <f t="shared" si="87"/>
        <v>0</v>
      </c>
      <c r="L120" s="6">
        <f t="shared" si="87"/>
        <v>0</v>
      </c>
      <c r="M120" s="6" t="str">
        <f t="shared" si="87"/>
        <v/>
      </c>
      <c r="N120" s="6">
        <f t="shared" si="87"/>
        <v>0</v>
      </c>
      <c r="O120" s="6">
        <f t="shared" si="87"/>
        <v>0</v>
      </c>
      <c r="P120" s="6">
        <f t="shared" si="87"/>
        <v>0</v>
      </c>
      <c r="Q120" s="6">
        <f t="shared" si="87"/>
        <v>0</v>
      </c>
      <c r="R120" s="6">
        <f t="shared" si="87"/>
        <v>0</v>
      </c>
      <c r="S120" s="6">
        <f t="shared" si="87"/>
        <v>0</v>
      </c>
      <c r="T120" s="6">
        <f t="shared" si="87"/>
        <v>0</v>
      </c>
      <c r="U120" s="6">
        <f t="shared" si="87"/>
        <v>0</v>
      </c>
      <c r="V120" s="6">
        <f t="shared" si="87"/>
        <v>0</v>
      </c>
      <c r="W120" s="6">
        <f t="shared" si="87"/>
        <v>0</v>
      </c>
      <c r="X120" s="6">
        <f t="shared" si="87"/>
        <v>0</v>
      </c>
      <c r="Y120" s="6" t="str">
        <f t="shared" si="87"/>
        <v/>
      </c>
      <c r="Z120" s="6">
        <f t="shared" si="87"/>
        <v>0</v>
      </c>
      <c r="AA120" s="6">
        <f t="shared" si="87"/>
        <v>0</v>
      </c>
      <c r="AB120" s="6">
        <f t="shared" si="87"/>
        <v>0</v>
      </c>
      <c r="AC120" s="6">
        <f t="shared" si="87"/>
        <v>0</v>
      </c>
      <c r="AD120" s="6" t="str">
        <f t="shared" si="87"/>
        <v/>
      </c>
      <c r="AE120" s="6">
        <f t="shared" si="87"/>
        <v>0</v>
      </c>
      <c r="AF120" s="6" t="str">
        <f t="shared" si="87"/>
        <v/>
      </c>
      <c r="AG120" s="6">
        <f t="shared" si="87"/>
        <v>0</v>
      </c>
      <c r="AH120" s="6">
        <f t="shared" si="87"/>
        <v>0</v>
      </c>
      <c r="AI120" s="6">
        <f t="shared" si="87"/>
        <v>5.7128698776071553E-2</v>
      </c>
      <c r="AJ120" s="6">
        <f t="shared" si="87"/>
        <v>0</v>
      </c>
      <c r="AK120" s="6">
        <f t="shared" si="87"/>
        <v>0</v>
      </c>
      <c r="AL120" s="6">
        <f t="shared" si="87"/>
        <v>0</v>
      </c>
      <c r="AM120" s="6" t="str">
        <f t="shared" si="87"/>
        <v/>
      </c>
      <c r="AN120" s="6">
        <f t="shared" si="87"/>
        <v>0</v>
      </c>
      <c r="AO120" s="6" t="str">
        <f t="shared" si="87"/>
        <v/>
      </c>
      <c r="AP120" s="6">
        <f t="shared" si="87"/>
        <v>0</v>
      </c>
      <c r="AQ120" s="6" t="str">
        <f t="shared" si="87"/>
        <v/>
      </c>
      <c r="AR120" s="6">
        <f t="shared" si="87"/>
        <v>0</v>
      </c>
      <c r="AS120" s="6">
        <f t="shared" si="87"/>
        <v>0</v>
      </c>
      <c r="AT120" s="6">
        <f t="shared" si="87"/>
        <v>0.31692467423372084</v>
      </c>
      <c r="AU120" s="6">
        <f t="shared" si="87"/>
        <v>0</v>
      </c>
      <c r="AV120" s="6">
        <f t="shared" si="87"/>
        <v>0</v>
      </c>
      <c r="AW120" s="6">
        <f t="shared" si="87"/>
        <v>0</v>
      </c>
      <c r="AX120" s="6">
        <f t="shared" si="87"/>
        <v>0</v>
      </c>
      <c r="AY120" s="6">
        <f t="shared" si="87"/>
        <v>0</v>
      </c>
      <c r="AZ120" s="6">
        <f t="shared" si="87"/>
        <v>0</v>
      </c>
      <c r="BA120" s="6">
        <f t="shared" si="87"/>
        <v>0</v>
      </c>
      <c r="BB120" s="6">
        <f t="shared" si="87"/>
        <v>0</v>
      </c>
      <c r="BC120" s="6">
        <f t="shared" si="87"/>
        <v>0</v>
      </c>
      <c r="BD120" s="6">
        <f t="shared" si="87"/>
        <v>0</v>
      </c>
      <c r="BE120" s="6">
        <f t="shared" si="87"/>
        <v>0</v>
      </c>
      <c r="BF120" s="6">
        <f t="shared" si="87"/>
        <v>0</v>
      </c>
      <c r="BG120" s="6">
        <f t="shared" si="87"/>
        <v>0</v>
      </c>
      <c r="BH120" s="6">
        <f t="shared" si="87"/>
        <v>0</v>
      </c>
      <c r="BI120" s="6">
        <f t="shared" si="87"/>
        <v>0</v>
      </c>
      <c r="BJ120" s="6">
        <f t="shared" si="87"/>
        <v>0</v>
      </c>
      <c r="BK120" s="6">
        <f t="shared" si="87"/>
        <v>0</v>
      </c>
      <c r="BL120" s="6">
        <f t="shared" si="87"/>
        <v>0</v>
      </c>
      <c r="BM120" s="6">
        <f t="shared" si="87"/>
        <v>0</v>
      </c>
      <c r="BN120" s="6">
        <f t="shared" ref="BN120:BW120" si="88">IFERROR(BN43/BN$76,"")</f>
        <v>0</v>
      </c>
      <c r="BO120" s="6">
        <f t="shared" si="88"/>
        <v>0</v>
      </c>
      <c r="BP120" s="6">
        <f t="shared" si="88"/>
        <v>0</v>
      </c>
      <c r="BQ120" s="6">
        <f t="shared" si="88"/>
        <v>0</v>
      </c>
      <c r="BR120" s="6">
        <f t="shared" si="88"/>
        <v>0</v>
      </c>
      <c r="BS120" s="6">
        <f t="shared" si="88"/>
        <v>0</v>
      </c>
      <c r="BT120" s="6" t="str">
        <f t="shared" si="88"/>
        <v/>
      </c>
      <c r="BU120" s="6">
        <f t="shared" si="88"/>
        <v>0</v>
      </c>
      <c r="BV120" s="6">
        <f t="shared" si="88"/>
        <v>0</v>
      </c>
      <c r="BW120" s="6">
        <f t="shared" si="88"/>
        <v>0</v>
      </c>
    </row>
    <row r="121" spans="1:75" x14ac:dyDescent="0.25">
      <c r="A121" s="7" t="str">
        <f t="shared" si="6"/>
        <v>NSB</v>
      </c>
      <c r="B121" s="6">
        <f t="shared" ref="B121:BM121" si="89">IFERROR(B44/B$76,"")</f>
        <v>0</v>
      </c>
      <c r="C121" s="6">
        <f t="shared" si="89"/>
        <v>0</v>
      </c>
      <c r="D121" s="6">
        <f t="shared" si="89"/>
        <v>0</v>
      </c>
      <c r="E121" s="6">
        <f t="shared" si="89"/>
        <v>0</v>
      </c>
      <c r="F121" s="6">
        <f t="shared" si="89"/>
        <v>0</v>
      </c>
      <c r="G121" s="6" t="str">
        <f t="shared" si="89"/>
        <v/>
      </c>
      <c r="H121" s="6">
        <f t="shared" si="89"/>
        <v>0</v>
      </c>
      <c r="I121" s="6">
        <f t="shared" si="89"/>
        <v>0</v>
      </c>
      <c r="J121" s="6">
        <f t="shared" si="89"/>
        <v>0</v>
      </c>
      <c r="K121" s="6">
        <f t="shared" si="89"/>
        <v>0</v>
      </c>
      <c r="L121" s="6">
        <f t="shared" si="89"/>
        <v>0</v>
      </c>
      <c r="M121" s="6" t="str">
        <f t="shared" si="89"/>
        <v/>
      </c>
      <c r="N121" s="6">
        <f t="shared" si="89"/>
        <v>0</v>
      </c>
      <c r="O121" s="6">
        <f t="shared" si="89"/>
        <v>0</v>
      </c>
      <c r="P121" s="6">
        <f t="shared" si="89"/>
        <v>0</v>
      </c>
      <c r="Q121" s="6">
        <f t="shared" si="89"/>
        <v>0</v>
      </c>
      <c r="R121" s="6">
        <f t="shared" si="89"/>
        <v>0</v>
      </c>
      <c r="S121" s="6">
        <f t="shared" si="89"/>
        <v>0</v>
      </c>
      <c r="T121" s="6">
        <f t="shared" si="89"/>
        <v>0</v>
      </c>
      <c r="U121" s="6">
        <f t="shared" si="89"/>
        <v>0</v>
      </c>
      <c r="V121" s="6">
        <f t="shared" si="89"/>
        <v>0</v>
      </c>
      <c r="W121" s="6">
        <f t="shared" si="89"/>
        <v>0</v>
      </c>
      <c r="X121" s="6">
        <f t="shared" si="89"/>
        <v>0</v>
      </c>
      <c r="Y121" s="6" t="str">
        <f t="shared" si="89"/>
        <v/>
      </c>
      <c r="Z121" s="6">
        <f t="shared" si="89"/>
        <v>0</v>
      </c>
      <c r="AA121" s="6">
        <f t="shared" si="89"/>
        <v>0</v>
      </c>
      <c r="AB121" s="6">
        <f t="shared" si="89"/>
        <v>0</v>
      </c>
      <c r="AC121" s="6">
        <f t="shared" si="89"/>
        <v>0</v>
      </c>
      <c r="AD121" s="6" t="str">
        <f t="shared" si="89"/>
        <v/>
      </c>
      <c r="AE121" s="6">
        <f t="shared" si="89"/>
        <v>0</v>
      </c>
      <c r="AF121" s="6" t="str">
        <f t="shared" si="89"/>
        <v/>
      </c>
      <c r="AG121" s="6">
        <f t="shared" si="89"/>
        <v>0</v>
      </c>
      <c r="AH121" s="6">
        <f t="shared" si="89"/>
        <v>0</v>
      </c>
      <c r="AI121" s="6">
        <f t="shared" si="89"/>
        <v>0</v>
      </c>
      <c r="AJ121" s="6">
        <f t="shared" si="89"/>
        <v>0</v>
      </c>
      <c r="AK121" s="6">
        <f t="shared" si="89"/>
        <v>0</v>
      </c>
      <c r="AL121" s="6">
        <f t="shared" si="89"/>
        <v>0</v>
      </c>
      <c r="AM121" s="6" t="str">
        <f t="shared" si="89"/>
        <v/>
      </c>
      <c r="AN121" s="6">
        <f t="shared" si="89"/>
        <v>0</v>
      </c>
      <c r="AO121" s="6" t="str">
        <f t="shared" si="89"/>
        <v/>
      </c>
      <c r="AP121" s="6">
        <f t="shared" si="89"/>
        <v>0</v>
      </c>
      <c r="AQ121" s="6" t="str">
        <f t="shared" si="89"/>
        <v/>
      </c>
      <c r="AR121" s="6">
        <f t="shared" si="89"/>
        <v>0.99301539480357237</v>
      </c>
      <c r="AS121" s="6">
        <f t="shared" si="89"/>
        <v>0</v>
      </c>
      <c r="AT121" s="6">
        <f t="shared" si="89"/>
        <v>0</v>
      </c>
      <c r="AU121" s="6">
        <f t="shared" si="89"/>
        <v>0</v>
      </c>
      <c r="AV121" s="6">
        <f t="shared" si="89"/>
        <v>0</v>
      </c>
      <c r="AW121" s="6">
        <f t="shared" si="89"/>
        <v>0</v>
      </c>
      <c r="AX121" s="6">
        <f t="shared" si="89"/>
        <v>0</v>
      </c>
      <c r="AY121" s="6">
        <f t="shared" si="89"/>
        <v>0</v>
      </c>
      <c r="AZ121" s="6">
        <f t="shared" si="89"/>
        <v>0</v>
      </c>
      <c r="BA121" s="6">
        <f t="shared" si="89"/>
        <v>0</v>
      </c>
      <c r="BB121" s="6">
        <f t="shared" si="89"/>
        <v>0</v>
      </c>
      <c r="BC121" s="6">
        <f t="shared" si="89"/>
        <v>0</v>
      </c>
      <c r="BD121" s="6">
        <f t="shared" si="89"/>
        <v>0</v>
      </c>
      <c r="BE121" s="6">
        <f t="shared" si="89"/>
        <v>0</v>
      </c>
      <c r="BF121" s="6">
        <f t="shared" si="89"/>
        <v>0</v>
      </c>
      <c r="BG121" s="6">
        <f t="shared" si="89"/>
        <v>0</v>
      </c>
      <c r="BH121" s="6">
        <f t="shared" si="89"/>
        <v>0</v>
      </c>
      <c r="BI121" s="6">
        <f t="shared" si="89"/>
        <v>0</v>
      </c>
      <c r="BJ121" s="6">
        <f t="shared" si="89"/>
        <v>0</v>
      </c>
      <c r="BK121" s="6">
        <f t="shared" si="89"/>
        <v>0</v>
      </c>
      <c r="BL121" s="6">
        <f t="shared" si="89"/>
        <v>0</v>
      </c>
      <c r="BM121" s="6">
        <f t="shared" si="89"/>
        <v>0</v>
      </c>
      <c r="BN121" s="6">
        <f t="shared" ref="BN121:BW121" si="90">IFERROR(BN44/BN$76,"")</f>
        <v>0</v>
      </c>
      <c r="BO121" s="6">
        <f t="shared" si="90"/>
        <v>0</v>
      </c>
      <c r="BP121" s="6">
        <f t="shared" si="90"/>
        <v>0</v>
      </c>
      <c r="BQ121" s="6">
        <f t="shared" si="90"/>
        <v>0</v>
      </c>
      <c r="BR121" s="6">
        <f t="shared" si="90"/>
        <v>0</v>
      </c>
      <c r="BS121" s="6">
        <f t="shared" si="90"/>
        <v>0</v>
      </c>
      <c r="BT121" s="6" t="str">
        <f t="shared" si="90"/>
        <v/>
      </c>
      <c r="BU121" s="6">
        <f t="shared" si="90"/>
        <v>0</v>
      </c>
      <c r="BV121" s="6">
        <f t="shared" si="90"/>
        <v>0</v>
      </c>
      <c r="BW121" s="6">
        <f t="shared" si="90"/>
        <v>0</v>
      </c>
    </row>
    <row r="122" spans="1:75" x14ac:dyDescent="0.25">
      <c r="A122" s="7" t="str">
        <f t="shared" si="6"/>
        <v>NWMT</v>
      </c>
      <c r="B122" s="6">
        <f t="shared" ref="B122:BM122" si="91">IFERROR(B45/B$76,"")</f>
        <v>0</v>
      </c>
      <c r="C122" s="6">
        <f t="shared" si="91"/>
        <v>6.6987784891736973E-5</v>
      </c>
      <c r="D122" s="6">
        <f t="shared" si="91"/>
        <v>2.8503231574726985E-2</v>
      </c>
      <c r="E122" s="6">
        <f t="shared" si="91"/>
        <v>1.5556472936752415E-3</v>
      </c>
      <c r="F122" s="6">
        <f t="shared" si="91"/>
        <v>1.4165768722939924E-2</v>
      </c>
      <c r="G122" s="6" t="str">
        <f t="shared" si="91"/>
        <v/>
      </c>
      <c r="H122" s="6">
        <f t="shared" si="91"/>
        <v>5.6644601081117241E-2</v>
      </c>
      <c r="I122" s="6">
        <f t="shared" si="91"/>
        <v>0</v>
      </c>
      <c r="J122" s="6">
        <f t="shared" si="91"/>
        <v>1.1519786560028685E-2</v>
      </c>
      <c r="K122" s="6">
        <f t="shared" si="91"/>
        <v>4.3528728733792235E-10</v>
      </c>
      <c r="L122" s="6">
        <f t="shared" si="91"/>
        <v>1.8424707952185196E-8</v>
      </c>
      <c r="M122" s="6" t="str">
        <f t="shared" si="91"/>
        <v/>
      </c>
      <c r="N122" s="6">
        <f t="shared" si="91"/>
        <v>0</v>
      </c>
      <c r="O122" s="6">
        <f t="shared" si="91"/>
        <v>2.3955534487626051E-8</v>
      </c>
      <c r="P122" s="6">
        <f t="shared" si="91"/>
        <v>2.3942349546906912E-8</v>
      </c>
      <c r="Q122" s="6">
        <f t="shared" si="91"/>
        <v>4.4282986767132293E-5</v>
      </c>
      <c r="R122" s="6">
        <f t="shared" si="91"/>
        <v>0</v>
      </c>
      <c r="S122" s="6">
        <f t="shared" si="91"/>
        <v>8.4755453463373362E-11</v>
      </c>
      <c r="T122" s="6">
        <f t="shared" si="91"/>
        <v>1.3398590151562706E-9</v>
      </c>
      <c r="U122" s="6">
        <f t="shared" si="91"/>
        <v>3.8930244862385767E-9</v>
      </c>
      <c r="V122" s="6">
        <f t="shared" si="91"/>
        <v>9.7138560754066758E-4</v>
      </c>
      <c r="W122" s="6">
        <f t="shared" si="91"/>
        <v>0</v>
      </c>
      <c r="X122" s="6">
        <f t="shared" si="91"/>
        <v>0</v>
      </c>
      <c r="Y122" s="6" t="str">
        <f t="shared" si="91"/>
        <v/>
      </c>
      <c r="Z122" s="6">
        <f t="shared" si="91"/>
        <v>0</v>
      </c>
      <c r="AA122" s="6">
        <f t="shared" si="91"/>
        <v>1.5941635267838406E-11</v>
      </c>
      <c r="AB122" s="6">
        <f t="shared" si="91"/>
        <v>0</v>
      </c>
      <c r="AC122" s="6">
        <f t="shared" si="91"/>
        <v>0</v>
      </c>
      <c r="AD122" s="6" t="str">
        <f t="shared" si="91"/>
        <v/>
      </c>
      <c r="AE122" s="6">
        <f t="shared" si="91"/>
        <v>1.6675981368525737E-11</v>
      </c>
      <c r="AF122" s="6" t="str">
        <f t="shared" si="91"/>
        <v/>
      </c>
      <c r="AG122" s="6">
        <f t="shared" si="91"/>
        <v>0</v>
      </c>
      <c r="AH122" s="6">
        <f t="shared" si="91"/>
        <v>1.2132289013466099E-2</v>
      </c>
      <c r="AI122" s="6">
        <f t="shared" si="91"/>
        <v>2.7429647953848957E-11</v>
      </c>
      <c r="AJ122" s="6">
        <f t="shared" si="91"/>
        <v>0</v>
      </c>
      <c r="AK122" s="6">
        <f t="shared" si="91"/>
        <v>1.3015198060914675E-2</v>
      </c>
      <c r="AL122" s="6">
        <f t="shared" si="91"/>
        <v>8.1303025241011269E-8</v>
      </c>
      <c r="AM122" s="6" t="str">
        <f t="shared" si="91"/>
        <v/>
      </c>
      <c r="AN122" s="6">
        <f t="shared" si="91"/>
        <v>6.1722228452644771E-5</v>
      </c>
      <c r="AO122" s="6" t="str">
        <f t="shared" si="91"/>
        <v/>
      </c>
      <c r="AP122" s="6">
        <f t="shared" si="91"/>
        <v>4.4544475186397547E-3</v>
      </c>
      <c r="AQ122" s="6" t="str">
        <f t="shared" si="91"/>
        <v/>
      </c>
      <c r="AR122" s="6">
        <f t="shared" si="91"/>
        <v>1.4670607033407732E-11</v>
      </c>
      <c r="AS122" s="6">
        <f t="shared" si="91"/>
        <v>0.33306910121959443</v>
      </c>
      <c r="AT122" s="6">
        <f t="shared" si="91"/>
        <v>1.3129881288153076E-9</v>
      </c>
      <c r="AU122" s="6">
        <f t="shared" si="91"/>
        <v>4.2963757624322416E-9</v>
      </c>
      <c r="AV122" s="6">
        <f t="shared" si="91"/>
        <v>3.9124918784863814E-2</v>
      </c>
      <c r="AW122" s="6">
        <f t="shared" si="91"/>
        <v>1.3390267079854055E-2</v>
      </c>
      <c r="AX122" s="6">
        <f t="shared" si="91"/>
        <v>1.4732725826470706E-2</v>
      </c>
      <c r="AY122" s="6">
        <f t="shared" si="91"/>
        <v>1.6192486441773486E-7</v>
      </c>
      <c r="AZ122" s="6">
        <f t="shared" si="91"/>
        <v>1.2393534655000645E-4</v>
      </c>
      <c r="BA122" s="6">
        <f t="shared" si="91"/>
        <v>1.1647831409388719E-3</v>
      </c>
      <c r="BB122" s="6">
        <f t="shared" si="91"/>
        <v>2.0017760604903814E-2</v>
      </c>
      <c r="BC122" s="6">
        <f t="shared" si="91"/>
        <v>2.8092761951817206E-9</v>
      </c>
      <c r="BD122" s="6">
        <f t="shared" si="91"/>
        <v>3.5020867586839427E-9</v>
      </c>
      <c r="BE122" s="6">
        <f t="shared" si="91"/>
        <v>5.4725840935129638E-3</v>
      </c>
      <c r="BF122" s="6">
        <f t="shared" si="91"/>
        <v>0</v>
      </c>
      <c r="BG122" s="6">
        <f t="shared" si="91"/>
        <v>2.7936122960465908E-11</v>
      </c>
      <c r="BH122" s="6">
        <f t="shared" si="91"/>
        <v>1.0085135046868509E-7</v>
      </c>
      <c r="BI122" s="6">
        <f t="shared" si="91"/>
        <v>0</v>
      </c>
      <c r="BJ122" s="6">
        <f t="shared" si="91"/>
        <v>1.4164630129768075E-4</v>
      </c>
      <c r="BK122" s="6">
        <f t="shared" si="91"/>
        <v>9.3335208141753587E-3</v>
      </c>
      <c r="BL122" s="6">
        <f t="shared" si="91"/>
        <v>8.6194153868858616E-10</v>
      </c>
      <c r="BM122" s="6">
        <f t="shared" si="91"/>
        <v>4.2395744098213134E-11</v>
      </c>
      <c r="BN122" s="6">
        <f t="shared" ref="BN122:BW122" si="92">IFERROR(BN45/BN$76,"")</f>
        <v>1.9640395804061529E-4</v>
      </c>
      <c r="BO122" s="6">
        <f t="shared" si="92"/>
        <v>3.0843078510061316E-4</v>
      </c>
      <c r="BP122" s="6">
        <f t="shared" si="92"/>
        <v>4.159755922216503E-3</v>
      </c>
      <c r="BQ122" s="6">
        <f t="shared" si="92"/>
        <v>8.188256413780237E-6</v>
      </c>
      <c r="BR122" s="6">
        <f t="shared" si="92"/>
        <v>6.8437018766341166E-3</v>
      </c>
      <c r="BS122" s="6">
        <f t="shared" si="92"/>
        <v>6.7856776346073629E-4</v>
      </c>
      <c r="BT122" s="6" t="str">
        <f t="shared" si="92"/>
        <v/>
      </c>
      <c r="BU122" s="6">
        <f t="shared" si="92"/>
        <v>4.2817526741588958E-2</v>
      </c>
      <c r="BV122" s="6">
        <f t="shared" si="92"/>
        <v>0</v>
      </c>
      <c r="BW122" s="6">
        <f t="shared" si="92"/>
        <v>0</v>
      </c>
    </row>
    <row r="123" spans="1:75" x14ac:dyDescent="0.25">
      <c r="A123" s="7" t="str">
        <f t="shared" si="6"/>
        <v>NYIS</v>
      </c>
      <c r="B123" s="6">
        <f t="shared" ref="B123:BM123" si="93">IFERROR(B46/B$76,"")</f>
        <v>0</v>
      </c>
      <c r="C123" s="6">
        <f t="shared" si="93"/>
        <v>0</v>
      </c>
      <c r="D123" s="6">
        <f t="shared" si="93"/>
        <v>0</v>
      </c>
      <c r="E123" s="6">
        <f t="shared" si="93"/>
        <v>0</v>
      </c>
      <c r="F123" s="6">
        <f t="shared" si="93"/>
        <v>0</v>
      </c>
      <c r="G123" s="6" t="str">
        <f t="shared" si="93"/>
        <v/>
      </c>
      <c r="H123" s="6">
        <f t="shared" si="93"/>
        <v>0</v>
      </c>
      <c r="I123" s="6">
        <f t="shared" si="93"/>
        <v>0</v>
      </c>
      <c r="J123" s="6">
        <f t="shared" si="93"/>
        <v>0</v>
      </c>
      <c r="K123" s="6">
        <f t="shared" si="93"/>
        <v>0</v>
      </c>
      <c r="L123" s="6">
        <f t="shared" si="93"/>
        <v>0</v>
      </c>
      <c r="M123" s="6" t="str">
        <f t="shared" si="93"/>
        <v/>
      </c>
      <c r="N123" s="6">
        <f t="shared" si="93"/>
        <v>0</v>
      </c>
      <c r="O123" s="6">
        <f t="shared" si="93"/>
        <v>0</v>
      </c>
      <c r="P123" s="6">
        <f t="shared" si="93"/>
        <v>0</v>
      </c>
      <c r="Q123" s="6">
        <f t="shared" si="93"/>
        <v>0</v>
      </c>
      <c r="R123" s="6">
        <f t="shared" si="93"/>
        <v>0</v>
      </c>
      <c r="S123" s="6">
        <f t="shared" si="93"/>
        <v>0</v>
      </c>
      <c r="T123" s="6">
        <f t="shared" si="93"/>
        <v>0</v>
      </c>
      <c r="U123" s="6">
        <f t="shared" si="93"/>
        <v>0</v>
      </c>
      <c r="V123" s="6">
        <f t="shared" si="93"/>
        <v>0</v>
      </c>
      <c r="W123" s="6">
        <f t="shared" si="93"/>
        <v>0</v>
      </c>
      <c r="X123" s="6">
        <f t="shared" si="93"/>
        <v>0</v>
      </c>
      <c r="Y123" s="6" t="str">
        <f t="shared" si="93"/>
        <v/>
      </c>
      <c r="Z123" s="6">
        <f t="shared" si="93"/>
        <v>0</v>
      </c>
      <c r="AA123" s="6">
        <f t="shared" si="93"/>
        <v>0</v>
      </c>
      <c r="AB123" s="6">
        <f t="shared" si="93"/>
        <v>0</v>
      </c>
      <c r="AC123" s="6">
        <f t="shared" si="93"/>
        <v>0</v>
      </c>
      <c r="AD123" s="6" t="str">
        <f t="shared" si="93"/>
        <v/>
      </c>
      <c r="AE123" s="6">
        <f t="shared" si="93"/>
        <v>0</v>
      </c>
      <c r="AF123" s="6" t="str">
        <f t="shared" si="93"/>
        <v/>
      </c>
      <c r="AG123" s="6">
        <f t="shared" si="93"/>
        <v>0</v>
      </c>
      <c r="AH123" s="6">
        <f t="shared" si="93"/>
        <v>0</v>
      </c>
      <c r="AI123" s="6">
        <f t="shared" si="93"/>
        <v>7.7243559124611358E-3</v>
      </c>
      <c r="AJ123" s="6">
        <f t="shared" si="93"/>
        <v>0</v>
      </c>
      <c r="AK123" s="6">
        <f t="shared" si="93"/>
        <v>0</v>
      </c>
      <c r="AL123" s="6">
        <f t="shared" si="93"/>
        <v>0</v>
      </c>
      <c r="AM123" s="6" t="str">
        <f t="shared" si="93"/>
        <v/>
      </c>
      <c r="AN123" s="6">
        <f t="shared" si="93"/>
        <v>0</v>
      </c>
      <c r="AO123" s="6" t="str">
        <f t="shared" si="93"/>
        <v/>
      </c>
      <c r="AP123" s="6">
        <f t="shared" si="93"/>
        <v>0</v>
      </c>
      <c r="AQ123" s="6" t="str">
        <f t="shared" si="93"/>
        <v/>
      </c>
      <c r="AR123" s="6">
        <f t="shared" si="93"/>
        <v>0</v>
      </c>
      <c r="AS123" s="6">
        <f t="shared" si="93"/>
        <v>0</v>
      </c>
      <c r="AT123" s="6">
        <f t="shared" si="93"/>
        <v>0.36974545327267661</v>
      </c>
      <c r="AU123" s="6">
        <f t="shared" si="93"/>
        <v>0</v>
      </c>
      <c r="AV123" s="6">
        <f t="shared" si="93"/>
        <v>0</v>
      </c>
      <c r="AW123" s="6">
        <f t="shared" si="93"/>
        <v>0</v>
      </c>
      <c r="AX123" s="6">
        <f t="shared" si="93"/>
        <v>0</v>
      </c>
      <c r="AY123" s="6">
        <f t="shared" si="93"/>
        <v>0</v>
      </c>
      <c r="AZ123" s="6">
        <f t="shared" si="93"/>
        <v>0</v>
      </c>
      <c r="BA123" s="6">
        <f t="shared" si="93"/>
        <v>0</v>
      </c>
      <c r="BB123" s="6">
        <f t="shared" si="93"/>
        <v>0</v>
      </c>
      <c r="BC123" s="6">
        <f t="shared" si="93"/>
        <v>0</v>
      </c>
      <c r="BD123" s="6">
        <f t="shared" si="93"/>
        <v>0</v>
      </c>
      <c r="BE123" s="6">
        <f t="shared" si="93"/>
        <v>0</v>
      </c>
      <c r="BF123" s="6">
        <f t="shared" si="93"/>
        <v>0</v>
      </c>
      <c r="BG123" s="6">
        <f t="shared" si="93"/>
        <v>0</v>
      </c>
      <c r="BH123" s="6">
        <f t="shared" si="93"/>
        <v>0</v>
      </c>
      <c r="BI123" s="6">
        <f t="shared" si="93"/>
        <v>0</v>
      </c>
      <c r="BJ123" s="6">
        <f t="shared" si="93"/>
        <v>0</v>
      </c>
      <c r="BK123" s="6">
        <f t="shared" si="93"/>
        <v>0</v>
      </c>
      <c r="BL123" s="6">
        <f t="shared" si="93"/>
        <v>0</v>
      </c>
      <c r="BM123" s="6">
        <f t="shared" si="93"/>
        <v>0</v>
      </c>
      <c r="BN123" s="6">
        <f t="shared" ref="BN123:BW123" si="94">IFERROR(BN46/BN$76,"")</f>
        <v>0</v>
      </c>
      <c r="BO123" s="6">
        <f t="shared" si="94"/>
        <v>0</v>
      </c>
      <c r="BP123" s="6">
        <f t="shared" si="94"/>
        <v>0</v>
      </c>
      <c r="BQ123" s="6">
        <f t="shared" si="94"/>
        <v>0</v>
      </c>
      <c r="BR123" s="6">
        <f t="shared" si="94"/>
        <v>0</v>
      </c>
      <c r="BS123" s="6">
        <f t="shared" si="94"/>
        <v>0</v>
      </c>
      <c r="BT123" s="6" t="str">
        <f t="shared" si="94"/>
        <v/>
      </c>
      <c r="BU123" s="6">
        <f t="shared" si="94"/>
        <v>0</v>
      </c>
      <c r="BV123" s="6">
        <f t="shared" si="94"/>
        <v>0</v>
      </c>
      <c r="BW123" s="6">
        <f t="shared" si="94"/>
        <v>0</v>
      </c>
    </row>
    <row r="124" spans="1:75" x14ac:dyDescent="0.25">
      <c r="A124" s="7" t="str">
        <f t="shared" si="6"/>
        <v>OVEC</v>
      </c>
      <c r="B124" s="6">
        <f t="shared" ref="B124:BM124" si="95">IFERROR(B47/B$76,"")</f>
        <v>0</v>
      </c>
      <c r="C124" s="6">
        <f t="shared" si="95"/>
        <v>0</v>
      </c>
      <c r="D124" s="6">
        <f t="shared" si="95"/>
        <v>0</v>
      </c>
      <c r="E124" s="6">
        <f t="shared" si="95"/>
        <v>0</v>
      </c>
      <c r="F124" s="6">
        <f t="shared" si="95"/>
        <v>0</v>
      </c>
      <c r="G124" s="6" t="str">
        <f t="shared" si="95"/>
        <v/>
      </c>
      <c r="H124" s="6">
        <f t="shared" si="95"/>
        <v>0</v>
      </c>
      <c r="I124" s="6">
        <f t="shared" si="95"/>
        <v>0</v>
      </c>
      <c r="J124" s="6">
        <f t="shared" si="95"/>
        <v>0</v>
      </c>
      <c r="K124" s="6">
        <f t="shared" si="95"/>
        <v>1.4634474006706869E-8</v>
      </c>
      <c r="L124" s="6">
        <f t="shared" si="95"/>
        <v>1.1205150932142864E-3</v>
      </c>
      <c r="M124" s="6" t="str">
        <f t="shared" si="95"/>
        <v/>
      </c>
      <c r="N124" s="6">
        <f t="shared" si="95"/>
        <v>0</v>
      </c>
      <c r="O124" s="6">
        <f t="shared" si="95"/>
        <v>8.0539142073260817E-7</v>
      </c>
      <c r="P124" s="6">
        <f t="shared" si="95"/>
        <v>8.0494813952994663E-7</v>
      </c>
      <c r="Q124" s="6">
        <f t="shared" si="95"/>
        <v>0</v>
      </c>
      <c r="R124" s="6">
        <f t="shared" si="95"/>
        <v>0</v>
      </c>
      <c r="S124" s="6">
        <f t="shared" si="95"/>
        <v>2.8495008163964117E-9</v>
      </c>
      <c r="T124" s="6">
        <f t="shared" si="95"/>
        <v>4.504641532233428E-8</v>
      </c>
      <c r="U124" s="6">
        <f t="shared" si="95"/>
        <v>1.3088451537318359E-7</v>
      </c>
      <c r="V124" s="6">
        <f t="shared" si="95"/>
        <v>0</v>
      </c>
      <c r="W124" s="6">
        <f t="shared" si="95"/>
        <v>0</v>
      </c>
      <c r="X124" s="6">
        <f t="shared" si="95"/>
        <v>0</v>
      </c>
      <c r="Y124" s="6" t="str">
        <f t="shared" si="95"/>
        <v/>
      </c>
      <c r="Z124" s="6">
        <f t="shared" si="95"/>
        <v>0</v>
      </c>
      <c r="AA124" s="6">
        <f t="shared" si="95"/>
        <v>5.3596200426241154E-10</v>
      </c>
      <c r="AB124" s="6">
        <f t="shared" si="95"/>
        <v>0</v>
      </c>
      <c r="AC124" s="6">
        <f t="shared" si="95"/>
        <v>0</v>
      </c>
      <c r="AD124" s="6" t="str">
        <f t="shared" si="95"/>
        <v/>
      </c>
      <c r="AE124" s="6">
        <f t="shared" si="95"/>
        <v>5.6065091486248811E-10</v>
      </c>
      <c r="AF124" s="6" t="str">
        <f t="shared" si="95"/>
        <v/>
      </c>
      <c r="AG124" s="6">
        <f t="shared" si="95"/>
        <v>0</v>
      </c>
      <c r="AH124" s="6">
        <f t="shared" si="95"/>
        <v>0</v>
      </c>
      <c r="AI124" s="6">
        <f t="shared" si="95"/>
        <v>6.4290417431856425E-5</v>
      </c>
      <c r="AJ124" s="6">
        <f t="shared" si="95"/>
        <v>0</v>
      </c>
      <c r="AK124" s="6">
        <f t="shared" si="95"/>
        <v>0</v>
      </c>
      <c r="AL124" s="6">
        <f t="shared" si="95"/>
        <v>2.7334292642287072E-6</v>
      </c>
      <c r="AM124" s="6" t="str">
        <f t="shared" si="95"/>
        <v/>
      </c>
      <c r="AN124" s="6">
        <f t="shared" si="95"/>
        <v>5.1570189591819216E-3</v>
      </c>
      <c r="AO124" s="6" t="str">
        <f t="shared" si="95"/>
        <v/>
      </c>
      <c r="AP124" s="6">
        <f t="shared" si="95"/>
        <v>0</v>
      </c>
      <c r="AQ124" s="6" t="str">
        <f t="shared" si="95"/>
        <v/>
      </c>
      <c r="AR124" s="6">
        <f t="shared" si="95"/>
        <v>4.9322969803697102E-10</v>
      </c>
      <c r="AS124" s="6">
        <f t="shared" si="95"/>
        <v>0</v>
      </c>
      <c r="AT124" s="6">
        <f t="shared" si="95"/>
        <v>3.0774202799333755E-3</v>
      </c>
      <c r="AU124" s="6">
        <f t="shared" si="95"/>
        <v>0.94715616047672246</v>
      </c>
      <c r="AV124" s="6">
        <f t="shared" si="95"/>
        <v>0</v>
      </c>
      <c r="AW124" s="6">
        <f t="shared" si="95"/>
        <v>0</v>
      </c>
      <c r="AX124" s="6">
        <f t="shared" si="95"/>
        <v>0</v>
      </c>
      <c r="AY124" s="6">
        <f t="shared" si="95"/>
        <v>0.37952427036352682</v>
      </c>
      <c r="AZ124" s="6">
        <f t="shared" si="95"/>
        <v>0</v>
      </c>
      <c r="BA124" s="6">
        <f t="shared" si="95"/>
        <v>0</v>
      </c>
      <c r="BB124" s="6">
        <f t="shared" si="95"/>
        <v>0</v>
      </c>
      <c r="BC124" s="6">
        <f t="shared" si="95"/>
        <v>9.4448610496935505E-8</v>
      </c>
      <c r="BD124" s="6">
        <f t="shared" si="95"/>
        <v>1.1774108532465583E-7</v>
      </c>
      <c r="BE124" s="6">
        <f t="shared" si="95"/>
        <v>0</v>
      </c>
      <c r="BF124" s="6">
        <f t="shared" si="95"/>
        <v>0</v>
      </c>
      <c r="BG124" s="6">
        <f t="shared" si="95"/>
        <v>9.3921986055090207E-10</v>
      </c>
      <c r="BH124" s="6">
        <f t="shared" si="95"/>
        <v>3.3906491411716216E-6</v>
      </c>
      <c r="BI124" s="6">
        <f t="shared" si="95"/>
        <v>0</v>
      </c>
      <c r="BJ124" s="6">
        <f t="shared" si="95"/>
        <v>0</v>
      </c>
      <c r="BK124" s="6">
        <f t="shared" si="95"/>
        <v>0</v>
      </c>
      <c r="BL124" s="6">
        <f t="shared" si="95"/>
        <v>2.8978703054671304E-8</v>
      </c>
      <c r="BM124" s="6">
        <f t="shared" si="95"/>
        <v>1.4253561568377129E-9</v>
      </c>
      <c r="BN124" s="6">
        <f t="shared" ref="BN124:BW124" si="96">IFERROR(BN47/BN$76,"")</f>
        <v>0</v>
      </c>
      <c r="BO124" s="6">
        <f t="shared" si="96"/>
        <v>0</v>
      </c>
      <c r="BP124" s="6">
        <f t="shared" si="96"/>
        <v>0</v>
      </c>
      <c r="BQ124" s="6">
        <f t="shared" si="96"/>
        <v>2.7529135155902396E-4</v>
      </c>
      <c r="BR124" s="6">
        <f t="shared" si="96"/>
        <v>0</v>
      </c>
      <c r="BS124" s="6">
        <f t="shared" si="96"/>
        <v>0</v>
      </c>
      <c r="BT124" s="6" t="str">
        <f t="shared" si="96"/>
        <v/>
      </c>
      <c r="BU124" s="6">
        <f t="shared" si="96"/>
        <v>0</v>
      </c>
      <c r="BV124" s="6">
        <f t="shared" si="96"/>
        <v>0</v>
      </c>
      <c r="BW124" s="6">
        <f t="shared" si="96"/>
        <v>0</v>
      </c>
    </row>
    <row r="125" spans="1:75" x14ac:dyDescent="0.25">
      <c r="A125" s="7" t="str">
        <f t="shared" si="6"/>
        <v>PACE</v>
      </c>
      <c r="B125" s="6">
        <f t="shared" ref="B125:BM125" si="97">IFERROR(B48/B$76,"")</f>
        <v>0</v>
      </c>
      <c r="C125" s="6">
        <f t="shared" si="97"/>
        <v>4.6077613544352947E-10</v>
      </c>
      <c r="D125" s="6">
        <f t="shared" si="97"/>
        <v>0</v>
      </c>
      <c r="E125" s="6">
        <f t="shared" si="97"/>
        <v>2.1084007345312534E-2</v>
      </c>
      <c r="F125" s="6">
        <f t="shared" si="97"/>
        <v>0</v>
      </c>
      <c r="G125" s="6" t="str">
        <f t="shared" si="97"/>
        <v/>
      </c>
      <c r="H125" s="6">
        <f t="shared" si="97"/>
        <v>0</v>
      </c>
      <c r="I125" s="6">
        <f t="shared" si="97"/>
        <v>0</v>
      </c>
      <c r="J125" s="6">
        <f t="shared" si="97"/>
        <v>2.3925293042433285E-3</v>
      </c>
      <c r="K125" s="6">
        <f t="shared" si="97"/>
        <v>2.9941278755734261E-15</v>
      </c>
      <c r="L125" s="6">
        <f t="shared" si="97"/>
        <v>1.2673453437226294E-13</v>
      </c>
      <c r="M125" s="6" t="str">
        <f t="shared" si="97"/>
        <v/>
      </c>
      <c r="N125" s="6">
        <f t="shared" si="97"/>
        <v>0</v>
      </c>
      <c r="O125" s="6">
        <f t="shared" si="97"/>
        <v>1.6477837894672831E-13</v>
      </c>
      <c r="P125" s="6">
        <f t="shared" si="97"/>
        <v>1.6468768620266418E-13</v>
      </c>
      <c r="Q125" s="6">
        <f t="shared" si="97"/>
        <v>4.5837634081904202E-4</v>
      </c>
      <c r="R125" s="6">
        <f t="shared" si="97"/>
        <v>0</v>
      </c>
      <c r="S125" s="6">
        <f t="shared" si="97"/>
        <v>5.8299121799196089E-16</v>
      </c>
      <c r="T125" s="6">
        <f t="shared" si="97"/>
        <v>9.2162333780802175E-15</v>
      </c>
      <c r="U125" s="6">
        <f t="shared" si="97"/>
        <v>2.6778207114254324E-14</v>
      </c>
      <c r="V125" s="6">
        <f t="shared" si="97"/>
        <v>0</v>
      </c>
      <c r="W125" s="6">
        <f t="shared" si="97"/>
        <v>0</v>
      </c>
      <c r="X125" s="6">
        <f t="shared" si="97"/>
        <v>0</v>
      </c>
      <c r="Y125" s="6" t="str">
        <f t="shared" si="97"/>
        <v/>
      </c>
      <c r="Z125" s="6">
        <f t="shared" si="97"/>
        <v>0</v>
      </c>
      <c r="AA125" s="6">
        <f t="shared" si="97"/>
        <v>1.0965469455717067E-16</v>
      </c>
      <c r="AB125" s="6">
        <f t="shared" si="97"/>
        <v>0</v>
      </c>
      <c r="AC125" s="6">
        <f t="shared" si="97"/>
        <v>0</v>
      </c>
      <c r="AD125" s="6" t="str">
        <f t="shared" si="97"/>
        <v/>
      </c>
      <c r="AE125" s="6">
        <f t="shared" si="97"/>
        <v>1.14705901413758E-16</v>
      </c>
      <c r="AF125" s="6" t="str">
        <f t="shared" si="97"/>
        <v/>
      </c>
      <c r="AG125" s="6">
        <f t="shared" si="97"/>
        <v>0</v>
      </c>
      <c r="AH125" s="6">
        <f t="shared" si="97"/>
        <v>9.3482891571008822E-2</v>
      </c>
      <c r="AI125" s="6">
        <f t="shared" si="97"/>
        <v>1.8867510250081609E-16</v>
      </c>
      <c r="AJ125" s="6">
        <f t="shared" si="97"/>
        <v>0</v>
      </c>
      <c r="AK125" s="6">
        <f t="shared" si="97"/>
        <v>1.3073626682144141E-2</v>
      </c>
      <c r="AL125" s="6">
        <f t="shared" si="97"/>
        <v>5.592436566004735E-13</v>
      </c>
      <c r="AM125" s="6" t="str">
        <f t="shared" si="97"/>
        <v/>
      </c>
      <c r="AN125" s="6">
        <f t="shared" si="97"/>
        <v>4.2455695382876526E-10</v>
      </c>
      <c r="AO125" s="6" t="str">
        <f t="shared" si="97"/>
        <v/>
      </c>
      <c r="AP125" s="6">
        <f t="shared" si="97"/>
        <v>4.0203783066645751E-2</v>
      </c>
      <c r="AQ125" s="6" t="str">
        <f t="shared" si="97"/>
        <v/>
      </c>
      <c r="AR125" s="6">
        <f t="shared" si="97"/>
        <v>1.0091191437945495E-16</v>
      </c>
      <c r="AS125" s="6">
        <f t="shared" si="97"/>
        <v>0</v>
      </c>
      <c r="AT125" s="6">
        <f t="shared" si="97"/>
        <v>9.0314017228143438E-15</v>
      </c>
      <c r="AU125" s="6">
        <f t="shared" si="97"/>
        <v>2.9552662823919965E-14</v>
      </c>
      <c r="AV125" s="6">
        <f t="shared" si="97"/>
        <v>0.63518793380270644</v>
      </c>
      <c r="AW125" s="6">
        <f t="shared" si="97"/>
        <v>6.0809792531779927E-3</v>
      </c>
      <c r="AX125" s="6">
        <f t="shared" si="97"/>
        <v>2.2774341630670404E-4</v>
      </c>
      <c r="AY125" s="6">
        <f t="shared" si="97"/>
        <v>1.1138017681761673E-12</v>
      </c>
      <c r="AZ125" s="6">
        <f t="shared" si="97"/>
        <v>1.2688815350941015E-3</v>
      </c>
      <c r="BA125" s="6">
        <f t="shared" si="97"/>
        <v>1.8029917564194865E-5</v>
      </c>
      <c r="BB125" s="6">
        <f t="shared" si="97"/>
        <v>0</v>
      </c>
      <c r="BC125" s="6">
        <f t="shared" si="97"/>
        <v>1.9323633864015291E-14</v>
      </c>
      <c r="BD125" s="6">
        <f t="shared" si="97"/>
        <v>2.4089138120663538E-14</v>
      </c>
      <c r="BE125" s="6">
        <f t="shared" si="97"/>
        <v>0</v>
      </c>
      <c r="BF125" s="6">
        <f t="shared" si="97"/>
        <v>0</v>
      </c>
      <c r="BG125" s="6">
        <f t="shared" si="97"/>
        <v>1.921588958017117E-16</v>
      </c>
      <c r="BH125" s="6">
        <f t="shared" si="97"/>
        <v>6.9370700342345626E-13</v>
      </c>
      <c r="BI125" s="6">
        <f t="shared" si="97"/>
        <v>0</v>
      </c>
      <c r="BJ125" s="6">
        <f t="shared" si="97"/>
        <v>1.5414583767830463E-3</v>
      </c>
      <c r="BK125" s="6">
        <f t="shared" si="97"/>
        <v>6.4200714470377594E-8</v>
      </c>
      <c r="BL125" s="6">
        <f t="shared" si="97"/>
        <v>5.9288733284292792E-15</v>
      </c>
      <c r="BM125" s="6">
        <f t="shared" si="97"/>
        <v>2.9161954162836064E-16</v>
      </c>
      <c r="BN125" s="6">
        <f t="shared" ref="BN125:BW125" si="98">IFERROR(BN48/BN$76,"")</f>
        <v>2.0391114343667393E-3</v>
      </c>
      <c r="BO125" s="6">
        <f t="shared" si="98"/>
        <v>3.6341401552733823E-5</v>
      </c>
      <c r="BP125" s="6">
        <f t="shared" si="98"/>
        <v>0</v>
      </c>
      <c r="BQ125" s="6">
        <f t="shared" si="98"/>
        <v>5.6323002058659746E-11</v>
      </c>
      <c r="BR125" s="6">
        <f t="shared" si="98"/>
        <v>1.0593506750980211E-4</v>
      </c>
      <c r="BS125" s="6">
        <f t="shared" si="98"/>
        <v>3.9234464062929035E-3</v>
      </c>
      <c r="BT125" s="6" t="str">
        <f t="shared" si="98"/>
        <v/>
      </c>
      <c r="BU125" s="6">
        <f t="shared" si="98"/>
        <v>0</v>
      </c>
      <c r="BV125" s="6">
        <f t="shared" si="98"/>
        <v>0</v>
      </c>
      <c r="BW125" s="6">
        <f t="shared" si="98"/>
        <v>0</v>
      </c>
    </row>
    <row r="126" spans="1:75" x14ac:dyDescent="0.25">
      <c r="A126" s="7" t="str">
        <f t="shared" si="6"/>
        <v>PACW</v>
      </c>
      <c r="B126" s="6">
        <f t="shared" ref="B126:BM126" si="99">IFERROR(B49/B$76,"")</f>
        <v>0</v>
      </c>
      <c r="C126" s="6">
        <f t="shared" si="99"/>
        <v>8.8824182754358895E-11</v>
      </c>
      <c r="D126" s="6">
        <f t="shared" si="99"/>
        <v>0</v>
      </c>
      <c r="E126" s="6">
        <f t="shared" si="99"/>
        <v>4.0643808947084725E-3</v>
      </c>
      <c r="F126" s="6">
        <f t="shared" si="99"/>
        <v>0</v>
      </c>
      <c r="G126" s="6" t="str">
        <f t="shared" si="99"/>
        <v/>
      </c>
      <c r="H126" s="6">
        <f t="shared" si="99"/>
        <v>0</v>
      </c>
      <c r="I126" s="6">
        <f t="shared" si="99"/>
        <v>0</v>
      </c>
      <c r="J126" s="6">
        <f t="shared" si="99"/>
        <v>3.5224314564236262E-3</v>
      </c>
      <c r="K126" s="6">
        <f t="shared" si="99"/>
        <v>5.7718041615557499E-16</v>
      </c>
      <c r="L126" s="6">
        <f t="shared" si="99"/>
        <v>2.4430717167100259E-14</v>
      </c>
      <c r="M126" s="6" t="str">
        <f t="shared" si="99"/>
        <v/>
      </c>
      <c r="N126" s="6">
        <f t="shared" si="99"/>
        <v>0</v>
      </c>
      <c r="O126" s="6">
        <f t="shared" si="99"/>
        <v>3.1764459397279137E-14</v>
      </c>
      <c r="P126" s="6">
        <f t="shared" si="99"/>
        <v>3.174697648474602E-14</v>
      </c>
      <c r="Q126" s="6">
        <f t="shared" si="99"/>
        <v>8.8394512168989194E-5</v>
      </c>
      <c r="R126" s="6">
        <f t="shared" si="99"/>
        <v>0</v>
      </c>
      <c r="S126" s="6">
        <f t="shared" si="99"/>
        <v>1.1238368159249083E-16</v>
      </c>
      <c r="T126" s="6">
        <f t="shared" si="99"/>
        <v>1.7766206513569377E-15</v>
      </c>
      <c r="U126" s="6">
        <f t="shared" si="99"/>
        <v>5.1620563210398796E-15</v>
      </c>
      <c r="V126" s="6">
        <f t="shared" si="99"/>
        <v>0</v>
      </c>
      <c r="W126" s="6">
        <f t="shared" si="99"/>
        <v>0</v>
      </c>
      <c r="X126" s="6">
        <f t="shared" si="99"/>
        <v>0</v>
      </c>
      <c r="Y126" s="6" t="str">
        <f t="shared" si="99"/>
        <v/>
      </c>
      <c r="Z126" s="6">
        <f t="shared" si="99"/>
        <v>0</v>
      </c>
      <c r="AA126" s="6">
        <f t="shared" si="99"/>
        <v>2.1138222837526313E-17</v>
      </c>
      <c r="AB126" s="6">
        <f t="shared" si="99"/>
        <v>0</v>
      </c>
      <c r="AC126" s="6">
        <f t="shared" si="99"/>
        <v>0</v>
      </c>
      <c r="AD126" s="6" t="str">
        <f t="shared" si="99"/>
        <v/>
      </c>
      <c r="AE126" s="6">
        <f t="shared" si="99"/>
        <v>2.2111948007836299E-17</v>
      </c>
      <c r="AF126" s="6" t="str">
        <f t="shared" si="99"/>
        <v/>
      </c>
      <c r="AG126" s="6">
        <f t="shared" si="99"/>
        <v>0</v>
      </c>
      <c r="AH126" s="6">
        <f t="shared" si="99"/>
        <v>1.8020771490946347E-2</v>
      </c>
      <c r="AI126" s="6">
        <f t="shared" si="99"/>
        <v>3.6371049836593949E-17</v>
      </c>
      <c r="AJ126" s="6">
        <f t="shared" si="99"/>
        <v>0</v>
      </c>
      <c r="AK126" s="6">
        <f t="shared" si="99"/>
        <v>2.5207775966585412E-3</v>
      </c>
      <c r="AL126" s="6">
        <f t="shared" si="99"/>
        <v>1.0780584526210616E-13</v>
      </c>
      <c r="AM126" s="6" t="str">
        <f t="shared" si="99"/>
        <v/>
      </c>
      <c r="AN126" s="6">
        <f t="shared" si="99"/>
        <v>8.1842182256728058E-11</v>
      </c>
      <c r="AO126" s="6" t="str">
        <f t="shared" si="99"/>
        <v/>
      </c>
      <c r="AP126" s="6">
        <f t="shared" si="99"/>
        <v>7.7831847525424575E-3</v>
      </c>
      <c r="AQ126" s="6" t="str">
        <f t="shared" si="99"/>
        <v/>
      </c>
      <c r="AR126" s="6">
        <f t="shared" si="99"/>
        <v>1.9452870136828979E-17</v>
      </c>
      <c r="AS126" s="6">
        <f t="shared" si="99"/>
        <v>0</v>
      </c>
      <c r="AT126" s="6">
        <f t="shared" si="99"/>
        <v>1.7409905059061085E-15</v>
      </c>
      <c r="AU126" s="6">
        <f t="shared" si="99"/>
        <v>5.6968903587488785E-15</v>
      </c>
      <c r="AV126" s="6">
        <f t="shared" si="99"/>
        <v>0.1224456840872343</v>
      </c>
      <c r="AW126" s="6">
        <f t="shared" si="99"/>
        <v>0.62533016158097343</v>
      </c>
      <c r="AX126" s="6">
        <f t="shared" si="99"/>
        <v>2.3419719322944003E-2</v>
      </c>
      <c r="AY126" s="6">
        <f t="shared" si="99"/>
        <v>2.1470845427656218E-13</v>
      </c>
      <c r="AZ126" s="6">
        <f t="shared" si="99"/>
        <v>2.4460330450564951E-4</v>
      </c>
      <c r="BA126" s="6">
        <f t="shared" si="99"/>
        <v>3.4756415742462622E-6</v>
      </c>
      <c r="BB126" s="6">
        <f t="shared" si="99"/>
        <v>0</v>
      </c>
      <c r="BC126" s="6">
        <f t="shared" si="99"/>
        <v>3.7250322961353926E-15</v>
      </c>
      <c r="BD126" s="6">
        <f t="shared" si="99"/>
        <v>4.6436823486207281E-15</v>
      </c>
      <c r="BE126" s="6">
        <f t="shared" si="99"/>
        <v>0</v>
      </c>
      <c r="BF126" s="6">
        <f t="shared" si="99"/>
        <v>0</v>
      </c>
      <c r="BG126" s="6">
        <f t="shared" si="99"/>
        <v>3.7042623446931599E-17</v>
      </c>
      <c r="BH126" s="6">
        <f t="shared" si="99"/>
        <v>1.3372645176328842E-13</v>
      </c>
      <c r="BI126" s="6">
        <f t="shared" si="99"/>
        <v>0</v>
      </c>
      <c r="BJ126" s="6">
        <f t="shared" si="99"/>
        <v>2.9726531041351174E-4</v>
      </c>
      <c r="BK126" s="6">
        <f t="shared" si="99"/>
        <v>1.2376022880586227E-8</v>
      </c>
      <c r="BL126" s="6">
        <f t="shared" si="99"/>
        <v>1.1429136353707425E-15</v>
      </c>
      <c r="BM126" s="6">
        <f t="shared" si="99"/>
        <v>5.6215731388533142E-17</v>
      </c>
      <c r="BN126" s="6">
        <f t="shared" ref="BN126:BW126" si="100">IFERROR(BN49/BN$76,"")</f>
        <v>3.9326758246976094E-4</v>
      </c>
      <c r="BO126" s="6">
        <f t="shared" si="100"/>
        <v>5.3504086981436893E-5</v>
      </c>
      <c r="BP126" s="6">
        <f t="shared" si="100"/>
        <v>0</v>
      </c>
      <c r="BQ126" s="6">
        <f t="shared" si="100"/>
        <v>1.0857429982386003E-11</v>
      </c>
      <c r="BR126" s="6">
        <f t="shared" si="100"/>
        <v>2.0421187367979862E-5</v>
      </c>
      <c r="BS126" s="6">
        <f t="shared" si="100"/>
        <v>7.5795890521664999E-4</v>
      </c>
      <c r="BT126" s="6" t="str">
        <f t="shared" si="100"/>
        <v/>
      </c>
      <c r="BU126" s="6">
        <f t="shared" si="100"/>
        <v>0</v>
      </c>
      <c r="BV126" s="6">
        <f t="shared" si="100"/>
        <v>0</v>
      </c>
      <c r="BW126" s="6">
        <f t="shared" si="100"/>
        <v>0</v>
      </c>
    </row>
    <row r="127" spans="1:75" x14ac:dyDescent="0.25">
      <c r="A127" s="7" t="str">
        <f t="shared" si="6"/>
        <v>PGE</v>
      </c>
      <c r="B127" s="6">
        <f t="shared" ref="B127:BM127" si="101">IFERROR(B50/B$76,"")</f>
        <v>0</v>
      </c>
      <c r="C127" s="6">
        <f t="shared" si="101"/>
        <v>0</v>
      </c>
      <c r="D127" s="6">
        <f t="shared" si="101"/>
        <v>0</v>
      </c>
      <c r="E127" s="6">
        <f t="shared" si="101"/>
        <v>0</v>
      </c>
      <c r="F127" s="6">
        <f t="shared" si="101"/>
        <v>0</v>
      </c>
      <c r="G127" s="6" t="str">
        <f t="shared" si="101"/>
        <v/>
      </c>
      <c r="H127" s="6">
        <f t="shared" si="101"/>
        <v>0</v>
      </c>
      <c r="I127" s="6">
        <f t="shared" si="101"/>
        <v>0</v>
      </c>
      <c r="J127" s="6">
        <f t="shared" si="101"/>
        <v>0</v>
      </c>
      <c r="K127" s="6">
        <f t="shared" si="101"/>
        <v>0</v>
      </c>
      <c r="L127" s="6">
        <f t="shared" si="101"/>
        <v>0</v>
      </c>
      <c r="M127" s="6" t="str">
        <f t="shared" si="101"/>
        <v/>
      </c>
      <c r="N127" s="6">
        <f t="shared" si="101"/>
        <v>0</v>
      </c>
      <c r="O127" s="6">
        <f t="shared" si="101"/>
        <v>0</v>
      </c>
      <c r="P127" s="6">
        <f t="shared" si="101"/>
        <v>0</v>
      </c>
      <c r="Q127" s="6">
        <f t="shared" si="101"/>
        <v>0</v>
      </c>
      <c r="R127" s="6">
        <f t="shared" si="101"/>
        <v>0</v>
      </c>
      <c r="S127" s="6">
        <f t="shared" si="101"/>
        <v>0</v>
      </c>
      <c r="T127" s="6">
        <f t="shared" si="101"/>
        <v>0</v>
      </c>
      <c r="U127" s="6">
        <f t="shared" si="101"/>
        <v>0</v>
      </c>
      <c r="V127" s="6">
        <f t="shared" si="101"/>
        <v>0</v>
      </c>
      <c r="W127" s="6">
        <f t="shared" si="101"/>
        <v>0</v>
      </c>
      <c r="X127" s="6">
        <f t="shared" si="101"/>
        <v>0</v>
      </c>
      <c r="Y127" s="6" t="str">
        <f t="shared" si="101"/>
        <v/>
      </c>
      <c r="Z127" s="6">
        <f t="shared" si="101"/>
        <v>0</v>
      </c>
      <c r="AA127" s="6">
        <f t="shared" si="101"/>
        <v>0</v>
      </c>
      <c r="AB127" s="6">
        <f t="shared" si="101"/>
        <v>0</v>
      </c>
      <c r="AC127" s="6">
        <f t="shared" si="101"/>
        <v>0</v>
      </c>
      <c r="AD127" s="6" t="str">
        <f t="shared" si="101"/>
        <v/>
      </c>
      <c r="AE127" s="6">
        <f t="shared" si="101"/>
        <v>0</v>
      </c>
      <c r="AF127" s="6" t="str">
        <f t="shared" si="101"/>
        <v/>
      </c>
      <c r="AG127" s="6">
        <f t="shared" si="101"/>
        <v>0</v>
      </c>
      <c r="AH127" s="6">
        <f t="shared" si="101"/>
        <v>0</v>
      </c>
      <c r="AI127" s="6">
        <f t="shared" si="101"/>
        <v>0</v>
      </c>
      <c r="AJ127" s="6">
        <f t="shared" si="101"/>
        <v>0</v>
      </c>
      <c r="AK127" s="6">
        <f t="shared" si="101"/>
        <v>0</v>
      </c>
      <c r="AL127" s="6">
        <f t="shared" si="101"/>
        <v>0</v>
      </c>
      <c r="AM127" s="6" t="str">
        <f t="shared" si="101"/>
        <v/>
      </c>
      <c r="AN127" s="6">
        <f t="shared" si="101"/>
        <v>0</v>
      </c>
      <c r="AO127" s="6" t="str">
        <f t="shared" si="101"/>
        <v/>
      </c>
      <c r="AP127" s="6">
        <f t="shared" si="101"/>
        <v>0</v>
      </c>
      <c r="AQ127" s="6" t="str">
        <f t="shared" si="101"/>
        <v/>
      </c>
      <c r="AR127" s="6">
        <f t="shared" si="101"/>
        <v>0</v>
      </c>
      <c r="AS127" s="6">
        <f t="shared" si="101"/>
        <v>0</v>
      </c>
      <c r="AT127" s="6">
        <f t="shared" si="101"/>
        <v>0</v>
      </c>
      <c r="AU127" s="6">
        <f t="shared" si="101"/>
        <v>0</v>
      </c>
      <c r="AV127" s="6">
        <f t="shared" si="101"/>
        <v>0</v>
      </c>
      <c r="AW127" s="6">
        <f t="shared" si="101"/>
        <v>0</v>
      </c>
      <c r="AX127" s="6">
        <f t="shared" si="101"/>
        <v>0.71131093272424673</v>
      </c>
      <c r="AY127" s="6">
        <f t="shared" si="101"/>
        <v>0</v>
      </c>
      <c r="AZ127" s="6">
        <f t="shared" si="101"/>
        <v>0</v>
      </c>
      <c r="BA127" s="6">
        <f t="shared" si="101"/>
        <v>0</v>
      </c>
      <c r="BB127" s="6">
        <f t="shared" si="101"/>
        <v>0</v>
      </c>
      <c r="BC127" s="6">
        <f t="shared" si="101"/>
        <v>0</v>
      </c>
      <c r="BD127" s="6">
        <f t="shared" si="101"/>
        <v>0</v>
      </c>
      <c r="BE127" s="6">
        <f t="shared" si="101"/>
        <v>0</v>
      </c>
      <c r="BF127" s="6">
        <f t="shared" si="101"/>
        <v>0</v>
      </c>
      <c r="BG127" s="6">
        <f t="shared" si="101"/>
        <v>0</v>
      </c>
      <c r="BH127" s="6">
        <f t="shared" si="101"/>
        <v>0</v>
      </c>
      <c r="BI127" s="6">
        <f t="shared" si="101"/>
        <v>0</v>
      </c>
      <c r="BJ127" s="6">
        <f t="shared" si="101"/>
        <v>0</v>
      </c>
      <c r="BK127" s="6">
        <f t="shared" si="101"/>
        <v>0</v>
      </c>
      <c r="BL127" s="6">
        <f t="shared" si="101"/>
        <v>0</v>
      </c>
      <c r="BM127" s="6">
        <f t="shared" si="101"/>
        <v>0</v>
      </c>
      <c r="BN127" s="6">
        <f t="shared" ref="BN127:BW127" si="102">IFERROR(BN50/BN$76,"")</f>
        <v>0</v>
      </c>
      <c r="BO127" s="6">
        <f t="shared" si="102"/>
        <v>0</v>
      </c>
      <c r="BP127" s="6">
        <f t="shared" si="102"/>
        <v>0</v>
      </c>
      <c r="BQ127" s="6">
        <f t="shared" si="102"/>
        <v>0</v>
      </c>
      <c r="BR127" s="6">
        <f t="shared" si="102"/>
        <v>0</v>
      </c>
      <c r="BS127" s="6">
        <f t="shared" si="102"/>
        <v>0</v>
      </c>
      <c r="BT127" s="6" t="str">
        <f t="shared" si="102"/>
        <v/>
      </c>
      <c r="BU127" s="6">
        <f t="shared" si="102"/>
        <v>0</v>
      </c>
      <c r="BV127" s="6">
        <f t="shared" si="102"/>
        <v>0</v>
      </c>
      <c r="BW127" s="6">
        <f t="shared" si="102"/>
        <v>0</v>
      </c>
    </row>
    <row r="128" spans="1:75" x14ac:dyDescent="0.25">
      <c r="A128" s="7" t="str">
        <f t="shared" si="6"/>
        <v>PJM</v>
      </c>
      <c r="B128" s="6">
        <f t="shared" ref="B128:BM128" si="103">IFERROR(B51/B$76,"")</f>
        <v>0</v>
      </c>
      <c r="C128" s="6">
        <f t="shared" si="103"/>
        <v>0</v>
      </c>
      <c r="D128" s="6">
        <f t="shared" si="103"/>
        <v>0</v>
      </c>
      <c r="E128" s="6">
        <f t="shared" si="103"/>
        <v>0</v>
      </c>
      <c r="F128" s="6">
        <f t="shared" si="103"/>
        <v>0</v>
      </c>
      <c r="G128" s="6" t="str">
        <f t="shared" si="103"/>
        <v/>
      </c>
      <c r="H128" s="6">
        <f t="shared" si="103"/>
        <v>0</v>
      </c>
      <c r="I128" s="6">
        <f t="shared" si="103"/>
        <v>0</v>
      </c>
      <c r="J128" s="6">
        <f t="shared" si="103"/>
        <v>0</v>
      </c>
      <c r="K128" s="6">
        <f t="shared" si="103"/>
        <v>1.782030574730148E-8</v>
      </c>
      <c r="L128" s="6">
        <f t="shared" si="103"/>
        <v>1.3644440891004033E-3</v>
      </c>
      <c r="M128" s="6" t="str">
        <f t="shared" si="103"/>
        <v/>
      </c>
      <c r="N128" s="6">
        <f t="shared" si="103"/>
        <v>0</v>
      </c>
      <c r="O128" s="6">
        <f t="shared" si="103"/>
        <v>9.807200010831346E-7</v>
      </c>
      <c r="P128" s="6">
        <f t="shared" si="103"/>
        <v>9.8018022038723634E-7</v>
      </c>
      <c r="Q128" s="6">
        <f t="shared" si="103"/>
        <v>0</v>
      </c>
      <c r="R128" s="6">
        <f t="shared" si="103"/>
        <v>0</v>
      </c>
      <c r="S128" s="6">
        <f t="shared" si="103"/>
        <v>3.4698189871462242E-9</v>
      </c>
      <c r="T128" s="6">
        <f t="shared" si="103"/>
        <v>5.4852732902872776E-8</v>
      </c>
      <c r="U128" s="6">
        <f t="shared" si="103"/>
        <v>1.5937724037560915E-7</v>
      </c>
      <c r="V128" s="6">
        <f t="shared" si="103"/>
        <v>0</v>
      </c>
      <c r="W128" s="6">
        <f t="shared" si="103"/>
        <v>0</v>
      </c>
      <c r="X128" s="6">
        <f t="shared" si="103"/>
        <v>0</v>
      </c>
      <c r="Y128" s="6" t="str">
        <f t="shared" si="103"/>
        <v/>
      </c>
      <c r="Z128" s="6">
        <f t="shared" si="103"/>
        <v>0</v>
      </c>
      <c r="AA128" s="6">
        <f t="shared" si="103"/>
        <v>6.5263751744788151E-10</v>
      </c>
      <c r="AB128" s="6">
        <f t="shared" si="103"/>
        <v>0</v>
      </c>
      <c r="AC128" s="6">
        <f t="shared" si="103"/>
        <v>0</v>
      </c>
      <c r="AD128" s="6" t="str">
        <f t="shared" si="103"/>
        <v/>
      </c>
      <c r="AE128" s="6">
        <f t="shared" si="103"/>
        <v>6.8270104656819851E-10</v>
      </c>
      <c r="AF128" s="6" t="str">
        <f t="shared" si="103"/>
        <v/>
      </c>
      <c r="AG128" s="6">
        <f t="shared" si="103"/>
        <v>0</v>
      </c>
      <c r="AH128" s="6">
        <f t="shared" si="103"/>
        <v>0</v>
      </c>
      <c r="AI128" s="6">
        <f t="shared" si="103"/>
        <v>7.8286031649123239E-5</v>
      </c>
      <c r="AJ128" s="6">
        <f t="shared" si="103"/>
        <v>0</v>
      </c>
      <c r="AK128" s="6">
        <f t="shared" si="103"/>
        <v>0</v>
      </c>
      <c r="AL128" s="6">
        <f t="shared" si="103"/>
        <v>3.3284793976779373E-6</v>
      </c>
      <c r="AM128" s="6" t="str">
        <f t="shared" si="103"/>
        <v/>
      </c>
      <c r="AN128" s="6">
        <f t="shared" si="103"/>
        <v>6.2796691261425624E-3</v>
      </c>
      <c r="AO128" s="6" t="str">
        <f t="shared" si="103"/>
        <v/>
      </c>
      <c r="AP128" s="6">
        <f t="shared" si="103"/>
        <v>0</v>
      </c>
      <c r="AQ128" s="6" t="str">
        <f t="shared" si="103"/>
        <v/>
      </c>
      <c r="AR128" s="6">
        <f t="shared" si="103"/>
        <v>6.0060266044682542E-10</v>
      </c>
      <c r="AS128" s="6">
        <f t="shared" si="103"/>
        <v>0</v>
      </c>
      <c r="AT128" s="6">
        <f t="shared" si="103"/>
        <v>3.7473550655955333E-3</v>
      </c>
      <c r="AU128" s="6">
        <f t="shared" si="103"/>
        <v>1.7589011193060839E-7</v>
      </c>
      <c r="AV128" s="6">
        <f t="shared" si="103"/>
        <v>0</v>
      </c>
      <c r="AW128" s="6">
        <f t="shared" si="103"/>
        <v>0</v>
      </c>
      <c r="AX128" s="6">
        <f t="shared" si="103"/>
        <v>0</v>
      </c>
      <c r="AY128" s="6">
        <f t="shared" si="103"/>
        <v>0.46214428569827959</v>
      </c>
      <c r="AZ128" s="6">
        <f t="shared" si="103"/>
        <v>0</v>
      </c>
      <c r="BA128" s="6">
        <f t="shared" si="103"/>
        <v>0</v>
      </c>
      <c r="BB128" s="6">
        <f t="shared" si="103"/>
        <v>0</v>
      </c>
      <c r="BC128" s="6">
        <f t="shared" si="103"/>
        <v>1.1500947117688243E-7</v>
      </c>
      <c r="BD128" s="6">
        <f t="shared" si="103"/>
        <v>1.4337256935527052E-7</v>
      </c>
      <c r="BE128" s="6">
        <f t="shared" si="103"/>
        <v>0</v>
      </c>
      <c r="BF128" s="6">
        <f t="shared" si="103"/>
        <v>0</v>
      </c>
      <c r="BG128" s="6">
        <f t="shared" si="103"/>
        <v>1.1436820394969095E-9</v>
      </c>
      <c r="BH128" s="6">
        <f t="shared" si="103"/>
        <v>4.1287718540353881E-6</v>
      </c>
      <c r="BI128" s="6">
        <f t="shared" si="103"/>
        <v>0</v>
      </c>
      <c r="BJ128" s="6">
        <f t="shared" si="103"/>
        <v>0</v>
      </c>
      <c r="BK128" s="6">
        <f t="shared" si="103"/>
        <v>0</v>
      </c>
      <c r="BL128" s="6">
        <f t="shared" si="103"/>
        <v>3.5287182057779296E-8</v>
      </c>
      <c r="BM128" s="6">
        <f t="shared" si="103"/>
        <v>1.7356471098316194E-9</v>
      </c>
      <c r="BN128" s="6">
        <f t="shared" ref="BN128:BW128" si="104">IFERROR(BN51/BN$76,"")</f>
        <v>0</v>
      </c>
      <c r="BO128" s="6">
        <f t="shared" si="104"/>
        <v>0</v>
      </c>
      <c r="BP128" s="6">
        <f t="shared" si="104"/>
        <v>0</v>
      </c>
      <c r="BQ128" s="6">
        <f t="shared" si="104"/>
        <v>3.3522052464074931E-4</v>
      </c>
      <c r="BR128" s="6">
        <f t="shared" si="104"/>
        <v>0</v>
      </c>
      <c r="BS128" s="6">
        <f t="shared" si="104"/>
        <v>0</v>
      </c>
      <c r="BT128" s="6" t="str">
        <f t="shared" si="104"/>
        <v/>
      </c>
      <c r="BU128" s="6">
        <f t="shared" si="104"/>
        <v>0</v>
      </c>
      <c r="BV128" s="6">
        <f t="shared" si="104"/>
        <v>0</v>
      </c>
      <c r="BW128" s="6">
        <f t="shared" si="104"/>
        <v>0</v>
      </c>
    </row>
    <row r="129" spans="1:75" x14ac:dyDescent="0.25">
      <c r="A129" s="7" t="str">
        <f t="shared" si="6"/>
        <v>PNM</v>
      </c>
      <c r="B129" s="6">
        <f t="shared" ref="B129:BM129" si="105">IFERROR(B52/B$76,"")</f>
        <v>0</v>
      </c>
      <c r="C129" s="6">
        <f t="shared" si="105"/>
        <v>3.3201670369163796E-7</v>
      </c>
      <c r="D129" s="6">
        <f t="shared" si="105"/>
        <v>0</v>
      </c>
      <c r="E129" s="6">
        <f t="shared" si="105"/>
        <v>3.0038380433400624E-3</v>
      </c>
      <c r="F129" s="6">
        <f t="shared" si="105"/>
        <v>0</v>
      </c>
      <c r="G129" s="6" t="str">
        <f t="shared" si="105"/>
        <v/>
      </c>
      <c r="H129" s="6">
        <f t="shared" si="105"/>
        <v>0</v>
      </c>
      <c r="I129" s="6">
        <f t="shared" si="105"/>
        <v>0</v>
      </c>
      <c r="J129" s="6">
        <f t="shared" si="105"/>
        <v>5.5967293728194497E-4</v>
      </c>
      <c r="K129" s="6">
        <f t="shared" si="105"/>
        <v>2.1574478173055597E-12</v>
      </c>
      <c r="L129" s="6">
        <f t="shared" si="105"/>
        <v>9.131979525300307E-11</v>
      </c>
      <c r="M129" s="6" t="str">
        <f t="shared" si="105"/>
        <v/>
      </c>
      <c r="N129" s="6">
        <f t="shared" si="105"/>
        <v>0</v>
      </c>
      <c r="O129" s="6">
        <f t="shared" si="105"/>
        <v>1.1873265564173078E-10</v>
      </c>
      <c r="P129" s="6">
        <f t="shared" si="105"/>
        <v>1.1866730610728956E-10</v>
      </c>
      <c r="Q129" s="6">
        <f t="shared" si="105"/>
        <v>7.8966108965831977E-2</v>
      </c>
      <c r="R129" s="6">
        <f t="shared" si="105"/>
        <v>0</v>
      </c>
      <c r="S129" s="6">
        <f t="shared" si="105"/>
        <v>4.2007996419464255E-13</v>
      </c>
      <c r="T129" s="6">
        <f t="shared" si="105"/>
        <v>6.6408461534094484E-12</v>
      </c>
      <c r="U129" s="6">
        <f t="shared" si="105"/>
        <v>1.9295296290222605E-11</v>
      </c>
      <c r="V129" s="6">
        <f t="shared" si="105"/>
        <v>0</v>
      </c>
      <c r="W129" s="6">
        <f t="shared" si="105"/>
        <v>0</v>
      </c>
      <c r="X129" s="6">
        <f t="shared" si="105"/>
        <v>0</v>
      </c>
      <c r="Y129" s="6" t="str">
        <f t="shared" si="105"/>
        <v/>
      </c>
      <c r="Z129" s="6">
        <f t="shared" si="105"/>
        <v>0</v>
      </c>
      <c r="AA129" s="6">
        <f t="shared" si="105"/>
        <v>7.9012751379019568E-14</v>
      </c>
      <c r="AB129" s="6">
        <f t="shared" si="105"/>
        <v>0</v>
      </c>
      <c r="AC129" s="6">
        <f t="shared" si="105"/>
        <v>0</v>
      </c>
      <c r="AD129" s="6" t="str">
        <f t="shared" si="105"/>
        <v/>
      </c>
      <c r="AE129" s="6">
        <f t="shared" si="105"/>
        <v>8.2652447364087178E-14</v>
      </c>
      <c r="AF129" s="6" t="str">
        <f t="shared" si="105"/>
        <v/>
      </c>
      <c r="AG129" s="6">
        <f t="shared" si="105"/>
        <v>0</v>
      </c>
      <c r="AH129" s="6">
        <f t="shared" si="105"/>
        <v>5.9886991533829488E-4</v>
      </c>
      <c r="AI129" s="6">
        <f t="shared" si="105"/>
        <v>1.3595167106626295E-13</v>
      </c>
      <c r="AJ129" s="6">
        <f t="shared" si="105"/>
        <v>0</v>
      </c>
      <c r="AK129" s="6">
        <f t="shared" si="105"/>
        <v>1.5912428597798913E-3</v>
      </c>
      <c r="AL129" s="6">
        <f t="shared" si="105"/>
        <v>4.0296842900993283E-10</v>
      </c>
      <c r="AM129" s="6" t="str">
        <f t="shared" si="105"/>
        <v/>
      </c>
      <c r="AN129" s="6">
        <f t="shared" si="105"/>
        <v>3.0591862185723938E-7</v>
      </c>
      <c r="AO129" s="6" t="str">
        <f t="shared" si="105"/>
        <v/>
      </c>
      <c r="AP129" s="6">
        <f t="shared" si="105"/>
        <v>2.65520353745252E-4</v>
      </c>
      <c r="AQ129" s="6" t="str">
        <f t="shared" si="105"/>
        <v/>
      </c>
      <c r="AR129" s="6">
        <f t="shared" si="105"/>
        <v>7.2713056511116655E-14</v>
      </c>
      <c r="AS129" s="6">
        <f t="shared" si="105"/>
        <v>0</v>
      </c>
      <c r="AT129" s="6">
        <f t="shared" si="105"/>
        <v>6.507663915444429E-12</v>
      </c>
      <c r="AU129" s="6">
        <f t="shared" si="105"/>
        <v>2.1294457202440744E-11</v>
      </c>
      <c r="AV129" s="6">
        <f t="shared" si="105"/>
        <v>4.0691396869275212E-3</v>
      </c>
      <c r="AW129" s="6">
        <f t="shared" si="105"/>
        <v>3.8955957280786889E-5</v>
      </c>
      <c r="AX129" s="6">
        <f t="shared" si="105"/>
        <v>1.4589694237137602E-6</v>
      </c>
      <c r="AY129" s="6">
        <f t="shared" si="105"/>
        <v>8.0256064320650704E-10</v>
      </c>
      <c r="AZ129" s="6">
        <f t="shared" si="105"/>
        <v>0.91430487008969341</v>
      </c>
      <c r="BA129" s="6">
        <f t="shared" si="105"/>
        <v>1.2991631590758805E-2</v>
      </c>
      <c r="BB129" s="6">
        <f t="shared" si="105"/>
        <v>0</v>
      </c>
      <c r="BC129" s="6">
        <f t="shared" si="105"/>
        <v>1.3923831390917858E-11</v>
      </c>
      <c r="BD129" s="6">
        <f t="shared" si="105"/>
        <v>1.7357661602627523E-11</v>
      </c>
      <c r="BE129" s="6">
        <f t="shared" si="105"/>
        <v>0</v>
      </c>
      <c r="BF129" s="6">
        <f t="shared" si="105"/>
        <v>0</v>
      </c>
      <c r="BG129" s="6">
        <f t="shared" si="105"/>
        <v>1.384619520446674E-13</v>
      </c>
      <c r="BH129" s="6">
        <f t="shared" si="105"/>
        <v>4.9985729487217776E-10</v>
      </c>
      <c r="BI129" s="6">
        <f t="shared" si="105"/>
        <v>0</v>
      </c>
      <c r="BJ129" s="6">
        <f t="shared" si="105"/>
        <v>4.5302824145867945E-4</v>
      </c>
      <c r="BK129" s="6">
        <f t="shared" si="105"/>
        <v>4.6260446133098638E-5</v>
      </c>
      <c r="BL129" s="6">
        <f t="shared" si="105"/>
        <v>4.272107055230931E-12</v>
      </c>
      <c r="BM129" s="6">
        <f t="shared" si="105"/>
        <v>2.1012928295497694E-13</v>
      </c>
      <c r="BN129" s="6">
        <f t="shared" ref="BN129:BW129" si="106">IFERROR(BN52/BN$76,"")</f>
        <v>4.6763685388423938E-2</v>
      </c>
      <c r="BO129" s="6">
        <f t="shared" si="106"/>
        <v>8.501170253542071E-6</v>
      </c>
      <c r="BP129" s="6">
        <f t="shared" si="106"/>
        <v>0</v>
      </c>
      <c r="BQ129" s="6">
        <f t="shared" si="106"/>
        <v>4.0584084215935706E-8</v>
      </c>
      <c r="BR129" s="6">
        <f t="shared" si="106"/>
        <v>7.633253811224347E-2</v>
      </c>
      <c r="BS129" s="6">
        <f t="shared" si="106"/>
        <v>3.8126648408499308E-3</v>
      </c>
      <c r="BT129" s="6" t="str">
        <f t="shared" si="106"/>
        <v/>
      </c>
      <c r="BU129" s="6">
        <f t="shared" si="106"/>
        <v>0</v>
      </c>
      <c r="BV129" s="6">
        <f t="shared" si="106"/>
        <v>0</v>
      </c>
      <c r="BW129" s="6">
        <f t="shared" si="106"/>
        <v>0</v>
      </c>
    </row>
    <row r="130" spans="1:75" x14ac:dyDescent="0.25">
      <c r="A130" s="7" t="str">
        <f t="shared" si="6"/>
        <v>PSCO</v>
      </c>
      <c r="B130" s="6">
        <f t="shared" ref="B130:BM130" si="107">IFERROR(B53/B$76,"")</f>
        <v>0</v>
      </c>
      <c r="C130" s="6">
        <f t="shared" si="107"/>
        <v>7.8554620948862569E-9</v>
      </c>
      <c r="D130" s="6">
        <f t="shared" si="107"/>
        <v>0</v>
      </c>
      <c r="E130" s="6">
        <f t="shared" si="107"/>
        <v>7.1070327565659543E-5</v>
      </c>
      <c r="F130" s="6">
        <f t="shared" si="107"/>
        <v>0</v>
      </c>
      <c r="G130" s="6" t="str">
        <f t="shared" si="107"/>
        <v/>
      </c>
      <c r="H130" s="6">
        <f t="shared" si="107"/>
        <v>0</v>
      </c>
      <c r="I130" s="6">
        <f t="shared" si="107"/>
        <v>0</v>
      </c>
      <c r="J130" s="6">
        <f t="shared" si="107"/>
        <v>1.3241772162268202E-5</v>
      </c>
      <c r="K130" s="6">
        <f t="shared" si="107"/>
        <v>5.1044870219178026E-14</v>
      </c>
      <c r="L130" s="6">
        <f t="shared" si="107"/>
        <v>2.1606117467782323E-12</v>
      </c>
      <c r="M130" s="6" t="str">
        <f t="shared" si="107"/>
        <v/>
      </c>
      <c r="N130" s="6">
        <f t="shared" si="107"/>
        <v>0</v>
      </c>
      <c r="O130" s="6">
        <f t="shared" si="107"/>
        <v>2.8091956381961182E-12</v>
      </c>
      <c r="P130" s="6">
        <f t="shared" si="107"/>
        <v>2.8076494786655416E-12</v>
      </c>
      <c r="Q130" s="6">
        <f t="shared" si="107"/>
        <v>1.8683255055079095E-3</v>
      </c>
      <c r="R130" s="6">
        <f t="shared" si="107"/>
        <v>0</v>
      </c>
      <c r="S130" s="6">
        <f t="shared" si="107"/>
        <v>9.9390247504444934E-15</v>
      </c>
      <c r="T130" s="6">
        <f t="shared" si="107"/>
        <v>1.5712135761858975E-13</v>
      </c>
      <c r="U130" s="6">
        <f t="shared" si="107"/>
        <v>4.5652362345666266E-13</v>
      </c>
      <c r="V130" s="6">
        <f t="shared" si="107"/>
        <v>0</v>
      </c>
      <c r="W130" s="6">
        <f t="shared" si="107"/>
        <v>0</v>
      </c>
      <c r="X130" s="6">
        <f t="shared" si="107"/>
        <v>0</v>
      </c>
      <c r="Y130" s="6" t="str">
        <f t="shared" si="107"/>
        <v/>
      </c>
      <c r="Z130" s="6">
        <f t="shared" si="107"/>
        <v>0</v>
      </c>
      <c r="AA130" s="6">
        <f t="shared" si="107"/>
        <v>1.8694290575423069E-15</v>
      </c>
      <c r="AB130" s="6">
        <f t="shared" si="107"/>
        <v>0</v>
      </c>
      <c r="AC130" s="6">
        <f t="shared" si="107"/>
        <v>0</v>
      </c>
      <c r="AD130" s="6" t="str">
        <f t="shared" si="107"/>
        <v/>
      </c>
      <c r="AE130" s="6">
        <f t="shared" si="107"/>
        <v>1.9555436822876859E-15</v>
      </c>
      <c r="AF130" s="6" t="str">
        <f t="shared" si="107"/>
        <v/>
      </c>
      <c r="AG130" s="6">
        <f t="shared" si="107"/>
        <v>0</v>
      </c>
      <c r="AH130" s="6">
        <f t="shared" si="107"/>
        <v>1.4169166392534831E-5</v>
      </c>
      <c r="AI130" s="6">
        <f t="shared" si="107"/>
        <v>3.2165947885240882E-15</v>
      </c>
      <c r="AJ130" s="6">
        <f t="shared" si="107"/>
        <v>0</v>
      </c>
      <c r="AK130" s="6">
        <f t="shared" si="107"/>
        <v>3.7648551502904972E-5</v>
      </c>
      <c r="AL130" s="6">
        <f t="shared" si="107"/>
        <v>9.5341685653965607E-12</v>
      </c>
      <c r="AM130" s="6" t="str">
        <f t="shared" si="107"/>
        <v/>
      </c>
      <c r="AN130" s="6">
        <f t="shared" si="107"/>
        <v>7.237985653731767E-9</v>
      </c>
      <c r="AO130" s="6" t="str">
        <f t="shared" si="107"/>
        <v/>
      </c>
      <c r="AP130" s="6">
        <f t="shared" si="107"/>
        <v>6.2821690929255172E-6</v>
      </c>
      <c r="AQ130" s="6" t="str">
        <f t="shared" si="107"/>
        <v/>
      </c>
      <c r="AR130" s="6">
        <f t="shared" si="107"/>
        <v>1.720379284763034E-15</v>
      </c>
      <c r="AS130" s="6">
        <f t="shared" si="107"/>
        <v>0</v>
      </c>
      <c r="AT130" s="6">
        <f t="shared" si="107"/>
        <v>1.5397028717420018E-13</v>
      </c>
      <c r="AU130" s="6">
        <f t="shared" si="107"/>
        <v>5.0382345082346006E-13</v>
      </c>
      <c r="AV130" s="6">
        <f t="shared" si="107"/>
        <v>9.6275194031033613E-5</v>
      </c>
      <c r="AW130" s="6">
        <f t="shared" si="107"/>
        <v>9.2169171727409586E-7</v>
      </c>
      <c r="AX130" s="6">
        <f t="shared" si="107"/>
        <v>3.4518983166057405E-8</v>
      </c>
      <c r="AY130" s="6">
        <f t="shared" si="107"/>
        <v>1.8988456428419911E-11</v>
      </c>
      <c r="AZ130" s="6">
        <f t="shared" si="107"/>
        <v>2.1632306960164559E-2</v>
      </c>
      <c r="BA130" s="6">
        <f t="shared" si="107"/>
        <v>0.83010955980734902</v>
      </c>
      <c r="BB130" s="6">
        <f t="shared" si="107"/>
        <v>0</v>
      </c>
      <c r="BC130" s="6">
        <f t="shared" si="107"/>
        <v>3.2943562324059588E-13</v>
      </c>
      <c r="BD130" s="6">
        <f t="shared" si="107"/>
        <v>4.1067949672176831E-13</v>
      </c>
      <c r="BE130" s="6">
        <f t="shared" si="107"/>
        <v>0</v>
      </c>
      <c r="BF130" s="6">
        <f t="shared" si="107"/>
        <v>0</v>
      </c>
      <c r="BG130" s="6">
        <f t="shared" si="107"/>
        <v>3.2759876348902918E-15</v>
      </c>
      <c r="BH130" s="6">
        <f t="shared" si="107"/>
        <v>1.1826543631875925E-11</v>
      </c>
      <c r="BI130" s="6">
        <f t="shared" si="107"/>
        <v>0</v>
      </c>
      <c r="BJ130" s="6">
        <f t="shared" si="107"/>
        <v>1.0718575719602428E-5</v>
      </c>
      <c r="BK130" s="6">
        <f t="shared" si="107"/>
        <v>1.0945147549822993E-6</v>
      </c>
      <c r="BL130" s="6">
        <f t="shared" si="107"/>
        <v>1.0107736949533545E-13</v>
      </c>
      <c r="BM130" s="6">
        <f t="shared" si="107"/>
        <v>4.9716252192284396E-15</v>
      </c>
      <c r="BN130" s="6">
        <f t="shared" ref="BN130:BW130" si="108">IFERROR(BN53/BN$76,"")</f>
        <v>1.106421315257469E-3</v>
      </c>
      <c r="BO130" s="6">
        <f t="shared" si="108"/>
        <v>2.0113632822190027E-7</v>
      </c>
      <c r="BP130" s="6">
        <f t="shared" si="108"/>
        <v>0</v>
      </c>
      <c r="BQ130" s="6">
        <f t="shared" si="108"/>
        <v>9.6021294009968457E-10</v>
      </c>
      <c r="BR130" s="6">
        <f t="shared" si="108"/>
        <v>1.8060156404181914E-3</v>
      </c>
      <c r="BS130" s="6">
        <f t="shared" si="108"/>
        <v>9.0207040202467141E-5</v>
      </c>
      <c r="BT130" s="6" t="str">
        <f t="shared" si="108"/>
        <v/>
      </c>
      <c r="BU130" s="6">
        <f t="shared" si="108"/>
        <v>0</v>
      </c>
      <c r="BV130" s="6">
        <f t="shared" si="108"/>
        <v>0</v>
      </c>
      <c r="BW130" s="6">
        <f t="shared" si="108"/>
        <v>0</v>
      </c>
    </row>
    <row r="131" spans="1:75" x14ac:dyDescent="0.25">
      <c r="A131" s="7" t="str">
        <f t="shared" si="6"/>
        <v>PSEI</v>
      </c>
      <c r="B131" s="6">
        <f t="shared" ref="B131:BM131" si="109">IFERROR(B54/B$76,"")</f>
        <v>0</v>
      </c>
      <c r="C131" s="6">
        <f t="shared" si="109"/>
        <v>3.8899717928650097E-13</v>
      </c>
      <c r="D131" s="6">
        <f t="shared" si="109"/>
        <v>2.5602115515342163E-4</v>
      </c>
      <c r="E131" s="6">
        <f t="shared" si="109"/>
        <v>1.7799575009429987E-5</v>
      </c>
      <c r="F131" s="6">
        <f t="shared" si="109"/>
        <v>5.351267154409152E-4</v>
      </c>
      <c r="G131" s="6" t="str">
        <f t="shared" si="109"/>
        <v/>
      </c>
      <c r="H131" s="6">
        <f t="shared" si="109"/>
        <v>2.1398089942632256E-3</v>
      </c>
      <c r="I131" s="6">
        <f t="shared" si="109"/>
        <v>0</v>
      </c>
      <c r="J131" s="6">
        <f t="shared" si="109"/>
        <v>4.4073702816046009E-4</v>
      </c>
      <c r="K131" s="6">
        <f t="shared" si="109"/>
        <v>2.5277075100689172E-18</v>
      </c>
      <c r="L131" s="6">
        <f t="shared" si="109"/>
        <v>1.069920349532512E-16</v>
      </c>
      <c r="M131" s="6" t="str">
        <f t="shared" si="109"/>
        <v/>
      </c>
      <c r="N131" s="6">
        <f t="shared" si="109"/>
        <v>0</v>
      </c>
      <c r="O131" s="6">
        <f t="shared" si="109"/>
        <v>1.3910947136179283E-16</v>
      </c>
      <c r="P131" s="6">
        <f t="shared" si="109"/>
        <v>1.3903290658573551E-16</v>
      </c>
      <c r="Q131" s="6">
        <f t="shared" si="109"/>
        <v>4.496750538140508E-7</v>
      </c>
      <c r="R131" s="6">
        <f t="shared" si="109"/>
        <v>0</v>
      </c>
      <c r="S131" s="6">
        <f t="shared" si="109"/>
        <v>4.9217379526259568E-19</v>
      </c>
      <c r="T131" s="6">
        <f t="shared" si="109"/>
        <v>7.7805435480472288E-18</v>
      </c>
      <c r="U131" s="6">
        <f t="shared" si="109"/>
        <v>2.2606741609497264E-17</v>
      </c>
      <c r="V131" s="6">
        <f t="shared" si="109"/>
        <v>2.666648197207842E-2</v>
      </c>
      <c r="W131" s="6">
        <f t="shared" si="109"/>
        <v>0</v>
      </c>
      <c r="X131" s="6">
        <f t="shared" si="109"/>
        <v>0</v>
      </c>
      <c r="Y131" s="6" t="str">
        <f t="shared" si="109"/>
        <v/>
      </c>
      <c r="Z131" s="6">
        <f t="shared" si="109"/>
        <v>0</v>
      </c>
      <c r="AA131" s="6">
        <f t="shared" si="109"/>
        <v>9.2572864775653511E-20</v>
      </c>
      <c r="AB131" s="6">
        <f t="shared" si="109"/>
        <v>0</v>
      </c>
      <c r="AC131" s="6">
        <f t="shared" si="109"/>
        <v>0</v>
      </c>
      <c r="AD131" s="6" t="str">
        <f t="shared" si="109"/>
        <v/>
      </c>
      <c r="AE131" s="6">
        <f t="shared" si="109"/>
        <v>9.6837202852350312E-20</v>
      </c>
      <c r="AF131" s="6" t="str">
        <f t="shared" si="109"/>
        <v/>
      </c>
      <c r="AG131" s="6">
        <f t="shared" si="109"/>
        <v>0</v>
      </c>
      <c r="AH131" s="6">
        <f t="shared" si="109"/>
        <v>1.0686411458580609E-4</v>
      </c>
      <c r="AI131" s="6">
        <f t="shared" si="109"/>
        <v>1.5928360222857783E-19</v>
      </c>
      <c r="AJ131" s="6">
        <f t="shared" si="109"/>
        <v>0</v>
      </c>
      <c r="AK131" s="6">
        <f t="shared" si="109"/>
        <v>4.6697819993959602E-4</v>
      </c>
      <c r="AL131" s="6">
        <f t="shared" si="109"/>
        <v>4.7212559031958259E-16</v>
      </c>
      <c r="AM131" s="6" t="str">
        <f t="shared" si="109"/>
        <v/>
      </c>
      <c r="AN131" s="6">
        <f t="shared" si="109"/>
        <v>3.5842016281266043E-13</v>
      </c>
      <c r="AO131" s="6" t="str">
        <f t="shared" si="109"/>
        <v/>
      </c>
      <c r="AP131" s="6">
        <f t="shared" si="109"/>
        <v>9.6891673785683569E-5</v>
      </c>
      <c r="AQ131" s="6" t="str">
        <f t="shared" si="109"/>
        <v/>
      </c>
      <c r="AR131" s="6">
        <f t="shared" si="109"/>
        <v>8.5192020659280616E-20</v>
      </c>
      <c r="AS131" s="6">
        <f t="shared" si="109"/>
        <v>0</v>
      </c>
      <c r="AT131" s="6">
        <f t="shared" si="109"/>
        <v>7.6245046671011175E-18</v>
      </c>
      <c r="AU131" s="6">
        <f t="shared" si="109"/>
        <v>2.4948997125999664E-17</v>
      </c>
      <c r="AV131" s="6">
        <f t="shared" si="109"/>
        <v>5.3623939166952276E-4</v>
      </c>
      <c r="AW131" s="6">
        <f t="shared" si="109"/>
        <v>2.7385650780150121E-3</v>
      </c>
      <c r="AX131" s="6">
        <f t="shared" si="109"/>
        <v>6.4016393586189342E-4</v>
      </c>
      <c r="AY131" s="6">
        <f t="shared" si="109"/>
        <v>9.4029554218947627E-16</v>
      </c>
      <c r="AZ131" s="6">
        <f t="shared" si="109"/>
        <v>1.0712172355133174E-6</v>
      </c>
      <c r="BA131" s="6">
        <f t="shared" si="109"/>
        <v>1.5221246361834333E-8</v>
      </c>
      <c r="BB131" s="6">
        <f t="shared" si="109"/>
        <v>0.59950190604619336</v>
      </c>
      <c r="BC131" s="6">
        <f t="shared" si="109"/>
        <v>1.631342964286016E-17</v>
      </c>
      <c r="BD131" s="6">
        <f t="shared" si="109"/>
        <v>2.0336571405463791E-17</v>
      </c>
      <c r="BE131" s="6">
        <f t="shared" si="109"/>
        <v>7.3939947116954128E-4</v>
      </c>
      <c r="BF131" s="6">
        <f t="shared" si="109"/>
        <v>0</v>
      </c>
      <c r="BG131" s="6">
        <f t="shared" si="109"/>
        <v>1.6222469588127192E-19</v>
      </c>
      <c r="BH131" s="6">
        <f t="shared" si="109"/>
        <v>5.8564245590380744E-16</v>
      </c>
      <c r="BI131" s="6">
        <f t="shared" si="109"/>
        <v>0</v>
      </c>
      <c r="BJ131" s="6">
        <f t="shared" si="109"/>
        <v>1.5243401797379249E-6</v>
      </c>
      <c r="BK131" s="6">
        <f t="shared" si="109"/>
        <v>5.4199631699926654E-11</v>
      </c>
      <c r="BL131" s="6">
        <f t="shared" si="109"/>
        <v>5.0052830945464575E-18</v>
      </c>
      <c r="BM131" s="6">
        <f t="shared" si="109"/>
        <v>2.4619152423998876E-19</v>
      </c>
      <c r="BN131" s="6">
        <f t="shared" ref="BN131:BW131" si="110">IFERROR(BN54/BN$76,"")</f>
        <v>2.0763803086031644E-6</v>
      </c>
      <c r="BO131" s="6">
        <f t="shared" si="110"/>
        <v>1.1735825753489985E-5</v>
      </c>
      <c r="BP131" s="6">
        <f t="shared" si="110"/>
        <v>1.5713912652596623E-4</v>
      </c>
      <c r="BQ131" s="6">
        <f t="shared" si="110"/>
        <v>4.7549096501443242E-14</v>
      </c>
      <c r="BR131" s="6">
        <f t="shared" si="110"/>
        <v>8.9432675173534872E-8</v>
      </c>
      <c r="BS131" s="6">
        <f t="shared" si="110"/>
        <v>6.4208541807356719E-6</v>
      </c>
      <c r="BT131" s="6" t="str">
        <f t="shared" si="110"/>
        <v/>
      </c>
      <c r="BU131" s="6">
        <f t="shared" si="110"/>
        <v>0</v>
      </c>
      <c r="BV131" s="6">
        <f t="shared" si="110"/>
        <v>0</v>
      </c>
      <c r="BW131" s="6">
        <f t="shared" si="110"/>
        <v>0</v>
      </c>
    </row>
    <row r="132" spans="1:75" x14ac:dyDescent="0.25">
      <c r="A132" s="7" t="str">
        <f t="shared" si="6"/>
        <v>SC</v>
      </c>
      <c r="B132" s="6">
        <f t="shared" ref="B132:BM132" si="111">IFERROR(B55/B$76,"")</f>
        <v>0</v>
      </c>
      <c r="C132" s="6">
        <f t="shared" si="111"/>
        <v>0</v>
      </c>
      <c r="D132" s="6">
        <f t="shared" si="111"/>
        <v>0</v>
      </c>
      <c r="E132" s="6">
        <f t="shared" si="111"/>
        <v>0</v>
      </c>
      <c r="F132" s="6">
        <f t="shared" si="111"/>
        <v>0</v>
      </c>
      <c r="G132" s="6" t="str">
        <f t="shared" si="111"/>
        <v/>
      </c>
      <c r="H132" s="6">
        <f t="shared" si="111"/>
        <v>0</v>
      </c>
      <c r="I132" s="6">
        <f t="shared" si="111"/>
        <v>0</v>
      </c>
      <c r="J132" s="6">
        <f t="shared" si="111"/>
        <v>0</v>
      </c>
      <c r="K132" s="6">
        <f t="shared" si="111"/>
        <v>6.7203073259095611E-4</v>
      </c>
      <c r="L132" s="6">
        <f t="shared" si="111"/>
        <v>1.438994615175116E-3</v>
      </c>
      <c r="M132" s="6" t="str">
        <f t="shared" si="111"/>
        <v/>
      </c>
      <c r="N132" s="6">
        <f t="shared" si="111"/>
        <v>0</v>
      </c>
      <c r="O132" s="6">
        <f t="shared" si="111"/>
        <v>4.7525159625446171E-2</v>
      </c>
      <c r="P132" s="6">
        <f t="shared" si="111"/>
        <v>2.6522536849434494E-9</v>
      </c>
      <c r="Q132" s="6">
        <f t="shared" si="111"/>
        <v>0</v>
      </c>
      <c r="R132" s="6">
        <f t="shared" si="111"/>
        <v>0</v>
      </c>
      <c r="S132" s="6">
        <f t="shared" si="111"/>
        <v>5.4651072181948628E-7</v>
      </c>
      <c r="T132" s="6">
        <f t="shared" si="111"/>
        <v>8.6395304088112714E-6</v>
      </c>
      <c r="U132" s="6">
        <f t="shared" si="111"/>
        <v>2.5102569039461338E-5</v>
      </c>
      <c r="V132" s="6">
        <f t="shared" si="111"/>
        <v>0</v>
      </c>
      <c r="W132" s="6">
        <f t="shared" si="111"/>
        <v>0</v>
      </c>
      <c r="X132" s="6">
        <f t="shared" si="111"/>
        <v>0</v>
      </c>
      <c r="Y132" s="6" t="str">
        <f t="shared" si="111"/>
        <v/>
      </c>
      <c r="Z132" s="6">
        <f t="shared" si="111"/>
        <v>0</v>
      </c>
      <c r="AA132" s="6">
        <f t="shared" si="111"/>
        <v>1.0279308576850839E-7</v>
      </c>
      <c r="AB132" s="6">
        <f t="shared" si="111"/>
        <v>0</v>
      </c>
      <c r="AC132" s="6">
        <f t="shared" si="111"/>
        <v>0</v>
      </c>
      <c r="AD132" s="6" t="str">
        <f t="shared" si="111"/>
        <v/>
      </c>
      <c r="AE132" s="6">
        <f t="shared" si="111"/>
        <v>1.0752821490949497E-7</v>
      </c>
      <c r="AF132" s="6" t="str">
        <f t="shared" si="111"/>
        <v/>
      </c>
      <c r="AG132" s="6">
        <f t="shared" si="111"/>
        <v>0</v>
      </c>
      <c r="AH132" s="6">
        <f t="shared" si="111"/>
        <v>0</v>
      </c>
      <c r="AI132" s="6">
        <f t="shared" si="111"/>
        <v>1.9601448779532216E-7</v>
      </c>
      <c r="AJ132" s="6">
        <f t="shared" si="111"/>
        <v>0</v>
      </c>
      <c r="AK132" s="6">
        <f t="shared" si="111"/>
        <v>0</v>
      </c>
      <c r="AL132" s="6">
        <f t="shared" si="111"/>
        <v>9.0064781599673816E-9</v>
      </c>
      <c r="AM132" s="6" t="str">
        <f t="shared" si="111"/>
        <v/>
      </c>
      <c r="AN132" s="6">
        <f t="shared" si="111"/>
        <v>1.6992054352471304E-5</v>
      </c>
      <c r="AO132" s="6" t="str">
        <f t="shared" si="111"/>
        <v/>
      </c>
      <c r="AP132" s="6">
        <f t="shared" si="111"/>
        <v>0</v>
      </c>
      <c r="AQ132" s="6" t="str">
        <f t="shared" si="111"/>
        <v/>
      </c>
      <c r="AR132" s="6">
        <f t="shared" si="111"/>
        <v>9.4597382371654426E-8</v>
      </c>
      <c r="AS132" s="6">
        <f t="shared" si="111"/>
        <v>0</v>
      </c>
      <c r="AT132" s="6">
        <f t="shared" si="111"/>
        <v>9.3827196026756643E-6</v>
      </c>
      <c r="AU132" s="6">
        <f t="shared" si="111"/>
        <v>4.7593818749859292E-10</v>
      </c>
      <c r="AV132" s="6">
        <f t="shared" si="111"/>
        <v>0</v>
      </c>
      <c r="AW132" s="6">
        <f t="shared" si="111"/>
        <v>0</v>
      </c>
      <c r="AX132" s="6">
        <f t="shared" si="111"/>
        <v>0</v>
      </c>
      <c r="AY132" s="6">
        <f t="shared" si="111"/>
        <v>1.1571282071710133E-3</v>
      </c>
      <c r="AZ132" s="6">
        <f t="shared" si="111"/>
        <v>0</v>
      </c>
      <c r="BA132" s="6">
        <f t="shared" si="111"/>
        <v>0</v>
      </c>
      <c r="BB132" s="6">
        <f t="shared" si="111"/>
        <v>0</v>
      </c>
      <c r="BC132" s="6">
        <f t="shared" si="111"/>
        <v>0.80794899469304893</v>
      </c>
      <c r="BD132" s="6">
        <f t="shared" si="111"/>
        <v>2.2581767711147013E-5</v>
      </c>
      <c r="BE132" s="6">
        <f t="shared" si="111"/>
        <v>0</v>
      </c>
      <c r="BF132" s="6">
        <f t="shared" si="111"/>
        <v>0</v>
      </c>
      <c r="BG132" s="6">
        <f t="shared" si="111"/>
        <v>1.8013461199355033E-7</v>
      </c>
      <c r="BH132" s="6">
        <f t="shared" si="111"/>
        <v>6.5029850102718675E-4</v>
      </c>
      <c r="BI132" s="6">
        <f t="shared" si="111"/>
        <v>0</v>
      </c>
      <c r="BJ132" s="6">
        <f t="shared" si="111"/>
        <v>0</v>
      </c>
      <c r="BK132" s="6">
        <f t="shared" si="111"/>
        <v>0</v>
      </c>
      <c r="BL132" s="6">
        <f t="shared" si="111"/>
        <v>5.5578759032711049E-6</v>
      </c>
      <c r="BM132" s="6">
        <f t="shared" si="111"/>
        <v>2.7337153849576615E-7</v>
      </c>
      <c r="BN132" s="6">
        <f t="shared" ref="BN132:BW132" si="112">IFERROR(BN55/BN$76,"")</f>
        <v>0</v>
      </c>
      <c r="BO132" s="6">
        <f t="shared" si="112"/>
        <v>0</v>
      </c>
      <c r="BP132" s="6">
        <f t="shared" si="112"/>
        <v>0</v>
      </c>
      <c r="BQ132" s="6">
        <f t="shared" si="112"/>
        <v>9.070677547398911E-7</v>
      </c>
      <c r="BR132" s="6">
        <f t="shared" si="112"/>
        <v>0</v>
      </c>
      <c r="BS132" s="6">
        <f t="shared" si="112"/>
        <v>0</v>
      </c>
      <c r="BT132" s="6" t="str">
        <f t="shared" si="112"/>
        <v/>
      </c>
      <c r="BU132" s="6">
        <f t="shared" si="112"/>
        <v>0</v>
      </c>
      <c r="BV132" s="6">
        <f t="shared" si="112"/>
        <v>0</v>
      </c>
      <c r="BW132" s="6">
        <f t="shared" si="112"/>
        <v>0</v>
      </c>
    </row>
    <row r="133" spans="1:75" s="10" customFormat="1" x14ac:dyDescent="0.25">
      <c r="A133" s="7" t="str">
        <f t="shared" si="6"/>
        <v>SCEG</v>
      </c>
      <c r="B133" s="6">
        <f t="shared" ref="B133:BM133" si="113">IFERROR(B56/B$76,"")</f>
        <v>0</v>
      </c>
      <c r="C133" s="6">
        <f t="shared" si="113"/>
        <v>0</v>
      </c>
      <c r="D133" s="6">
        <f t="shared" si="113"/>
        <v>0</v>
      </c>
      <c r="E133" s="6">
        <f t="shared" si="113"/>
        <v>0</v>
      </c>
      <c r="F133" s="6">
        <f t="shared" si="113"/>
        <v>0</v>
      </c>
      <c r="G133" s="6" t="str">
        <f t="shared" si="113"/>
        <v/>
      </c>
      <c r="H133" s="6">
        <f t="shared" si="113"/>
        <v>0</v>
      </c>
      <c r="I133" s="6">
        <f t="shared" si="113"/>
        <v>0</v>
      </c>
      <c r="J133" s="6">
        <f t="shared" si="113"/>
        <v>0</v>
      </c>
      <c r="K133" s="6">
        <f t="shared" si="113"/>
        <v>2.7039602109513516E-2</v>
      </c>
      <c r="L133" s="6">
        <f t="shared" si="113"/>
        <v>7.2970338726770082E-4</v>
      </c>
      <c r="M133" s="6" t="str">
        <f t="shared" si="113"/>
        <v/>
      </c>
      <c r="N133" s="6">
        <f t="shared" si="113"/>
        <v>0</v>
      </c>
      <c r="O133" s="6">
        <f t="shared" si="113"/>
        <v>2.4004683728406435E-2</v>
      </c>
      <c r="P133" s="6">
        <f t="shared" si="113"/>
        <v>4.4427530590003599E-9</v>
      </c>
      <c r="Q133" s="6">
        <f t="shared" si="113"/>
        <v>0</v>
      </c>
      <c r="R133" s="6">
        <f t="shared" si="113"/>
        <v>0</v>
      </c>
      <c r="S133" s="6">
        <f t="shared" si="113"/>
        <v>3.1400152413148084E-6</v>
      </c>
      <c r="T133" s="6">
        <f t="shared" si="113"/>
        <v>4.9639020934763224E-5</v>
      </c>
      <c r="U133" s="6">
        <f t="shared" si="113"/>
        <v>1.4422855075494863E-4</v>
      </c>
      <c r="V133" s="6">
        <f t="shared" si="113"/>
        <v>0</v>
      </c>
      <c r="W133" s="6">
        <f t="shared" si="113"/>
        <v>0</v>
      </c>
      <c r="X133" s="6">
        <f t="shared" si="113"/>
        <v>0</v>
      </c>
      <c r="Y133" s="6" t="str">
        <f t="shared" si="113"/>
        <v/>
      </c>
      <c r="Z133" s="6">
        <f t="shared" si="113"/>
        <v>0</v>
      </c>
      <c r="AA133" s="6">
        <f t="shared" si="113"/>
        <v>5.9060480083592459E-7</v>
      </c>
      <c r="AB133" s="6">
        <f t="shared" si="113"/>
        <v>0</v>
      </c>
      <c r="AC133" s="6">
        <f t="shared" si="113"/>
        <v>0</v>
      </c>
      <c r="AD133" s="6" t="str">
        <f t="shared" si="113"/>
        <v/>
      </c>
      <c r="AE133" s="6">
        <f t="shared" si="113"/>
        <v>6.1781081359774351E-7</v>
      </c>
      <c r="AF133" s="6" t="str">
        <f t="shared" si="113"/>
        <v/>
      </c>
      <c r="AG133" s="6">
        <f t="shared" si="113"/>
        <v>0</v>
      </c>
      <c r="AH133" s="6">
        <f t="shared" si="113"/>
        <v>0</v>
      </c>
      <c r="AI133" s="6">
        <f t="shared" si="113"/>
        <v>2.6395144951357195E-7</v>
      </c>
      <c r="AJ133" s="6">
        <f t="shared" si="113"/>
        <v>0</v>
      </c>
      <c r="AK133" s="6">
        <f t="shared" si="113"/>
        <v>0</v>
      </c>
      <c r="AL133" s="6">
        <f t="shared" si="113"/>
        <v>1.5086625620757083E-8</v>
      </c>
      <c r="AM133" s="6" t="str">
        <f t="shared" si="113"/>
        <v/>
      </c>
      <c r="AN133" s="6">
        <f t="shared" si="113"/>
        <v>2.8463152631929429E-5</v>
      </c>
      <c r="AO133" s="6" t="str">
        <f t="shared" si="113"/>
        <v/>
      </c>
      <c r="AP133" s="6">
        <f t="shared" si="113"/>
        <v>0</v>
      </c>
      <c r="AQ133" s="6" t="str">
        <f t="shared" si="113"/>
        <v/>
      </c>
      <c r="AR133" s="6">
        <f t="shared" si="113"/>
        <v>5.435158187684941E-7</v>
      </c>
      <c r="AS133" s="6">
        <f t="shared" si="113"/>
        <v>0</v>
      </c>
      <c r="AT133" s="6">
        <f t="shared" si="113"/>
        <v>1.2634690768835857E-5</v>
      </c>
      <c r="AU133" s="6">
        <f t="shared" si="113"/>
        <v>7.9723740244309958E-10</v>
      </c>
      <c r="AV133" s="6">
        <f t="shared" si="113"/>
        <v>0</v>
      </c>
      <c r="AW133" s="6">
        <f t="shared" si="113"/>
        <v>0</v>
      </c>
      <c r="AX133" s="6">
        <f t="shared" si="113"/>
        <v>0</v>
      </c>
      <c r="AY133" s="6">
        <f t="shared" si="113"/>
        <v>1.5581790457996861E-3</v>
      </c>
      <c r="AZ133" s="6">
        <f t="shared" si="113"/>
        <v>0</v>
      </c>
      <c r="BA133" s="6">
        <f t="shared" si="113"/>
        <v>0</v>
      </c>
      <c r="BB133" s="6">
        <f t="shared" si="113"/>
        <v>0</v>
      </c>
      <c r="BC133" s="6">
        <f t="shared" si="113"/>
        <v>0.10933717024566077</v>
      </c>
      <c r="BD133" s="6">
        <f t="shared" si="113"/>
        <v>0.9654045109687488</v>
      </c>
      <c r="BE133" s="6">
        <f t="shared" si="113"/>
        <v>0</v>
      </c>
      <c r="BF133" s="6">
        <f t="shared" si="113"/>
        <v>0</v>
      </c>
      <c r="BG133" s="6">
        <f t="shared" si="113"/>
        <v>7.7010254123876911E-3</v>
      </c>
      <c r="BH133" s="6">
        <f t="shared" si="113"/>
        <v>3.7363351222668116E-3</v>
      </c>
      <c r="BI133" s="6">
        <f t="shared" si="113"/>
        <v>0</v>
      </c>
      <c r="BJ133" s="6">
        <f t="shared" si="113"/>
        <v>0</v>
      </c>
      <c r="BK133" s="6">
        <f t="shared" si="113"/>
        <v>0</v>
      </c>
      <c r="BL133" s="6">
        <f t="shared" si="113"/>
        <v>3.1933161324823835E-5</v>
      </c>
      <c r="BM133" s="6">
        <f t="shared" si="113"/>
        <v>1.5706751270323869E-6</v>
      </c>
      <c r="BN133" s="6">
        <f t="shared" ref="BN133:BW133" si="114">IFERROR(BN56/BN$76,"")</f>
        <v>0</v>
      </c>
      <c r="BO133" s="6">
        <f t="shared" si="114"/>
        <v>0</v>
      </c>
      <c r="BP133" s="6">
        <f t="shared" si="114"/>
        <v>0</v>
      </c>
      <c r="BQ133" s="6">
        <f t="shared" si="114"/>
        <v>1.5194165116890701E-6</v>
      </c>
      <c r="BR133" s="6">
        <f t="shared" si="114"/>
        <v>0</v>
      </c>
      <c r="BS133" s="6">
        <f t="shared" si="114"/>
        <v>0</v>
      </c>
      <c r="BT133" s="6" t="str">
        <f t="shared" si="114"/>
        <v/>
      </c>
      <c r="BU133" s="6">
        <f t="shared" si="114"/>
        <v>0</v>
      </c>
      <c r="BV133" s="6">
        <f t="shared" si="114"/>
        <v>0</v>
      </c>
      <c r="BW133" s="6">
        <f t="shared" si="114"/>
        <v>0</v>
      </c>
    </row>
    <row r="134" spans="1:75" x14ac:dyDescent="0.25">
      <c r="A134" s="7" t="str">
        <f t="shared" si="6"/>
        <v>SCL</v>
      </c>
      <c r="B134" s="6">
        <f t="shared" ref="B134:BM134" si="115">IFERROR(B57/B$76,"")</f>
        <v>0</v>
      </c>
      <c r="C134" s="6">
        <f t="shared" si="115"/>
        <v>0</v>
      </c>
      <c r="D134" s="6">
        <f t="shared" si="115"/>
        <v>0</v>
      </c>
      <c r="E134" s="6">
        <f t="shared" si="115"/>
        <v>0</v>
      </c>
      <c r="F134" s="6">
        <f t="shared" si="115"/>
        <v>0</v>
      </c>
      <c r="G134" s="6" t="str">
        <f t="shared" si="115"/>
        <v/>
      </c>
      <c r="H134" s="6">
        <f t="shared" si="115"/>
        <v>0</v>
      </c>
      <c r="I134" s="6">
        <f t="shared" si="115"/>
        <v>0</v>
      </c>
      <c r="J134" s="6">
        <f t="shared" si="115"/>
        <v>0</v>
      </c>
      <c r="K134" s="6">
        <f t="shared" si="115"/>
        <v>0</v>
      </c>
      <c r="L134" s="6">
        <f t="shared" si="115"/>
        <v>0</v>
      </c>
      <c r="M134" s="6" t="str">
        <f t="shared" si="115"/>
        <v/>
      </c>
      <c r="N134" s="6">
        <f t="shared" si="115"/>
        <v>0</v>
      </c>
      <c r="O134" s="6">
        <f t="shared" si="115"/>
        <v>0</v>
      </c>
      <c r="P134" s="6">
        <f t="shared" si="115"/>
        <v>0</v>
      </c>
      <c r="Q134" s="6">
        <f t="shared" si="115"/>
        <v>0</v>
      </c>
      <c r="R134" s="6">
        <f t="shared" si="115"/>
        <v>0</v>
      </c>
      <c r="S134" s="6">
        <f t="shared" si="115"/>
        <v>0</v>
      </c>
      <c r="T134" s="6">
        <f t="shared" si="115"/>
        <v>0</v>
      </c>
      <c r="U134" s="6">
        <f t="shared" si="115"/>
        <v>0</v>
      </c>
      <c r="V134" s="6">
        <f t="shared" si="115"/>
        <v>0</v>
      </c>
      <c r="W134" s="6">
        <f t="shared" si="115"/>
        <v>0</v>
      </c>
      <c r="X134" s="6">
        <f t="shared" si="115"/>
        <v>0</v>
      </c>
      <c r="Y134" s="6" t="str">
        <f t="shared" si="115"/>
        <v/>
      </c>
      <c r="Z134" s="6">
        <f t="shared" si="115"/>
        <v>0</v>
      </c>
      <c r="AA134" s="6">
        <f t="shared" si="115"/>
        <v>0</v>
      </c>
      <c r="AB134" s="6">
        <f t="shared" si="115"/>
        <v>0</v>
      </c>
      <c r="AC134" s="6">
        <f t="shared" si="115"/>
        <v>0</v>
      </c>
      <c r="AD134" s="6" t="str">
        <f t="shared" si="115"/>
        <v/>
      </c>
      <c r="AE134" s="6">
        <f t="shared" si="115"/>
        <v>0</v>
      </c>
      <c r="AF134" s="6" t="str">
        <f t="shared" si="115"/>
        <v/>
      </c>
      <c r="AG134" s="6">
        <f t="shared" si="115"/>
        <v>0</v>
      </c>
      <c r="AH134" s="6">
        <f t="shared" si="115"/>
        <v>0</v>
      </c>
      <c r="AI134" s="6">
        <f t="shared" si="115"/>
        <v>0</v>
      </c>
      <c r="AJ134" s="6">
        <f t="shared" si="115"/>
        <v>0</v>
      </c>
      <c r="AK134" s="6">
        <f t="shared" si="115"/>
        <v>0</v>
      </c>
      <c r="AL134" s="6">
        <f t="shared" si="115"/>
        <v>0</v>
      </c>
      <c r="AM134" s="6" t="str">
        <f t="shared" si="115"/>
        <v/>
      </c>
      <c r="AN134" s="6">
        <f t="shared" si="115"/>
        <v>0</v>
      </c>
      <c r="AO134" s="6" t="str">
        <f t="shared" si="115"/>
        <v/>
      </c>
      <c r="AP134" s="6">
        <f t="shared" si="115"/>
        <v>0</v>
      </c>
      <c r="AQ134" s="6" t="str">
        <f t="shared" si="115"/>
        <v/>
      </c>
      <c r="AR134" s="6">
        <f t="shared" si="115"/>
        <v>0</v>
      </c>
      <c r="AS134" s="6">
        <f t="shared" si="115"/>
        <v>0</v>
      </c>
      <c r="AT134" s="6">
        <f t="shared" si="115"/>
        <v>0</v>
      </c>
      <c r="AU134" s="6">
        <f t="shared" si="115"/>
        <v>0</v>
      </c>
      <c r="AV134" s="6">
        <f t="shared" si="115"/>
        <v>0</v>
      </c>
      <c r="AW134" s="6">
        <f t="shared" si="115"/>
        <v>0</v>
      </c>
      <c r="AX134" s="6">
        <f t="shared" si="115"/>
        <v>0</v>
      </c>
      <c r="AY134" s="6">
        <f t="shared" si="115"/>
        <v>0</v>
      </c>
      <c r="AZ134" s="6">
        <f t="shared" si="115"/>
        <v>0</v>
      </c>
      <c r="BA134" s="6">
        <f t="shared" si="115"/>
        <v>0</v>
      </c>
      <c r="BB134" s="6">
        <f t="shared" si="115"/>
        <v>0</v>
      </c>
      <c r="BC134" s="6">
        <f t="shared" si="115"/>
        <v>0</v>
      </c>
      <c r="BD134" s="6">
        <f t="shared" si="115"/>
        <v>0</v>
      </c>
      <c r="BE134" s="6">
        <f t="shared" si="115"/>
        <v>0.90281211952369922</v>
      </c>
      <c r="BF134" s="6">
        <f t="shared" si="115"/>
        <v>0</v>
      </c>
      <c r="BG134" s="6">
        <f t="shared" si="115"/>
        <v>0</v>
      </c>
      <c r="BH134" s="6">
        <f t="shared" si="115"/>
        <v>0</v>
      </c>
      <c r="BI134" s="6">
        <f t="shared" si="115"/>
        <v>0</v>
      </c>
      <c r="BJ134" s="6">
        <f t="shared" si="115"/>
        <v>0</v>
      </c>
      <c r="BK134" s="6">
        <f t="shared" si="115"/>
        <v>0</v>
      </c>
      <c r="BL134" s="6">
        <f t="shared" si="115"/>
        <v>0</v>
      </c>
      <c r="BM134" s="6">
        <f t="shared" si="115"/>
        <v>0</v>
      </c>
      <c r="BN134" s="6">
        <f t="shared" ref="BN134:BW134" si="116">IFERROR(BN57/BN$76,"")</f>
        <v>0</v>
      </c>
      <c r="BO134" s="6">
        <f t="shared" si="116"/>
        <v>0</v>
      </c>
      <c r="BP134" s="6">
        <f t="shared" si="116"/>
        <v>0</v>
      </c>
      <c r="BQ134" s="6">
        <f t="shared" si="116"/>
        <v>0</v>
      </c>
      <c r="BR134" s="6">
        <f t="shared" si="116"/>
        <v>0</v>
      </c>
      <c r="BS134" s="6">
        <f t="shared" si="116"/>
        <v>0</v>
      </c>
      <c r="BT134" s="6" t="str">
        <f t="shared" si="116"/>
        <v/>
      </c>
      <c r="BU134" s="6">
        <f t="shared" si="116"/>
        <v>0</v>
      </c>
      <c r="BV134" s="6">
        <f t="shared" si="116"/>
        <v>0</v>
      </c>
      <c r="BW134" s="6">
        <f t="shared" si="116"/>
        <v>0</v>
      </c>
    </row>
    <row r="135" spans="1:75" x14ac:dyDescent="0.25">
      <c r="A135" s="7" t="str">
        <f t="shared" si="6"/>
        <v>SEC</v>
      </c>
      <c r="B135" s="6">
        <f t="shared" ref="B135:BM135" si="117">IFERROR(B58/B$76,"")</f>
        <v>0</v>
      </c>
      <c r="C135" s="6">
        <f t="shared" si="117"/>
        <v>0</v>
      </c>
      <c r="D135" s="6">
        <f t="shared" si="117"/>
        <v>0</v>
      </c>
      <c r="E135" s="6">
        <f t="shared" si="117"/>
        <v>0</v>
      </c>
      <c r="F135" s="6">
        <f t="shared" si="117"/>
        <v>0</v>
      </c>
      <c r="G135" s="6" t="str">
        <f t="shared" si="117"/>
        <v/>
      </c>
      <c r="H135" s="6">
        <f t="shared" si="117"/>
        <v>0</v>
      </c>
      <c r="I135" s="6">
        <f t="shared" si="117"/>
        <v>0</v>
      </c>
      <c r="J135" s="6">
        <f t="shared" si="117"/>
        <v>0</v>
      </c>
      <c r="K135" s="6">
        <f t="shared" si="117"/>
        <v>0</v>
      </c>
      <c r="L135" s="6">
        <f t="shared" si="117"/>
        <v>0</v>
      </c>
      <c r="M135" s="6" t="str">
        <f t="shared" si="117"/>
        <v/>
      </c>
      <c r="N135" s="6">
        <f t="shared" si="117"/>
        <v>0</v>
      </c>
      <c r="O135" s="6">
        <f t="shared" si="117"/>
        <v>0</v>
      </c>
      <c r="P135" s="6">
        <f t="shared" si="117"/>
        <v>0</v>
      </c>
      <c r="Q135" s="6">
        <f t="shared" si="117"/>
        <v>0</v>
      </c>
      <c r="R135" s="6">
        <f t="shared" si="117"/>
        <v>0</v>
      </c>
      <c r="S135" s="6">
        <f t="shared" si="117"/>
        <v>4.1702517552885597E-6</v>
      </c>
      <c r="T135" s="6">
        <f t="shared" si="117"/>
        <v>7.4814642454086274E-5</v>
      </c>
      <c r="U135" s="6">
        <f t="shared" si="117"/>
        <v>1.4220869927954318E-4</v>
      </c>
      <c r="V135" s="6">
        <f t="shared" si="117"/>
        <v>0</v>
      </c>
      <c r="W135" s="6">
        <f t="shared" si="117"/>
        <v>0</v>
      </c>
      <c r="X135" s="6">
        <f t="shared" si="117"/>
        <v>0</v>
      </c>
      <c r="Y135" s="6" t="str">
        <f t="shared" si="117"/>
        <v/>
      </c>
      <c r="Z135" s="6">
        <f t="shared" si="117"/>
        <v>0</v>
      </c>
      <c r="AA135" s="6">
        <f t="shared" si="117"/>
        <v>5.8233366469744413E-7</v>
      </c>
      <c r="AB135" s="6">
        <f t="shared" si="117"/>
        <v>0</v>
      </c>
      <c r="AC135" s="6">
        <f t="shared" si="117"/>
        <v>0</v>
      </c>
      <c r="AD135" s="6" t="str">
        <f t="shared" si="117"/>
        <v/>
      </c>
      <c r="AE135" s="6">
        <f t="shared" si="117"/>
        <v>6.0915867033737653E-7</v>
      </c>
      <c r="AF135" s="6" t="str">
        <f t="shared" si="117"/>
        <v/>
      </c>
      <c r="AG135" s="6">
        <f t="shared" si="117"/>
        <v>0</v>
      </c>
      <c r="AH135" s="6">
        <f t="shared" si="117"/>
        <v>0</v>
      </c>
      <c r="AI135" s="6">
        <f t="shared" si="117"/>
        <v>0</v>
      </c>
      <c r="AJ135" s="6">
        <f t="shared" si="117"/>
        <v>0</v>
      </c>
      <c r="AK135" s="6">
        <f t="shared" si="117"/>
        <v>0</v>
      </c>
      <c r="AL135" s="6">
        <f t="shared" si="117"/>
        <v>0</v>
      </c>
      <c r="AM135" s="6" t="str">
        <f t="shared" si="117"/>
        <v/>
      </c>
      <c r="AN135" s="6">
        <f t="shared" si="117"/>
        <v>0</v>
      </c>
      <c r="AO135" s="6" t="str">
        <f t="shared" si="117"/>
        <v/>
      </c>
      <c r="AP135" s="6">
        <f t="shared" si="117"/>
        <v>0</v>
      </c>
      <c r="AQ135" s="6" t="str">
        <f t="shared" si="117"/>
        <v/>
      </c>
      <c r="AR135" s="6">
        <f t="shared" si="117"/>
        <v>6.627735791583002E-7</v>
      </c>
      <c r="AS135" s="6">
        <f t="shared" si="117"/>
        <v>0</v>
      </c>
      <c r="AT135" s="6">
        <f t="shared" si="117"/>
        <v>0</v>
      </c>
      <c r="AU135" s="6">
        <f t="shared" si="117"/>
        <v>0</v>
      </c>
      <c r="AV135" s="6">
        <f t="shared" si="117"/>
        <v>0</v>
      </c>
      <c r="AW135" s="6">
        <f t="shared" si="117"/>
        <v>0</v>
      </c>
      <c r="AX135" s="6">
        <f t="shared" si="117"/>
        <v>0</v>
      </c>
      <c r="AY135" s="6">
        <f t="shared" si="117"/>
        <v>0</v>
      </c>
      <c r="AZ135" s="6">
        <f t="shared" si="117"/>
        <v>0</v>
      </c>
      <c r="BA135" s="6">
        <f t="shared" si="117"/>
        <v>0</v>
      </c>
      <c r="BB135" s="6">
        <f t="shared" si="117"/>
        <v>0</v>
      </c>
      <c r="BC135" s="6">
        <f t="shared" si="117"/>
        <v>0</v>
      </c>
      <c r="BD135" s="6">
        <f t="shared" si="117"/>
        <v>0</v>
      </c>
      <c r="BE135" s="6">
        <f t="shared" si="117"/>
        <v>0</v>
      </c>
      <c r="BF135" s="6">
        <f t="shared" si="117"/>
        <v>0.95793784018519157</v>
      </c>
      <c r="BG135" s="6">
        <f t="shared" si="117"/>
        <v>0</v>
      </c>
      <c r="BH135" s="6">
        <f t="shared" si="117"/>
        <v>0</v>
      </c>
      <c r="BI135" s="6">
        <f t="shared" si="117"/>
        <v>0</v>
      </c>
      <c r="BJ135" s="6">
        <f t="shared" si="117"/>
        <v>0</v>
      </c>
      <c r="BK135" s="6">
        <f t="shared" si="117"/>
        <v>0</v>
      </c>
      <c r="BL135" s="6">
        <f t="shared" si="117"/>
        <v>0</v>
      </c>
      <c r="BM135" s="6">
        <f t="shared" si="117"/>
        <v>2.246760675608181E-5</v>
      </c>
      <c r="BN135" s="6">
        <f t="shared" ref="BN135:BW135" si="118">IFERROR(BN58/BN$76,"")</f>
        <v>0</v>
      </c>
      <c r="BO135" s="6">
        <f t="shared" si="118"/>
        <v>0</v>
      </c>
      <c r="BP135" s="6">
        <f t="shared" si="118"/>
        <v>0</v>
      </c>
      <c r="BQ135" s="6">
        <f t="shared" si="118"/>
        <v>0</v>
      </c>
      <c r="BR135" s="6">
        <f t="shared" si="118"/>
        <v>0</v>
      </c>
      <c r="BS135" s="6">
        <f t="shared" si="118"/>
        <v>0</v>
      </c>
      <c r="BT135" s="6" t="str">
        <f t="shared" si="118"/>
        <v/>
      </c>
      <c r="BU135" s="6">
        <f t="shared" si="118"/>
        <v>0</v>
      </c>
      <c r="BV135" s="6">
        <f t="shared" si="118"/>
        <v>0</v>
      </c>
      <c r="BW135" s="6">
        <f t="shared" si="118"/>
        <v>0</v>
      </c>
    </row>
    <row r="136" spans="1:75" x14ac:dyDescent="0.25">
      <c r="A136" s="7" t="str">
        <f t="shared" si="6"/>
        <v>SEPA</v>
      </c>
      <c r="B136" s="6">
        <f t="shared" ref="B136:BM136" si="119">IFERROR(B59/B$76,"")</f>
        <v>0</v>
      </c>
      <c r="C136" s="6">
        <f t="shared" si="119"/>
        <v>0</v>
      </c>
      <c r="D136" s="6">
        <f t="shared" si="119"/>
        <v>0</v>
      </c>
      <c r="E136" s="6">
        <f t="shared" si="119"/>
        <v>0</v>
      </c>
      <c r="F136" s="6">
        <f t="shared" si="119"/>
        <v>0</v>
      </c>
      <c r="G136" s="6" t="str">
        <f t="shared" si="119"/>
        <v/>
      </c>
      <c r="H136" s="6">
        <f t="shared" si="119"/>
        <v>0</v>
      </c>
      <c r="I136" s="6">
        <f t="shared" si="119"/>
        <v>0</v>
      </c>
      <c r="J136" s="6">
        <f t="shared" si="119"/>
        <v>0</v>
      </c>
      <c r="K136" s="6">
        <f t="shared" si="119"/>
        <v>4.6908102986696452E-4</v>
      </c>
      <c r="L136" s="6">
        <f t="shared" si="119"/>
        <v>1.0167190895603548E-4</v>
      </c>
      <c r="M136" s="6" t="str">
        <f t="shared" si="119"/>
        <v/>
      </c>
      <c r="N136" s="6">
        <f t="shared" si="119"/>
        <v>0</v>
      </c>
      <c r="O136" s="6">
        <f t="shared" si="119"/>
        <v>3.353117527263826E-3</v>
      </c>
      <c r="P136" s="6">
        <f t="shared" si="119"/>
        <v>1.3394045993672872E-7</v>
      </c>
      <c r="Q136" s="6">
        <f t="shared" si="119"/>
        <v>0</v>
      </c>
      <c r="R136" s="6">
        <f t="shared" si="119"/>
        <v>0</v>
      </c>
      <c r="S136" s="6">
        <f t="shared" si="119"/>
        <v>3.6901598943149522E-4</v>
      </c>
      <c r="T136" s="6">
        <f t="shared" si="119"/>
        <v>5.8335998448791962E-3</v>
      </c>
      <c r="U136" s="6">
        <f t="shared" si="119"/>
        <v>1.6949803510769735E-2</v>
      </c>
      <c r="V136" s="6">
        <f t="shared" si="119"/>
        <v>0</v>
      </c>
      <c r="W136" s="6">
        <f t="shared" si="119"/>
        <v>0</v>
      </c>
      <c r="X136" s="6">
        <f t="shared" si="119"/>
        <v>0</v>
      </c>
      <c r="Y136" s="6" t="str">
        <f t="shared" si="119"/>
        <v/>
      </c>
      <c r="Z136" s="6">
        <f t="shared" si="119"/>
        <v>0</v>
      </c>
      <c r="AA136" s="6">
        <f t="shared" si="119"/>
        <v>6.9408139194955607E-5</v>
      </c>
      <c r="AB136" s="6">
        <f t="shared" si="119"/>
        <v>0</v>
      </c>
      <c r="AC136" s="6">
        <f t="shared" si="119"/>
        <v>0</v>
      </c>
      <c r="AD136" s="6" t="str">
        <f t="shared" si="119"/>
        <v/>
      </c>
      <c r="AE136" s="6">
        <f t="shared" si="119"/>
        <v>7.2605401929764739E-5</v>
      </c>
      <c r="AF136" s="6" t="str">
        <f t="shared" si="119"/>
        <v/>
      </c>
      <c r="AG136" s="6">
        <f t="shared" si="119"/>
        <v>0</v>
      </c>
      <c r="AH136" s="6">
        <f t="shared" si="119"/>
        <v>0</v>
      </c>
      <c r="AI136" s="6">
        <f t="shared" si="119"/>
        <v>1.6587271275127318E-8</v>
      </c>
      <c r="AJ136" s="6">
        <f t="shared" si="119"/>
        <v>0</v>
      </c>
      <c r="AK136" s="6">
        <f t="shared" si="119"/>
        <v>0</v>
      </c>
      <c r="AL136" s="6">
        <f t="shared" si="119"/>
        <v>4.5483274620536622E-7</v>
      </c>
      <c r="AM136" s="6" t="str">
        <f t="shared" si="119"/>
        <v/>
      </c>
      <c r="AN136" s="6">
        <f t="shared" si="119"/>
        <v>8.5810930838180015E-4</v>
      </c>
      <c r="AO136" s="6" t="str">
        <f t="shared" si="119"/>
        <v/>
      </c>
      <c r="AP136" s="6">
        <f t="shared" si="119"/>
        <v>0</v>
      </c>
      <c r="AQ136" s="6" t="str">
        <f t="shared" si="119"/>
        <v/>
      </c>
      <c r="AR136" s="6">
        <f t="shared" si="119"/>
        <v>6.387422105331658E-5</v>
      </c>
      <c r="AS136" s="6">
        <f t="shared" si="119"/>
        <v>0</v>
      </c>
      <c r="AT136" s="6">
        <f t="shared" si="119"/>
        <v>7.939908784219485E-7</v>
      </c>
      <c r="AU136" s="6">
        <f t="shared" si="119"/>
        <v>2.4035174348857093E-8</v>
      </c>
      <c r="AV136" s="6">
        <f t="shared" si="119"/>
        <v>0</v>
      </c>
      <c r="AW136" s="6">
        <f t="shared" si="119"/>
        <v>0</v>
      </c>
      <c r="AX136" s="6">
        <f t="shared" si="119"/>
        <v>0</v>
      </c>
      <c r="AY136" s="6">
        <f t="shared" si="119"/>
        <v>9.7919289988856288E-5</v>
      </c>
      <c r="AZ136" s="6">
        <f t="shared" si="119"/>
        <v>0</v>
      </c>
      <c r="BA136" s="6">
        <f t="shared" si="119"/>
        <v>0</v>
      </c>
      <c r="BB136" s="6">
        <f t="shared" si="119"/>
        <v>0</v>
      </c>
      <c r="BC136" s="6">
        <f t="shared" si="119"/>
        <v>5.228414376895784E-2</v>
      </c>
      <c r="BD136" s="6">
        <f t="shared" si="119"/>
        <v>1.5247703333793888E-2</v>
      </c>
      <c r="BE136" s="6">
        <f t="shared" si="119"/>
        <v>0</v>
      </c>
      <c r="BF136" s="6">
        <f t="shared" si="119"/>
        <v>0</v>
      </c>
      <c r="BG136" s="6">
        <f t="shared" si="119"/>
        <v>0.99214463742879799</v>
      </c>
      <c r="BH136" s="6">
        <f t="shared" si="119"/>
        <v>0.4390957673866589</v>
      </c>
      <c r="BI136" s="6">
        <f t="shared" si="119"/>
        <v>0</v>
      </c>
      <c r="BJ136" s="6">
        <f t="shared" si="119"/>
        <v>0</v>
      </c>
      <c r="BK136" s="6">
        <f t="shared" si="119"/>
        <v>0</v>
      </c>
      <c r="BL136" s="6">
        <f t="shared" si="119"/>
        <v>3.7527993389679256E-3</v>
      </c>
      <c r="BM136" s="6">
        <f t="shared" si="119"/>
        <v>1.8458644036218111E-4</v>
      </c>
      <c r="BN136" s="6">
        <f t="shared" ref="BN136:BW136" si="120">IFERROR(BN59/BN$76,"")</f>
        <v>0</v>
      </c>
      <c r="BO136" s="6">
        <f t="shared" si="120"/>
        <v>0</v>
      </c>
      <c r="BP136" s="6">
        <f t="shared" si="120"/>
        <v>0</v>
      </c>
      <c r="BQ136" s="6">
        <f t="shared" si="120"/>
        <v>4.5807485518199033E-5</v>
      </c>
      <c r="BR136" s="6">
        <f t="shared" si="120"/>
        <v>0</v>
      </c>
      <c r="BS136" s="6">
        <f t="shared" si="120"/>
        <v>0</v>
      </c>
      <c r="BT136" s="6" t="str">
        <f t="shared" si="120"/>
        <v/>
      </c>
      <c r="BU136" s="6">
        <f t="shared" si="120"/>
        <v>0</v>
      </c>
      <c r="BV136" s="6">
        <f t="shared" si="120"/>
        <v>0</v>
      </c>
      <c r="BW136" s="6">
        <f t="shared" si="120"/>
        <v>0</v>
      </c>
    </row>
    <row r="137" spans="1:75" x14ac:dyDescent="0.25">
      <c r="A137" s="7" t="str">
        <f t="shared" si="6"/>
        <v>SOCO</v>
      </c>
      <c r="B137" s="6">
        <f t="shared" ref="B137:BM137" si="121">IFERROR(B60/B$76,"")</f>
        <v>0</v>
      </c>
      <c r="C137" s="6">
        <f t="shared" si="121"/>
        <v>0</v>
      </c>
      <c r="D137" s="6">
        <f t="shared" si="121"/>
        <v>0</v>
      </c>
      <c r="E137" s="6">
        <f t="shared" si="121"/>
        <v>0</v>
      </c>
      <c r="F137" s="6">
        <f t="shared" si="121"/>
        <v>0</v>
      </c>
      <c r="G137" s="6" t="str">
        <f t="shared" si="121"/>
        <v/>
      </c>
      <c r="H137" s="6">
        <f t="shared" si="121"/>
        <v>0</v>
      </c>
      <c r="I137" s="6">
        <f t="shared" si="121"/>
        <v>0</v>
      </c>
      <c r="J137" s="6">
        <f t="shared" si="121"/>
        <v>0</v>
      </c>
      <c r="K137" s="6">
        <f t="shared" si="121"/>
        <v>4.792305126944317E-4</v>
      </c>
      <c r="L137" s="6">
        <f t="shared" si="121"/>
        <v>3.3317396160085462E-5</v>
      </c>
      <c r="M137" s="6" t="str">
        <f t="shared" si="121"/>
        <v/>
      </c>
      <c r="N137" s="6">
        <f t="shared" si="121"/>
        <v>0</v>
      </c>
      <c r="O137" s="6">
        <f t="shared" si="121"/>
        <v>1.0951220961872251E-3</v>
      </c>
      <c r="P137" s="6">
        <f t="shared" si="121"/>
        <v>1.471619002379462E-7</v>
      </c>
      <c r="Q137" s="6">
        <f t="shared" si="121"/>
        <v>0</v>
      </c>
      <c r="R137" s="6">
        <f t="shared" si="121"/>
        <v>0</v>
      </c>
      <c r="S137" s="6">
        <f t="shared" si="121"/>
        <v>4.0581085581084487E-4</v>
      </c>
      <c r="T137" s="6">
        <f t="shared" si="121"/>
        <v>6.4152725445733496E-3</v>
      </c>
      <c r="U137" s="6">
        <f t="shared" si="121"/>
        <v>1.8639881375134948E-2</v>
      </c>
      <c r="V137" s="6">
        <f t="shared" si="121"/>
        <v>0</v>
      </c>
      <c r="W137" s="6">
        <f t="shared" si="121"/>
        <v>0</v>
      </c>
      <c r="X137" s="6">
        <f t="shared" si="121"/>
        <v>0</v>
      </c>
      <c r="Y137" s="6" t="str">
        <f t="shared" si="121"/>
        <v/>
      </c>
      <c r="Z137" s="6">
        <f t="shared" si="121"/>
        <v>0</v>
      </c>
      <c r="AA137" s="6">
        <f t="shared" si="121"/>
        <v>7.6328877809160719E-5</v>
      </c>
      <c r="AB137" s="6">
        <f t="shared" si="121"/>
        <v>0</v>
      </c>
      <c r="AC137" s="6">
        <f t="shared" si="121"/>
        <v>0</v>
      </c>
      <c r="AD137" s="6" t="str">
        <f t="shared" si="121"/>
        <v/>
      </c>
      <c r="AE137" s="6">
        <f t="shared" si="121"/>
        <v>7.9844942055222069E-5</v>
      </c>
      <c r="AF137" s="6" t="str">
        <f t="shared" si="121"/>
        <v/>
      </c>
      <c r="AG137" s="6">
        <f t="shared" si="121"/>
        <v>0</v>
      </c>
      <c r="AH137" s="6">
        <f t="shared" si="121"/>
        <v>0</v>
      </c>
      <c r="AI137" s="6">
        <f t="shared" si="121"/>
        <v>7.5494936343422234E-9</v>
      </c>
      <c r="AJ137" s="6">
        <f t="shared" si="121"/>
        <v>0</v>
      </c>
      <c r="AK137" s="6">
        <f t="shared" si="121"/>
        <v>0</v>
      </c>
      <c r="AL137" s="6">
        <f t="shared" si="121"/>
        <v>4.9972988933772459E-7</v>
      </c>
      <c r="AM137" s="6" t="str">
        <f t="shared" si="121"/>
        <v/>
      </c>
      <c r="AN137" s="6">
        <f t="shared" si="121"/>
        <v>9.4281441539761858E-4</v>
      </c>
      <c r="AO137" s="6" t="str">
        <f t="shared" si="121"/>
        <v/>
      </c>
      <c r="AP137" s="6">
        <f t="shared" si="121"/>
        <v>0</v>
      </c>
      <c r="AQ137" s="6" t="str">
        <f t="shared" si="121"/>
        <v/>
      </c>
      <c r="AR137" s="6">
        <f t="shared" si="121"/>
        <v>7.024316845953217E-5</v>
      </c>
      <c r="AS137" s="6">
        <f t="shared" si="121"/>
        <v>0</v>
      </c>
      <c r="AT137" s="6">
        <f t="shared" si="121"/>
        <v>3.613752366467087E-7</v>
      </c>
      <c r="AU137" s="6">
        <f t="shared" si="121"/>
        <v>2.6407718260778022E-8</v>
      </c>
      <c r="AV137" s="6">
        <f t="shared" si="121"/>
        <v>0</v>
      </c>
      <c r="AW137" s="6">
        <f t="shared" si="121"/>
        <v>0</v>
      </c>
      <c r="AX137" s="6">
        <f t="shared" si="121"/>
        <v>0</v>
      </c>
      <c r="AY137" s="6">
        <f t="shared" si="121"/>
        <v>4.4566767142626862E-5</v>
      </c>
      <c r="AZ137" s="6">
        <f t="shared" si="121"/>
        <v>0</v>
      </c>
      <c r="BA137" s="6">
        <f t="shared" si="121"/>
        <v>0</v>
      </c>
      <c r="BB137" s="6">
        <f t="shared" si="121"/>
        <v>0</v>
      </c>
      <c r="BC137" s="6">
        <f t="shared" si="121"/>
        <v>1.3426158706090019E-2</v>
      </c>
      <c r="BD137" s="6">
        <f t="shared" si="121"/>
        <v>1.6768063488439892E-2</v>
      </c>
      <c r="BE137" s="6">
        <f t="shared" si="121"/>
        <v>0</v>
      </c>
      <c r="BF137" s="6">
        <f t="shared" si="121"/>
        <v>0</v>
      </c>
      <c r="BG137" s="6">
        <f t="shared" si="121"/>
        <v>1.3375873177910353E-4</v>
      </c>
      <c r="BH137" s="6">
        <f t="shared" si="121"/>
        <v>0.48287834199439084</v>
      </c>
      <c r="BI137" s="6">
        <f t="shared" si="121"/>
        <v>0</v>
      </c>
      <c r="BJ137" s="6">
        <f t="shared" si="121"/>
        <v>0</v>
      </c>
      <c r="BK137" s="6">
        <f t="shared" si="121"/>
        <v>0</v>
      </c>
      <c r="BL137" s="6">
        <f t="shared" si="121"/>
        <v>4.1269938296688794E-3</v>
      </c>
      <c r="BM137" s="6">
        <f t="shared" si="121"/>
        <v>2.0299169542722508E-4</v>
      </c>
      <c r="BN137" s="6">
        <f t="shared" ref="BN137:BW137" si="122">IFERROR(BN60/BN$76,"")</f>
        <v>0</v>
      </c>
      <c r="BO137" s="6">
        <f t="shared" si="122"/>
        <v>0</v>
      </c>
      <c r="BP137" s="6">
        <f t="shared" si="122"/>
        <v>0</v>
      </c>
      <c r="BQ137" s="6">
        <f t="shared" si="122"/>
        <v>5.0329203118794515E-5</v>
      </c>
      <c r="BR137" s="6">
        <f t="shared" si="122"/>
        <v>0</v>
      </c>
      <c r="BS137" s="6">
        <f t="shared" si="122"/>
        <v>0</v>
      </c>
      <c r="BT137" s="6" t="str">
        <f t="shared" si="122"/>
        <v/>
      </c>
      <c r="BU137" s="6">
        <f t="shared" si="122"/>
        <v>0</v>
      </c>
      <c r="BV137" s="6">
        <f t="shared" si="122"/>
        <v>0</v>
      </c>
      <c r="BW137" s="6">
        <f t="shared" si="122"/>
        <v>0</v>
      </c>
    </row>
    <row r="138" spans="1:75" x14ac:dyDescent="0.25">
      <c r="A138" s="7" t="str">
        <f t="shared" si="6"/>
        <v>SPA</v>
      </c>
      <c r="B138" s="6">
        <f t="shared" ref="B138:BM138" si="123">IFERROR(B61/B$76,"")</f>
        <v>0</v>
      </c>
      <c r="C138" s="6">
        <f t="shared" si="123"/>
        <v>0.18756444630368896</v>
      </c>
      <c r="D138" s="6">
        <f t="shared" si="123"/>
        <v>0</v>
      </c>
      <c r="E138" s="6">
        <f t="shared" si="123"/>
        <v>0</v>
      </c>
      <c r="F138" s="6">
        <f t="shared" si="123"/>
        <v>0</v>
      </c>
      <c r="G138" s="6" t="str">
        <f t="shared" si="123"/>
        <v/>
      </c>
      <c r="H138" s="6">
        <f t="shared" si="123"/>
        <v>0</v>
      </c>
      <c r="I138" s="6">
        <f t="shared" si="123"/>
        <v>0</v>
      </c>
      <c r="J138" s="6">
        <f t="shared" si="123"/>
        <v>0</v>
      </c>
      <c r="K138" s="6">
        <f t="shared" si="123"/>
        <v>1.0177877539551414E-6</v>
      </c>
      <c r="L138" s="6">
        <f t="shared" si="123"/>
        <v>4.3080610597699329E-5</v>
      </c>
      <c r="M138" s="6" t="str">
        <f t="shared" si="123"/>
        <v/>
      </c>
      <c r="N138" s="6">
        <f t="shared" si="123"/>
        <v>0</v>
      </c>
      <c r="O138" s="6">
        <f t="shared" si="123"/>
        <v>5.6012776734340426E-5</v>
      </c>
      <c r="P138" s="6">
        <f t="shared" si="123"/>
        <v>5.5981947735674578E-5</v>
      </c>
      <c r="Q138" s="6">
        <f t="shared" si="123"/>
        <v>0</v>
      </c>
      <c r="R138" s="6">
        <f t="shared" si="123"/>
        <v>0</v>
      </c>
      <c r="S138" s="6">
        <f t="shared" si="123"/>
        <v>1.9817501021794898E-7</v>
      </c>
      <c r="T138" s="6">
        <f t="shared" si="123"/>
        <v>3.1328553287010793E-6</v>
      </c>
      <c r="U138" s="6">
        <f t="shared" si="123"/>
        <v>9.1026610774072867E-6</v>
      </c>
      <c r="V138" s="6">
        <f t="shared" si="123"/>
        <v>0</v>
      </c>
      <c r="W138" s="6">
        <f t="shared" si="123"/>
        <v>0</v>
      </c>
      <c r="X138" s="6">
        <f t="shared" si="123"/>
        <v>0</v>
      </c>
      <c r="Y138" s="6" t="str">
        <f t="shared" si="123"/>
        <v/>
      </c>
      <c r="Z138" s="6">
        <f t="shared" si="123"/>
        <v>0</v>
      </c>
      <c r="AA138" s="6">
        <f t="shared" si="123"/>
        <v>3.7274695644923203E-8</v>
      </c>
      <c r="AB138" s="6">
        <f t="shared" si="123"/>
        <v>0</v>
      </c>
      <c r="AC138" s="6">
        <f t="shared" si="123"/>
        <v>0</v>
      </c>
      <c r="AD138" s="6" t="str">
        <f t="shared" si="123"/>
        <v/>
      </c>
      <c r="AE138" s="6">
        <f t="shared" si="123"/>
        <v>3.8991742042062789E-8</v>
      </c>
      <c r="AF138" s="6" t="str">
        <f t="shared" si="123"/>
        <v/>
      </c>
      <c r="AG138" s="6">
        <f t="shared" si="123"/>
        <v>0</v>
      </c>
      <c r="AH138" s="6">
        <f t="shared" si="123"/>
        <v>0</v>
      </c>
      <c r="AI138" s="6">
        <f t="shared" si="123"/>
        <v>6.4135941009127227E-8</v>
      </c>
      <c r="AJ138" s="6">
        <f t="shared" si="123"/>
        <v>0</v>
      </c>
      <c r="AK138" s="6">
        <f t="shared" si="123"/>
        <v>0</v>
      </c>
      <c r="AL138" s="6">
        <f t="shared" si="123"/>
        <v>1.9010255033147084E-4</v>
      </c>
      <c r="AM138" s="6" t="str">
        <f t="shared" si="123"/>
        <v/>
      </c>
      <c r="AN138" s="6">
        <f t="shared" si="123"/>
        <v>0.10198815198987443</v>
      </c>
      <c r="AO138" s="6" t="str">
        <f t="shared" si="123"/>
        <v/>
      </c>
      <c r="AP138" s="6">
        <f t="shared" si="123"/>
        <v>0</v>
      </c>
      <c r="AQ138" s="6" t="str">
        <f t="shared" si="123"/>
        <v/>
      </c>
      <c r="AR138" s="6">
        <f t="shared" si="123"/>
        <v>3.4302780292544509E-8</v>
      </c>
      <c r="AS138" s="6">
        <f t="shared" si="123"/>
        <v>0</v>
      </c>
      <c r="AT138" s="6">
        <f t="shared" si="123"/>
        <v>3.070025882835528E-6</v>
      </c>
      <c r="AU138" s="6">
        <f t="shared" si="123"/>
        <v>1.004577612210051E-5</v>
      </c>
      <c r="AV138" s="6">
        <f t="shared" si="123"/>
        <v>0</v>
      </c>
      <c r="AW138" s="6">
        <f t="shared" si="123"/>
        <v>0</v>
      </c>
      <c r="AX138" s="6">
        <f t="shared" si="123"/>
        <v>0</v>
      </c>
      <c r="AY138" s="6">
        <f t="shared" si="123"/>
        <v>3.7861235294306975E-4</v>
      </c>
      <c r="AZ138" s="6">
        <f t="shared" si="123"/>
        <v>0</v>
      </c>
      <c r="BA138" s="6">
        <f t="shared" si="123"/>
        <v>0</v>
      </c>
      <c r="BB138" s="6">
        <f t="shared" si="123"/>
        <v>0</v>
      </c>
      <c r="BC138" s="6">
        <f t="shared" si="123"/>
        <v>6.5686432664272749E-6</v>
      </c>
      <c r="BD138" s="6">
        <f t="shared" si="123"/>
        <v>8.1885713641571591E-6</v>
      </c>
      <c r="BE138" s="6">
        <f t="shared" si="123"/>
        <v>0</v>
      </c>
      <c r="BF138" s="6">
        <f t="shared" si="123"/>
        <v>0</v>
      </c>
      <c r="BG138" s="6">
        <f t="shared" si="123"/>
        <v>6.5320179727817407E-8</v>
      </c>
      <c r="BH138" s="6">
        <f t="shared" si="123"/>
        <v>2.3581040030966753E-4</v>
      </c>
      <c r="BI138" s="6">
        <f t="shared" si="123"/>
        <v>1</v>
      </c>
      <c r="BJ138" s="6">
        <f t="shared" si="123"/>
        <v>0</v>
      </c>
      <c r="BK138" s="6">
        <f t="shared" si="123"/>
        <v>0.18610623465480317</v>
      </c>
      <c r="BL138" s="6">
        <f t="shared" si="123"/>
        <v>2.0153897626269265E-6</v>
      </c>
      <c r="BM138" s="6">
        <f t="shared" si="123"/>
        <v>9.9129633274768919E-8</v>
      </c>
      <c r="BN138" s="6">
        <f t="shared" ref="BN138:BW138" si="124">IFERROR(BN61/BN$76,"")</f>
        <v>0</v>
      </c>
      <c r="BO138" s="6">
        <f t="shared" si="124"/>
        <v>0</v>
      </c>
      <c r="BP138" s="6">
        <f t="shared" si="124"/>
        <v>0</v>
      </c>
      <c r="BQ138" s="6">
        <f t="shared" si="124"/>
        <v>1.9145762687345389E-2</v>
      </c>
      <c r="BR138" s="6">
        <f t="shared" si="124"/>
        <v>0</v>
      </c>
      <c r="BS138" s="6">
        <f t="shared" si="124"/>
        <v>0</v>
      </c>
      <c r="BT138" s="6" t="str">
        <f t="shared" si="124"/>
        <v/>
      </c>
      <c r="BU138" s="6">
        <f t="shared" si="124"/>
        <v>0</v>
      </c>
      <c r="BV138" s="6">
        <f t="shared" si="124"/>
        <v>0</v>
      </c>
      <c r="BW138" s="6">
        <f t="shared" si="124"/>
        <v>0</v>
      </c>
    </row>
    <row r="139" spans="1:75" x14ac:dyDescent="0.25">
      <c r="A139" s="7" t="str">
        <f t="shared" si="6"/>
        <v>SRP</v>
      </c>
      <c r="B139" s="6">
        <f t="shared" ref="B139:BM139" si="125">IFERROR(B62/B$76,"")</f>
        <v>0</v>
      </c>
      <c r="C139" s="6">
        <f t="shared" si="125"/>
        <v>1.8011678724681852E-12</v>
      </c>
      <c r="D139" s="6">
        <f t="shared" si="125"/>
        <v>0</v>
      </c>
      <c r="E139" s="6">
        <f t="shared" si="125"/>
        <v>8.2417108292089997E-5</v>
      </c>
      <c r="F139" s="6">
        <f t="shared" si="125"/>
        <v>0</v>
      </c>
      <c r="G139" s="6" t="str">
        <f t="shared" si="125"/>
        <v/>
      </c>
      <c r="H139" s="6">
        <f t="shared" si="125"/>
        <v>0</v>
      </c>
      <c r="I139" s="6">
        <f t="shared" si="125"/>
        <v>0</v>
      </c>
      <c r="J139" s="6">
        <f t="shared" si="125"/>
        <v>7.026412638814819E-2</v>
      </c>
      <c r="K139" s="6">
        <f t="shared" si="125"/>
        <v>1.1704006611265118E-17</v>
      </c>
      <c r="L139" s="6">
        <f t="shared" si="125"/>
        <v>4.9540363331492197E-16</v>
      </c>
      <c r="M139" s="6" t="str">
        <f t="shared" si="125"/>
        <v/>
      </c>
      <c r="N139" s="6">
        <f t="shared" si="125"/>
        <v>0</v>
      </c>
      <c r="O139" s="6">
        <f t="shared" si="125"/>
        <v>6.4411652298474116E-16</v>
      </c>
      <c r="P139" s="6">
        <f t="shared" si="125"/>
        <v>6.4376200623722052E-16</v>
      </c>
      <c r="Q139" s="6">
        <f t="shared" si="125"/>
        <v>6.933363822176567E-3</v>
      </c>
      <c r="R139" s="6">
        <f t="shared" si="125"/>
        <v>0</v>
      </c>
      <c r="S139" s="6">
        <f t="shared" si="125"/>
        <v>2.2789050278557738E-18</v>
      </c>
      <c r="T139" s="6">
        <f t="shared" si="125"/>
        <v>3.6026135445986731E-17</v>
      </c>
      <c r="U139" s="6">
        <f t="shared" si="125"/>
        <v>1.0467566053538502E-16</v>
      </c>
      <c r="V139" s="6">
        <f t="shared" si="125"/>
        <v>0</v>
      </c>
      <c r="W139" s="6">
        <f t="shared" si="125"/>
        <v>0</v>
      </c>
      <c r="X139" s="6">
        <f t="shared" si="125"/>
        <v>0</v>
      </c>
      <c r="Y139" s="6" t="str">
        <f t="shared" si="125"/>
        <v/>
      </c>
      <c r="Z139" s="6">
        <f t="shared" si="125"/>
        <v>0</v>
      </c>
      <c r="AA139" s="6">
        <f t="shared" si="125"/>
        <v>4.2863876340204457E-19</v>
      </c>
      <c r="AB139" s="6">
        <f t="shared" si="125"/>
        <v>0</v>
      </c>
      <c r="AC139" s="6">
        <f t="shared" si="125"/>
        <v>0</v>
      </c>
      <c r="AD139" s="6" t="str">
        <f t="shared" si="125"/>
        <v/>
      </c>
      <c r="AE139" s="6">
        <f t="shared" si="125"/>
        <v>4.4838386478086957E-19</v>
      </c>
      <c r="AF139" s="6" t="str">
        <f t="shared" si="125"/>
        <v/>
      </c>
      <c r="AG139" s="6">
        <f t="shared" si="125"/>
        <v>0</v>
      </c>
      <c r="AH139" s="6">
        <f t="shared" si="125"/>
        <v>3.654233975486847E-4</v>
      </c>
      <c r="AI139" s="6">
        <f t="shared" si="125"/>
        <v>7.3752850206097286E-19</v>
      </c>
      <c r="AJ139" s="6">
        <f t="shared" si="125"/>
        <v>0</v>
      </c>
      <c r="AK139" s="6">
        <f t="shared" si="125"/>
        <v>6.4052166299007608E-5</v>
      </c>
      <c r="AL139" s="6">
        <f t="shared" si="125"/>
        <v>2.1860761217175716E-15</v>
      </c>
      <c r="AM139" s="6" t="str">
        <f t="shared" si="125"/>
        <v/>
      </c>
      <c r="AN139" s="6">
        <f t="shared" si="125"/>
        <v>1.6595875663856848E-12</v>
      </c>
      <c r="AO139" s="6" t="str">
        <f t="shared" si="125"/>
        <v/>
      </c>
      <c r="AP139" s="6">
        <f t="shared" si="125"/>
        <v>9.1609728270030462E-4</v>
      </c>
      <c r="AQ139" s="6" t="str">
        <f t="shared" si="125"/>
        <v/>
      </c>
      <c r="AR139" s="6">
        <f t="shared" si="125"/>
        <v>3.9446335030909891E-19</v>
      </c>
      <c r="AS139" s="6">
        <f t="shared" si="125"/>
        <v>0</v>
      </c>
      <c r="AT139" s="6">
        <f t="shared" si="125"/>
        <v>3.5303630928777874E-17</v>
      </c>
      <c r="AU139" s="6">
        <f t="shared" si="125"/>
        <v>1.1552097153011701E-16</v>
      </c>
      <c r="AV139" s="6">
        <f t="shared" si="125"/>
        <v>2.4829413056377545E-3</v>
      </c>
      <c r="AW139" s="6">
        <f t="shared" si="125"/>
        <v>2.3770468176323448E-5</v>
      </c>
      <c r="AX139" s="6">
        <f t="shared" si="125"/>
        <v>8.9024602852517299E-7</v>
      </c>
      <c r="AY139" s="6">
        <f t="shared" si="125"/>
        <v>4.353836509362869E-15</v>
      </c>
      <c r="AZ139" s="6">
        <f t="shared" si="125"/>
        <v>4.960041285080184E-6</v>
      </c>
      <c r="BA139" s="6">
        <f t="shared" si="125"/>
        <v>7.0478711378179368E-8</v>
      </c>
      <c r="BB139" s="6">
        <f t="shared" si="125"/>
        <v>0</v>
      </c>
      <c r="BC139" s="6">
        <f t="shared" si="125"/>
        <v>7.5535831432980147E-17</v>
      </c>
      <c r="BD139" s="6">
        <f t="shared" si="125"/>
        <v>9.4164125094332438E-17</v>
      </c>
      <c r="BE139" s="6">
        <f t="shared" si="125"/>
        <v>0</v>
      </c>
      <c r="BF139" s="6">
        <f t="shared" si="125"/>
        <v>0</v>
      </c>
      <c r="BG139" s="6">
        <f t="shared" si="125"/>
        <v>7.5114660440009111E-19</v>
      </c>
      <c r="BH139" s="6">
        <f t="shared" si="125"/>
        <v>2.711691581574171E-15</v>
      </c>
      <c r="BI139" s="6">
        <f t="shared" si="125"/>
        <v>0</v>
      </c>
      <c r="BJ139" s="6">
        <f t="shared" si="125"/>
        <v>0.28950880165884996</v>
      </c>
      <c r="BK139" s="6">
        <f t="shared" si="125"/>
        <v>2.5095975116471327E-10</v>
      </c>
      <c r="BL139" s="6">
        <f t="shared" si="125"/>
        <v>2.3175888110657337E-17</v>
      </c>
      <c r="BM139" s="6">
        <f t="shared" si="125"/>
        <v>1.1399369649630463E-18</v>
      </c>
      <c r="BN139" s="6">
        <f t="shared" ref="BN139:BW139" si="126">IFERROR(BN62/BN$76,"")</f>
        <v>3.9242286772830051E-2</v>
      </c>
      <c r="BO139" s="6">
        <f t="shared" si="126"/>
        <v>1.0672792292637388E-3</v>
      </c>
      <c r="BP139" s="6">
        <f t="shared" si="126"/>
        <v>0</v>
      </c>
      <c r="BQ139" s="6">
        <f t="shared" si="126"/>
        <v>2.2016587662763295E-13</v>
      </c>
      <c r="BR139" s="6">
        <f t="shared" si="126"/>
        <v>4.1409879003984638E-7</v>
      </c>
      <c r="BS139" s="6">
        <f t="shared" si="126"/>
        <v>5.2814264758786143E-5</v>
      </c>
      <c r="BT139" s="6" t="str">
        <f t="shared" si="126"/>
        <v/>
      </c>
      <c r="BU139" s="6">
        <f t="shared" si="126"/>
        <v>0</v>
      </c>
      <c r="BV139" s="6">
        <f t="shared" si="126"/>
        <v>0</v>
      </c>
      <c r="BW139" s="6">
        <f t="shared" si="126"/>
        <v>0</v>
      </c>
    </row>
    <row r="140" spans="1:75" x14ac:dyDescent="0.25">
      <c r="A140" s="7" t="str">
        <f t="shared" si="6"/>
        <v>SWPP</v>
      </c>
      <c r="B140" s="6">
        <f t="shared" ref="B140:BM140" si="127">IFERROR(B63/B$76,"")</f>
        <v>0</v>
      </c>
      <c r="C140" s="6">
        <f t="shared" si="127"/>
        <v>4.272079599318572E-3</v>
      </c>
      <c r="D140" s="6">
        <f t="shared" si="127"/>
        <v>0</v>
      </c>
      <c r="E140" s="6">
        <f t="shared" si="127"/>
        <v>0</v>
      </c>
      <c r="F140" s="6">
        <f t="shared" si="127"/>
        <v>0</v>
      </c>
      <c r="G140" s="6" t="str">
        <f t="shared" si="127"/>
        <v/>
      </c>
      <c r="H140" s="6">
        <f t="shared" si="127"/>
        <v>0</v>
      </c>
      <c r="I140" s="6">
        <f t="shared" si="127"/>
        <v>0</v>
      </c>
      <c r="J140" s="6">
        <f t="shared" si="127"/>
        <v>0</v>
      </c>
      <c r="K140" s="6">
        <f t="shared" si="127"/>
        <v>2.7760015398097772E-8</v>
      </c>
      <c r="L140" s="6">
        <f t="shared" si="127"/>
        <v>1.1750174915194552E-6</v>
      </c>
      <c r="M140" s="6" t="str">
        <f t="shared" si="127"/>
        <v/>
      </c>
      <c r="N140" s="6">
        <f t="shared" si="127"/>
        <v>0</v>
      </c>
      <c r="O140" s="6">
        <f t="shared" si="127"/>
        <v>1.5277404729945646E-6</v>
      </c>
      <c r="P140" s="6">
        <f t="shared" si="127"/>
        <v>1.5268996164659412E-6</v>
      </c>
      <c r="Q140" s="6">
        <f t="shared" si="127"/>
        <v>0</v>
      </c>
      <c r="R140" s="6">
        <f t="shared" si="127"/>
        <v>0</v>
      </c>
      <c r="S140" s="6">
        <f t="shared" si="127"/>
        <v>5.4051950554426561E-9</v>
      </c>
      <c r="T140" s="6">
        <f t="shared" si="127"/>
        <v>8.5448180946169845E-8</v>
      </c>
      <c r="U140" s="6">
        <f t="shared" si="127"/>
        <v>2.482737787820051E-7</v>
      </c>
      <c r="V140" s="6">
        <f t="shared" si="127"/>
        <v>0</v>
      </c>
      <c r="W140" s="6">
        <f t="shared" si="127"/>
        <v>0</v>
      </c>
      <c r="X140" s="6">
        <f t="shared" si="127"/>
        <v>0</v>
      </c>
      <c r="Y140" s="6" t="str">
        <f t="shared" si="127"/>
        <v/>
      </c>
      <c r="Z140" s="6">
        <f t="shared" si="127"/>
        <v>0</v>
      </c>
      <c r="AA140" s="6">
        <f t="shared" si="127"/>
        <v>1.0166619916985958E-9</v>
      </c>
      <c r="AB140" s="6">
        <f t="shared" si="127"/>
        <v>0</v>
      </c>
      <c r="AC140" s="6">
        <f t="shared" si="127"/>
        <v>0</v>
      </c>
      <c r="AD140" s="6" t="str">
        <f t="shared" si="127"/>
        <v/>
      </c>
      <c r="AE140" s="6">
        <f t="shared" si="127"/>
        <v>1.0634941865630135E-9</v>
      </c>
      <c r="AF140" s="6" t="str">
        <f t="shared" si="127"/>
        <v/>
      </c>
      <c r="AG140" s="6">
        <f t="shared" si="127"/>
        <v>0</v>
      </c>
      <c r="AH140" s="6">
        <f t="shared" si="127"/>
        <v>0</v>
      </c>
      <c r="AI140" s="6">
        <f t="shared" si="127"/>
        <v>1.749298616598739E-9</v>
      </c>
      <c r="AJ140" s="6">
        <f t="shared" si="127"/>
        <v>0</v>
      </c>
      <c r="AK140" s="6">
        <f t="shared" si="127"/>
        <v>0</v>
      </c>
      <c r="AL140" s="6">
        <f t="shared" si="127"/>
        <v>5.1850198667765346E-6</v>
      </c>
      <c r="AM140" s="6" t="str">
        <f t="shared" si="127"/>
        <v/>
      </c>
      <c r="AN140" s="6">
        <f t="shared" si="127"/>
        <v>3.9362739553663352E-3</v>
      </c>
      <c r="AO140" s="6" t="str">
        <f t="shared" si="127"/>
        <v/>
      </c>
      <c r="AP140" s="6">
        <f t="shared" si="127"/>
        <v>0</v>
      </c>
      <c r="AQ140" s="6" t="str">
        <f t="shared" si="127"/>
        <v/>
      </c>
      <c r="AR140" s="6">
        <f t="shared" si="127"/>
        <v>9.35603425584716E-10</v>
      </c>
      <c r="AS140" s="6">
        <f t="shared" si="127"/>
        <v>0</v>
      </c>
      <c r="AT140" s="6">
        <f t="shared" si="127"/>
        <v>8.3734516797722719E-8</v>
      </c>
      <c r="AU140" s="6">
        <f t="shared" si="127"/>
        <v>2.7399710671665698E-7</v>
      </c>
      <c r="AV140" s="6">
        <f t="shared" si="127"/>
        <v>0</v>
      </c>
      <c r="AW140" s="6">
        <f t="shared" si="127"/>
        <v>0</v>
      </c>
      <c r="AX140" s="6">
        <f t="shared" si="127"/>
        <v>0</v>
      </c>
      <c r="AY140" s="6">
        <f t="shared" si="127"/>
        <v>1.0326597767330627E-5</v>
      </c>
      <c r="AZ140" s="6">
        <f t="shared" si="127"/>
        <v>0</v>
      </c>
      <c r="BA140" s="6">
        <f t="shared" si="127"/>
        <v>0</v>
      </c>
      <c r="BB140" s="6">
        <f t="shared" si="127"/>
        <v>0</v>
      </c>
      <c r="BC140" s="6">
        <f t="shared" si="127"/>
        <v>1.7915880547003452E-7</v>
      </c>
      <c r="BD140" s="6">
        <f t="shared" si="127"/>
        <v>2.2334211261048843E-7</v>
      </c>
      <c r="BE140" s="6">
        <f t="shared" si="127"/>
        <v>0</v>
      </c>
      <c r="BF140" s="6">
        <f t="shared" si="127"/>
        <v>0</v>
      </c>
      <c r="BG140" s="6">
        <f t="shared" si="127"/>
        <v>1.7815985582497441E-9</v>
      </c>
      <c r="BH140" s="6">
        <f t="shared" si="127"/>
        <v>6.4316949365815678E-6</v>
      </c>
      <c r="BI140" s="6">
        <f t="shared" si="127"/>
        <v>0</v>
      </c>
      <c r="BJ140" s="6">
        <f t="shared" si="127"/>
        <v>0</v>
      </c>
      <c r="BK140" s="6">
        <f t="shared" si="127"/>
        <v>0.59523604078708103</v>
      </c>
      <c r="BL140" s="6">
        <f t="shared" si="127"/>
        <v>5.4969467481093149E-8</v>
      </c>
      <c r="BM140" s="6">
        <f t="shared" si="127"/>
        <v>2.7037465674170947E-9</v>
      </c>
      <c r="BN140" s="6">
        <f t="shared" ref="BN140:BW140" si="128">IFERROR(BN63/BN$76,"")</f>
        <v>0</v>
      </c>
      <c r="BO140" s="6">
        <f t="shared" si="128"/>
        <v>0</v>
      </c>
      <c r="BP140" s="6">
        <f t="shared" si="128"/>
        <v>0</v>
      </c>
      <c r="BQ140" s="6">
        <f t="shared" si="128"/>
        <v>5.2219793856200997E-4</v>
      </c>
      <c r="BR140" s="6">
        <f t="shared" si="128"/>
        <v>0</v>
      </c>
      <c r="BS140" s="6">
        <f t="shared" si="128"/>
        <v>0</v>
      </c>
      <c r="BT140" s="6" t="str">
        <f t="shared" si="128"/>
        <v/>
      </c>
      <c r="BU140" s="6">
        <f t="shared" si="128"/>
        <v>0</v>
      </c>
      <c r="BV140" s="6">
        <f t="shared" si="128"/>
        <v>0</v>
      </c>
      <c r="BW140" s="6">
        <f t="shared" si="128"/>
        <v>0</v>
      </c>
    </row>
    <row r="141" spans="1:75" x14ac:dyDescent="0.25">
      <c r="A141" s="7" t="str">
        <f t="shared" si="6"/>
        <v>TAL</v>
      </c>
      <c r="B141" s="6">
        <f t="shared" ref="B141:BM141" si="129">IFERROR(B64/B$76,"")</f>
        <v>0</v>
      </c>
      <c r="C141" s="6">
        <f t="shared" si="129"/>
        <v>0</v>
      </c>
      <c r="D141" s="6">
        <f t="shared" si="129"/>
        <v>0</v>
      </c>
      <c r="E141" s="6">
        <f t="shared" si="129"/>
        <v>0</v>
      </c>
      <c r="F141" s="6">
        <f t="shared" si="129"/>
        <v>0</v>
      </c>
      <c r="G141" s="6" t="str">
        <f t="shared" si="129"/>
        <v/>
      </c>
      <c r="H141" s="6">
        <f t="shared" si="129"/>
        <v>0</v>
      </c>
      <c r="I141" s="6">
        <f t="shared" si="129"/>
        <v>0</v>
      </c>
      <c r="J141" s="6">
        <f t="shared" si="129"/>
        <v>0</v>
      </c>
      <c r="K141" s="6">
        <f t="shared" si="129"/>
        <v>0</v>
      </c>
      <c r="L141" s="6">
        <f t="shared" si="129"/>
        <v>0</v>
      </c>
      <c r="M141" s="6" t="str">
        <f t="shared" si="129"/>
        <v/>
      </c>
      <c r="N141" s="6">
        <f t="shared" si="129"/>
        <v>0</v>
      </c>
      <c r="O141" s="6">
        <f t="shared" si="129"/>
        <v>0</v>
      </c>
      <c r="P141" s="6">
        <f t="shared" si="129"/>
        <v>0</v>
      </c>
      <c r="Q141" s="6">
        <f t="shared" si="129"/>
        <v>0</v>
      </c>
      <c r="R141" s="6">
        <f t="shared" si="129"/>
        <v>0</v>
      </c>
      <c r="S141" s="6">
        <f t="shared" si="129"/>
        <v>2.5963028820244548E-4</v>
      </c>
      <c r="T141" s="6">
        <f t="shared" si="129"/>
        <v>0.15559826757622927</v>
      </c>
      <c r="U141" s="6">
        <f t="shared" si="129"/>
        <v>3.2087828651993259E-4</v>
      </c>
      <c r="V141" s="6">
        <f t="shared" si="129"/>
        <v>0</v>
      </c>
      <c r="W141" s="6">
        <f t="shared" si="129"/>
        <v>0</v>
      </c>
      <c r="X141" s="6">
        <f t="shared" si="129"/>
        <v>0</v>
      </c>
      <c r="Y141" s="6" t="str">
        <f t="shared" si="129"/>
        <v/>
      </c>
      <c r="Z141" s="6">
        <f t="shared" si="129"/>
        <v>0</v>
      </c>
      <c r="AA141" s="6">
        <f t="shared" si="129"/>
        <v>1.3139718558544505E-6</v>
      </c>
      <c r="AB141" s="6">
        <f t="shared" si="129"/>
        <v>0</v>
      </c>
      <c r="AC141" s="6">
        <f t="shared" si="129"/>
        <v>0</v>
      </c>
      <c r="AD141" s="6" t="str">
        <f t="shared" si="129"/>
        <v/>
      </c>
      <c r="AE141" s="6">
        <f t="shared" si="129"/>
        <v>1.3744995302459361E-6</v>
      </c>
      <c r="AF141" s="6" t="str">
        <f t="shared" si="129"/>
        <v/>
      </c>
      <c r="AG141" s="6">
        <f t="shared" si="129"/>
        <v>0</v>
      </c>
      <c r="AH141" s="6">
        <f t="shared" si="129"/>
        <v>0</v>
      </c>
      <c r="AI141" s="6">
        <f t="shared" si="129"/>
        <v>0</v>
      </c>
      <c r="AJ141" s="6">
        <f t="shared" si="129"/>
        <v>0</v>
      </c>
      <c r="AK141" s="6">
        <f t="shared" si="129"/>
        <v>0</v>
      </c>
      <c r="AL141" s="6">
        <f t="shared" si="129"/>
        <v>0</v>
      </c>
      <c r="AM141" s="6" t="str">
        <f t="shared" si="129"/>
        <v/>
      </c>
      <c r="AN141" s="6">
        <f t="shared" si="129"/>
        <v>0</v>
      </c>
      <c r="AO141" s="6" t="str">
        <f t="shared" si="129"/>
        <v/>
      </c>
      <c r="AP141" s="6">
        <f t="shared" si="129"/>
        <v>0</v>
      </c>
      <c r="AQ141" s="6" t="str">
        <f t="shared" si="129"/>
        <v/>
      </c>
      <c r="AR141" s="6">
        <f t="shared" si="129"/>
        <v>7.637159636256285E-4</v>
      </c>
      <c r="AS141" s="6">
        <f t="shared" si="129"/>
        <v>0</v>
      </c>
      <c r="AT141" s="6">
        <f t="shared" si="129"/>
        <v>0</v>
      </c>
      <c r="AU141" s="6">
        <f t="shared" si="129"/>
        <v>0</v>
      </c>
      <c r="AV141" s="6">
        <f t="shared" si="129"/>
        <v>0</v>
      </c>
      <c r="AW141" s="6">
        <f t="shared" si="129"/>
        <v>0</v>
      </c>
      <c r="AX141" s="6">
        <f t="shared" si="129"/>
        <v>0</v>
      </c>
      <c r="AY141" s="6">
        <f t="shared" si="129"/>
        <v>0</v>
      </c>
      <c r="AZ141" s="6">
        <f t="shared" si="129"/>
        <v>0</v>
      </c>
      <c r="BA141" s="6">
        <f t="shared" si="129"/>
        <v>0</v>
      </c>
      <c r="BB141" s="6">
        <f t="shared" si="129"/>
        <v>0</v>
      </c>
      <c r="BC141" s="6">
        <f t="shared" si="129"/>
        <v>0</v>
      </c>
      <c r="BD141" s="6">
        <f t="shared" si="129"/>
        <v>0</v>
      </c>
      <c r="BE141" s="6">
        <f t="shared" si="129"/>
        <v>0</v>
      </c>
      <c r="BF141" s="6">
        <f t="shared" si="129"/>
        <v>0</v>
      </c>
      <c r="BG141" s="6">
        <f t="shared" si="129"/>
        <v>0</v>
      </c>
      <c r="BH141" s="6">
        <f t="shared" si="129"/>
        <v>0</v>
      </c>
      <c r="BI141" s="6">
        <f t="shared" si="129"/>
        <v>0</v>
      </c>
      <c r="BJ141" s="6">
        <f t="shared" si="129"/>
        <v>0</v>
      </c>
      <c r="BK141" s="6">
        <f t="shared" si="129"/>
        <v>0</v>
      </c>
      <c r="BL141" s="6">
        <f t="shared" si="129"/>
        <v>0.99145334658700246</v>
      </c>
      <c r="BM141" s="6">
        <f t="shared" si="129"/>
        <v>4.9234316892047712E-3</v>
      </c>
      <c r="BN141" s="6">
        <f t="shared" ref="BN141:BW141" si="130">IFERROR(BN64/BN$76,"")</f>
        <v>0</v>
      </c>
      <c r="BO141" s="6">
        <f t="shared" si="130"/>
        <v>0</v>
      </c>
      <c r="BP141" s="6">
        <f t="shared" si="130"/>
        <v>0</v>
      </c>
      <c r="BQ141" s="6">
        <f t="shared" si="130"/>
        <v>0</v>
      </c>
      <c r="BR141" s="6">
        <f t="shared" si="130"/>
        <v>0</v>
      </c>
      <c r="BS141" s="6">
        <f t="shared" si="130"/>
        <v>0</v>
      </c>
      <c r="BT141" s="6" t="str">
        <f t="shared" si="130"/>
        <v/>
      </c>
      <c r="BU141" s="6">
        <f t="shared" si="130"/>
        <v>0</v>
      </c>
      <c r="BV141" s="6">
        <f t="shared" si="130"/>
        <v>0</v>
      </c>
      <c r="BW141" s="6">
        <f t="shared" si="130"/>
        <v>0</v>
      </c>
    </row>
    <row r="142" spans="1:75" x14ac:dyDescent="0.25">
      <c r="A142" s="7" t="str">
        <f t="shared" si="6"/>
        <v>TEC</v>
      </c>
      <c r="B142" s="6">
        <f t="shared" ref="B142:BM142" si="131">IFERROR(B65/B$76,"")</f>
        <v>0</v>
      </c>
      <c r="C142" s="6">
        <f t="shared" si="131"/>
        <v>0</v>
      </c>
      <c r="D142" s="6">
        <f t="shared" si="131"/>
        <v>0</v>
      </c>
      <c r="E142" s="6">
        <f t="shared" si="131"/>
        <v>0</v>
      </c>
      <c r="F142" s="6">
        <f t="shared" si="131"/>
        <v>0</v>
      </c>
      <c r="G142" s="6" t="str">
        <f t="shared" si="131"/>
        <v/>
      </c>
      <c r="H142" s="6">
        <f t="shared" si="131"/>
        <v>0</v>
      </c>
      <c r="I142" s="6">
        <f t="shared" si="131"/>
        <v>0</v>
      </c>
      <c r="J142" s="6">
        <f t="shared" si="131"/>
        <v>0</v>
      </c>
      <c r="K142" s="6">
        <f t="shared" si="131"/>
        <v>0</v>
      </c>
      <c r="L142" s="6">
        <f t="shared" si="131"/>
        <v>0</v>
      </c>
      <c r="M142" s="6" t="str">
        <f t="shared" si="131"/>
        <v/>
      </c>
      <c r="N142" s="6">
        <f t="shared" si="131"/>
        <v>0</v>
      </c>
      <c r="O142" s="6">
        <f t="shared" si="131"/>
        <v>0</v>
      </c>
      <c r="P142" s="6">
        <f t="shared" si="131"/>
        <v>0</v>
      </c>
      <c r="Q142" s="6">
        <f t="shared" si="131"/>
        <v>0</v>
      </c>
      <c r="R142" s="6">
        <f t="shared" si="131"/>
        <v>0</v>
      </c>
      <c r="S142" s="6">
        <f t="shared" si="131"/>
        <v>5.1077835666924101E-2</v>
      </c>
      <c r="T142" s="6">
        <f t="shared" si="131"/>
        <v>8.3505392629220441E-3</v>
      </c>
      <c r="U142" s="6">
        <f t="shared" si="131"/>
        <v>6.3127335802861173E-2</v>
      </c>
      <c r="V142" s="6">
        <f t="shared" si="131"/>
        <v>0</v>
      </c>
      <c r="W142" s="6">
        <f t="shared" si="131"/>
        <v>0</v>
      </c>
      <c r="X142" s="6">
        <f t="shared" si="131"/>
        <v>0</v>
      </c>
      <c r="Y142" s="6" t="str">
        <f t="shared" si="131"/>
        <v/>
      </c>
      <c r="Z142" s="6">
        <f t="shared" si="131"/>
        <v>0</v>
      </c>
      <c r="AA142" s="6">
        <f t="shared" si="131"/>
        <v>2.5850157540927861E-4</v>
      </c>
      <c r="AB142" s="6">
        <f t="shared" si="131"/>
        <v>0</v>
      </c>
      <c r="AC142" s="6">
        <f t="shared" si="131"/>
        <v>0</v>
      </c>
      <c r="AD142" s="6" t="str">
        <f t="shared" si="131"/>
        <v/>
      </c>
      <c r="AE142" s="6">
        <f t="shared" si="131"/>
        <v>2.7040936408553163E-4</v>
      </c>
      <c r="AF142" s="6" t="str">
        <f t="shared" si="131"/>
        <v/>
      </c>
      <c r="AG142" s="6">
        <f t="shared" si="131"/>
        <v>0</v>
      </c>
      <c r="AH142" s="6">
        <f t="shared" si="131"/>
        <v>0</v>
      </c>
      <c r="AI142" s="6">
        <f t="shared" si="131"/>
        <v>0</v>
      </c>
      <c r="AJ142" s="6">
        <f t="shared" si="131"/>
        <v>0</v>
      </c>
      <c r="AK142" s="6">
        <f t="shared" si="131"/>
        <v>0</v>
      </c>
      <c r="AL142" s="6">
        <f t="shared" si="131"/>
        <v>0</v>
      </c>
      <c r="AM142" s="6" t="str">
        <f t="shared" si="131"/>
        <v/>
      </c>
      <c r="AN142" s="6">
        <f t="shared" si="131"/>
        <v>0</v>
      </c>
      <c r="AO142" s="6" t="str">
        <f t="shared" si="131"/>
        <v/>
      </c>
      <c r="AP142" s="6">
        <f t="shared" si="131"/>
        <v>0</v>
      </c>
      <c r="AQ142" s="6" t="str">
        <f t="shared" si="131"/>
        <v/>
      </c>
      <c r="AR142" s="6">
        <f t="shared" si="131"/>
        <v>1.7229606940394562E-4</v>
      </c>
      <c r="AS142" s="6">
        <f t="shared" si="131"/>
        <v>0</v>
      </c>
      <c r="AT142" s="6">
        <f t="shared" si="131"/>
        <v>0</v>
      </c>
      <c r="AU142" s="6">
        <f t="shared" si="131"/>
        <v>0</v>
      </c>
      <c r="AV142" s="6">
        <f t="shared" si="131"/>
        <v>0</v>
      </c>
      <c r="AW142" s="6">
        <f t="shared" si="131"/>
        <v>0</v>
      </c>
      <c r="AX142" s="6">
        <f t="shared" si="131"/>
        <v>0</v>
      </c>
      <c r="AY142" s="6">
        <f t="shared" si="131"/>
        <v>0</v>
      </c>
      <c r="AZ142" s="6">
        <f t="shared" si="131"/>
        <v>0</v>
      </c>
      <c r="BA142" s="6">
        <f t="shared" si="131"/>
        <v>0</v>
      </c>
      <c r="BB142" s="6">
        <f t="shared" si="131"/>
        <v>0</v>
      </c>
      <c r="BC142" s="6">
        <f t="shared" si="131"/>
        <v>0</v>
      </c>
      <c r="BD142" s="6">
        <f t="shared" si="131"/>
        <v>0</v>
      </c>
      <c r="BE142" s="6">
        <f t="shared" si="131"/>
        <v>0</v>
      </c>
      <c r="BF142" s="6">
        <f t="shared" si="131"/>
        <v>0</v>
      </c>
      <c r="BG142" s="6">
        <f t="shared" si="131"/>
        <v>0</v>
      </c>
      <c r="BH142" s="6">
        <f t="shared" si="131"/>
        <v>0</v>
      </c>
      <c r="BI142" s="6">
        <f t="shared" si="131"/>
        <v>0</v>
      </c>
      <c r="BJ142" s="6">
        <f t="shared" si="131"/>
        <v>0</v>
      </c>
      <c r="BK142" s="6">
        <f t="shared" si="131"/>
        <v>0</v>
      </c>
      <c r="BL142" s="6">
        <f t="shared" si="131"/>
        <v>0</v>
      </c>
      <c r="BM142" s="6">
        <f t="shared" si="131"/>
        <v>0.96860130025523294</v>
      </c>
      <c r="BN142" s="6">
        <f t="shared" ref="BN142:BW142" si="132">IFERROR(BN65/BN$76,"")</f>
        <v>0</v>
      </c>
      <c r="BO142" s="6">
        <f t="shared" si="132"/>
        <v>0</v>
      </c>
      <c r="BP142" s="6">
        <f t="shared" si="132"/>
        <v>0</v>
      </c>
      <c r="BQ142" s="6">
        <f t="shared" si="132"/>
        <v>0</v>
      </c>
      <c r="BR142" s="6">
        <f t="shared" si="132"/>
        <v>0</v>
      </c>
      <c r="BS142" s="6">
        <f t="shared" si="132"/>
        <v>0</v>
      </c>
      <c r="BT142" s="6" t="str">
        <f t="shared" si="132"/>
        <v/>
      </c>
      <c r="BU142" s="6">
        <f t="shared" si="132"/>
        <v>0</v>
      </c>
      <c r="BV142" s="6">
        <f t="shared" si="132"/>
        <v>0</v>
      </c>
      <c r="BW142" s="6">
        <f t="shared" si="132"/>
        <v>0</v>
      </c>
    </row>
    <row r="143" spans="1:75" x14ac:dyDescent="0.25">
      <c r="A143" s="7" t="str">
        <f t="shared" si="6"/>
        <v>TEPC</v>
      </c>
      <c r="B143" s="6">
        <f t="shared" ref="B143:BM143" si="133">IFERROR(B66/B$76,"")</f>
        <v>0</v>
      </c>
      <c r="C143" s="6">
        <f t="shared" si="133"/>
        <v>0</v>
      </c>
      <c r="D143" s="6">
        <f t="shared" si="133"/>
        <v>0</v>
      </c>
      <c r="E143" s="6">
        <f t="shared" si="133"/>
        <v>0</v>
      </c>
      <c r="F143" s="6">
        <f t="shared" si="133"/>
        <v>0</v>
      </c>
      <c r="G143" s="6" t="str">
        <f t="shared" si="133"/>
        <v/>
      </c>
      <c r="H143" s="6">
        <f t="shared" si="133"/>
        <v>0</v>
      </c>
      <c r="I143" s="6">
        <f t="shared" si="133"/>
        <v>0</v>
      </c>
      <c r="J143" s="6">
        <f t="shared" si="133"/>
        <v>0</v>
      </c>
      <c r="K143" s="6">
        <f t="shared" si="133"/>
        <v>0</v>
      </c>
      <c r="L143" s="6">
        <f t="shared" si="133"/>
        <v>0</v>
      </c>
      <c r="M143" s="6" t="str">
        <f t="shared" si="133"/>
        <v/>
      </c>
      <c r="N143" s="6">
        <f t="shared" si="133"/>
        <v>0</v>
      </c>
      <c r="O143" s="6">
        <f t="shared" si="133"/>
        <v>0</v>
      </c>
      <c r="P143" s="6">
        <f t="shared" si="133"/>
        <v>0</v>
      </c>
      <c r="Q143" s="6">
        <f t="shared" si="133"/>
        <v>0.11400088332391325</v>
      </c>
      <c r="R143" s="6">
        <f t="shared" si="133"/>
        <v>0</v>
      </c>
      <c r="S143" s="6">
        <f t="shared" si="133"/>
        <v>0</v>
      </c>
      <c r="T143" s="6">
        <f t="shared" si="133"/>
        <v>0</v>
      </c>
      <c r="U143" s="6">
        <f t="shared" si="133"/>
        <v>0</v>
      </c>
      <c r="V143" s="6">
        <f t="shared" si="133"/>
        <v>0</v>
      </c>
      <c r="W143" s="6">
        <f t="shared" si="133"/>
        <v>0</v>
      </c>
      <c r="X143" s="6">
        <f t="shared" si="133"/>
        <v>0</v>
      </c>
      <c r="Y143" s="6" t="str">
        <f t="shared" si="133"/>
        <v/>
      </c>
      <c r="Z143" s="6">
        <f t="shared" si="133"/>
        <v>0</v>
      </c>
      <c r="AA143" s="6">
        <f t="shared" si="133"/>
        <v>0</v>
      </c>
      <c r="AB143" s="6">
        <f t="shared" si="133"/>
        <v>0</v>
      </c>
      <c r="AC143" s="6">
        <f t="shared" si="133"/>
        <v>0</v>
      </c>
      <c r="AD143" s="6" t="str">
        <f t="shared" si="133"/>
        <v/>
      </c>
      <c r="AE143" s="6">
        <f t="shared" si="133"/>
        <v>0</v>
      </c>
      <c r="AF143" s="6" t="str">
        <f t="shared" si="133"/>
        <v/>
      </c>
      <c r="AG143" s="6">
        <f t="shared" si="133"/>
        <v>0</v>
      </c>
      <c r="AH143" s="6">
        <f t="shared" si="133"/>
        <v>0</v>
      </c>
      <c r="AI143" s="6">
        <f t="shared" si="133"/>
        <v>0</v>
      </c>
      <c r="AJ143" s="6">
        <f t="shared" si="133"/>
        <v>0</v>
      </c>
      <c r="AK143" s="6">
        <f t="shared" si="133"/>
        <v>0</v>
      </c>
      <c r="AL143" s="6">
        <f t="shared" si="133"/>
        <v>0</v>
      </c>
      <c r="AM143" s="6" t="str">
        <f t="shared" si="133"/>
        <v/>
      </c>
      <c r="AN143" s="6">
        <f t="shared" si="133"/>
        <v>0</v>
      </c>
      <c r="AO143" s="6" t="str">
        <f t="shared" si="133"/>
        <v/>
      </c>
      <c r="AP143" s="6">
        <f t="shared" si="133"/>
        <v>0</v>
      </c>
      <c r="AQ143" s="6" t="str">
        <f t="shared" si="133"/>
        <v/>
      </c>
      <c r="AR143" s="6">
        <f t="shared" si="133"/>
        <v>0</v>
      </c>
      <c r="AS143" s="6">
        <f t="shared" si="133"/>
        <v>0</v>
      </c>
      <c r="AT143" s="6">
        <f t="shared" si="133"/>
        <v>0</v>
      </c>
      <c r="AU143" s="6">
        <f t="shared" si="133"/>
        <v>0</v>
      </c>
      <c r="AV143" s="6">
        <f t="shared" si="133"/>
        <v>0</v>
      </c>
      <c r="AW143" s="6">
        <f t="shared" si="133"/>
        <v>0</v>
      </c>
      <c r="AX143" s="6">
        <f t="shared" si="133"/>
        <v>0</v>
      </c>
      <c r="AY143" s="6">
        <f t="shared" si="133"/>
        <v>0</v>
      </c>
      <c r="AZ143" s="6">
        <f t="shared" si="133"/>
        <v>0</v>
      </c>
      <c r="BA143" s="6">
        <f t="shared" si="133"/>
        <v>0</v>
      </c>
      <c r="BB143" s="6">
        <f t="shared" si="133"/>
        <v>0</v>
      </c>
      <c r="BC143" s="6">
        <f t="shared" si="133"/>
        <v>0</v>
      </c>
      <c r="BD143" s="6">
        <f t="shared" si="133"/>
        <v>0</v>
      </c>
      <c r="BE143" s="6">
        <f t="shared" si="133"/>
        <v>0</v>
      </c>
      <c r="BF143" s="6">
        <f t="shared" si="133"/>
        <v>0</v>
      </c>
      <c r="BG143" s="6">
        <f t="shared" si="133"/>
        <v>0</v>
      </c>
      <c r="BH143" s="6">
        <f t="shared" si="133"/>
        <v>0</v>
      </c>
      <c r="BI143" s="6">
        <f t="shared" si="133"/>
        <v>0</v>
      </c>
      <c r="BJ143" s="6">
        <f t="shared" si="133"/>
        <v>0</v>
      </c>
      <c r="BK143" s="6">
        <f t="shared" si="133"/>
        <v>0</v>
      </c>
      <c r="BL143" s="6">
        <f t="shared" si="133"/>
        <v>0</v>
      </c>
      <c r="BM143" s="6">
        <f t="shared" si="133"/>
        <v>0</v>
      </c>
      <c r="BN143" s="6">
        <f t="shared" ref="BN143:BW143" si="134">IFERROR(BN66/BN$76,"")</f>
        <v>0.6452716134317219</v>
      </c>
      <c r="BO143" s="6">
        <f t="shared" si="134"/>
        <v>0</v>
      </c>
      <c r="BP143" s="6">
        <f t="shared" si="134"/>
        <v>0</v>
      </c>
      <c r="BQ143" s="6">
        <f t="shared" si="134"/>
        <v>0</v>
      </c>
      <c r="BR143" s="6">
        <f t="shared" si="134"/>
        <v>0</v>
      </c>
      <c r="BS143" s="6">
        <f t="shared" si="134"/>
        <v>0</v>
      </c>
      <c r="BT143" s="6" t="str">
        <f t="shared" si="134"/>
        <v/>
      </c>
      <c r="BU143" s="6">
        <f t="shared" si="134"/>
        <v>0</v>
      </c>
      <c r="BV143" s="6">
        <f t="shared" si="134"/>
        <v>0</v>
      </c>
      <c r="BW143" s="6">
        <f t="shared" si="134"/>
        <v>0</v>
      </c>
    </row>
    <row r="144" spans="1:75" x14ac:dyDescent="0.25">
      <c r="A144" s="7" t="str">
        <f t="shared" ref="A144:A152" si="135">A67</f>
        <v>TIDC</v>
      </c>
      <c r="B144" s="6">
        <f t="shared" ref="B144:BM144" si="136">IFERROR(B67/B$76,"")</f>
        <v>0</v>
      </c>
      <c r="C144" s="6">
        <f t="shared" si="136"/>
        <v>0</v>
      </c>
      <c r="D144" s="6">
        <f t="shared" si="136"/>
        <v>0</v>
      </c>
      <c r="E144" s="6">
        <f t="shared" si="136"/>
        <v>0</v>
      </c>
      <c r="F144" s="6">
        <f t="shared" si="136"/>
        <v>0</v>
      </c>
      <c r="G144" s="6" t="str">
        <f t="shared" si="136"/>
        <v/>
      </c>
      <c r="H144" s="6">
        <f t="shared" si="136"/>
        <v>0</v>
      </c>
      <c r="I144" s="6">
        <f t="shared" si="136"/>
        <v>0</v>
      </c>
      <c r="J144" s="6">
        <f t="shared" si="136"/>
        <v>0</v>
      </c>
      <c r="K144" s="6">
        <f t="shared" si="136"/>
        <v>0</v>
      </c>
      <c r="L144" s="6">
        <f t="shared" si="136"/>
        <v>0</v>
      </c>
      <c r="M144" s="6" t="str">
        <f t="shared" si="136"/>
        <v/>
      </c>
      <c r="N144" s="6">
        <f t="shared" si="136"/>
        <v>0</v>
      </c>
      <c r="O144" s="6">
        <f t="shared" si="136"/>
        <v>0</v>
      </c>
      <c r="P144" s="6">
        <f t="shared" si="136"/>
        <v>0</v>
      </c>
      <c r="Q144" s="6">
        <f t="shared" si="136"/>
        <v>0</v>
      </c>
      <c r="R144" s="6">
        <f t="shared" si="136"/>
        <v>0</v>
      </c>
      <c r="S144" s="6">
        <f t="shared" si="136"/>
        <v>0</v>
      </c>
      <c r="T144" s="6">
        <f t="shared" si="136"/>
        <v>0</v>
      </c>
      <c r="U144" s="6">
        <f t="shared" si="136"/>
        <v>0</v>
      </c>
      <c r="V144" s="6">
        <f t="shared" si="136"/>
        <v>0</v>
      </c>
      <c r="W144" s="6">
        <f t="shared" si="136"/>
        <v>0</v>
      </c>
      <c r="X144" s="6">
        <f t="shared" si="136"/>
        <v>0</v>
      </c>
      <c r="Y144" s="6" t="str">
        <f t="shared" si="136"/>
        <v/>
      </c>
      <c r="Z144" s="6">
        <f t="shared" si="136"/>
        <v>0</v>
      </c>
      <c r="AA144" s="6">
        <f t="shared" si="136"/>
        <v>0</v>
      </c>
      <c r="AB144" s="6">
        <f t="shared" si="136"/>
        <v>0</v>
      </c>
      <c r="AC144" s="6">
        <f t="shared" si="136"/>
        <v>0</v>
      </c>
      <c r="AD144" s="6" t="str">
        <f t="shared" si="136"/>
        <v/>
      </c>
      <c r="AE144" s="6">
        <f t="shared" si="136"/>
        <v>0</v>
      </c>
      <c r="AF144" s="6" t="str">
        <f t="shared" si="136"/>
        <v/>
      </c>
      <c r="AG144" s="6">
        <f t="shared" si="136"/>
        <v>0</v>
      </c>
      <c r="AH144" s="6">
        <f t="shared" si="136"/>
        <v>0</v>
      </c>
      <c r="AI144" s="6">
        <f t="shared" si="136"/>
        <v>0</v>
      </c>
      <c r="AJ144" s="6">
        <f t="shared" si="136"/>
        <v>0</v>
      </c>
      <c r="AK144" s="6">
        <f t="shared" si="136"/>
        <v>0</v>
      </c>
      <c r="AL144" s="6">
        <f t="shared" si="136"/>
        <v>0</v>
      </c>
      <c r="AM144" s="6" t="str">
        <f t="shared" si="136"/>
        <v/>
      </c>
      <c r="AN144" s="6">
        <f t="shared" si="136"/>
        <v>0</v>
      </c>
      <c r="AO144" s="6" t="str">
        <f t="shared" si="136"/>
        <v/>
      </c>
      <c r="AP144" s="6">
        <f t="shared" si="136"/>
        <v>0</v>
      </c>
      <c r="AQ144" s="6" t="str">
        <f t="shared" si="136"/>
        <v/>
      </c>
      <c r="AR144" s="6">
        <f t="shared" si="136"/>
        <v>0</v>
      </c>
      <c r="AS144" s="6">
        <f t="shared" si="136"/>
        <v>0</v>
      </c>
      <c r="AT144" s="6">
        <f t="shared" si="136"/>
        <v>0</v>
      </c>
      <c r="AU144" s="6">
        <f t="shared" si="136"/>
        <v>0</v>
      </c>
      <c r="AV144" s="6">
        <f t="shared" si="136"/>
        <v>0</v>
      </c>
      <c r="AW144" s="6">
        <f t="shared" si="136"/>
        <v>0</v>
      </c>
      <c r="AX144" s="6">
        <f t="shared" si="136"/>
        <v>0</v>
      </c>
      <c r="AY144" s="6">
        <f t="shared" si="136"/>
        <v>0</v>
      </c>
      <c r="AZ144" s="6">
        <f t="shared" si="136"/>
        <v>0</v>
      </c>
      <c r="BA144" s="6">
        <f t="shared" si="136"/>
        <v>0</v>
      </c>
      <c r="BB144" s="6">
        <f t="shared" si="136"/>
        <v>0</v>
      </c>
      <c r="BC144" s="6">
        <f t="shared" si="136"/>
        <v>0</v>
      </c>
      <c r="BD144" s="6">
        <f t="shared" si="136"/>
        <v>0</v>
      </c>
      <c r="BE144" s="6">
        <f t="shared" si="136"/>
        <v>0</v>
      </c>
      <c r="BF144" s="6">
        <f t="shared" si="136"/>
        <v>0</v>
      </c>
      <c r="BG144" s="6">
        <f t="shared" si="136"/>
        <v>0</v>
      </c>
      <c r="BH144" s="6">
        <f t="shared" si="136"/>
        <v>0</v>
      </c>
      <c r="BI144" s="6">
        <f t="shared" si="136"/>
        <v>0</v>
      </c>
      <c r="BJ144" s="6">
        <f t="shared" si="136"/>
        <v>0</v>
      </c>
      <c r="BK144" s="6">
        <f t="shared" si="136"/>
        <v>0</v>
      </c>
      <c r="BL144" s="6">
        <f t="shared" si="136"/>
        <v>0</v>
      </c>
      <c r="BM144" s="6">
        <f t="shared" si="136"/>
        <v>0</v>
      </c>
      <c r="BN144" s="6">
        <f t="shared" ref="BN144:BW144" si="137">IFERROR(BN67/BN$76,"")</f>
        <v>0</v>
      </c>
      <c r="BO144" s="6">
        <f t="shared" si="137"/>
        <v>0.97538982713199351</v>
      </c>
      <c r="BP144" s="6">
        <f t="shared" si="137"/>
        <v>0</v>
      </c>
      <c r="BQ144" s="6">
        <f t="shared" si="137"/>
        <v>0</v>
      </c>
      <c r="BR144" s="6">
        <f t="shared" si="137"/>
        <v>0</v>
      </c>
      <c r="BS144" s="6">
        <f t="shared" si="137"/>
        <v>0</v>
      </c>
      <c r="BT144" s="6" t="str">
        <f t="shared" si="137"/>
        <v/>
      </c>
      <c r="BU144" s="6">
        <f t="shared" si="137"/>
        <v>0</v>
      </c>
      <c r="BV144" s="6">
        <f t="shared" si="137"/>
        <v>0</v>
      </c>
      <c r="BW144" s="6">
        <f t="shared" si="137"/>
        <v>0</v>
      </c>
    </row>
    <row r="145" spans="1:76" x14ac:dyDescent="0.25">
      <c r="A145" s="7" t="str">
        <f t="shared" si="135"/>
        <v>TPWR</v>
      </c>
      <c r="B145" s="6">
        <f t="shared" ref="B145:BM145" si="138">IFERROR(B68/B$76,"")</f>
        <v>0</v>
      </c>
      <c r="C145" s="6">
        <f t="shared" si="138"/>
        <v>3.1095360015656873E-14</v>
      </c>
      <c r="D145" s="6">
        <f t="shared" si="138"/>
        <v>2.0465623955737211E-5</v>
      </c>
      <c r="E145" s="6">
        <f t="shared" si="138"/>
        <v>1.4228488598789312E-6</v>
      </c>
      <c r="F145" s="6">
        <f t="shared" si="138"/>
        <v>4.2776551493644214E-5</v>
      </c>
      <c r="G145" s="6" t="str">
        <f t="shared" si="138"/>
        <v/>
      </c>
      <c r="H145" s="6">
        <f t="shared" si="138"/>
        <v>1.710504203742556E-4</v>
      </c>
      <c r="I145" s="6">
        <f t="shared" si="138"/>
        <v>0</v>
      </c>
      <c r="J145" s="6">
        <f t="shared" si="138"/>
        <v>3.523130061770046E-5</v>
      </c>
      <c r="K145" s="6">
        <f t="shared" si="138"/>
        <v>2.0205795626600823E-19</v>
      </c>
      <c r="L145" s="6">
        <f t="shared" si="138"/>
        <v>8.5526477384267846E-18</v>
      </c>
      <c r="M145" s="6" t="str">
        <f t="shared" si="138"/>
        <v/>
      </c>
      <c r="N145" s="6">
        <f t="shared" si="138"/>
        <v>0</v>
      </c>
      <c r="O145" s="6">
        <f t="shared" si="138"/>
        <v>1.1120026889441149E-17</v>
      </c>
      <c r="P145" s="6">
        <f t="shared" si="138"/>
        <v>1.1113906512732048E-17</v>
      </c>
      <c r="Q145" s="6">
        <f t="shared" si="138"/>
        <v>3.5945781699638755E-8</v>
      </c>
      <c r="R145" s="6">
        <f t="shared" si="138"/>
        <v>0</v>
      </c>
      <c r="S145" s="6">
        <f t="shared" si="138"/>
        <v>3.9343013700083393E-20</v>
      </c>
      <c r="T145" s="6">
        <f t="shared" si="138"/>
        <v>6.2195515964354685E-19</v>
      </c>
      <c r="U145" s="6">
        <f t="shared" si="138"/>
        <v>1.807120479427713E-18</v>
      </c>
      <c r="V145" s="6">
        <f t="shared" si="138"/>
        <v>2.1316449101089338E-3</v>
      </c>
      <c r="W145" s="6">
        <f t="shared" si="138"/>
        <v>0</v>
      </c>
      <c r="X145" s="6">
        <f t="shared" si="138"/>
        <v>0</v>
      </c>
      <c r="Y145" s="6" t="str">
        <f t="shared" si="138"/>
        <v/>
      </c>
      <c r="Z145" s="6">
        <f t="shared" si="138"/>
        <v>0</v>
      </c>
      <c r="AA145" s="6">
        <f t="shared" si="138"/>
        <v>7.4000191033764674E-21</v>
      </c>
      <c r="AB145" s="6">
        <f t="shared" si="138"/>
        <v>0</v>
      </c>
      <c r="AC145" s="6">
        <f t="shared" si="138"/>
        <v>0</v>
      </c>
      <c r="AD145" s="6" t="str">
        <f t="shared" si="138"/>
        <v/>
      </c>
      <c r="AE145" s="6">
        <f t="shared" si="138"/>
        <v>7.740898510179831E-21</v>
      </c>
      <c r="AF145" s="6" t="str">
        <f t="shared" si="138"/>
        <v/>
      </c>
      <c r="AG145" s="6">
        <f t="shared" si="138"/>
        <v>0</v>
      </c>
      <c r="AH145" s="6">
        <f t="shared" si="138"/>
        <v>8.5424221375976816E-6</v>
      </c>
      <c r="AI145" s="6">
        <f t="shared" si="138"/>
        <v>1.2732691185506991E-20</v>
      </c>
      <c r="AJ145" s="6">
        <f t="shared" si="138"/>
        <v>0</v>
      </c>
      <c r="AK145" s="6">
        <f t="shared" si="138"/>
        <v>3.7328947405786627E-5</v>
      </c>
      <c r="AL145" s="6">
        <f t="shared" si="138"/>
        <v>3.7740415574528578E-17</v>
      </c>
      <c r="AM145" s="6" t="str">
        <f t="shared" si="138"/>
        <v/>
      </c>
      <c r="AN145" s="6">
        <f t="shared" si="138"/>
        <v>2.8651117779240921E-14</v>
      </c>
      <c r="AO145" s="6" t="str">
        <f t="shared" si="138"/>
        <v/>
      </c>
      <c r="AP145" s="6">
        <f t="shared" si="138"/>
        <v>7.7452527661296733E-6</v>
      </c>
      <c r="AQ145" s="6" t="str">
        <f t="shared" si="138"/>
        <v/>
      </c>
      <c r="AR145" s="6">
        <f t="shared" si="138"/>
        <v>6.810014812242462E-21</v>
      </c>
      <c r="AS145" s="6">
        <f t="shared" si="138"/>
        <v>0</v>
      </c>
      <c r="AT145" s="6">
        <f t="shared" si="138"/>
        <v>6.0948184251471977E-19</v>
      </c>
      <c r="AU145" s="6">
        <f t="shared" si="138"/>
        <v>1.9943539155875545E-18</v>
      </c>
      <c r="AV145" s="6">
        <f t="shared" si="138"/>
        <v>4.2865495757900149E-5</v>
      </c>
      <c r="AW145" s="6">
        <f t="shared" si="138"/>
        <v>2.1891332781223937E-4</v>
      </c>
      <c r="AX145" s="6">
        <f t="shared" si="138"/>
        <v>5.1172936757992157E-5</v>
      </c>
      <c r="AY145" s="6">
        <f t="shared" si="138"/>
        <v>7.5164628337740098E-17</v>
      </c>
      <c r="AZ145" s="6">
        <f t="shared" si="138"/>
        <v>8.5630146867286544E-8</v>
      </c>
      <c r="BA145" s="6">
        <f t="shared" si="138"/>
        <v>1.216744389705837E-9</v>
      </c>
      <c r="BB145" s="6">
        <f t="shared" si="138"/>
        <v>4.7922526412072008E-2</v>
      </c>
      <c r="BC145" s="6">
        <f t="shared" si="138"/>
        <v>1.3040505043385267E-18</v>
      </c>
      <c r="BD145" s="6">
        <f t="shared" si="138"/>
        <v>1.6256493440310014E-18</v>
      </c>
      <c r="BE145" s="6">
        <f t="shared" si="138"/>
        <v>5.9105551339922194E-5</v>
      </c>
      <c r="BF145" s="6">
        <f t="shared" si="138"/>
        <v>0</v>
      </c>
      <c r="BG145" s="6">
        <f t="shared" si="138"/>
        <v>1.2967794088150213E-20</v>
      </c>
      <c r="BH145" s="6">
        <f t="shared" si="138"/>
        <v>4.6814640250565741E-17</v>
      </c>
      <c r="BI145" s="6">
        <f t="shared" si="138"/>
        <v>0</v>
      </c>
      <c r="BJ145" s="6">
        <f t="shared" si="138"/>
        <v>1.2185154340250694E-7</v>
      </c>
      <c r="BK145" s="6">
        <f t="shared" si="138"/>
        <v>4.3325688466855052E-12</v>
      </c>
      <c r="BL145" s="6">
        <f t="shared" si="138"/>
        <v>4.0010850487574432E-19</v>
      </c>
      <c r="BM145" s="6">
        <f t="shared" si="138"/>
        <v>1.9679870412138545E-20</v>
      </c>
      <c r="BN145" s="6">
        <f t="shared" ref="BN145:BW145" si="139">IFERROR(BN68/BN$76,"")</f>
        <v>1.6598010644669129E-7</v>
      </c>
      <c r="BO145" s="6">
        <f t="shared" si="139"/>
        <v>9.381294937797327E-7</v>
      </c>
      <c r="BP145" s="6">
        <f t="shared" si="139"/>
        <v>0.92657650835493677</v>
      </c>
      <c r="BQ145" s="6">
        <f t="shared" si="139"/>
        <v>3.8009434331723394E-15</v>
      </c>
      <c r="BR145" s="6">
        <f t="shared" si="139"/>
        <v>7.1490010204834176E-9</v>
      </c>
      <c r="BS145" s="6">
        <f t="shared" si="139"/>
        <v>5.1326534738433463E-7</v>
      </c>
      <c r="BT145" s="6" t="str">
        <f t="shared" si="139"/>
        <v/>
      </c>
      <c r="BU145" s="6">
        <f t="shared" si="139"/>
        <v>0</v>
      </c>
      <c r="BV145" s="6">
        <f t="shared" si="139"/>
        <v>0</v>
      </c>
      <c r="BW145" s="6">
        <f t="shared" si="139"/>
        <v>0</v>
      </c>
    </row>
    <row r="146" spans="1:76" x14ac:dyDescent="0.25">
      <c r="A146" s="7" t="str">
        <f t="shared" si="135"/>
        <v>TVA</v>
      </c>
      <c r="B146" s="6">
        <f t="shared" ref="B146:BM146" si="140">IFERROR(B69/B$76,"")</f>
        <v>0</v>
      </c>
      <c r="C146" s="6">
        <f t="shared" si="140"/>
        <v>0</v>
      </c>
      <c r="D146" s="6">
        <f t="shared" si="140"/>
        <v>0</v>
      </c>
      <c r="E146" s="6">
        <f t="shared" si="140"/>
        <v>0</v>
      </c>
      <c r="F146" s="6">
        <f t="shared" si="140"/>
        <v>0</v>
      </c>
      <c r="G146" s="6" t="str">
        <f t="shared" si="140"/>
        <v/>
      </c>
      <c r="H146" s="6">
        <f t="shared" si="140"/>
        <v>0</v>
      </c>
      <c r="I146" s="6">
        <f t="shared" si="140"/>
        <v>0</v>
      </c>
      <c r="J146" s="6">
        <f t="shared" si="140"/>
        <v>0</v>
      </c>
      <c r="K146" s="6">
        <f t="shared" si="140"/>
        <v>4.6440803647177582E-5</v>
      </c>
      <c r="L146" s="6">
        <f t="shared" si="140"/>
        <v>1.9657322167549317E-3</v>
      </c>
      <c r="M146" s="6" t="str">
        <f t="shared" si="140"/>
        <v/>
      </c>
      <c r="N146" s="6">
        <f t="shared" si="140"/>
        <v>0</v>
      </c>
      <c r="O146" s="6">
        <f t="shared" si="140"/>
        <v>2.555816137445252E-3</v>
      </c>
      <c r="P146" s="6">
        <f t="shared" si="140"/>
        <v>2.5544094360302368E-3</v>
      </c>
      <c r="Q146" s="6">
        <f t="shared" si="140"/>
        <v>0</v>
      </c>
      <c r="R146" s="6">
        <f t="shared" si="140"/>
        <v>0</v>
      </c>
      <c r="S146" s="6">
        <f t="shared" si="140"/>
        <v>9.0425599065665275E-6</v>
      </c>
      <c r="T146" s="6">
        <f t="shared" si="140"/>
        <v>1.4294956744157554E-4</v>
      </c>
      <c r="U146" s="6">
        <f t="shared" si="140"/>
        <v>4.1534680891956521E-4</v>
      </c>
      <c r="V146" s="6">
        <f t="shared" si="140"/>
        <v>0</v>
      </c>
      <c r="W146" s="6">
        <f t="shared" si="140"/>
        <v>0</v>
      </c>
      <c r="X146" s="6">
        <f t="shared" si="140"/>
        <v>0</v>
      </c>
      <c r="Y146" s="6" t="str">
        <f t="shared" si="140"/>
        <v/>
      </c>
      <c r="Z146" s="6">
        <f t="shared" si="140"/>
        <v>0</v>
      </c>
      <c r="AA146" s="6">
        <f t="shared" si="140"/>
        <v>1.7008131751705854E-6</v>
      </c>
      <c r="AB146" s="6">
        <f t="shared" si="140"/>
        <v>0</v>
      </c>
      <c r="AC146" s="6">
        <f t="shared" si="140"/>
        <v>0</v>
      </c>
      <c r="AD146" s="6" t="str">
        <f t="shared" si="140"/>
        <v/>
      </c>
      <c r="AE146" s="6">
        <f t="shared" si="140"/>
        <v>1.7791605656483949E-6</v>
      </c>
      <c r="AF146" s="6" t="str">
        <f t="shared" si="140"/>
        <v/>
      </c>
      <c r="AG146" s="6">
        <f t="shared" si="140"/>
        <v>0</v>
      </c>
      <c r="AH146" s="6">
        <f t="shared" si="140"/>
        <v>0</v>
      </c>
      <c r="AI146" s="6">
        <f t="shared" si="140"/>
        <v>2.9264693267896386E-6</v>
      </c>
      <c r="AJ146" s="6">
        <f t="shared" si="140"/>
        <v>0</v>
      </c>
      <c r="AK146" s="6">
        <f t="shared" si="140"/>
        <v>0</v>
      </c>
      <c r="AL146" s="6">
        <f t="shared" si="140"/>
        <v>8.6742203160371616E-3</v>
      </c>
      <c r="AM146" s="6" t="str">
        <f t="shared" si="140"/>
        <v/>
      </c>
      <c r="AN146" s="6">
        <f t="shared" si="140"/>
        <v>6.79403932532647E-4</v>
      </c>
      <c r="AO146" s="6" t="str">
        <f t="shared" si="140"/>
        <v/>
      </c>
      <c r="AP146" s="6">
        <f t="shared" si="140"/>
        <v>0</v>
      </c>
      <c r="AQ146" s="6" t="str">
        <f t="shared" si="140"/>
        <v/>
      </c>
      <c r="AR146" s="6">
        <f t="shared" si="140"/>
        <v>1.5652071641928544E-6</v>
      </c>
      <c r="AS146" s="6">
        <f t="shared" si="140"/>
        <v>0</v>
      </c>
      <c r="AT146" s="6">
        <f t="shared" si="140"/>
        <v>1.4008271239506609E-4</v>
      </c>
      <c r="AU146" s="6">
        <f t="shared" si="140"/>
        <v>4.5838035932051311E-4</v>
      </c>
      <c r="AV146" s="6">
        <f t="shared" si="140"/>
        <v>0</v>
      </c>
      <c r="AW146" s="6">
        <f t="shared" si="140"/>
        <v>0</v>
      </c>
      <c r="AX146" s="6">
        <f t="shared" si="140"/>
        <v>0</v>
      </c>
      <c r="AY146" s="6">
        <f t="shared" si="140"/>
        <v>1.7275764886241635E-2</v>
      </c>
      <c r="AZ146" s="6">
        <f t="shared" si="140"/>
        <v>0</v>
      </c>
      <c r="BA146" s="6">
        <f t="shared" si="140"/>
        <v>0</v>
      </c>
      <c r="BB146" s="6">
        <f t="shared" si="140"/>
        <v>0</v>
      </c>
      <c r="BC146" s="6">
        <f t="shared" si="140"/>
        <v>2.9972169637437974E-4</v>
      </c>
      <c r="BD146" s="6">
        <f t="shared" si="140"/>
        <v>3.7363766010735952E-4</v>
      </c>
      <c r="BE146" s="6">
        <f t="shared" si="140"/>
        <v>0</v>
      </c>
      <c r="BF146" s="6">
        <f t="shared" si="140"/>
        <v>0</v>
      </c>
      <c r="BG146" s="6">
        <f t="shared" si="140"/>
        <v>2.9805051486909656E-6</v>
      </c>
      <c r="BH146" s="6">
        <f t="shared" si="140"/>
        <v>1.0759831267557557E-2</v>
      </c>
      <c r="BI146" s="6">
        <f t="shared" si="140"/>
        <v>0</v>
      </c>
      <c r="BJ146" s="6">
        <f t="shared" si="140"/>
        <v>0</v>
      </c>
      <c r="BK146" s="6">
        <f t="shared" si="140"/>
        <v>0</v>
      </c>
      <c r="BL146" s="6">
        <f t="shared" si="140"/>
        <v>9.1960548626147015E-5</v>
      </c>
      <c r="BM146" s="6">
        <f t="shared" si="140"/>
        <v>4.5232022262405349E-6</v>
      </c>
      <c r="BN146" s="6">
        <f t="shared" ref="BN146:BW146" si="141">IFERROR(BN69/BN$76,"")</f>
        <v>0</v>
      </c>
      <c r="BO146" s="6">
        <f t="shared" si="141"/>
        <v>0</v>
      </c>
      <c r="BP146" s="6">
        <f t="shared" si="141"/>
        <v>0</v>
      </c>
      <c r="BQ146" s="6">
        <f t="shared" si="141"/>
        <v>0.87360513248782357</v>
      </c>
      <c r="BR146" s="6">
        <f t="shared" si="141"/>
        <v>0</v>
      </c>
      <c r="BS146" s="6">
        <f t="shared" si="141"/>
        <v>0</v>
      </c>
      <c r="BT146" s="6" t="str">
        <f t="shared" si="141"/>
        <v/>
      </c>
      <c r="BU146" s="6">
        <f t="shared" si="141"/>
        <v>0</v>
      </c>
      <c r="BV146" s="6">
        <f t="shared" si="141"/>
        <v>0</v>
      </c>
      <c r="BW146" s="6">
        <f t="shared" si="141"/>
        <v>0</v>
      </c>
    </row>
    <row r="147" spans="1:76" x14ac:dyDescent="0.25">
      <c r="A147" s="7" t="str">
        <f t="shared" si="135"/>
        <v>WACM</v>
      </c>
      <c r="B147" s="6">
        <f t="shared" ref="B147:BM147" si="142">IFERROR(B70/B$76,"")</f>
        <v>0</v>
      </c>
      <c r="C147" s="6">
        <f t="shared" si="142"/>
        <v>3.2941792325045074E-6</v>
      </c>
      <c r="D147" s="6">
        <f t="shared" si="142"/>
        <v>0</v>
      </c>
      <c r="E147" s="6">
        <f t="shared" si="142"/>
        <v>2.9803262276129394E-2</v>
      </c>
      <c r="F147" s="6">
        <f t="shared" si="142"/>
        <v>0</v>
      </c>
      <c r="G147" s="6" t="str">
        <f t="shared" si="142"/>
        <v/>
      </c>
      <c r="H147" s="6">
        <f t="shared" si="142"/>
        <v>0</v>
      </c>
      <c r="I147" s="6">
        <f t="shared" si="142"/>
        <v>0</v>
      </c>
      <c r="J147" s="6">
        <f t="shared" si="142"/>
        <v>5.5529223273696748E-3</v>
      </c>
      <c r="K147" s="6">
        <f t="shared" si="142"/>
        <v>2.1405609163510099E-11</v>
      </c>
      <c r="L147" s="6">
        <f t="shared" si="142"/>
        <v>9.0605011643750878E-10</v>
      </c>
      <c r="M147" s="6" t="str">
        <f t="shared" si="142"/>
        <v/>
      </c>
      <c r="N147" s="6">
        <f t="shared" si="142"/>
        <v>0</v>
      </c>
      <c r="O147" s="6">
        <f t="shared" si="142"/>
        <v>1.1780330449830597E-9</v>
      </c>
      <c r="P147" s="6">
        <f t="shared" si="142"/>
        <v>1.1773846647153896E-9</v>
      </c>
      <c r="Q147" s="6">
        <f t="shared" si="142"/>
        <v>1.5886810780639726E-3</v>
      </c>
      <c r="R147" s="6">
        <f t="shared" si="142"/>
        <v>0</v>
      </c>
      <c r="S147" s="6">
        <f t="shared" si="142"/>
        <v>4.1679188988227984E-12</v>
      </c>
      <c r="T147" s="6">
        <f t="shared" si="142"/>
        <v>6.5888665364066683E-11</v>
      </c>
      <c r="U147" s="6">
        <f t="shared" si="142"/>
        <v>1.9144267025585019E-10</v>
      </c>
      <c r="V147" s="6">
        <f t="shared" si="142"/>
        <v>0</v>
      </c>
      <c r="W147" s="6">
        <f t="shared" si="142"/>
        <v>0</v>
      </c>
      <c r="X147" s="6">
        <f t="shared" si="142"/>
        <v>0</v>
      </c>
      <c r="Y147" s="6" t="str">
        <f t="shared" si="142"/>
        <v/>
      </c>
      <c r="Z147" s="6">
        <f t="shared" si="142"/>
        <v>0</v>
      </c>
      <c r="AA147" s="6">
        <f t="shared" si="142"/>
        <v>7.8394298178909335E-13</v>
      </c>
      <c r="AB147" s="6">
        <f t="shared" si="142"/>
        <v>0</v>
      </c>
      <c r="AC147" s="6">
        <f t="shared" si="142"/>
        <v>0</v>
      </c>
      <c r="AD147" s="6" t="str">
        <f t="shared" si="142"/>
        <v/>
      </c>
      <c r="AE147" s="6">
        <f t="shared" si="142"/>
        <v>8.2005505324009717E-13</v>
      </c>
      <c r="AF147" s="6" t="str">
        <f t="shared" si="142"/>
        <v/>
      </c>
      <c r="AG147" s="6">
        <f t="shared" si="142"/>
        <v>0</v>
      </c>
      <c r="AH147" s="6">
        <f t="shared" si="142"/>
        <v>5.9418240592840421E-3</v>
      </c>
      <c r="AI147" s="6">
        <f t="shared" si="142"/>
        <v>1.3488754224447383E-12</v>
      </c>
      <c r="AJ147" s="6">
        <f t="shared" si="142"/>
        <v>0</v>
      </c>
      <c r="AK147" s="6">
        <f t="shared" si="142"/>
        <v>1.5787877911788366E-2</v>
      </c>
      <c r="AL147" s="6">
        <f t="shared" si="142"/>
        <v>3.9981429110035508E-9</v>
      </c>
      <c r="AM147" s="6" t="str">
        <f t="shared" si="142"/>
        <v/>
      </c>
      <c r="AN147" s="6">
        <f t="shared" si="142"/>
        <v>3.0352411783910445E-6</v>
      </c>
      <c r="AO147" s="6" t="str">
        <f t="shared" si="142"/>
        <v/>
      </c>
      <c r="AP147" s="6">
        <f t="shared" si="142"/>
        <v>2.6344205739938118E-3</v>
      </c>
      <c r="AQ147" s="6" t="str">
        <f t="shared" si="142"/>
        <v/>
      </c>
      <c r="AR147" s="6">
        <f t="shared" si="142"/>
        <v>7.2143912648838035E-13</v>
      </c>
      <c r="AS147" s="6">
        <f t="shared" si="142"/>
        <v>0</v>
      </c>
      <c r="AT147" s="6">
        <f t="shared" si="142"/>
        <v>6.4567267501957037E-11</v>
      </c>
      <c r="AU147" s="6">
        <f t="shared" si="142"/>
        <v>2.1127779989312337E-10</v>
      </c>
      <c r="AV147" s="6">
        <f t="shared" si="142"/>
        <v>4.0372894802564042E-2</v>
      </c>
      <c r="AW147" s="6">
        <f t="shared" si="142"/>
        <v>3.8651038947692755E-4</v>
      </c>
      <c r="AX147" s="6">
        <f t="shared" si="142"/>
        <v>1.4475496934397079E-5</v>
      </c>
      <c r="AY147" s="6">
        <f t="shared" si="142"/>
        <v>7.9627879389217563E-9</v>
      </c>
      <c r="AZ147" s="6">
        <f t="shared" si="142"/>
        <v>5.1513623824600216E-3</v>
      </c>
      <c r="BA147" s="6">
        <f t="shared" si="142"/>
        <v>0.12889942736849425</v>
      </c>
      <c r="BB147" s="6">
        <f t="shared" si="142"/>
        <v>0</v>
      </c>
      <c r="BC147" s="6">
        <f t="shared" si="142"/>
        <v>1.3814845968549735E-10</v>
      </c>
      <c r="BD147" s="6">
        <f t="shared" si="142"/>
        <v>1.7221798704839253E-10</v>
      </c>
      <c r="BE147" s="6">
        <f t="shared" si="142"/>
        <v>0</v>
      </c>
      <c r="BF147" s="6">
        <f t="shared" si="142"/>
        <v>0</v>
      </c>
      <c r="BG147" s="6">
        <f t="shared" si="142"/>
        <v>1.3737817460569704E-12</v>
      </c>
      <c r="BH147" s="6">
        <f t="shared" si="142"/>
        <v>4.9594478280017772E-9</v>
      </c>
      <c r="BI147" s="6">
        <f t="shared" si="142"/>
        <v>0</v>
      </c>
      <c r="BJ147" s="6">
        <f t="shared" si="142"/>
        <v>4.4948227247543883E-3</v>
      </c>
      <c r="BK147" s="6">
        <f t="shared" si="142"/>
        <v>4.5898353680295424E-4</v>
      </c>
      <c r="BL147" s="6">
        <f t="shared" si="142"/>
        <v>4.2386681705773917E-11</v>
      </c>
      <c r="BM147" s="6">
        <f t="shared" si="142"/>
        <v>2.0848454681793209E-12</v>
      </c>
      <c r="BN147" s="6">
        <f t="shared" ref="BN147:BW147" si="143">IFERROR(BN70/BN$76,"")</f>
        <v>6.7374886359390651E-3</v>
      </c>
      <c r="BO147" s="6">
        <f t="shared" si="143"/>
        <v>8.4346293996137583E-5</v>
      </c>
      <c r="BP147" s="6">
        <f t="shared" si="143"/>
        <v>0</v>
      </c>
      <c r="BQ147" s="6">
        <f t="shared" si="143"/>
        <v>4.0266422113062031E-7</v>
      </c>
      <c r="BR147" s="6">
        <f t="shared" si="143"/>
        <v>0.75735063633198807</v>
      </c>
      <c r="BS147" s="6">
        <f t="shared" si="143"/>
        <v>3.7828221290012912E-2</v>
      </c>
      <c r="BT147" s="6" t="str">
        <f t="shared" si="143"/>
        <v/>
      </c>
      <c r="BU147" s="6">
        <f t="shared" si="143"/>
        <v>0</v>
      </c>
      <c r="BV147" s="6">
        <f t="shared" si="143"/>
        <v>0</v>
      </c>
      <c r="BW147" s="6">
        <f t="shared" si="143"/>
        <v>0</v>
      </c>
    </row>
    <row r="148" spans="1:76" x14ac:dyDescent="0.25">
      <c r="A148" s="7" t="str">
        <f t="shared" si="135"/>
        <v>WALC</v>
      </c>
      <c r="B148" s="6">
        <f t="shared" ref="B148:BM148" si="144">IFERROR(B71/B$76,"")</f>
        <v>0</v>
      </c>
      <c r="C148" s="6">
        <f t="shared" si="144"/>
        <v>1.7793930034833346E-13</v>
      </c>
      <c r="D148" s="6">
        <f t="shared" si="144"/>
        <v>0</v>
      </c>
      <c r="E148" s="6">
        <f t="shared" si="144"/>
        <v>8.1420742676978818E-6</v>
      </c>
      <c r="F148" s="6">
        <f t="shared" si="144"/>
        <v>0</v>
      </c>
      <c r="G148" s="6" t="str">
        <f t="shared" si="144"/>
        <v/>
      </c>
      <c r="H148" s="6">
        <f t="shared" si="144"/>
        <v>0</v>
      </c>
      <c r="I148" s="6">
        <f t="shared" si="144"/>
        <v>0</v>
      </c>
      <c r="J148" s="6">
        <f t="shared" si="144"/>
        <v>2.7654898674521259E-2</v>
      </c>
      <c r="K148" s="6">
        <f t="shared" si="144"/>
        <v>1.1562513297702482E-18</v>
      </c>
      <c r="L148" s="6">
        <f t="shared" si="144"/>
        <v>4.894145473585603E-17</v>
      </c>
      <c r="M148" s="6" t="str">
        <f t="shared" si="144"/>
        <v/>
      </c>
      <c r="N148" s="6">
        <f t="shared" si="144"/>
        <v>0</v>
      </c>
      <c r="O148" s="6">
        <f t="shared" si="144"/>
        <v>6.3632960144713669E-17</v>
      </c>
      <c r="P148" s="6">
        <f t="shared" si="144"/>
        <v>6.3597937056094055E-17</v>
      </c>
      <c r="Q148" s="6">
        <f t="shared" si="144"/>
        <v>8.0418182003778003E-3</v>
      </c>
      <c r="R148" s="6">
        <f t="shared" si="144"/>
        <v>0</v>
      </c>
      <c r="S148" s="6">
        <f t="shared" si="144"/>
        <v>2.2513546483664534E-19</v>
      </c>
      <c r="T148" s="6">
        <f t="shared" si="144"/>
        <v>3.5590604482239417E-18</v>
      </c>
      <c r="U148" s="6">
        <f t="shared" si="144"/>
        <v>1.0341020447829005E-17</v>
      </c>
      <c r="V148" s="6">
        <f t="shared" si="144"/>
        <v>0</v>
      </c>
      <c r="W148" s="6">
        <f t="shared" si="144"/>
        <v>0</v>
      </c>
      <c r="X148" s="6">
        <f t="shared" si="144"/>
        <v>0</v>
      </c>
      <c r="Y148" s="6" t="str">
        <f t="shared" si="144"/>
        <v/>
      </c>
      <c r="Z148" s="6">
        <f t="shared" si="144"/>
        <v>0</v>
      </c>
      <c r="AA148" s="6">
        <f t="shared" si="144"/>
        <v>4.234568183665072E-20</v>
      </c>
      <c r="AB148" s="6">
        <f t="shared" si="144"/>
        <v>0</v>
      </c>
      <c r="AC148" s="6">
        <f t="shared" si="144"/>
        <v>0</v>
      </c>
      <c r="AD148" s="6" t="str">
        <f t="shared" si="144"/>
        <v/>
      </c>
      <c r="AE148" s="6">
        <f t="shared" si="144"/>
        <v>4.429632151791505E-20</v>
      </c>
      <c r="AF148" s="6" t="str">
        <f t="shared" si="144"/>
        <v/>
      </c>
      <c r="AG148" s="6">
        <f t="shared" si="144"/>
        <v>0</v>
      </c>
      <c r="AH148" s="6">
        <f t="shared" si="144"/>
        <v>3.6100568239439609E-5</v>
      </c>
      <c r="AI148" s="6">
        <f t="shared" si="144"/>
        <v>7.2861229455446972E-20</v>
      </c>
      <c r="AJ148" s="6">
        <f t="shared" si="144"/>
        <v>0</v>
      </c>
      <c r="AK148" s="6">
        <f t="shared" si="144"/>
        <v>0.13773565824158943</v>
      </c>
      <c r="AL148" s="6">
        <f t="shared" si="144"/>
        <v>2.1596479792501487E-16</v>
      </c>
      <c r="AM148" s="6" t="str">
        <f t="shared" si="144"/>
        <v/>
      </c>
      <c r="AN148" s="6">
        <f t="shared" si="144"/>
        <v>1.6395243049988336E-13</v>
      </c>
      <c r="AO148" s="6" t="str">
        <f t="shared" si="144"/>
        <v/>
      </c>
      <c r="AP148" s="6">
        <f t="shared" si="144"/>
        <v>5.0490494950391259E-4</v>
      </c>
      <c r="AQ148" s="6" t="str">
        <f t="shared" si="144"/>
        <v/>
      </c>
      <c r="AR148" s="6">
        <f t="shared" si="144"/>
        <v>3.8969456228905843E-20</v>
      </c>
      <c r="AS148" s="6">
        <f t="shared" si="144"/>
        <v>0</v>
      </c>
      <c r="AT148" s="6">
        <f t="shared" si="144"/>
        <v>3.4876834542991699E-18</v>
      </c>
      <c r="AU148" s="6">
        <f t="shared" si="144"/>
        <v>1.1412440319325043E-17</v>
      </c>
      <c r="AV148" s="6">
        <f t="shared" si="144"/>
        <v>2.4529242692172425E-4</v>
      </c>
      <c r="AW148" s="6">
        <f t="shared" si="144"/>
        <v>2.3483099720467852E-6</v>
      </c>
      <c r="AX148" s="6">
        <f t="shared" si="144"/>
        <v>8.7948357215909981E-8</v>
      </c>
      <c r="AY148" s="6">
        <f t="shared" si="144"/>
        <v>4.3012016489359464E-16</v>
      </c>
      <c r="AZ148" s="6">
        <f t="shared" si="144"/>
        <v>4.9000778298170974E-7</v>
      </c>
      <c r="BA148" s="6">
        <f t="shared" si="144"/>
        <v>6.962667269264717E-9</v>
      </c>
      <c r="BB148" s="6">
        <f t="shared" si="144"/>
        <v>0</v>
      </c>
      <c r="BC148" s="6">
        <f t="shared" si="144"/>
        <v>7.4622655677262862E-18</v>
      </c>
      <c r="BD148" s="6">
        <f t="shared" si="144"/>
        <v>9.3025746202312638E-18</v>
      </c>
      <c r="BE148" s="6">
        <f t="shared" si="144"/>
        <v>0</v>
      </c>
      <c r="BF148" s="6">
        <f t="shared" si="144"/>
        <v>0</v>
      </c>
      <c r="BG148" s="6">
        <f t="shared" si="144"/>
        <v>7.420657634916809E-20</v>
      </c>
      <c r="BH148" s="6">
        <f t="shared" si="144"/>
        <v>2.6789091131442897E-16</v>
      </c>
      <c r="BI148" s="6">
        <f t="shared" si="144"/>
        <v>0</v>
      </c>
      <c r="BJ148" s="6">
        <f t="shared" si="144"/>
        <v>2.8600884125957696E-2</v>
      </c>
      <c r="BK148" s="6">
        <f t="shared" si="144"/>
        <v>2.4792582202040076E-11</v>
      </c>
      <c r="BL148" s="6">
        <f t="shared" si="144"/>
        <v>2.2895707714964664E-18</v>
      </c>
      <c r="BM148" s="6">
        <f t="shared" si="144"/>
        <v>1.1261559185417355E-19</v>
      </c>
      <c r="BN148" s="6">
        <f t="shared" ref="BN148:BW148" si="145">IFERROR(BN71/BN$76,"")</f>
        <v>4.5518353915948322E-2</v>
      </c>
      <c r="BO148" s="6">
        <f t="shared" si="145"/>
        <v>4.2006498137701697E-4</v>
      </c>
      <c r="BP148" s="6">
        <f t="shared" si="145"/>
        <v>0</v>
      </c>
      <c r="BQ148" s="6">
        <f t="shared" si="145"/>
        <v>2.1750422404556027E-14</v>
      </c>
      <c r="BR148" s="6">
        <f t="shared" si="145"/>
        <v>4.090926231868128E-8</v>
      </c>
      <c r="BS148" s="6">
        <f t="shared" si="145"/>
        <v>0.39867271827429629</v>
      </c>
      <c r="BT148" s="6" t="str">
        <f t="shared" si="145"/>
        <v/>
      </c>
      <c r="BU148" s="6">
        <f t="shared" si="145"/>
        <v>0</v>
      </c>
      <c r="BV148" s="6">
        <f t="shared" si="145"/>
        <v>0</v>
      </c>
      <c r="BW148" s="6">
        <f t="shared" si="145"/>
        <v>0</v>
      </c>
    </row>
    <row r="149" spans="1:76" x14ac:dyDescent="0.25">
      <c r="A149" s="7" t="str">
        <f t="shared" si="135"/>
        <v>WAUE</v>
      </c>
      <c r="B149" s="6">
        <f t="shared" ref="B149:BM149" si="146">IFERROR(B72/B$76,"")</f>
        <v>0</v>
      </c>
      <c r="C149" s="6">
        <f t="shared" si="146"/>
        <v>0</v>
      </c>
      <c r="D149" s="6">
        <f t="shared" si="146"/>
        <v>0</v>
      </c>
      <c r="E149" s="6">
        <f t="shared" si="146"/>
        <v>0</v>
      </c>
      <c r="F149" s="6">
        <f t="shared" si="146"/>
        <v>0</v>
      </c>
      <c r="G149" s="6" t="str">
        <f t="shared" si="146"/>
        <v/>
      </c>
      <c r="H149" s="6">
        <f t="shared" si="146"/>
        <v>0</v>
      </c>
      <c r="I149" s="6">
        <f t="shared" si="146"/>
        <v>0</v>
      </c>
      <c r="J149" s="6">
        <f t="shared" si="146"/>
        <v>0</v>
      </c>
      <c r="K149" s="6">
        <f t="shared" si="146"/>
        <v>0</v>
      </c>
      <c r="L149" s="6">
        <f t="shared" si="146"/>
        <v>0</v>
      </c>
      <c r="M149" s="6" t="str">
        <f t="shared" si="146"/>
        <v/>
      </c>
      <c r="N149" s="6">
        <f t="shared" si="146"/>
        <v>0</v>
      </c>
      <c r="O149" s="6">
        <f t="shared" si="146"/>
        <v>0</v>
      </c>
      <c r="P149" s="6">
        <f t="shared" si="146"/>
        <v>0</v>
      </c>
      <c r="Q149" s="6">
        <f t="shared" si="146"/>
        <v>0</v>
      </c>
      <c r="R149" s="6">
        <f t="shared" si="146"/>
        <v>0</v>
      </c>
      <c r="S149" s="6">
        <f t="shared" si="146"/>
        <v>0</v>
      </c>
      <c r="T149" s="6">
        <f t="shared" si="146"/>
        <v>0</v>
      </c>
      <c r="U149" s="6">
        <f t="shared" si="146"/>
        <v>0</v>
      </c>
      <c r="V149" s="6">
        <f t="shared" si="146"/>
        <v>0</v>
      </c>
      <c r="W149" s="6">
        <f t="shared" si="146"/>
        <v>0</v>
      </c>
      <c r="X149" s="6">
        <f t="shared" si="146"/>
        <v>0</v>
      </c>
      <c r="Y149" s="6" t="str">
        <f t="shared" si="146"/>
        <v/>
      </c>
      <c r="Z149" s="6">
        <f t="shared" si="146"/>
        <v>0</v>
      </c>
      <c r="AA149" s="6">
        <f t="shared" si="146"/>
        <v>0</v>
      </c>
      <c r="AB149" s="6">
        <f t="shared" si="146"/>
        <v>0</v>
      </c>
      <c r="AC149" s="6">
        <f t="shared" si="146"/>
        <v>0</v>
      </c>
      <c r="AD149" s="6" t="str">
        <f t="shared" si="146"/>
        <v/>
      </c>
      <c r="AE149" s="6">
        <f t="shared" si="146"/>
        <v>0</v>
      </c>
      <c r="AF149" s="6" t="str">
        <f t="shared" si="146"/>
        <v/>
      </c>
      <c r="AG149" s="6">
        <f t="shared" si="146"/>
        <v>0</v>
      </c>
      <c r="AH149" s="6">
        <f t="shared" si="146"/>
        <v>0</v>
      </c>
      <c r="AI149" s="6">
        <f t="shared" si="146"/>
        <v>0</v>
      </c>
      <c r="AJ149" s="6">
        <f t="shared" si="146"/>
        <v>0</v>
      </c>
      <c r="AK149" s="6">
        <f t="shared" si="146"/>
        <v>0</v>
      </c>
      <c r="AL149" s="6">
        <f t="shared" si="146"/>
        <v>0</v>
      </c>
      <c r="AM149" s="6" t="str">
        <f t="shared" si="146"/>
        <v/>
      </c>
      <c r="AN149" s="6">
        <f t="shared" si="146"/>
        <v>0</v>
      </c>
      <c r="AO149" s="6" t="str">
        <f t="shared" si="146"/>
        <v/>
      </c>
      <c r="AP149" s="6">
        <f t="shared" si="146"/>
        <v>0</v>
      </c>
      <c r="AQ149" s="6" t="str">
        <f t="shared" si="146"/>
        <v/>
      </c>
      <c r="AR149" s="6">
        <f t="shared" si="146"/>
        <v>0</v>
      </c>
      <c r="AS149" s="6">
        <f t="shared" si="146"/>
        <v>0</v>
      </c>
      <c r="AT149" s="6">
        <f t="shared" si="146"/>
        <v>0</v>
      </c>
      <c r="AU149" s="6">
        <f t="shared" si="146"/>
        <v>0</v>
      </c>
      <c r="AV149" s="6">
        <f t="shared" si="146"/>
        <v>0</v>
      </c>
      <c r="AW149" s="6">
        <f t="shared" si="146"/>
        <v>0</v>
      </c>
      <c r="AX149" s="6">
        <f t="shared" si="146"/>
        <v>0</v>
      </c>
      <c r="AY149" s="6">
        <f t="shared" si="146"/>
        <v>0</v>
      </c>
      <c r="AZ149" s="6">
        <f t="shared" si="146"/>
        <v>0</v>
      </c>
      <c r="BA149" s="6">
        <f t="shared" si="146"/>
        <v>0</v>
      </c>
      <c r="BB149" s="6">
        <f t="shared" si="146"/>
        <v>0</v>
      </c>
      <c r="BC149" s="6">
        <f t="shared" si="146"/>
        <v>0</v>
      </c>
      <c r="BD149" s="6">
        <f t="shared" si="146"/>
        <v>0</v>
      </c>
      <c r="BE149" s="6">
        <f t="shared" si="146"/>
        <v>0</v>
      </c>
      <c r="BF149" s="6">
        <f t="shared" si="146"/>
        <v>0</v>
      </c>
      <c r="BG149" s="6">
        <f t="shared" si="146"/>
        <v>0</v>
      </c>
      <c r="BH149" s="6">
        <f t="shared" si="146"/>
        <v>0</v>
      </c>
      <c r="BI149" s="6">
        <f t="shared" si="146"/>
        <v>0</v>
      </c>
      <c r="BJ149" s="6">
        <f t="shared" si="146"/>
        <v>0</v>
      </c>
      <c r="BK149" s="6">
        <f t="shared" si="146"/>
        <v>0</v>
      </c>
      <c r="BL149" s="6">
        <f t="shared" si="146"/>
        <v>0</v>
      </c>
      <c r="BM149" s="6">
        <f t="shared" si="146"/>
        <v>0</v>
      </c>
      <c r="BN149" s="6">
        <f t="shared" ref="BN149:BW149" si="147">IFERROR(BN72/BN$76,"")</f>
        <v>0</v>
      </c>
      <c r="BO149" s="6">
        <f t="shared" si="147"/>
        <v>0</v>
      </c>
      <c r="BP149" s="6">
        <f t="shared" si="147"/>
        <v>0</v>
      </c>
      <c r="BQ149" s="6">
        <f t="shared" si="147"/>
        <v>0</v>
      </c>
      <c r="BR149" s="6">
        <f t="shared" si="147"/>
        <v>0</v>
      </c>
      <c r="BS149" s="6">
        <f t="shared" si="147"/>
        <v>0</v>
      </c>
      <c r="BT149" s="6" t="str">
        <f t="shared" si="147"/>
        <v/>
      </c>
      <c r="BU149" s="6">
        <f t="shared" si="147"/>
        <v>0</v>
      </c>
      <c r="BV149" s="6">
        <f t="shared" si="147"/>
        <v>0</v>
      </c>
      <c r="BW149" s="6">
        <f t="shared" si="147"/>
        <v>0</v>
      </c>
    </row>
    <row r="150" spans="1:76" x14ac:dyDescent="0.25">
      <c r="A150" s="7" t="str">
        <f t="shared" si="135"/>
        <v>WAUW</v>
      </c>
      <c r="B150" s="6">
        <f t="shared" ref="B150:BM150" si="148">IFERROR(B73/B$76,"")</f>
        <v>0</v>
      </c>
      <c r="C150" s="6">
        <f t="shared" si="148"/>
        <v>1.3633711391180206E-3</v>
      </c>
      <c r="D150" s="6">
        <f t="shared" si="148"/>
        <v>0</v>
      </c>
      <c r="E150" s="6">
        <f t="shared" si="148"/>
        <v>5.4760340249917694E-3</v>
      </c>
      <c r="F150" s="6">
        <f t="shared" si="148"/>
        <v>0</v>
      </c>
      <c r="G150" s="6" t="str">
        <f t="shared" si="148"/>
        <v/>
      </c>
      <c r="H150" s="6">
        <f t="shared" si="148"/>
        <v>0</v>
      </c>
      <c r="I150" s="6">
        <f t="shared" si="148"/>
        <v>0</v>
      </c>
      <c r="J150" s="6">
        <f t="shared" si="148"/>
        <v>1.0202907091539386E-3</v>
      </c>
      <c r="K150" s="6">
        <f t="shared" si="148"/>
        <v>8.8591991172811884E-9</v>
      </c>
      <c r="L150" s="6">
        <f t="shared" si="148"/>
        <v>3.7498948665469393E-7</v>
      </c>
      <c r="M150" s="6" t="str">
        <f t="shared" si="148"/>
        <v/>
      </c>
      <c r="N150" s="6">
        <f t="shared" si="148"/>
        <v>0</v>
      </c>
      <c r="O150" s="6">
        <f t="shared" si="148"/>
        <v>4.8755581924913381E-7</v>
      </c>
      <c r="P150" s="6">
        <f t="shared" si="148"/>
        <v>4.8728747230086034E-7</v>
      </c>
      <c r="Q150" s="6">
        <f t="shared" si="148"/>
        <v>2.9190333453216698E-4</v>
      </c>
      <c r="R150" s="6">
        <f t="shared" si="148"/>
        <v>0</v>
      </c>
      <c r="S150" s="6">
        <f t="shared" si="148"/>
        <v>1.724988209739674E-9</v>
      </c>
      <c r="T150" s="6">
        <f t="shared" si="148"/>
        <v>2.7269525551612799E-8</v>
      </c>
      <c r="U150" s="6">
        <f t="shared" si="148"/>
        <v>7.9232911447892229E-8</v>
      </c>
      <c r="V150" s="6">
        <f t="shared" si="148"/>
        <v>0</v>
      </c>
      <c r="W150" s="6">
        <f t="shared" si="148"/>
        <v>0</v>
      </c>
      <c r="X150" s="6">
        <f t="shared" si="148"/>
        <v>0</v>
      </c>
      <c r="Y150" s="6" t="str">
        <f t="shared" si="148"/>
        <v/>
      </c>
      <c r="Z150" s="6">
        <f t="shared" si="148"/>
        <v>0</v>
      </c>
      <c r="AA150" s="6">
        <f t="shared" si="148"/>
        <v>3.244526665517175E-10</v>
      </c>
      <c r="AB150" s="6">
        <f t="shared" si="148"/>
        <v>0</v>
      </c>
      <c r="AC150" s="6">
        <f t="shared" si="148"/>
        <v>0</v>
      </c>
      <c r="AD150" s="6" t="str">
        <f t="shared" si="148"/>
        <v/>
      </c>
      <c r="AE150" s="6">
        <f t="shared" si="148"/>
        <v>3.3939847019963533E-10</v>
      </c>
      <c r="AF150" s="6" t="str">
        <f t="shared" si="148"/>
        <v/>
      </c>
      <c r="AG150" s="6">
        <f t="shared" si="148"/>
        <v>0</v>
      </c>
      <c r="AH150" s="6">
        <f t="shared" si="148"/>
        <v>1.0917472865114757E-3</v>
      </c>
      <c r="AI150" s="6">
        <f t="shared" si="148"/>
        <v>5.5826283010976634E-10</v>
      </c>
      <c r="AJ150" s="6">
        <f t="shared" si="148"/>
        <v>0</v>
      </c>
      <c r="AK150" s="6">
        <f t="shared" si="148"/>
        <v>2.9008554777110581E-3</v>
      </c>
      <c r="AL150" s="6">
        <f t="shared" si="148"/>
        <v>1.6547225485321553E-6</v>
      </c>
      <c r="AM150" s="6" t="str">
        <f t="shared" si="148"/>
        <v/>
      </c>
      <c r="AN150" s="6">
        <f t="shared" si="148"/>
        <v>1.2562037250580188E-3</v>
      </c>
      <c r="AO150" s="6" t="str">
        <f t="shared" si="148"/>
        <v/>
      </c>
      <c r="AP150" s="6">
        <f t="shared" si="148"/>
        <v>4.8404689948599938E-4</v>
      </c>
      <c r="AQ150" s="6" t="str">
        <f t="shared" si="148"/>
        <v/>
      </c>
      <c r="AR150" s="6">
        <f t="shared" si="148"/>
        <v>2.985840217737532E-10</v>
      </c>
      <c r="AS150" s="6">
        <f t="shared" si="148"/>
        <v>0</v>
      </c>
      <c r="AT150" s="6">
        <f t="shared" si="148"/>
        <v>2.6722634935972786E-8</v>
      </c>
      <c r="AU150" s="6">
        <f t="shared" si="148"/>
        <v>8.7442131827064485E-8</v>
      </c>
      <c r="AV150" s="6">
        <f t="shared" si="148"/>
        <v>7.4180921396423127E-3</v>
      </c>
      <c r="AW150" s="6">
        <f t="shared" si="148"/>
        <v>7.1017193493066202E-5</v>
      </c>
      <c r="AX150" s="6">
        <f t="shared" si="148"/>
        <v>2.6597193624978329E-6</v>
      </c>
      <c r="AY150" s="6">
        <f t="shared" si="148"/>
        <v>3.2955812348404733E-6</v>
      </c>
      <c r="AZ150" s="6">
        <f t="shared" si="148"/>
        <v>9.4650831912476284E-4</v>
      </c>
      <c r="BA150" s="6">
        <f t="shared" si="148"/>
        <v>2.3683905591676727E-2</v>
      </c>
      <c r="BB150" s="6">
        <f t="shared" si="148"/>
        <v>0</v>
      </c>
      <c r="BC150" s="6">
        <f t="shared" si="148"/>
        <v>5.7175887999760997E-8</v>
      </c>
      <c r="BD150" s="6">
        <f t="shared" si="148"/>
        <v>7.1276338233808785E-8</v>
      </c>
      <c r="BE150" s="6">
        <f t="shared" si="148"/>
        <v>0</v>
      </c>
      <c r="BF150" s="6">
        <f t="shared" si="148"/>
        <v>0</v>
      </c>
      <c r="BG150" s="6">
        <f t="shared" si="148"/>
        <v>5.6857087967166971E-10</v>
      </c>
      <c r="BH150" s="6">
        <f t="shared" si="148"/>
        <v>2.0525804934780382E-6</v>
      </c>
      <c r="BI150" s="6">
        <f t="shared" si="148"/>
        <v>0</v>
      </c>
      <c r="BJ150" s="6">
        <f t="shared" si="148"/>
        <v>8.2587610540794487E-4</v>
      </c>
      <c r="BK150" s="6">
        <f t="shared" si="148"/>
        <v>0.18996079546397535</v>
      </c>
      <c r="BL150" s="6">
        <f t="shared" si="148"/>
        <v>1.7542694080036026E-8</v>
      </c>
      <c r="BM150" s="6">
        <f t="shared" si="148"/>
        <v>8.6286080392646E-10</v>
      </c>
      <c r="BN150" s="6">
        <f t="shared" ref="BN150:BW150" si="149">IFERROR(BN73/BN$76,"")</f>
        <v>1.2379422316780464E-3</v>
      </c>
      <c r="BO150" s="6">
        <f t="shared" si="149"/>
        <v>1.5497738855747676E-5</v>
      </c>
      <c r="BP150" s="6">
        <f t="shared" si="149"/>
        <v>0</v>
      </c>
      <c r="BQ150" s="6">
        <f t="shared" si="149"/>
        <v>1.666517633369768E-4</v>
      </c>
      <c r="BR150" s="6">
        <f t="shared" si="149"/>
        <v>0.13915516412191059</v>
      </c>
      <c r="BS150" s="6">
        <f t="shared" si="149"/>
        <v>6.9505353128721569E-3</v>
      </c>
      <c r="BT150" s="6" t="str">
        <f t="shared" si="149"/>
        <v/>
      </c>
      <c r="BU150" s="6">
        <f t="shared" si="149"/>
        <v>0.8714455151054098</v>
      </c>
      <c r="BV150" s="6">
        <f t="shared" si="149"/>
        <v>0</v>
      </c>
      <c r="BW150" s="6">
        <f t="shared" si="149"/>
        <v>0</v>
      </c>
      <c r="BX150" s="6"/>
    </row>
    <row r="151" spans="1:76" x14ac:dyDescent="0.25">
      <c r="A151" s="7" t="str">
        <f t="shared" si="135"/>
        <v>WWA</v>
      </c>
      <c r="B151" s="6">
        <f t="shared" ref="B151:BM152" si="150">IFERROR(B74/B$76,"")</f>
        <v>0</v>
      </c>
      <c r="C151" s="6">
        <f t="shared" si="150"/>
        <v>6.7041453930016064E-5</v>
      </c>
      <c r="D151" s="6">
        <f t="shared" si="150"/>
        <v>2.8526067693714102E-2</v>
      </c>
      <c r="E151" s="6">
        <f t="shared" si="150"/>
        <v>1.5568936417115059E-3</v>
      </c>
      <c r="F151" s="6">
        <f t="shared" si="150"/>
        <v>1.4177118003783832E-2</v>
      </c>
      <c r="G151" s="6" t="str">
        <f t="shared" si="150"/>
        <v/>
      </c>
      <c r="H151" s="6">
        <f t="shared" si="150"/>
        <v>5.668998340371028E-2</v>
      </c>
      <c r="I151" s="6">
        <f t="shared" si="150"/>
        <v>0</v>
      </c>
      <c r="J151" s="6">
        <f t="shared" si="150"/>
        <v>1.1529015942174391E-2</v>
      </c>
      <c r="K151" s="6">
        <f t="shared" si="150"/>
        <v>4.3563602927832866E-10</v>
      </c>
      <c r="L151" s="6">
        <f t="shared" si="150"/>
        <v>1.8439469395005998E-8</v>
      </c>
      <c r="M151" s="6" t="str">
        <f t="shared" si="150"/>
        <v/>
      </c>
      <c r="N151" s="6">
        <f t="shared" si="150"/>
        <v>0</v>
      </c>
      <c r="O151" s="6">
        <f t="shared" si="150"/>
        <v>2.3974727098629645E-8</v>
      </c>
      <c r="P151" s="6">
        <f t="shared" si="150"/>
        <v>2.3961531594445991E-8</v>
      </c>
      <c r="Q151" s="6">
        <f t="shared" si="150"/>
        <v>4.4318465254975603E-5</v>
      </c>
      <c r="R151" s="6">
        <f t="shared" si="150"/>
        <v>0</v>
      </c>
      <c r="S151" s="6">
        <f t="shared" si="150"/>
        <v>8.4823357539969639E-11</v>
      </c>
      <c r="T151" s="6">
        <f t="shared" si="150"/>
        <v>1.3409324786972635E-9</v>
      </c>
      <c r="U151" s="6">
        <f t="shared" si="150"/>
        <v>3.8961434859265385E-9</v>
      </c>
      <c r="V151" s="6">
        <f t="shared" si="150"/>
        <v>9.7216385885080369E-4</v>
      </c>
      <c r="W151" s="6">
        <f t="shared" si="150"/>
        <v>0</v>
      </c>
      <c r="X151" s="6">
        <f t="shared" si="150"/>
        <v>0</v>
      </c>
      <c r="Y151" s="6" t="str">
        <f t="shared" si="150"/>
        <v/>
      </c>
      <c r="Z151" s="6">
        <f t="shared" si="150"/>
        <v>0</v>
      </c>
      <c r="AA151" s="6">
        <f t="shared" si="150"/>
        <v>1.595440733120499E-11</v>
      </c>
      <c r="AB151" s="6">
        <f t="shared" si="150"/>
        <v>0</v>
      </c>
      <c r="AC151" s="6">
        <f t="shared" si="150"/>
        <v>0</v>
      </c>
      <c r="AD151" s="6" t="str">
        <f t="shared" si="150"/>
        <v/>
      </c>
      <c r="AE151" s="6">
        <f t="shared" si="150"/>
        <v>1.6689341772722689E-11</v>
      </c>
      <c r="AF151" s="6" t="str">
        <f t="shared" si="150"/>
        <v/>
      </c>
      <c r="AG151" s="6">
        <f t="shared" si="150"/>
        <v>0</v>
      </c>
      <c r="AH151" s="6">
        <f t="shared" si="150"/>
        <v>1.2142009118176702E-2</v>
      </c>
      <c r="AI151" s="6">
        <f t="shared" si="150"/>
        <v>2.7451623942880445E-11</v>
      </c>
      <c r="AJ151" s="6">
        <f t="shared" si="150"/>
        <v>0</v>
      </c>
      <c r="AK151" s="6">
        <f t="shared" si="150"/>
        <v>1.302562553159568E-2</v>
      </c>
      <c r="AL151" s="6">
        <f t="shared" si="150"/>
        <v>8.1368163313287232E-8</v>
      </c>
      <c r="AM151" s="6" t="str">
        <f t="shared" si="150"/>
        <v/>
      </c>
      <c r="AN151" s="6">
        <f t="shared" si="150"/>
        <v>6.1771678850905653E-5</v>
      </c>
      <c r="AO151" s="6" t="str">
        <f t="shared" si="150"/>
        <v/>
      </c>
      <c r="AP151" s="6">
        <f t="shared" si="150"/>
        <v>4.4580163172614354E-3</v>
      </c>
      <c r="AQ151" s="6" t="str">
        <f t="shared" si="150"/>
        <v/>
      </c>
      <c r="AR151" s="6">
        <f t="shared" si="150"/>
        <v>1.4682360778836559E-11</v>
      </c>
      <c r="AS151" s="6">
        <f t="shared" si="150"/>
        <v>0.33333594835257307</v>
      </c>
      <c r="AT151" s="6">
        <f t="shared" si="150"/>
        <v>1.3140400640339386E-9</v>
      </c>
      <c r="AU151" s="6">
        <f t="shared" si="150"/>
        <v>4.299817917679339E-9</v>
      </c>
      <c r="AV151" s="6">
        <f t="shared" si="150"/>
        <v>3.9156264749912996E-2</v>
      </c>
      <c r="AW151" s="6">
        <f t="shared" si="150"/>
        <v>1.340099504701465E-2</v>
      </c>
      <c r="AX151" s="6">
        <f t="shared" si="150"/>
        <v>1.4744529340016023E-2</v>
      </c>
      <c r="AY151" s="6">
        <f t="shared" si="150"/>
        <v>1.6205459481202763E-7</v>
      </c>
      <c r="AZ151" s="6">
        <f t="shared" si="150"/>
        <v>1.2403464063577015E-4</v>
      </c>
      <c r="BA151" s="6">
        <f t="shared" si="150"/>
        <v>1.1657163378057216E-3</v>
      </c>
      <c r="BB151" s="6">
        <f t="shared" si="150"/>
        <v>2.0033798364055229E-2</v>
      </c>
      <c r="BC151" s="6">
        <f t="shared" si="150"/>
        <v>2.8115269212193139E-9</v>
      </c>
      <c r="BD151" s="6">
        <f t="shared" si="150"/>
        <v>3.5048925482560732E-9</v>
      </c>
      <c r="BE151" s="6">
        <f t="shared" si="150"/>
        <v>5.4769685992206319E-3</v>
      </c>
      <c r="BF151" s="6">
        <f t="shared" si="150"/>
        <v>0</v>
      </c>
      <c r="BG151" s="6">
        <f t="shared" si="150"/>
        <v>2.795850472536472E-11</v>
      </c>
      <c r="BH151" s="6">
        <f t="shared" si="150"/>
        <v>1.0093215019952524E-7</v>
      </c>
      <c r="BI151" s="6">
        <f t="shared" si="150"/>
        <v>0</v>
      </c>
      <c r="BJ151" s="6">
        <f t="shared" si="150"/>
        <v>1.4175978498397898E-4</v>
      </c>
      <c r="BK151" s="6">
        <f t="shared" si="150"/>
        <v>9.3409986116076253E-3</v>
      </c>
      <c r="BL151" s="6">
        <f t="shared" si="150"/>
        <v>8.6263210598394252E-10</v>
      </c>
      <c r="BM151" s="6">
        <f t="shared" si="150"/>
        <v>4.2429710571601762E-11</v>
      </c>
      <c r="BN151" s="6">
        <f t="shared" ref="BN151:BW152" si="151">IFERROR(BN74/BN$76,"")</f>
        <v>1.9656131227406743E-4</v>
      </c>
      <c r="BO151" s="6">
        <f t="shared" si="151"/>
        <v>3.086778925939993E-4</v>
      </c>
      <c r="BP151" s="6">
        <f t="shared" si="151"/>
        <v>4.1630886208597435E-3</v>
      </c>
      <c r="BQ151" s="6">
        <f t="shared" si="151"/>
        <v>8.1948166523016553E-6</v>
      </c>
      <c r="BR151" s="6">
        <f t="shared" si="151"/>
        <v>6.8491848896727213E-3</v>
      </c>
      <c r="BS151" s="6">
        <f t="shared" si="151"/>
        <v>6.7911141599874862E-4</v>
      </c>
      <c r="BT151" s="6" t="str">
        <f t="shared" si="151"/>
        <v/>
      </c>
      <c r="BU151" s="6">
        <f t="shared" si="151"/>
        <v>4.2851831137314736E-2</v>
      </c>
      <c r="BV151" s="6">
        <f t="shared" si="151"/>
        <v>1</v>
      </c>
      <c r="BW151" s="6">
        <f t="shared" si="151"/>
        <v>0</v>
      </c>
      <c r="BX151" s="6"/>
    </row>
    <row r="152" spans="1:76" x14ac:dyDescent="0.25">
      <c r="A152" s="7" t="str">
        <f t="shared" si="135"/>
        <v>YAD</v>
      </c>
      <c r="B152" s="6">
        <f t="shared" si="150"/>
        <v>0</v>
      </c>
      <c r="C152" s="6">
        <f t="shared" si="150"/>
        <v>0</v>
      </c>
      <c r="D152" s="6">
        <f t="shared" si="150"/>
        <v>0</v>
      </c>
      <c r="E152" s="6">
        <f t="shared" si="150"/>
        <v>0</v>
      </c>
      <c r="F152" s="6">
        <f t="shared" si="150"/>
        <v>0</v>
      </c>
      <c r="G152" s="6" t="str">
        <f t="shared" si="150"/>
        <v/>
      </c>
      <c r="H152" s="6">
        <f t="shared" si="150"/>
        <v>0</v>
      </c>
      <c r="I152" s="6">
        <f t="shared" si="150"/>
        <v>0</v>
      </c>
      <c r="J152" s="6">
        <f t="shared" si="150"/>
        <v>0</v>
      </c>
      <c r="K152" s="6">
        <f t="shared" si="150"/>
        <v>1.4572446520010732E-2</v>
      </c>
      <c r="L152" s="6">
        <f t="shared" si="150"/>
        <v>1.3385342814410412E-2</v>
      </c>
      <c r="M152" s="6" t="str">
        <f t="shared" si="150"/>
        <v/>
      </c>
      <c r="N152" s="6">
        <f t="shared" si="150"/>
        <v>0</v>
      </c>
      <c r="O152" s="6">
        <f t="shared" si="150"/>
        <v>0.442043330475758</v>
      </c>
      <c r="P152" s="6">
        <f t="shared" si="150"/>
        <v>2.5312934437458221E-8</v>
      </c>
      <c r="Q152" s="6">
        <f t="shared" si="150"/>
        <v>0</v>
      </c>
      <c r="R152" s="6">
        <f t="shared" si="150"/>
        <v>0</v>
      </c>
      <c r="S152" s="6">
        <f t="shared" si="150"/>
        <v>5.0832344268696945E-6</v>
      </c>
      <c r="T152" s="6">
        <f t="shared" si="150"/>
        <v>8.0358457122023155E-5</v>
      </c>
      <c r="U152" s="6">
        <f t="shared" si="150"/>
        <v>2.3348534264696562E-4</v>
      </c>
      <c r="V152" s="6">
        <f t="shared" si="150"/>
        <v>0</v>
      </c>
      <c r="W152" s="6">
        <f t="shared" si="150"/>
        <v>0</v>
      </c>
      <c r="X152" s="6">
        <f t="shared" si="150"/>
        <v>0</v>
      </c>
      <c r="Y152" s="6" t="str">
        <f t="shared" si="150"/>
        <v/>
      </c>
      <c r="Z152" s="6">
        <f t="shared" si="150"/>
        <v>0</v>
      </c>
      <c r="AA152" s="6">
        <f t="shared" si="150"/>
        <v>9.561044853484881E-7</v>
      </c>
      <c r="AB152" s="6">
        <f t="shared" si="150"/>
        <v>0</v>
      </c>
      <c r="AC152" s="6">
        <f t="shared" si="150"/>
        <v>0</v>
      </c>
      <c r="AD152" s="6" t="str">
        <f t="shared" si="150"/>
        <v/>
      </c>
      <c r="AE152" s="6">
        <f t="shared" si="150"/>
        <v>1.0001471189220868E-6</v>
      </c>
      <c r="AF152" s="6" t="str">
        <f t="shared" si="150"/>
        <v/>
      </c>
      <c r="AG152" s="6">
        <f t="shared" si="150"/>
        <v>0</v>
      </c>
      <c r="AH152" s="6">
        <f t="shared" si="150"/>
        <v>0</v>
      </c>
      <c r="AI152" s="6">
        <f t="shared" si="150"/>
        <v>1.8745882551194612E-6</v>
      </c>
      <c r="AJ152" s="6">
        <f t="shared" si="150"/>
        <v>0</v>
      </c>
      <c r="AK152" s="6">
        <f t="shared" si="150"/>
        <v>0</v>
      </c>
      <c r="AL152" s="6">
        <f t="shared" si="150"/>
        <v>8.5957234207976865E-8</v>
      </c>
      <c r="AM152" s="6" t="str">
        <f t="shared" si="150"/>
        <v/>
      </c>
      <c r="AN152" s="6">
        <f t="shared" si="150"/>
        <v>1.6217104729595425E-4</v>
      </c>
      <c r="AO152" s="6" t="str">
        <f t="shared" si="150"/>
        <v/>
      </c>
      <c r="AP152" s="6">
        <f t="shared" si="150"/>
        <v>0</v>
      </c>
      <c r="AQ152" s="6" t="str">
        <f t="shared" si="150"/>
        <v/>
      </c>
      <c r="AR152" s="6">
        <f t="shared" si="150"/>
        <v>8.7987417550095419E-7</v>
      </c>
      <c r="AS152" s="6">
        <f t="shared" si="150"/>
        <v>0</v>
      </c>
      <c r="AT152" s="6">
        <f t="shared" si="150"/>
        <v>8.9731816081987996E-5</v>
      </c>
      <c r="AU152" s="6">
        <f t="shared" si="150"/>
        <v>4.5423227064689508E-9</v>
      </c>
      <c r="AV152" s="6">
        <f t="shared" si="150"/>
        <v>0</v>
      </c>
      <c r="AW152" s="6">
        <f t="shared" si="150"/>
        <v>0</v>
      </c>
      <c r="AX152" s="6">
        <f t="shared" si="150"/>
        <v>0</v>
      </c>
      <c r="AY152" s="6">
        <f t="shared" si="150"/>
        <v>1.1066217457840291E-2</v>
      </c>
      <c r="AZ152" s="6">
        <f t="shared" si="150"/>
        <v>0</v>
      </c>
      <c r="BA152" s="6">
        <f t="shared" si="150"/>
        <v>0</v>
      </c>
      <c r="BB152" s="6">
        <f t="shared" si="150"/>
        <v>0</v>
      </c>
      <c r="BC152" s="6">
        <f t="shared" si="150"/>
        <v>3.9247872686513859E-4</v>
      </c>
      <c r="BD152" s="6">
        <f t="shared" si="150"/>
        <v>2.1003873202471595E-4</v>
      </c>
      <c r="BE152" s="6">
        <f t="shared" si="150"/>
        <v>0</v>
      </c>
      <c r="BF152" s="6">
        <f t="shared" si="150"/>
        <v>0</v>
      </c>
      <c r="BG152" s="6">
        <f t="shared" si="150"/>
        <v>1.6754775791185261E-6</v>
      </c>
      <c r="BH152" s="6">
        <f t="shared" si="150"/>
        <v>6.0485908074370898E-3</v>
      </c>
      <c r="BI152" s="6">
        <f t="shared" si="150"/>
        <v>0</v>
      </c>
      <c r="BJ152" s="6">
        <f t="shared" si="150"/>
        <v>0</v>
      </c>
      <c r="BK152" s="6">
        <f t="shared" si="150"/>
        <v>0</v>
      </c>
      <c r="BL152" s="6">
        <f t="shared" si="150"/>
        <v>5.1695209268206976E-5</v>
      </c>
      <c r="BM152" s="6">
        <f t="shared" si="150"/>
        <v>2.5426978105417827E-6</v>
      </c>
      <c r="BN152" s="6">
        <f t="shared" si="151"/>
        <v>0</v>
      </c>
      <c r="BO152" s="6">
        <f t="shared" si="151"/>
        <v>0</v>
      </c>
      <c r="BP152" s="6">
        <f t="shared" si="151"/>
        <v>0</v>
      </c>
      <c r="BQ152" s="6">
        <f t="shared" si="151"/>
        <v>8.6569948932139193E-6</v>
      </c>
      <c r="BR152" s="6">
        <f t="shared" si="151"/>
        <v>0</v>
      </c>
      <c r="BS152" s="6">
        <f t="shared" si="151"/>
        <v>0</v>
      </c>
      <c r="BT152" s="6" t="str">
        <f t="shared" si="151"/>
        <v/>
      </c>
      <c r="BU152" s="6">
        <f t="shared" si="151"/>
        <v>0</v>
      </c>
      <c r="BV152" s="6">
        <f t="shared" si="151"/>
        <v>0</v>
      </c>
      <c r="BW152" s="6">
        <f t="shared" si="151"/>
        <v>1</v>
      </c>
      <c r="BX152" s="6"/>
    </row>
    <row r="153" spans="1:76" x14ac:dyDescent="0.25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</row>
    <row r="154" spans="1:76" x14ac:dyDescent="0.25">
      <c r="A154" s="5">
        <v>5.0000000000000001E-3</v>
      </c>
      <c r="B154" s="6">
        <f>SUMIF(B79:B152,"&gt;="&amp;$A$154,B79:B152)</f>
        <v>1</v>
      </c>
      <c r="C154" s="6">
        <f t="shared" ref="C154:BN154" si="152">SUMIF(C79:C152,"&gt;="&amp;$A$154,C79:C152)</f>
        <v>0.99415858800091095</v>
      </c>
      <c r="D154" s="6">
        <f t="shared" si="152"/>
        <v>0.99972351322089137</v>
      </c>
      <c r="E154" s="6">
        <f t="shared" si="152"/>
        <v>0.98579500453118973</v>
      </c>
      <c r="F154" s="6">
        <f t="shared" si="152"/>
        <v>0.99937601155664357</v>
      </c>
      <c r="G154" s="6">
        <f t="shared" si="152"/>
        <v>0</v>
      </c>
      <c r="H154" s="6">
        <f t="shared" si="152"/>
        <v>0.99750485998010685</v>
      </c>
      <c r="I154" s="6">
        <f t="shared" si="152"/>
        <v>1</v>
      </c>
      <c r="J154" s="6">
        <f t="shared" si="152"/>
        <v>0.9878367304129041</v>
      </c>
      <c r="K154" s="6">
        <f t="shared" si="152"/>
        <v>0.99827815154719279</v>
      </c>
      <c r="L154" s="6">
        <f t="shared" si="152"/>
        <v>0.99260006078226004</v>
      </c>
      <c r="M154" s="6">
        <f t="shared" si="152"/>
        <v>0</v>
      </c>
      <c r="N154" s="6">
        <f t="shared" si="152"/>
        <v>1</v>
      </c>
      <c r="O154" s="6">
        <f t="shared" si="152"/>
        <v>0.99165560758799098</v>
      </c>
      <c r="P154" s="6">
        <f t="shared" si="152"/>
        <v>0.99710051432101698</v>
      </c>
      <c r="Q154" s="6">
        <f t="shared" si="152"/>
        <v>0.99401258790284497</v>
      </c>
      <c r="R154" s="6">
        <f t="shared" si="152"/>
        <v>1</v>
      </c>
      <c r="S154" s="6">
        <f t="shared" si="152"/>
        <v>0.99777120451007484</v>
      </c>
      <c r="T154" s="6">
        <f t="shared" si="152"/>
        <v>0.9988885736267602</v>
      </c>
      <c r="U154" s="6">
        <f t="shared" si="152"/>
        <v>0.99486846810327823</v>
      </c>
      <c r="V154" s="6">
        <f t="shared" si="152"/>
        <v>0.98057411780338333</v>
      </c>
      <c r="W154" s="6">
        <f t="shared" si="152"/>
        <v>1</v>
      </c>
      <c r="X154" s="6">
        <f t="shared" si="152"/>
        <v>1</v>
      </c>
      <c r="Y154" s="6">
        <f t="shared" si="152"/>
        <v>0</v>
      </c>
      <c r="Z154" s="6">
        <f t="shared" si="152"/>
        <v>1</v>
      </c>
      <c r="AA154" s="6">
        <f t="shared" si="152"/>
        <v>0.99590515602821428</v>
      </c>
      <c r="AB154" s="6">
        <f t="shared" si="152"/>
        <v>1</v>
      </c>
      <c r="AC154" s="6">
        <f t="shared" si="152"/>
        <v>1</v>
      </c>
      <c r="AD154" s="6">
        <f t="shared" si="152"/>
        <v>0</v>
      </c>
      <c r="AE154" s="6">
        <f t="shared" si="152"/>
        <v>0.99571644580518959</v>
      </c>
      <c r="AF154" s="6">
        <f t="shared" si="152"/>
        <v>0</v>
      </c>
      <c r="AG154" s="6">
        <f t="shared" si="152"/>
        <v>1</v>
      </c>
      <c r="AH154" s="6">
        <f t="shared" si="152"/>
        <v>0.97776032465323703</v>
      </c>
      <c r="AI154" s="6">
        <f t="shared" si="152"/>
        <v>0.99983292956507475</v>
      </c>
      <c r="AJ154" s="6">
        <f t="shared" si="152"/>
        <v>1</v>
      </c>
      <c r="AK154" s="6">
        <f t="shared" si="152"/>
        <v>0.99112243460896754</v>
      </c>
      <c r="AL154" s="6">
        <f t="shared" si="152"/>
        <v>0.99882957743644296</v>
      </c>
      <c r="AM154" s="6">
        <f t="shared" si="152"/>
        <v>0</v>
      </c>
      <c r="AN154" s="6">
        <f t="shared" si="152"/>
        <v>0.98764903545290972</v>
      </c>
      <c r="AO154" s="6">
        <f t="shared" si="152"/>
        <v>0</v>
      </c>
      <c r="AP154" s="6">
        <f t="shared" si="152"/>
        <v>0.95787361647126623</v>
      </c>
      <c r="AQ154" s="6">
        <f t="shared" si="152"/>
        <v>0</v>
      </c>
      <c r="AR154" s="6">
        <f t="shared" si="152"/>
        <v>0.99301539480357237</v>
      </c>
      <c r="AS154" s="6">
        <f t="shared" si="152"/>
        <v>1</v>
      </c>
      <c r="AT154" s="6">
        <f t="shared" si="152"/>
        <v>0.99200275927338888</v>
      </c>
      <c r="AU154" s="6">
        <f t="shared" si="152"/>
        <v>0.999479914294787</v>
      </c>
      <c r="AV154" s="6">
        <f t="shared" si="152"/>
        <v>0.97925420526709139</v>
      </c>
      <c r="AW154" s="6">
        <f t="shared" si="152"/>
        <v>0.99646132328786741</v>
      </c>
      <c r="AX154" s="6">
        <f t="shared" si="152"/>
        <v>0.99670527114337937</v>
      </c>
      <c r="AY154" s="6">
        <f t="shared" si="152"/>
        <v>0.99496488054912502</v>
      </c>
      <c r="AZ154" s="6">
        <f t="shared" si="152"/>
        <v>0.99618075231973113</v>
      </c>
      <c r="BA154" s="6">
        <f t="shared" si="152"/>
        <v>0.99568452435827881</v>
      </c>
      <c r="BB154" s="6">
        <f t="shared" si="152"/>
        <v>0.99993487667015502</v>
      </c>
      <c r="BC154" s="6">
        <f t="shared" si="152"/>
        <v>0.99762390784537747</v>
      </c>
      <c r="BD154" s="6">
        <f t="shared" si="152"/>
        <v>0.99742027779098252</v>
      </c>
      <c r="BE154" s="6">
        <f t="shared" si="152"/>
        <v>0.99918369114288308</v>
      </c>
      <c r="BF154" s="6">
        <f t="shared" si="152"/>
        <v>1</v>
      </c>
      <c r="BG154" s="6">
        <f t="shared" si="152"/>
        <v>0.9998456628411857</v>
      </c>
      <c r="BH154" s="6">
        <f t="shared" si="152"/>
        <v>0.99406247058976571</v>
      </c>
      <c r="BI154" s="6">
        <f t="shared" si="152"/>
        <v>1</v>
      </c>
      <c r="BJ154" s="6">
        <f t="shared" si="152"/>
        <v>0.98647567657129265</v>
      </c>
      <c r="BK154" s="6">
        <f t="shared" si="152"/>
        <v>0.99932584690038739</v>
      </c>
      <c r="BL154" s="6">
        <f t="shared" si="152"/>
        <v>0.99145334658700246</v>
      </c>
      <c r="BM154" s="6">
        <f t="shared" si="152"/>
        <v>0.98963138313559262</v>
      </c>
      <c r="BN154" s="6">
        <f t="shared" si="152"/>
        <v>0.98623568408015316</v>
      </c>
      <c r="BO154" s="6">
        <f t="shared" ref="BO154:BW154" si="153">SUMIF(BO79:BO152,"&gt;="&amp;$A$154,BO79:BO152)</f>
        <v>0.983278575865705</v>
      </c>
      <c r="BP154" s="6">
        <f t="shared" si="153"/>
        <v>0.98734016014885917</v>
      </c>
      <c r="BQ154" s="6">
        <f t="shared" si="153"/>
        <v>0.9970246432858747</v>
      </c>
      <c r="BR154" s="6">
        <f t="shared" si="153"/>
        <v>0.99338573203967251</v>
      </c>
      <c r="BS154" s="6">
        <f t="shared" si="153"/>
        <v>0.98515307733275337</v>
      </c>
      <c r="BT154" s="6">
        <f t="shared" si="153"/>
        <v>0</v>
      </c>
      <c r="BU154" s="6">
        <f t="shared" si="153"/>
        <v>0.99999999999999989</v>
      </c>
      <c r="BV154" s="6">
        <f t="shared" si="153"/>
        <v>1</v>
      </c>
      <c r="BW154" s="6">
        <f t="shared" si="153"/>
        <v>1</v>
      </c>
      <c r="BX154" s="6">
        <f>AVERAGE(C154:AK154,AM154:BW154)</f>
        <v>0.87009899964718307</v>
      </c>
    </row>
    <row r="155" spans="1:76" x14ac:dyDescent="0.25">
      <c r="A155" s="7" t="s">
        <v>83</v>
      </c>
      <c r="B155" s="6">
        <f>MAX(B79:B150)</f>
        <v>1</v>
      </c>
      <c r="C155" s="6">
        <f t="shared" ref="C155:BN155" si="154">MAX(C79:C150)</f>
        <v>0.80659414169722199</v>
      </c>
      <c r="D155" s="6">
        <f t="shared" si="154"/>
        <v>0.80712095548802887</v>
      </c>
      <c r="E155" s="6">
        <f t="shared" si="154"/>
        <v>0.45782691216855759</v>
      </c>
      <c r="F155" s="6">
        <f t="shared" si="154"/>
        <v>0.7499184661455387</v>
      </c>
      <c r="G155" s="6">
        <f t="shared" si="154"/>
        <v>0</v>
      </c>
      <c r="H155" s="6">
        <f t="shared" si="154"/>
        <v>0.17329200395823907</v>
      </c>
      <c r="I155" s="6">
        <f t="shared" si="154"/>
        <v>1</v>
      </c>
      <c r="J155" s="6">
        <f t="shared" si="154"/>
        <v>0.27735377286748281</v>
      </c>
      <c r="K155" s="6">
        <f t="shared" si="154"/>
        <v>0.94990576606178789</v>
      </c>
      <c r="L155" s="6">
        <f t="shared" si="154"/>
        <v>0.96473905806033877</v>
      </c>
      <c r="M155" s="6">
        <f t="shared" si="154"/>
        <v>0</v>
      </c>
      <c r="N155" s="6">
        <f t="shared" si="154"/>
        <v>1</v>
      </c>
      <c r="O155" s="6">
        <f t="shared" si="154"/>
        <v>0.47808243375838033</v>
      </c>
      <c r="P155" s="6">
        <f t="shared" si="154"/>
        <v>0.99710051432101698</v>
      </c>
      <c r="Q155" s="6">
        <f t="shared" si="154"/>
        <v>0.74599761798873143</v>
      </c>
      <c r="R155" s="6">
        <f t="shared" si="154"/>
        <v>1</v>
      </c>
      <c r="S155" s="6">
        <f t="shared" si="154"/>
        <v>0.88990856630043191</v>
      </c>
      <c r="T155" s="6">
        <f t="shared" si="154"/>
        <v>0.66462676233393714</v>
      </c>
      <c r="U155" s="6">
        <f t="shared" si="154"/>
        <v>0.89615144741451236</v>
      </c>
      <c r="V155" s="6">
        <f t="shared" si="154"/>
        <v>0.95390763583130489</v>
      </c>
      <c r="W155" s="6">
        <f t="shared" si="154"/>
        <v>1</v>
      </c>
      <c r="X155" s="6">
        <f t="shared" si="154"/>
        <v>1</v>
      </c>
      <c r="Y155" s="6">
        <f t="shared" si="154"/>
        <v>0</v>
      </c>
      <c r="Z155" s="6">
        <f t="shared" si="154"/>
        <v>1</v>
      </c>
      <c r="AA155" s="6">
        <f t="shared" si="154"/>
        <v>0.99590515602821428</v>
      </c>
      <c r="AB155" s="6">
        <f t="shared" si="154"/>
        <v>1</v>
      </c>
      <c r="AC155" s="6">
        <f t="shared" si="154"/>
        <v>1</v>
      </c>
      <c r="AD155" s="6">
        <f t="shared" si="154"/>
        <v>0</v>
      </c>
      <c r="AE155" s="6">
        <f t="shared" si="154"/>
        <v>0.99571644580518959</v>
      </c>
      <c r="AF155" s="6">
        <f t="shared" si="154"/>
        <v>0</v>
      </c>
      <c r="AG155" s="6">
        <f t="shared" si="154"/>
        <v>1</v>
      </c>
      <c r="AH155" s="6">
        <f t="shared" si="154"/>
        <v>0.74910485420932849</v>
      </c>
      <c r="AI155" s="6">
        <f t="shared" si="154"/>
        <v>0.35355475595773445</v>
      </c>
      <c r="AJ155" s="6">
        <f t="shared" si="154"/>
        <v>1</v>
      </c>
      <c r="AK155" s="6">
        <f t="shared" si="154"/>
        <v>0.35644822516462066</v>
      </c>
      <c r="AL155" s="6">
        <f t="shared" si="154"/>
        <v>0.70829352698779413</v>
      </c>
      <c r="AM155" s="6">
        <f t="shared" si="154"/>
        <v>0</v>
      </c>
      <c r="AN155" s="6">
        <f t="shared" si="154"/>
        <v>0.26326426040907225</v>
      </c>
      <c r="AO155" s="6">
        <f t="shared" si="154"/>
        <v>0</v>
      </c>
      <c r="AP155" s="6">
        <f t="shared" si="154"/>
        <v>0.85092486627049557</v>
      </c>
      <c r="AQ155" s="6">
        <f t="shared" si="154"/>
        <v>0</v>
      </c>
      <c r="AR155" s="6">
        <f t="shared" si="154"/>
        <v>0.99301539480357237</v>
      </c>
      <c r="AS155" s="6">
        <f t="shared" si="154"/>
        <v>0.33359495042783249</v>
      </c>
      <c r="AT155" s="6">
        <f t="shared" si="154"/>
        <v>0.36974545327267661</v>
      </c>
      <c r="AU155" s="6">
        <f t="shared" si="154"/>
        <v>0.94715616047672246</v>
      </c>
      <c r="AV155" s="6">
        <f t="shared" si="154"/>
        <v>0.63518793380270644</v>
      </c>
      <c r="AW155" s="6">
        <f t="shared" si="154"/>
        <v>0.62533016158097343</v>
      </c>
      <c r="AX155" s="6">
        <f t="shared" si="154"/>
        <v>0.71131093272424673</v>
      </c>
      <c r="AY155" s="6">
        <f t="shared" si="154"/>
        <v>0.46214428569827959</v>
      </c>
      <c r="AZ155" s="6">
        <f t="shared" si="154"/>
        <v>0.91430487008969341</v>
      </c>
      <c r="BA155" s="6">
        <f t="shared" si="154"/>
        <v>0.83010955980734902</v>
      </c>
      <c r="BB155" s="6">
        <f t="shared" si="154"/>
        <v>0.59950190604619336</v>
      </c>
      <c r="BC155" s="6">
        <f t="shared" si="154"/>
        <v>0.80794899469304893</v>
      </c>
      <c r="BD155" s="6">
        <f t="shared" si="154"/>
        <v>0.9654045109687488</v>
      </c>
      <c r="BE155" s="6">
        <f t="shared" si="154"/>
        <v>0.90281211952369922</v>
      </c>
      <c r="BF155" s="6">
        <f t="shared" si="154"/>
        <v>0.95793784018519157</v>
      </c>
      <c r="BG155" s="6">
        <f t="shared" si="154"/>
        <v>0.99214463742879799</v>
      </c>
      <c r="BH155" s="6">
        <f t="shared" si="154"/>
        <v>0.48287834199439084</v>
      </c>
      <c r="BI155" s="6">
        <f t="shared" si="154"/>
        <v>1</v>
      </c>
      <c r="BJ155" s="6">
        <f t="shared" si="154"/>
        <v>0.28950884477391847</v>
      </c>
      <c r="BK155" s="6">
        <f t="shared" si="154"/>
        <v>0.59523604078708103</v>
      </c>
      <c r="BL155" s="6">
        <f t="shared" si="154"/>
        <v>0.99145334658700246</v>
      </c>
      <c r="BM155" s="6">
        <f t="shared" si="154"/>
        <v>0.96860130025523294</v>
      </c>
      <c r="BN155" s="6">
        <f t="shared" si="154"/>
        <v>0.6452716134317219</v>
      </c>
      <c r="BO155" s="6">
        <f t="shared" ref="BO155" si="155">MAX(BO79:BO150)</f>
        <v>0.97538982713199351</v>
      </c>
      <c r="BP155" s="6"/>
      <c r="BQ155" s="6"/>
      <c r="BR155" s="6"/>
      <c r="BS155" s="6"/>
      <c r="BT155" s="6"/>
      <c r="BU155" s="6"/>
      <c r="BV155" s="2"/>
      <c r="BW155" s="2"/>
      <c r="BX155" s="2"/>
    </row>
    <row r="156" spans="1:76" x14ac:dyDescent="0.25">
      <c r="A156" s="5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</row>
    <row r="157" spans="1:76" x14ac:dyDescent="0.25">
      <c r="A157" s="2" t="s">
        <v>74</v>
      </c>
      <c r="B157" s="5">
        <v>1E-3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</row>
    <row r="158" spans="1:76" x14ac:dyDescent="0.25">
      <c r="B158" t="str">
        <f>B78</f>
        <v>AEC</v>
      </c>
      <c r="C158" t="str">
        <f t="shared" ref="C158:BN158" si="156">C78</f>
        <v>AECI</v>
      </c>
      <c r="D158" t="str">
        <f t="shared" si="156"/>
        <v>AVA</v>
      </c>
      <c r="E158" t="str">
        <f t="shared" si="156"/>
        <v>AZPS</v>
      </c>
      <c r="F158" t="str">
        <f t="shared" si="156"/>
        <v>BANC</v>
      </c>
      <c r="G158" t="str">
        <f t="shared" si="156"/>
        <v>BCHA</v>
      </c>
      <c r="H158" t="str">
        <f t="shared" si="156"/>
        <v>BPAT</v>
      </c>
      <c r="I158" t="str">
        <f t="shared" si="156"/>
        <v>CHPD</v>
      </c>
      <c r="J158" t="str">
        <f t="shared" si="156"/>
        <v>CISO</v>
      </c>
      <c r="K158" t="str">
        <f t="shared" si="156"/>
        <v>CPLE</v>
      </c>
      <c r="L158" t="str">
        <f t="shared" si="156"/>
        <v>CPLW</v>
      </c>
      <c r="M158" t="str">
        <f t="shared" si="156"/>
        <v>DEAA</v>
      </c>
      <c r="N158" t="str">
        <f t="shared" si="156"/>
        <v>DOPD</v>
      </c>
      <c r="O158" t="str">
        <f t="shared" si="156"/>
        <v>DUK</v>
      </c>
      <c r="P158" t="str">
        <f t="shared" si="156"/>
        <v>EEI</v>
      </c>
      <c r="Q158" t="str">
        <f t="shared" si="156"/>
        <v>EPE</v>
      </c>
      <c r="R158" t="str">
        <f t="shared" si="156"/>
        <v>ERCO</v>
      </c>
      <c r="S158" t="str">
        <f t="shared" si="156"/>
        <v>FMPP</v>
      </c>
      <c r="T158" t="str">
        <f t="shared" si="156"/>
        <v>FPC</v>
      </c>
      <c r="U158" t="str">
        <f t="shared" si="156"/>
        <v>FPL</v>
      </c>
      <c r="V158" t="str">
        <f t="shared" si="156"/>
        <v>GCPD</v>
      </c>
      <c r="W158" t="str">
        <f t="shared" si="156"/>
        <v>GRID</v>
      </c>
      <c r="X158" t="str">
        <f t="shared" si="156"/>
        <v>GRIF</v>
      </c>
      <c r="Y158" t="str">
        <f t="shared" si="156"/>
        <v>GRIS</v>
      </c>
      <c r="Z158" t="str">
        <f t="shared" si="156"/>
        <v>GRMA</v>
      </c>
      <c r="AA158" t="str">
        <f t="shared" si="156"/>
        <v>GVL</v>
      </c>
      <c r="AB158" t="str">
        <f t="shared" si="156"/>
        <v>GWA</v>
      </c>
      <c r="AC158" t="str">
        <f t="shared" si="156"/>
        <v>HGMA</v>
      </c>
      <c r="AD158" t="str">
        <f t="shared" si="156"/>
        <v>HQT</v>
      </c>
      <c r="AE158" t="str">
        <f t="shared" si="156"/>
        <v>HST</v>
      </c>
      <c r="AF158" t="str">
        <f t="shared" si="156"/>
        <v>IESO</v>
      </c>
      <c r="AG158" t="str">
        <f t="shared" si="156"/>
        <v>IID</v>
      </c>
      <c r="AH158" t="str">
        <f t="shared" si="156"/>
        <v>IPCO</v>
      </c>
      <c r="AI158" t="str">
        <f t="shared" si="156"/>
        <v>ISNE</v>
      </c>
      <c r="AJ158" t="str">
        <f t="shared" si="156"/>
        <v>JEA</v>
      </c>
      <c r="AK158" t="str">
        <f t="shared" si="156"/>
        <v>LDWP</v>
      </c>
      <c r="AL158" t="str">
        <f t="shared" si="156"/>
        <v>LGEE</v>
      </c>
      <c r="AM158" t="str">
        <f t="shared" si="156"/>
        <v>MHEB</v>
      </c>
      <c r="AN158" t="str">
        <f t="shared" si="156"/>
        <v>MISO</v>
      </c>
      <c r="AO158" t="str">
        <f t="shared" si="156"/>
        <v>NBSO</v>
      </c>
      <c r="AP158" t="str">
        <f t="shared" si="156"/>
        <v>NEVP</v>
      </c>
      <c r="AQ158" t="str">
        <f t="shared" si="156"/>
        <v>NEWL</v>
      </c>
      <c r="AR158" t="str">
        <f t="shared" si="156"/>
        <v>NSB</v>
      </c>
      <c r="AS158" t="str">
        <f t="shared" si="156"/>
        <v>NWMT</v>
      </c>
      <c r="AT158" t="str">
        <f t="shared" si="156"/>
        <v>NYIS</v>
      </c>
      <c r="AU158" t="str">
        <f t="shared" si="156"/>
        <v>OVEC</v>
      </c>
      <c r="AV158" t="str">
        <f t="shared" si="156"/>
        <v>PACE</v>
      </c>
      <c r="AW158" t="str">
        <f t="shared" si="156"/>
        <v>PACW</v>
      </c>
      <c r="AX158" t="str">
        <f t="shared" si="156"/>
        <v>PGE</v>
      </c>
      <c r="AY158" t="str">
        <f t="shared" si="156"/>
        <v>PJM</v>
      </c>
      <c r="AZ158" t="str">
        <f t="shared" si="156"/>
        <v>PNM</v>
      </c>
      <c r="BA158" t="str">
        <f t="shared" si="156"/>
        <v>PSCO</v>
      </c>
      <c r="BB158" t="str">
        <f t="shared" si="156"/>
        <v>PSEI</v>
      </c>
      <c r="BC158" t="str">
        <f t="shared" si="156"/>
        <v>SC</v>
      </c>
      <c r="BD158" t="str">
        <f t="shared" si="156"/>
        <v>SCEG</v>
      </c>
      <c r="BE158" t="str">
        <f t="shared" si="156"/>
        <v>SCL</v>
      </c>
      <c r="BF158" t="str">
        <f t="shared" si="156"/>
        <v>SEC</v>
      </c>
      <c r="BG158" t="str">
        <f t="shared" si="156"/>
        <v>SEPA</v>
      </c>
      <c r="BH158" t="str">
        <f t="shared" si="156"/>
        <v>SOCO</v>
      </c>
      <c r="BI158" t="str">
        <f t="shared" si="156"/>
        <v>SPA</v>
      </c>
      <c r="BJ158" t="str">
        <f t="shared" si="156"/>
        <v>SRP</v>
      </c>
      <c r="BK158" t="str">
        <f t="shared" si="156"/>
        <v>SWPP</v>
      </c>
      <c r="BL158" t="str">
        <f t="shared" si="156"/>
        <v>TAL</v>
      </c>
      <c r="BM158" t="str">
        <f t="shared" si="156"/>
        <v>TEC</v>
      </c>
      <c r="BN158" t="str">
        <f t="shared" si="156"/>
        <v>TEPC</v>
      </c>
      <c r="BO158" t="str">
        <f t="shared" ref="BO158:BW158" si="157">BO78</f>
        <v>TIDC</v>
      </c>
      <c r="BP158" t="str">
        <f t="shared" si="157"/>
        <v>TPWR</v>
      </c>
      <c r="BQ158" t="str">
        <f t="shared" si="157"/>
        <v>TVA</v>
      </c>
      <c r="BR158" t="str">
        <f t="shared" si="157"/>
        <v>WACM</v>
      </c>
      <c r="BS158" t="str">
        <f t="shared" si="157"/>
        <v>WALC</v>
      </c>
      <c r="BT158" t="str">
        <f t="shared" si="157"/>
        <v>WAUE</v>
      </c>
      <c r="BU158" t="str">
        <f t="shared" si="157"/>
        <v>WAUW</v>
      </c>
      <c r="BV158" t="str">
        <f t="shared" si="157"/>
        <v>WWA</v>
      </c>
      <c r="BW158" t="str">
        <f t="shared" si="157"/>
        <v>YAD</v>
      </c>
    </row>
    <row r="159" spans="1:76" x14ac:dyDescent="0.25">
      <c r="A159" s="2" t="str">
        <f>"Network partners "&amp;"greater than "&amp;B157*100&amp;"%"</f>
        <v>Network partners greater than 0.1%</v>
      </c>
      <c r="B159">
        <f>COUNTIF(B79:B152,"&gt;="&amp;$B$157)</f>
        <v>1</v>
      </c>
      <c r="C159">
        <f t="shared" ref="C159:BN159" si="158">COUNTIF(C79:C150,"&gt;="&amp;$B$157)</f>
        <v>4</v>
      </c>
      <c r="D159">
        <f t="shared" si="158"/>
        <v>9</v>
      </c>
      <c r="E159">
        <f t="shared" si="158"/>
        <v>10</v>
      </c>
      <c r="F159">
        <f t="shared" si="158"/>
        <v>9</v>
      </c>
      <c r="G159">
        <f t="shared" si="158"/>
        <v>0</v>
      </c>
      <c r="H159">
        <f t="shared" si="158"/>
        <v>9</v>
      </c>
      <c r="I159">
        <f t="shared" si="158"/>
        <v>1</v>
      </c>
      <c r="J159">
        <f t="shared" si="158"/>
        <v>23</v>
      </c>
      <c r="K159">
        <f t="shared" si="158"/>
        <v>3</v>
      </c>
      <c r="L159">
        <f t="shared" si="158"/>
        <v>6</v>
      </c>
      <c r="M159">
        <f t="shared" si="158"/>
        <v>0</v>
      </c>
      <c r="N159">
        <f t="shared" si="158"/>
        <v>1</v>
      </c>
      <c r="O159">
        <f t="shared" si="158"/>
        <v>6</v>
      </c>
      <c r="P159">
        <f t="shared" si="158"/>
        <v>2</v>
      </c>
      <c r="Q159">
        <f t="shared" si="158"/>
        <v>12</v>
      </c>
      <c r="R159">
        <f t="shared" si="158"/>
        <v>1</v>
      </c>
      <c r="S159">
        <f t="shared" si="158"/>
        <v>5</v>
      </c>
      <c r="T159">
        <f t="shared" si="158"/>
        <v>9</v>
      </c>
      <c r="U159">
        <f t="shared" si="158"/>
        <v>6</v>
      </c>
      <c r="V159">
        <f t="shared" si="158"/>
        <v>9</v>
      </c>
      <c r="W159">
        <f t="shared" si="158"/>
        <v>1</v>
      </c>
      <c r="X159">
        <f t="shared" si="158"/>
        <v>1</v>
      </c>
      <c r="Y159">
        <f t="shared" si="158"/>
        <v>0</v>
      </c>
      <c r="Z159">
        <f t="shared" si="158"/>
        <v>1</v>
      </c>
      <c r="AA159">
        <f t="shared" si="158"/>
        <v>2</v>
      </c>
      <c r="AB159">
        <f t="shared" si="158"/>
        <v>1</v>
      </c>
      <c r="AC159">
        <f t="shared" si="158"/>
        <v>1</v>
      </c>
      <c r="AD159">
        <f t="shared" si="158"/>
        <v>0</v>
      </c>
      <c r="AE159">
        <f t="shared" si="158"/>
        <v>2</v>
      </c>
      <c r="AF159">
        <f t="shared" si="158"/>
        <v>0</v>
      </c>
      <c r="AG159">
        <f t="shared" si="158"/>
        <v>1</v>
      </c>
      <c r="AH159">
        <f t="shared" si="158"/>
        <v>14</v>
      </c>
      <c r="AI159">
        <f t="shared" si="158"/>
        <v>6</v>
      </c>
      <c r="AJ159">
        <f t="shared" si="158"/>
        <v>1</v>
      </c>
      <c r="AK159">
        <f t="shared" si="158"/>
        <v>20</v>
      </c>
      <c r="AL159">
        <f t="shared" si="158"/>
        <v>3</v>
      </c>
      <c r="AM159">
        <f t="shared" si="158"/>
        <v>0</v>
      </c>
      <c r="AN159">
        <f t="shared" si="158"/>
        <v>13</v>
      </c>
      <c r="AO159">
        <f t="shared" si="158"/>
        <v>0</v>
      </c>
      <c r="AP159">
        <f t="shared" si="158"/>
        <v>15</v>
      </c>
      <c r="AQ159">
        <f t="shared" si="158"/>
        <v>0</v>
      </c>
      <c r="AR159">
        <f t="shared" si="158"/>
        <v>3</v>
      </c>
      <c r="AS159">
        <f t="shared" si="158"/>
        <v>2</v>
      </c>
      <c r="AT159">
        <f t="shared" si="158"/>
        <v>6</v>
      </c>
      <c r="AU159">
        <f t="shared" si="158"/>
        <v>3</v>
      </c>
      <c r="AV159">
        <f t="shared" si="158"/>
        <v>18</v>
      </c>
      <c r="AW159">
        <f t="shared" si="158"/>
        <v>13</v>
      </c>
      <c r="AX159">
        <f t="shared" si="158"/>
        <v>11</v>
      </c>
      <c r="AY159">
        <f t="shared" si="158"/>
        <v>11</v>
      </c>
      <c r="AZ159">
        <f t="shared" si="158"/>
        <v>6</v>
      </c>
      <c r="BA159">
        <f t="shared" si="158"/>
        <v>6</v>
      </c>
      <c r="BB159">
        <f t="shared" si="158"/>
        <v>10</v>
      </c>
      <c r="BC159">
        <f t="shared" si="158"/>
        <v>6</v>
      </c>
      <c r="BD159">
        <f t="shared" si="158"/>
        <v>4</v>
      </c>
      <c r="BE159">
        <f t="shared" si="158"/>
        <v>9</v>
      </c>
      <c r="BF159">
        <f t="shared" si="158"/>
        <v>2</v>
      </c>
      <c r="BG159">
        <f t="shared" si="158"/>
        <v>2</v>
      </c>
      <c r="BH159">
        <f t="shared" si="158"/>
        <v>6</v>
      </c>
      <c r="BI159">
        <f t="shared" si="158"/>
        <v>1</v>
      </c>
      <c r="BJ159">
        <f t="shared" si="158"/>
        <v>11</v>
      </c>
      <c r="BK159">
        <f t="shared" si="158"/>
        <v>5</v>
      </c>
      <c r="BL159">
        <f t="shared" si="158"/>
        <v>3</v>
      </c>
      <c r="BM159">
        <f t="shared" si="158"/>
        <v>4</v>
      </c>
      <c r="BN159">
        <f t="shared" si="158"/>
        <v>15</v>
      </c>
      <c r="BO159">
        <f t="shared" ref="BO159:BW159" si="159">COUNTIF(BO79:BO150,"&gt;="&amp;$B$157)</f>
        <v>7</v>
      </c>
      <c r="BP159">
        <f t="shared" si="159"/>
        <v>9</v>
      </c>
      <c r="BQ159">
        <f t="shared" si="159"/>
        <v>8</v>
      </c>
      <c r="BR159">
        <f t="shared" si="159"/>
        <v>8</v>
      </c>
      <c r="BS159">
        <f t="shared" si="159"/>
        <v>11</v>
      </c>
      <c r="BT159">
        <f t="shared" si="159"/>
        <v>0</v>
      </c>
      <c r="BU159">
        <f t="shared" si="159"/>
        <v>3</v>
      </c>
      <c r="BV159">
        <f t="shared" si="159"/>
        <v>0</v>
      </c>
      <c r="BW159">
        <f t="shared" si="159"/>
        <v>0</v>
      </c>
    </row>
    <row r="160" spans="1:76" x14ac:dyDescent="0.25">
      <c r="A160" t="s">
        <v>76</v>
      </c>
      <c r="B160">
        <f>T!B78</f>
        <v>0</v>
      </c>
      <c r="C160">
        <f>T!C78</f>
        <v>2</v>
      </c>
      <c r="D160">
        <f>T!D78</f>
        <v>3</v>
      </c>
      <c r="E160">
        <f>T!E78</f>
        <v>4</v>
      </c>
      <c r="F160">
        <f>T!F78</f>
        <v>1</v>
      </c>
      <c r="G160">
        <f>T!G78</f>
        <v>0</v>
      </c>
      <c r="H160">
        <f>T!H78</f>
        <v>6</v>
      </c>
      <c r="I160">
        <f>T!I78</f>
        <v>0</v>
      </c>
      <c r="J160">
        <f>T!J78</f>
        <v>8</v>
      </c>
      <c r="K160">
        <f>T!K78</f>
        <v>3</v>
      </c>
      <c r="L160">
        <f>T!L78</f>
        <v>3</v>
      </c>
      <c r="M160">
        <f>T!M78</f>
        <v>0</v>
      </c>
      <c r="N160">
        <f>T!N78</f>
        <v>0</v>
      </c>
      <c r="O160">
        <f>T!O78</f>
        <v>4</v>
      </c>
      <c r="P160">
        <f>T!P78</f>
        <v>1</v>
      </c>
      <c r="Q160">
        <f>T!Q78</f>
        <v>3</v>
      </c>
      <c r="R160">
        <f>T!R78</f>
        <v>0</v>
      </c>
      <c r="S160">
        <f>T!S78</f>
        <v>3</v>
      </c>
      <c r="T160">
        <f>T!T78</f>
        <v>6</v>
      </c>
      <c r="U160">
        <f>T!U78</f>
        <v>3</v>
      </c>
      <c r="V160">
        <f>T!V78</f>
        <v>2</v>
      </c>
      <c r="W160">
        <f>T!W78</f>
        <v>0</v>
      </c>
      <c r="X160">
        <f>T!X78</f>
        <v>0</v>
      </c>
      <c r="Y160">
        <f>T!Y78</f>
        <v>0</v>
      </c>
      <c r="Z160">
        <f>T!Z78</f>
        <v>0</v>
      </c>
      <c r="AA160">
        <f>T!AA78</f>
        <v>1</v>
      </c>
      <c r="AB160">
        <f>T!AB78</f>
        <v>0</v>
      </c>
      <c r="AC160">
        <f>T!AC78</f>
        <v>0</v>
      </c>
      <c r="AD160">
        <f>T!AD78</f>
        <v>0</v>
      </c>
      <c r="AE160">
        <f>T!AE78</f>
        <v>1</v>
      </c>
      <c r="AF160">
        <f>T!AF78</f>
        <v>0</v>
      </c>
      <c r="AG160">
        <f>T!AG78</f>
        <v>0</v>
      </c>
      <c r="AH160">
        <f>T!AH78</f>
        <v>4</v>
      </c>
      <c r="AI160">
        <f>T!AI78</f>
        <v>5</v>
      </c>
      <c r="AJ160">
        <f>T!AJ78</f>
        <v>0</v>
      </c>
      <c r="AK160">
        <f>T!AK78</f>
        <v>4</v>
      </c>
      <c r="AL160">
        <f>T!AL78</f>
        <v>2</v>
      </c>
      <c r="AM160">
        <f>T!AM78</f>
        <v>0</v>
      </c>
      <c r="AN160">
        <f>T!AN78</f>
        <v>11</v>
      </c>
      <c r="AO160">
        <f>T!AO78</f>
        <v>0</v>
      </c>
      <c r="AP160">
        <f>T!AP78</f>
        <v>5</v>
      </c>
      <c r="AQ160">
        <f>T!AQ78</f>
        <v>0</v>
      </c>
      <c r="AR160">
        <f>T!AR78</f>
        <v>2</v>
      </c>
      <c r="AS160">
        <f>T!AS78</f>
        <v>2</v>
      </c>
      <c r="AT160">
        <f>T!AT78</f>
        <v>4</v>
      </c>
      <c r="AU160">
        <f>T!AU78</f>
        <v>1</v>
      </c>
      <c r="AV160">
        <f>T!AV78</f>
        <v>4</v>
      </c>
      <c r="AW160">
        <f>T!AW78</f>
        <v>4</v>
      </c>
      <c r="AX160">
        <f>T!AX78</f>
        <v>2</v>
      </c>
      <c r="AY160">
        <f>T!AY78</f>
        <v>6</v>
      </c>
      <c r="AZ160">
        <f>T!AZ78</f>
        <v>3</v>
      </c>
      <c r="BA160">
        <f>T!BA78</f>
        <v>2</v>
      </c>
      <c r="BB160">
        <f>T!BB78</f>
        <v>2</v>
      </c>
      <c r="BC160">
        <f>T!BC78</f>
        <v>4</v>
      </c>
      <c r="BD160">
        <f>T!BD78</f>
        <v>1</v>
      </c>
      <c r="BE160">
        <f>T!BE78</f>
        <v>2</v>
      </c>
      <c r="BF160">
        <f>T!BF78</f>
        <v>1</v>
      </c>
      <c r="BG160">
        <f>T!BG78</f>
        <v>1</v>
      </c>
      <c r="BH160">
        <f>T!BH78</f>
        <v>4</v>
      </c>
      <c r="BI160">
        <f>T!BI78</f>
        <v>0</v>
      </c>
      <c r="BJ160">
        <f>T!BJ78</f>
        <v>4</v>
      </c>
      <c r="BK160">
        <f>T!BK78</f>
        <v>4</v>
      </c>
      <c r="BL160">
        <f>T!BL78</f>
        <v>1</v>
      </c>
      <c r="BM160">
        <f>T!BM78</f>
        <v>2</v>
      </c>
      <c r="BN160">
        <f>T!BN78</f>
        <v>4</v>
      </c>
      <c r="BO160">
        <f>T!BO78</f>
        <v>2</v>
      </c>
      <c r="BP160">
        <f>T!BP78</f>
        <v>1</v>
      </c>
      <c r="BQ160">
        <f>T!BQ78</f>
        <v>2</v>
      </c>
      <c r="BR160">
        <f>T!BR78</f>
        <v>2</v>
      </c>
      <c r="BS160">
        <f>T!BS78</f>
        <v>5</v>
      </c>
      <c r="BT160">
        <f>T!BT78</f>
        <v>0</v>
      </c>
      <c r="BU160">
        <f>T!BU78</f>
        <v>1</v>
      </c>
      <c r="BV160">
        <f>T!BV78</f>
        <v>0</v>
      </c>
      <c r="BW160">
        <f>T!BW78</f>
        <v>0</v>
      </c>
    </row>
    <row r="161" spans="1:75" x14ac:dyDescent="0.25">
      <c r="A161" t="s">
        <v>71</v>
      </c>
      <c r="B161">
        <f>B159-B160</f>
        <v>1</v>
      </c>
      <c r="C161">
        <f t="shared" ref="C161:BN161" si="160">C159-C160</f>
        <v>2</v>
      </c>
      <c r="D161">
        <f t="shared" si="160"/>
        <v>6</v>
      </c>
      <c r="E161">
        <f t="shared" si="160"/>
        <v>6</v>
      </c>
      <c r="F161">
        <f t="shared" si="160"/>
        <v>8</v>
      </c>
      <c r="G161">
        <f t="shared" si="160"/>
        <v>0</v>
      </c>
      <c r="H161">
        <f t="shared" si="160"/>
        <v>3</v>
      </c>
      <c r="I161">
        <f t="shared" si="160"/>
        <v>1</v>
      </c>
      <c r="J161">
        <f t="shared" si="160"/>
        <v>15</v>
      </c>
      <c r="K161">
        <f t="shared" si="160"/>
        <v>0</v>
      </c>
      <c r="L161">
        <f t="shared" si="160"/>
        <v>3</v>
      </c>
      <c r="M161">
        <f t="shared" si="160"/>
        <v>0</v>
      </c>
      <c r="N161">
        <f t="shared" si="160"/>
        <v>1</v>
      </c>
      <c r="O161">
        <f t="shared" si="160"/>
        <v>2</v>
      </c>
      <c r="P161">
        <f t="shared" si="160"/>
        <v>1</v>
      </c>
      <c r="Q161">
        <f t="shared" si="160"/>
        <v>9</v>
      </c>
      <c r="R161">
        <f t="shared" si="160"/>
        <v>1</v>
      </c>
      <c r="S161">
        <f t="shared" si="160"/>
        <v>2</v>
      </c>
      <c r="T161">
        <f t="shared" si="160"/>
        <v>3</v>
      </c>
      <c r="U161">
        <f t="shared" si="160"/>
        <v>3</v>
      </c>
      <c r="V161">
        <f t="shared" si="160"/>
        <v>7</v>
      </c>
      <c r="W161">
        <f t="shared" si="160"/>
        <v>1</v>
      </c>
      <c r="X161">
        <f t="shared" si="160"/>
        <v>1</v>
      </c>
      <c r="Y161">
        <f t="shared" si="160"/>
        <v>0</v>
      </c>
      <c r="Z161">
        <f t="shared" si="160"/>
        <v>1</v>
      </c>
      <c r="AA161">
        <f t="shared" si="160"/>
        <v>1</v>
      </c>
      <c r="AB161">
        <f t="shared" si="160"/>
        <v>1</v>
      </c>
      <c r="AC161">
        <f t="shared" si="160"/>
        <v>1</v>
      </c>
      <c r="AD161">
        <f t="shared" si="160"/>
        <v>0</v>
      </c>
      <c r="AE161">
        <f t="shared" si="160"/>
        <v>1</v>
      </c>
      <c r="AF161">
        <f t="shared" si="160"/>
        <v>0</v>
      </c>
      <c r="AG161">
        <f t="shared" si="160"/>
        <v>1</v>
      </c>
      <c r="AH161">
        <f t="shared" si="160"/>
        <v>10</v>
      </c>
      <c r="AI161">
        <f t="shared" si="160"/>
        <v>1</v>
      </c>
      <c r="AJ161">
        <f t="shared" si="160"/>
        <v>1</v>
      </c>
      <c r="AK161">
        <f t="shared" si="160"/>
        <v>16</v>
      </c>
      <c r="AL161">
        <f t="shared" si="160"/>
        <v>1</v>
      </c>
      <c r="AM161">
        <f t="shared" si="160"/>
        <v>0</v>
      </c>
      <c r="AN161">
        <f t="shared" si="160"/>
        <v>2</v>
      </c>
      <c r="AO161">
        <f t="shared" si="160"/>
        <v>0</v>
      </c>
      <c r="AP161">
        <f t="shared" si="160"/>
        <v>10</v>
      </c>
      <c r="AQ161">
        <f t="shared" si="160"/>
        <v>0</v>
      </c>
      <c r="AR161">
        <f t="shared" si="160"/>
        <v>1</v>
      </c>
      <c r="AS161">
        <f t="shared" si="160"/>
        <v>0</v>
      </c>
      <c r="AT161">
        <f t="shared" si="160"/>
        <v>2</v>
      </c>
      <c r="AU161">
        <f t="shared" si="160"/>
        <v>2</v>
      </c>
      <c r="AV161">
        <f t="shared" si="160"/>
        <v>14</v>
      </c>
      <c r="AW161">
        <f t="shared" si="160"/>
        <v>9</v>
      </c>
      <c r="AX161">
        <f t="shared" si="160"/>
        <v>9</v>
      </c>
      <c r="AY161">
        <f t="shared" si="160"/>
        <v>5</v>
      </c>
      <c r="AZ161">
        <f t="shared" si="160"/>
        <v>3</v>
      </c>
      <c r="BA161">
        <f t="shared" si="160"/>
        <v>4</v>
      </c>
      <c r="BB161">
        <f t="shared" si="160"/>
        <v>8</v>
      </c>
      <c r="BC161">
        <f t="shared" si="160"/>
        <v>2</v>
      </c>
      <c r="BD161">
        <f t="shared" si="160"/>
        <v>3</v>
      </c>
      <c r="BE161">
        <f t="shared" si="160"/>
        <v>7</v>
      </c>
      <c r="BF161">
        <f t="shared" si="160"/>
        <v>1</v>
      </c>
      <c r="BG161">
        <f t="shared" si="160"/>
        <v>1</v>
      </c>
      <c r="BH161">
        <f t="shared" si="160"/>
        <v>2</v>
      </c>
      <c r="BI161">
        <f t="shared" si="160"/>
        <v>1</v>
      </c>
      <c r="BJ161">
        <f t="shared" si="160"/>
        <v>7</v>
      </c>
      <c r="BK161">
        <f t="shared" si="160"/>
        <v>1</v>
      </c>
      <c r="BL161">
        <f t="shared" si="160"/>
        <v>2</v>
      </c>
      <c r="BM161">
        <f t="shared" si="160"/>
        <v>2</v>
      </c>
      <c r="BN161">
        <f t="shared" si="160"/>
        <v>11</v>
      </c>
      <c r="BO161">
        <f t="shared" ref="BO161:BW161" si="161">BO159-BO160</f>
        <v>5</v>
      </c>
      <c r="BP161">
        <f t="shared" si="161"/>
        <v>8</v>
      </c>
      <c r="BQ161">
        <f t="shared" si="161"/>
        <v>6</v>
      </c>
      <c r="BR161">
        <f t="shared" si="161"/>
        <v>6</v>
      </c>
      <c r="BS161">
        <f t="shared" si="161"/>
        <v>6</v>
      </c>
      <c r="BT161">
        <f t="shared" si="161"/>
        <v>0</v>
      </c>
      <c r="BU161">
        <f t="shared" si="161"/>
        <v>2</v>
      </c>
      <c r="BV161">
        <f t="shared" si="161"/>
        <v>0</v>
      </c>
      <c r="BW161">
        <f t="shared" si="161"/>
        <v>0</v>
      </c>
    </row>
    <row r="163" spans="1:75" x14ac:dyDescent="0.25">
      <c r="C163">
        <f>B163+1</f>
        <v>1</v>
      </c>
      <c r="D163">
        <f t="shared" ref="D163:BO163" si="162">C163+1</f>
        <v>2</v>
      </c>
      <c r="E163">
        <f t="shared" si="162"/>
        <v>3</v>
      </c>
      <c r="F163">
        <f t="shared" si="162"/>
        <v>4</v>
      </c>
      <c r="G163">
        <f t="shared" si="162"/>
        <v>5</v>
      </c>
      <c r="H163">
        <f t="shared" si="162"/>
        <v>6</v>
      </c>
      <c r="I163">
        <f t="shared" si="162"/>
        <v>7</v>
      </c>
      <c r="J163">
        <f t="shared" si="162"/>
        <v>8</v>
      </c>
      <c r="K163">
        <f t="shared" si="162"/>
        <v>9</v>
      </c>
      <c r="L163">
        <f t="shared" si="162"/>
        <v>10</v>
      </c>
      <c r="M163">
        <f t="shared" si="162"/>
        <v>11</v>
      </c>
      <c r="N163">
        <f t="shared" si="162"/>
        <v>12</v>
      </c>
      <c r="O163">
        <f t="shared" si="162"/>
        <v>13</v>
      </c>
      <c r="P163">
        <f t="shared" si="162"/>
        <v>14</v>
      </c>
      <c r="Q163">
        <f t="shared" si="162"/>
        <v>15</v>
      </c>
      <c r="R163">
        <f t="shared" si="162"/>
        <v>16</v>
      </c>
      <c r="S163">
        <f t="shared" si="162"/>
        <v>17</v>
      </c>
      <c r="T163">
        <f t="shared" si="162"/>
        <v>18</v>
      </c>
      <c r="U163">
        <f t="shared" si="162"/>
        <v>19</v>
      </c>
      <c r="V163">
        <f t="shared" si="162"/>
        <v>20</v>
      </c>
      <c r="W163">
        <f t="shared" si="162"/>
        <v>21</v>
      </c>
      <c r="X163">
        <f t="shared" si="162"/>
        <v>22</v>
      </c>
      <c r="Y163">
        <f t="shared" si="162"/>
        <v>23</v>
      </c>
      <c r="Z163">
        <f t="shared" si="162"/>
        <v>24</v>
      </c>
      <c r="AA163">
        <f t="shared" si="162"/>
        <v>25</v>
      </c>
      <c r="AB163">
        <f t="shared" si="162"/>
        <v>26</v>
      </c>
      <c r="AC163">
        <f t="shared" si="162"/>
        <v>27</v>
      </c>
      <c r="AD163">
        <f t="shared" si="162"/>
        <v>28</v>
      </c>
      <c r="AE163">
        <f t="shared" si="162"/>
        <v>29</v>
      </c>
      <c r="AF163">
        <f t="shared" si="162"/>
        <v>30</v>
      </c>
      <c r="AG163">
        <f t="shared" si="162"/>
        <v>31</v>
      </c>
      <c r="AH163">
        <f t="shared" si="162"/>
        <v>32</v>
      </c>
      <c r="AI163">
        <f t="shared" si="162"/>
        <v>33</v>
      </c>
      <c r="AJ163">
        <f t="shared" si="162"/>
        <v>34</v>
      </c>
      <c r="AK163">
        <f t="shared" si="162"/>
        <v>35</v>
      </c>
      <c r="AL163">
        <f t="shared" si="162"/>
        <v>36</v>
      </c>
      <c r="AM163">
        <f t="shared" si="162"/>
        <v>37</v>
      </c>
      <c r="AN163">
        <f t="shared" si="162"/>
        <v>38</v>
      </c>
      <c r="AO163">
        <f t="shared" si="162"/>
        <v>39</v>
      </c>
      <c r="AP163">
        <f t="shared" si="162"/>
        <v>40</v>
      </c>
      <c r="AQ163">
        <f t="shared" si="162"/>
        <v>41</v>
      </c>
      <c r="AR163">
        <f t="shared" si="162"/>
        <v>42</v>
      </c>
      <c r="AS163">
        <f t="shared" si="162"/>
        <v>43</v>
      </c>
      <c r="AT163">
        <f t="shared" si="162"/>
        <v>44</v>
      </c>
      <c r="AU163">
        <f t="shared" si="162"/>
        <v>45</v>
      </c>
      <c r="AV163">
        <f t="shared" si="162"/>
        <v>46</v>
      </c>
      <c r="AW163">
        <f t="shared" si="162"/>
        <v>47</v>
      </c>
      <c r="AX163">
        <f t="shared" si="162"/>
        <v>48</v>
      </c>
      <c r="AY163">
        <f t="shared" si="162"/>
        <v>49</v>
      </c>
      <c r="AZ163">
        <f t="shared" si="162"/>
        <v>50</v>
      </c>
      <c r="BA163">
        <f t="shared" si="162"/>
        <v>51</v>
      </c>
      <c r="BB163">
        <f t="shared" si="162"/>
        <v>52</v>
      </c>
      <c r="BC163">
        <f t="shared" si="162"/>
        <v>53</v>
      </c>
      <c r="BD163">
        <f t="shared" si="162"/>
        <v>54</v>
      </c>
      <c r="BE163">
        <f t="shared" si="162"/>
        <v>55</v>
      </c>
      <c r="BF163">
        <f t="shared" si="162"/>
        <v>56</v>
      </c>
      <c r="BG163">
        <f t="shared" si="162"/>
        <v>57</v>
      </c>
      <c r="BH163">
        <f t="shared" si="162"/>
        <v>58</v>
      </c>
      <c r="BI163">
        <f t="shared" si="162"/>
        <v>59</v>
      </c>
      <c r="BJ163">
        <f t="shared" si="162"/>
        <v>60</v>
      </c>
      <c r="BK163">
        <f t="shared" si="162"/>
        <v>61</v>
      </c>
      <c r="BL163">
        <f t="shared" si="162"/>
        <v>62</v>
      </c>
      <c r="BM163">
        <f t="shared" si="162"/>
        <v>63</v>
      </c>
      <c r="BN163">
        <f t="shared" si="162"/>
        <v>64</v>
      </c>
      <c r="BO163">
        <f t="shared" si="162"/>
        <v>65</v>
      </c>
      <c r="BP163">
        <f t="shared" ref="BP163" si="163">BO163+1</f>
        <v>66</v>
      </c>
      <c r="BQ163">
        <f t="shared" ref="BQ163" si="164">BP163+1</f>
        <v>67</v>
      </c>
      <c r="BR163">
        <f t="shared" ref="BR163" si="165">BQ163+1</f>
        <v>68</v>
      </c>
      <c r="BS163">
        <f t="shared" ref="BS163" si="166">BR163+1</f>
        <v>69</v>
      </c>
      <c r="BT163">
        <f t="shared" ref="BT163" si="167">BS163+1</f>
        <v>70</v>
      </c>
      <c r="BU163">
        <f t="shared" ref="BU163" si="168">BT163+1</f>
        <v>71</v>
      </c>
      <c r="BV163">
        <f t="shared" ref="BV163" si="169">BU163+1</f>
        <v>72</v>
      </c>
      <c r="BW163">
        <f t="shared" ref="BW163" si="170">BV163+1</f>
        <v>73</v>
      </c>
    </row>
    <row r="164" spans="1:75" x14ac:dyDescent="0.25">
      <c r="B164" t="str">
        <f>B78</f>
        <v>AEC</v>
      </c>
      <c r="C164" t="str">
        <f t="shared" ref="C164:BN164" si="171">C78</f>
        <v>AECI</v>
      </c>
      <c r="D164" t="str">
        <f t="shared" si="171"/>
        <v>AVA</v>
      </c>
      <c r="E164" t="str">
        <f t="shared" si="171"/>
        <v>AZPS</v>
      </c>
      <c r="F164" t="str">
        <f t="shared" si="171"/>
        <v>BANC</v>
      </c>
      <c r="G164" t="str">
        <f t="shared" si="171"/>
        <v>BCHA</v>
      </c>
      <c r="H164" t="str">
        <f t="shared" si="171"/>
        <v>BPAT</v>
      </c>
      <c r="I164" t="str">
        <f t="shared" si="171"/>
        <v>CHPD</v>
      </c>
      <c r="J164" t="str">
        <f t="shared" si="171"/>
        <v>CISO</v>
      </c>
      <c r="K164" t="str">
        <f t="shared" si="171"/>
        <v>CPLE</v>
      </c>
      <c r="L164" t="str">
        <f t="shared" si="171"/>
        <v>CPLW</v>
      </c>
      <c r="M164" t="str">
        <f t="shared" si="171"/>
        <v>DEAA</v>
      </c>
      <c r="N164" t="str">
        <f t="shared" si="171"/>
        <v>DOPD</v>
      </c>
      <c r="O164" t="str">
        <f t="shared" si="171"/>
        <v>DUK</v>
      </c>
      <c r="P164" t="str">
        <f t="shared" si="171"/>
        <v>EEI</v>
      </c>
      <c r="Q164" t="str">
        <f t="shared" si="171"/>
        <v>EPE</v>
      </c>
      <c r="R164" t="str">
        <f t="shared" si="171"/>
        <v>ERCO</v>
      </c>
      <c r="S164" t="str">
        <f t="shared" si="171"/>
        <v>FMPP</v>
      </c>
      <c r="T164" t="str">
        <f t="shared" si="171"/>
        <v>FPC</v>
      </c>
      <c r="U164" t="str">
        <f t="shared" si="171"/>
        <v>FPL</v>
      </c>
      <c r="V164" t="str">
        <f t="shared" si="171"/>
        <v>GCPD</v>
      </c>
      <c r="W164" t="str">
        <f t="shared" si="171"/>
        <v>GRID</v>
      </c>
      <c r="X164" t="str">
        <f t="shared" si="171"/>
        <v>GRIF</v>
      </c>
      <c r="Y164" t="str">
        <f t="shared" si="171"/>
        <v>GRIS</v>
      </c>
      <c r="Z164" t="str">
        <f t="shared" si="171"/>
        <v>GRMA</v>
      </c>
      <c r="AA164" t="str">
        <f t="shared" si="171"/>
        <v>GVL</v>
      </c>
      <c r="AB164" t="str">
        <f t="shared" si="171"/>
        <v>GWA</v>
      </c>
      <c r="AC164" t="str">
        <f t="shared" si="171"/>
        <v>HGMA</v>
      </c>
      <c r="AD164" t="str">
        <f t="shared" si="171"/>
        <v>HQT</v>
      </c>
      <c r="AE164" t="str">
        <f t="shared" si="171"/>
        <v>HST</v>
      </c>
      <c r="AF164" t="str">
        <f t="shared" si="171"/>
        <v>IESO</v>
      </c>
      <c r="AG164" t="str">
        <f t="shared" si="171"/>
        <v>IID</v>
      </c>
      <c r="AH164" t="str">
        <f t="shared" si="171"/>
        <v>IPCO</v>
      </c>
      <c r="AI164" t="str">
        <f t="shared" si="171"/>
        <v>ISNE</v>
      </c>
      <c r="AJ164" t="str">
        <f t="shared" si="171"/>
        <v>JEA</v>
      </c>
      <c r="AK164" t="str">
        <f t="shared" si="171"/>
        <v>LDWP</v>
      </c>
      <c r="AL164" t="str">
        <f t="shared" si="171"/>
        <v>LGEE</v>
      </c>
      <c r="AM164" t="str">
        <f t="shared" si="171"/>
        <v>MHEB</v>
      </c>
      <c r="AN164" t="str">
        <f t="shared" si="171"/>
        <v>MISO</v>
      </c>
      <c r="AO164" t="str">
        <f t="shared" si="171"/>
        <v>NBSO</v>
      </c>
      <c r="AP164" t="str">
        <f t="shared" si="171"/>
        <v>NEVP</v>
      </c>
      <c r="AQ164" t="str">
        <f t="shared" si="171"/>
        <v>NEWL</v>
      </c>
      <c r="AR164" t="str">
        <f t="shared" si="171"/>
        <v>NSB</v>
      </c>
      <c r="AS164" t="str">
        <f t="shared" si="171"/>
        <v>NWMT</v>
      </c>
      <c r="AT164" t="str">
        <f t="shared" si="171"/>
        <v>NYIS</v>
      </c>
      <c r="AU164" t="str">
        <f t="shared" si="171"/>
        <v>OVEC</v>
      </c>
      <c r="AV164" t="str">
        <f t="shared" si="171"/>
        <v>PACE</v>
      </c>
      <c r="AW164" t="str">
        <f t="shared" si="171"/>
        <v>PACW</v>
      </c>
      <c r="AX164" t="str">
        <f t="shared" si="171"/>
        <v>PGE</v>
      </c>
      <c r="AY164" t="str">
        <f t="shared" si="171"/>
        <v>PJM</v>
      </c>
      <c r="AZ164" t="str">
        <f t="shared" si="171"/>
        <v>PNM</v>
      </c>
      <c r="BA164" t="str">
        <f t="shared" si="171"/>
        <v>PSCO</v>
      </c>
      <c r="BB164" t="str">
        <f t="shared" si="171"/>
        <v>PSEI</v>
      </c>
      <c r="BC164" t="str">
        <f t="shared" si="171"/>
        <v>SC</v>
      </c>
      <c r="BD164" t="str">
        <f t="shared" si="171"/>
        <v>SCEG</v>
      </c>
      <c r="BE164" t="str">
        <f t="shared" si="171"/>
        <v>SCL</v>
      </c>
      <c r="BF164" t="str">
        <f t="shared" si="171"/>
        <v>SEC</v>
      </c>
      <c r="BG164" t="str">
        <f t="shared" si="171"/>
        <v>SEPA</v>
      </c>
      <c r="BH164" t="str">
        <f t="shared" si="171"/>
        <v>SOCO</v>
      </c>
      <c r="BI164" t="str">
        <f t="shared" si="171"/>
        <v>SPA</v>
      </c>
      <c r="BJ164" t="str">
        <f t="shared" si="171"/>
        <v>SRP</v>
      </c>
      <c r="BK164" t="str">
        <f t="shared" si="171"/>
        <v>SWPP</v>
      </c>
      <c r="BL164" t="str">
        <f t="shared" si="171"/>
        <v>TAL</v>
      </c>
      <c r="BM164" t="str">
        <f t="shared" si="171"/>
        <v>TEC</v>
      </c>
      <c r="BN164" t="str">
        <f t="shared" si="171"/>
        <v>TEPC</v>
      </c>
      <c r="BO164" t="str">
        <f t="shared" ref="BO164:BW164" si="172">BO78</f>
        <v>TIDC</v>
      </c>
      <c r="BP164" t="str">
        <f t="shared" si="172"/>
        <v>TPWR</v>
      </c>
      <c r="BQ164" t="str">
        <f t="shared" si="172"/>
        <v>TVA</v>
      </c>
      <c r="BR164" t="str">
        <f t="shared" si="172"/>
        <v>WACM</v>
      </c>
      <c r="BS164" t="str">
        <f t="shared" si="172"/>
        <v>WALC</v>
      </c>
      <c r="BT164" t="str">
        <f t="shared" si="172"/>
        <v>WAUE</v>
      </c>
      <c r="BU164" t="str">
        <f t="shared" si="172"/>
        <v>WAUW</v>
      </c>
      <c r="BV164" t="str">
        <f t="shared" si="172"/>
        <v>WWA</v>
      </c>
      <c r="BW164" t="str">
        <f t="shared" si="172"/>
        <v>YAD</v>
      </c>
    </row>
    <row r="165" spans="1:75" x14ac:dyDescent="0.25">
      <c r="A165" t="s">
        <v>79</v>
      </c>
      <c r="B165" s="3">
        <f ca="1">INDEX(B$79:B$152,MATCH(OFFSET($A$79,B163,0),$A$79:$A$152,0))</f>
        <v>1</v>
      </c>
      <c r="C165" s="3">
        <f t="shared" ref="C165:BN165" ca="1" si="173">INDEX(C$79:C$152,MATCH(OFFSET($A$79,C163,0),$A$79:$A$152,0))</f>
        <v>0.80659414169722199</v>
      </c>
      <c r="D165" s="3">
        <f t="shared" ca="1" si="173"/>
        <v>0.80712095548802887</v>
      </c>
      <c r="E165" s="3">
        <f t="shared" ca="1" si="173"/>
        <v>0.45782691216855759</v>
      </c>
      <c r="F165" s="3">
        <f t="shared" ca="1" si="173"/>
        <v>0.7499184661455387</v>
      </c>
      <c r="G165" s="3" t="str">
        <f t="shared" ca="1" si="173"/>
        <v/>
      </c>
      <c r="H165" s="3">
        <f t="shared" ca="1" si="173"/>
        <v>0.17329200395823907</v>
      </c>
      <c r="I165" s="3">
        <f t="shared" ca="1" si="173"/>
        <v>1</v>
      </c>
      <c r="J165" s="3">
        <f t="shared" ca="1" si="173"/>
        <v>0.27735377286748281</v>
      </c>
      <c r="K165" s="3">
        <f t="shared" ca="1" si="173"/>
        <v>0.94990576606178789</v>
      </c>
      <c r="L165" s="3">
        <f t="shared" ca="1" si="173"/>
        <v>0.96473905806033877</v>
      </c>
      <c r="M165" s="3" t="str">
        <f t="shared" ca="1" si="173"/>
        <v/>
      </c>
      <c r="N165" s="3">
        <f t="shared" ca="1" si="173"/>
        <v>1</v>
      </c>
      <c r="O165" s="3">
        <f t="shared" ca="1" si="173"/>
        <v>0.47808243375838033</v>
      </c>
      <c r="P165" s="3">
        <f t="shared" ca="1" si="173"/>
        <v>0.99710051432101698</v>
      </c>
      <c r="Q165" s="3">
        <f t="shared" ca="1" si="173"/>
        <v>0.74599761798873143</v>
      </c>
      <c r="R165" s="3">
        <f t="shared" ca="1" si="173"/>
        <v>1</v>
      </c>
      <c r="S165" s="3">
        <f t="shared" ca="1" si="173"/>
        <v>0.88990856630043191</v>
      </c>
      <c r="T165" s="3">
        <f t="shared" ca="1" si="173"/>
        <v>0.66462676233393714</v>
      </c>
      <c r="U165" s="3">
        <f t="shared" ca="1" si="173"/>
        <v>0.89615144741451236</v>
      </c>
      <c r="V165" s="3">
        <f t="shared" ca="1" si="173"/>
        <v>0.95390763583130489</v>
      </c>
      <c r="W165" s="3">
        <f t="shared" ca="1" si="173"/>
        <v>1</v>
      </c>
      <c r="X165" s="3">
        <f t="shared" ca="1" si="173"/>
        <v>1</v>
      </c>
      <c r="Y165" s="3" t="str">
        <f t="shared" ca="1" si="173"/>
        <v/>
      </c>
      <c r="Z165" s="3">
        <f t="shared" ca="1" si="173"/>
        <v>1</v>
      </c>
      <c r="AA165" s="3">
        <f t="shared" ca="1" si="173"/>
        <v>0.99590515602821428</v>
      </c>
      <c r="AB165" s="3">
        <f t="shared" ca="1" si="173"/>
        <v>1</v>
      </c>
      <c r="AC165" s="3">
        <f t="shared" ca="1" si="173"/>
        <v>1</v>
      </c>
      <c r="AD165" s="3" t="str">
        <f t="shared" ca="1" si="173"/>
        <v/>
      </c>
      <c r="AE165" s="3">
        <f t="shared" ca="1" si="173"/>
        <v>0.99571644580518959</v>
      </c>
      <c r="AF165" s="3" t="str">
        <f t="shared" ca="1" si="173"/>
        <v/>
      </c>
      <c r="AG165" s="3">
        <f t="shared" ca="1" si="173"/>
        <v>1</v>
      </c>
      <c r="AH165" s="3">
        <f t="shared" ca="1" si="173"/>
        <v>0.74910485420932849</v>
      </c>
      <c r="AI165" s="3">
        <f t="shared" ca="1" si="173"/>
        <v>0.35355475595773445</v>
      </c>
      <c r="AJ165" s="3">
        <f t="shared" ca="1" si="173"/>
        <v>1</v>
      </c>
      <c r="AK165" s="3">
        <f t="shared" ca="1" si="173"/>
        <v>0.35644822516462066</v>
      </c>
      <c r="AL165" s="3">
        <f t="shared" ca="1" si="173"/>
        <v>0.70829352698779413</v>
      </c>
      <c r="AM165" s="3" t="str">
        <f t="shared" ca="1" si="173"/>
        <v/>
      </c>
      <c r="AN165" s="3">
        <f t="shared" ca="1" si="173"/>
        <v>0.26326426040907225</v>
      </c>
      <c r="AO165" s="3" t="str">
        <f t="shared" ca="1" si="173"/>
        <v/>
      </c>
      <c r="AP165" s="3">
        <f t="shared" ca="1" si="173"/>
        <v>0.85092486627049557</v>
      </c>
      <c r="AQ165" s="3" t="str">
        <f t="shared" ca="1" si="173"/>
        <v/>
      </c>
      <c r="AR165" s="3">
        <f t="shared" ca="1" si="173"/>
        <v>0.99301539480357237</v>
      </c>
      <c r="AS165" s="3">
        <f t="shared" ca="1" si="173"/>
        <v>0.33306910121959443</v>
      </c>
      <c r="AT165" s="3">
        <f t="shared" ca="1" si="173"/>
        <v>0.36974545327267661</v>
      </c>
      <c r="AU165" s="3">
        <f t="shared" ca="1" si="173"/>
        <v>0.94715616047672246</v>
      </c>
      <c r="AV165" s="3">
        <f t="shared" ca="1" si="173"/>
        <v>0.63518793380270644</v>
      </c>
      <c r="AW165" s="3">
        <f t="shared" ca="1" si="173"/>
        <v>0.62533016158097343</v>
      </c>
      <c r="AX165" s="3">
        <f t="shared" ca="1" si="173"/>
        <v>0.71131093272424673</v>
      </c>
      <c r="AY165" s="3">
        <f t="shared" ca="1" si="173"/>
        <v>0.46214428569827959</v>
      </c>
      <c r="AZ165" s="3">
        <f t="shared" ca="1" si="173"/>
        <v>0.91430487008969341</v>
      </c>
      <c r="BA165" s="3">
        <f t="shared" ca="1" si="173"/>
        <v>0.83010955980734902</v>
      </c>
      <c r="BB165" s="3">
        <f t="shared" ca="1" si="173"/>
        <v>0.59950190604619336</v>
      </c>
      <c r="BC165" s="3">
        <f t="shared" ca="1" si="173"/>
        <v>0.80794899469304893</v>
      </c>
      <c r="BD165" s="3">
        <f t="shared" ca="1" si="173"/>
        <v>0.9654045109687488</v>
      </c>
      <c r="BE165" s="3">
        <f t="shared" ca="1" si="173"/>
        <v>0.90281211952369922</v>
      </c>
      <c r="BF165" s="3">
        <f t="shared" ca="1" si="173"/>
        <v>0.95793784018519157</v>
      </c>
      <c r="BG165" s="3">
        <f t="shared" ca="1" si="173"/>
        <v>0.99214463742879799</v>
      </c>
      <c r="BH165" s="3">
        <f t="shared" ca="1" si="173"/>
        <v>0.48287834199439084</v>
      </c>
      <c r="BI165" s="3">
        <f t="shared" ca="1" si="173"/>
        <v>1</v>
      </c>
      <c r="BJ165" s="3">
        <f t="shared" ca="1" si="173"/>
        <v>0.28950880165884996</v>
      </c>
      <c r="BK165" s="3">
        <f t="shared" ca="1" si="173"/>
        <v>0.59523604078708103</v>
      </c>
      <c r="BL165" s="3">
        <f t="shared" ca="1" si="173"/>
        <v>0.99145334658700246</v>
      </c>
      <c r="BM165" s="3">
        <f t="shared" ca="1" si="173"/>
        <v>0.96860130025523294</v>
      </c>
      <c r="BN165" s="3">
        <f t="shared" ca="1" si="173"/>
        <v>0.6452716134317219</v>
      </c>
      <c r="BO165" s="3">
        <f t="shared" ref="BO165:BW165" ca="1" si="174">INDEX(BO$79:BO$152,MATCH(OFFSET($A$79,BO163,0),$A$79:$A$152,0))</f>
        <v>0.97538982713199351</v>
      </c>
      <c r="BP165" s="3">
        <f t="shared" ca="1" si="174"/>
        <v>0.92657650835493677</v>
      </c>
      <c r="BQ165" s="3">
        <f t="shared" ca="1" si="174"/>
        <v>0.87360513248782357</v>
      </c>
      <c r="BR165" s="3">
        <f t="shared" ca="1" si="174"/>
        <v>0.75735063633198807</v>
      </c>
      <c r="BS165" s="3">
        <f t="shared" ca="1" si="174"/>
        <v>0.39867271827429629</v>
      </c>
      <c r="BT165" s="3" t="str">
        <f t="shared" ca="1" si="174"/>
        <v/>
      </c>
      <c r="BU165" s="3">
        <f t="shared" ca="1" si="174"/>
        <v>0.8714455151054098</v>
      </c>
      <c r="BV165" s="3">
        <f t="shared" ca="1" si="174"/>
        <v>1</v>
      </c>
      <c r="BW165" s="3">
        <f t="shared" ca="1" si="174"/>
        <v>1</v>
      </c>
    </row>
    <row r="166" spans="1:75" x14ac:dyDescent="0.25">
      <c r="A166" t="s">
        <v>78</v>
      </c>
      <c r="B166" s="3">
        <f ca="1">1-B165</f>
        <v>0</v>
      </c>
      <c r="C166" s="3">
        <f t="shared" ref="C166:BN166" ca="1" si="175">1-C165</f>
        <v>0.19340585830277801</v>
      </c>
      <c r="D166" s="3">
        <f t="shared" ca="1" si="175"/>
        <v>0.19287904451197113</v>
      </c>
      <c r="E166" s="3">
        <f t="shared" ca="1" si="175"/>
        <v>0.54217308783144236</v>
      </c>
      <c r="F166" s="3">
        <f t="shared" ca="1" si="175"/>
        <v>0.2500815338544613</v>
      </c>
      <c r="G166" s="3" t="e">
        <f t="shared" ca="1" si="175"/>
        <v>#VALUE!</v>
      </c>
      <c r="H166" s="3">
        <f t="shared" ca="1" si="175"/>
        <v>0.82670799604176093</v>
      </c>
      <c r="I166" s="3">
        <f t="shared" ca="1" si="175"/>
        <v>0</v>
      </c>
      <c r="J166" s="3">
        <f t="shared" ca="1" si="175"/>
        <v>0.72264622713251714</v>
      </c>
      <c r="K166" s="3">
        <f t="shared" ca="1" si="175"/>
        <v>5.0094233938212107E-2</v>
      </c>
      <c r="L166" s="3">
        <f t="shared" ca="1" si="175"/>
        <v>3.5260941939661228E-2</v>
      </c>
      <c r="M166" s="3" t="e">
        <f t="shared" ca="1" si="175"/>
        <v>#VALUE!</v>
      </c>
      <c r="N166" s="3">
        <f t="shared" ca="1" si="175"/>
        <v>0</v>
      </c>
      <c r="O166" s="3">
        <f t="shared" ca="1" si="175"/>
        <v>0.52191756624161967</v>
      </c>
      <c r="P166" s="3">
        <f t="shared" ca="1" si="175"/>
        <v>2.8994856789830159E-3</v>
      </c>
      <c r="Q166" s="3">
        <f t="shared" ca="1" si="175"/>
        <v>0.25400238201126857</v>
      </c>
      <c r="R166" s="3">
        <f t="shared" ca="1" si="175"/>
        <v>0</v>
      </c>
      <c r="S166" s="3">
        <f t="shared" ca="1" si="175"/>
        <v>0.11009143369956809</v>
      </c>
      <c r="T166" s="3">
        <f t="shared" ca="1" si="175"/>
        <v>0.33537323766606286</v>
      </c>
      <c r="U166" s="3">
        <f t="shared" ca="1" si="175"/>
        <v>0.10384855258548764</v>
      </c>
      <c r="V166" s="3">
        <f t="shared" ca="1" si="175"/>
        <v>4.609236416869511E-2</v>
      </c>
      <c r="W166" s="3">
        <f t="shared" ca="1" si="175"/>
        <v>0</v>
      </c>
      <c r="X166" s="3">
        <f t="shared" ca="1" si="175"/>
        <v>0</v>
      </c>
      <c r="Y166" s="3" t="e">
        <f t="shared" ca="1" si="175"/>
        <v>#VALUE!</v>
      </c>
      <c r="Z166" s="3">
        <f t="shared" ca="1" si="175"/>
        <v>0</v>
      </c>
      <c r="AA166" s="3">
        <f t="shared" ca="1" si="175"/>
        <v>4.0948439717857221E-3</v>
      </c>
      <c r="AB166" s="3">
        <f t="shared" ca="1" si="175"/>
        <v>0</v>
      </c>
      <c r="AC166" s="3">
        <f t="shared" ca="1" si="175"/>
        <v>0</v>
      </c>
      <c r="AD166" s="3" t="e">
        <f t="shared" ca="1" si="175"/>
        <v>#VALUE!</v>
      </c>
      <c r="AE166" s="3">
        <f t="shared" ca="1" si="175"/>
        <v>4.2835541948104128E-3</v>
      </c>
      <c r="AF166" s="3" t="e">
        <f t="shared" ca="1" si="175"/>
        <v>#VALUE!</v>
      </c>
      <c r="AG166" s="3">
        <f t="shared" ca="1" si="175"/>
        <v>0</v>
      </c>
      <c r="AH166" s="3">
        <f t="shared" ca="1" si="175"/>
        <v>0.25089514579067151</v>
      </c>
      <c r="AI166" s="3">
        <f t="shared" ca="1" si="175"/>
        <v>0.64644524404226555</v>
      </c>
      <c r="AJ166" s="3">
        <f t="shared" ca="1" si="175"/>
        <v>0</v>
      </c>
      <c r="AK166" s="3">
        <f t="shared" ca="1" si="175"/>
        <v>0.6435517748353794</v>
      </c>
      <c r="AL166" s="3">
        <f t="shared" ca="1" si="175"/>
        <v>0.29170647301220587</v>
      </c>
      <c r="AM166" s="3" t="e">
        <f t="shared" ca="1" si="175"/>
        <v>#VALUE!</v>
      </c>
      <c r="AN166" s="3">
        <f t="shared" ca="1" si="175"/>
        <v>0.73673573959092775</v>
      </c>
      <c r="AO166" s="3" t="e">
        <f t="shared" ca="1" si="175"/>
        <v>#VALUE!</v>
      </c>
      <c r="AP166" s="3">
        <f t="shared" ca="1" si="175"/>
        <v>0.14907513372950443</v>
      </c>
      <c r="AQ166" s="3" t="e">
        <f t="shared" ca="1" si="175"/>
        <v>#VALUE!</v>
      </c>
      <c r="AR166" s="3">
        <f t="shared" ca="1" si="175"/>
        <v>6.984605196427629E-3</v>
      </c>
      <c r="AS166" s="3">
        <f t="shared" ca="1" si="175"/>
        <v>0.66693089878040557</v>
      </c>
      <c r="AT166" s="3">
        <f t="shared" ca="1" si="175"/>
        <v>0.63025454672732339</v>
      </c>
      <c r="AU166" s="3">
        <f t="shared" ca="1" si="175"/>
        <v>5.2843839523277536E-2</v>
      </c>
      <c r="AV166" s="3">
        <f t="shared" ca="1" si="175"/>
        <v>0.36481206619729356</v>
      </c>
      <c r="AW166" s="3">
        <f t="shared" ca="1" si="175"/>
        <v>0.37466983841902657</v>
      </c>
      <c r="AX166" s="3">
        <f t="shared" ca="1" si="175"/>
        <v>0.28868906727575327</v>
      </c>
      <c r="AY166" s="3">
        <f t="shared" ca="1" si="175"/>
        <v>0.53785571430172041</v>
      </c>
      <c r="AZ166" s="3">
        <f t="shared" ca="1" si="175"/>
        <v>8.5695129910306589E-2</v>
      </c>
      <c r="BA166" s="3">
        <f t="shared" ca="1" si="175"/>
        <v>0.16989044019265098</v>
      </c>
      <c r="BB166" s="3">
        <f t="shared" ca="1" si="175"/>
        <v>0.40049809395380664</v>
      </c>
      <c r="BC166" s="3">
        <f t="shared" ca="1" si="175"/>
        <v>0.19205100530695107</v>
      </c>
      <c r="BD166" s="3">
        <f t="shared" ca="1" si="175"/>
        <v>3.4595489031251203E-2</v>
      </c>
      <c r="BE166" s="3">
        <f t="shared" ca="1" si="175"/>
        <v>9.7187880476300781E-2</v>
      </c>
      <c r="BF166" s="3">
        <f t="shared" ca="1" si="175"/>
        <v>4.2062159814808431E-2</v>
      </c>
      <c r="BG166" s="3">
        <f t="shared" ca="1" si="175"/>
        <v>7.855362571202007E-3</v>
      </c>
      <c r="BH166" s="3">
        <f t="shared" ca="1" si="175"/>
        <v>0.51712165800560916</v>
      </c>
      <c r="BI166" s="3">
        <f t="shared" ca="1" si="175"/>
        <v>0</v>
      </c>
      <c r="BJ166" s="3">
        <f t="shared" ca="1" si="175"/>
        <v>0.71049119834115004</v>
      </c>
      <c r="BK166" s="3">
        <f t="shared" ca="1" si="175"/>
        <v>0.40476395921291897</v>
      </c>
      <c r="BL166" s="3">
        <f t="shared" ca="1" si="175"/>
        <v>8.5466534129975402E-3</v>
      </c>
      <c r="BM166" s="3">
        <f t="shared" ca="1" si="175"/>
        <v>3.1398699744767056E-2</v>
      </c>
      <c r="BN166" s="3">
        <f t="shared" ca="1" si="175"/>
        <v>0.3547283865682781</v>
      </c>
      <c r="BO166" s="3">
        <f t="shared" ref="BO166" ca="1" si="176">1-BO165</f>
        <v>2.4610172868006486E-2</v>
      </c>
      <c r="BP166" s="3">
        <f t="shared" ref="BP166" ca="1" si="177">1-BP165</f>
        <v>7.3423491645063232E-2</v>
      </c>
      <c r="BQ166" s="3">
        <f t="shared" ref="BQ166" ca="1" si="178">1-BQ165</f>
        <v>0.12639486751217643</v>
      </c>
      <c r="BR166" s="3">
        <f t="shared" ref="BR166" ca="1" si="179">1-BR165</f>
        <v>0.24264936366801193</v>
      </c>
      <c r="BS166" s="3">
        <f t="shared" ref="BS166" ca="1" si="180">1-BS165</f>
        <v>0.60132728172570371</v>
      </c>
      <c r="BT166" s="3" t="e">
        <f t="shared" ref="BT166" ca="1" si="181">1-BT165</f>
        <v>#VALUE!</v>
      </c>
      <c r="BU166" s="3">
        <f t="shared" ref="BU166" ca="1" si="182">1-BU165</f>
        <v>0.1285544848945902</v>
      </c>
      <c r="BV166" s="3">
        <f t="shared" ref="BV166" ca="1" si="183">1-BV165</f>
        <v>0</v>
      </c>
      <c r="BW166" s="3">
        <f t="shared" ref="BW166" ca="1" si="184">1-BW165</f>
        <v>0</v>
      </c>
    </row>
    <row r="191" spans="29:29" x14ac:dyDescent="0.25">
      <c r="AC191" t="s">
        <v>77</v>
      </c>
    </row>
    <row r="217" spans="1:73" x14ac:dyDescent="0.25">
      <c r="A217" s="9" t="s">
        <v>100</v>
      </c>
    </row>
    <row r="218" spans="1:73" x14ac:dyDescent="0.25">
      <c r="B218" s="7" t="s">
        <v>0</v>
      </c>
      <c r="C218" s="7" t="s">
        <v>1</v>
      </c>
      <c r="D218" s="7" t="s">
        <v>2</v>
      </c>
      <c r="E218" s="7" t="s">
        <v>3</v>
      </c>
      <c r="F218" s="7" t="s">
        <v>4</v>
      </c>
      <c r="G218" s="7" t="s">
        <v>5</v>
      </c>
      <c r="H218" s="7" t="s">
        <v>6</v>
      </c>
      <c r="I218" s="7" t="s">
        <v>7</v>
      </c>
      <c r="J218" s="7" t="s">
        <v>8</v>
      </c>
      <c r="K218" s="7" t="s">
        <v>9</v>
      </c>
      <c r="L218" s="7" t="s">
        <v>10</v>
      </c>
      <c r="M218" s="7" t="s">
        <v>11</v>
      </c>
      <c r="N218" s="7" t="s">
        <v>12</v>
      </c>
      <c r="O218" s="7" t="s">
        <v>13</v>
      </c>
      <c r="P218" s="7" t="s">
        <v>14</v>
      </c>
      <c r="Q218" s="7" t="s">
        <v>15</v>
      </c>
      <c r="R218" s="7" t="s">
        <v>16</v>
      </c>
      <c r="S218" s="7" t="s">
        <v>17</v>
      </c>
      <c r="T218" s="7" t="s">
        <v>18</v>
      </c>
      <c r="U218" s="7" t="s">
        <v>19</v>
      </c>
      <c r="V218" s="7" t="s">
        <v>20</v>
      </c>
      <c r="W218" s="7" t="s">
        <v>21</v>
      </c>
      <c r="X218" s="7" t="s">
        <v>23</v>
      </c>
      <c r="Y218" s="7" t="s">
        <v>24</v>
      </c>
      <c r="Z218" s="7" t="s">
        <v>25</v>
      </c>
      <c r="AA218" s="7" t="s">
        <v>26</v>
      </c>
      <c r="AB218" s="7" t="s">
        <v>27</v>
      </c>
      <c r="AC218" s="7" t="s">
        <v>28</v>
      </c>
      <c r="AD218" s="7" t="s">
        <v>29</v>
      </c>
      <c r="AE218" s="7" t="s">
        <v>30</v>
      </c>
      <c r="AF218" s="7" t="s">
        <v>31</v>
      </c>
      <c r="AG218" s="7" t="s">
        <v>32</v>
      </c>
      <c r="AH218" s="7" t="s">
        <v>33</v>
      </c>
      <c r="AI218" s="7" t="s">
        <v>34</v>
      </c>
      <c r="AJ218" s="7" t="s">
        <v>35</v>
      </c>
      <c r="AK218" s="7" t="s">
        <v>36</v>
      </c>
      <c r="AL218" s="7" t="s">
        <v>37</v>
      </c>
      <c r="AM218" s="7" t="s">
        <v>38</v>
      </c>
      <c r="AN218" s="7" t="s">
        <v>39</v>
      </c>
      <c r="AO218" s="7" t="s">
        <v>40</v>
      </c>
      <c r="AP218" s="7" t="s">
        <v>41</v>
      </c>
      <c r="AQ218" s="7" t="s">
        <v>42</v>
      </c>
      <c r="AR218" s="7" t="s">
        <v>43</v>
      </c>
      <c r="AS218" s="7" t="s">
        <v>44</v>
      </c>
      <c r="AT218" s="7" t="s">
        <v>45</v>
      </c>
      <c r="AU218" s="7" t="s">
        <v>46</v>
      </c>
      <c r="AV218" s="7" t="s">
        <v>47</v>
      </c>
      <c r="AW218" s="7" t="s">
        <v>48</v>
      </c>
      <c r="AX218" s="7" t="s">
        <v>49</v>
      </c>
      <c r="AY218" s="7" t="s">
        <v>50</v>
      </c>
      <c r="AZ218" s="7" t="s">
        <v>51</v>
      </c>
      <c r="BA218" s="7" t="s">
        <v>52</v>
      </c>
      <c r="BB218" s="7" t="s">
        <v>53</v>
      </c>
      <c r="BC218" s="7" t="s">
        <v>54</v>
      </c>
      <c r="BD218" s="7" t="s">
        <v>55</v>
      </c>
      <c r="BE218" s="7" t="s">
        <v>56</v>
      </c>
      <c r="BF218" s="7" t="s">
        <v>57</v>
      </c>
      <c r="BG218" s="7" t="s">
        <v>58</v>
      </c>
      <c r="BH218" s="7" t="s">
        <v>59</v>
      </c>
      <c r="BI218" s="7" t="s">
        <v>60</v>
      </c>
      <c r="BJ218" s="7" t="s">
        <v>61</v>
      </c>
      <c r="BK218" s="7" t="s">
        <v>62</v>
      </c>
      <c r="BL218" s="7" t="s">
        <v>63</v>
      </c>
      <c r="BM218" s="7" t="s">
        <v>65</v>
      </c>
      <c r="BN218" s="7" t="s">
        <v>66</v>
      </c>
      <c r="BO218" s="7" t="s">
        <v>67</v>
      </c>
      <c r="BP218" s="7"/>
      <c r="BQ218" s="7"/>
      <c r="BR218" s="7"/>
      <c r="BS218" s="7"/>
      <c r="BT218" s="7"/>
      <c r="BU218" s="7"/>
    </row>
    <row r="219" spans="1:73" x14ac:dyDescent="0.25">
      <c r="A219" s="7" t="s">
        <v>0</v>
      </c>
      <c r="B219">
        <f>IFERROR(INDEX(B$79:B$150,T!B81),0)</f>
        <v>1</v>
      </c>
      <c r="C219">
        <f>IFERROR(INDEX(C$79:C$150,T!C81),0)</f>
        <v>0</v>
      </c>
      <c r="D219">
        <f>IFERROR(INDEX(D$79:D$150,T!D81),0)</f>
        <v>0</v>
      </c>
      <c r="E219">
        <f>IFERROR(INDEX(E$79:E$150,T!E81),0)</f>
        <v>0</v>
      </c>
      <c r="F219">
        <f>IFERROR(INDEX(F$79:F$150,T!F81),0)</f>
        <v>0</v>
      </c>
      <c r="G219">
        <f>IFERROR(INDEX(G$79:G$150,T!G81),0)</f>
        <v>0</v>
      </c>
      <c r="H219">
        <f>IFERROR(INDEX(H$79:H$150,T!H81),0)</f>
        <v>0</v>
      </c>
      <c r="I219">
        <f>IFERROR(INDEX(I$79:I$150,T!I81),0)</f>
        <v>0</v>
      </c>
      <c r="J219">
        <f>IFERROR(INDEX(J$79:J$150,T!J81),0)</f>
        <v>0</v>
      </c>
      <c r="K219">
        <f>IFERROR(INDEX(K$79:K$150,T!K81),0)</f>
        <v>0</v>
      </c>
      <c r="L219">
        <f>IFERROR(INDEX(L$79:L$150,T!L81),0)</f>
        <v>0</v>
      </c>
      <c r="M219">
        <f>IFERROR(INDEX(M$79:M$150,T!M81),0)</f>
        <v>0</v>
      </c>
      <c r="N219">
        <f>IFERROR(INDEX(N$79:N$150,T!N81),0)</f>
        <v>0</v>
      </c>
      <c r="O219">
        <f>IFERROR(INDEX(O$79:O$150,T!O81),0)</f>
        <v>0</v>
      </c>
      <c r="P219">
        <f>IFERROR(INDEX(P$79:P$150,T!P81),0)</f>
        <v>0</v>
      </c>
      <c r="Q219">
        <f>IFERROR(INDEX(Q$79:Q$150,T!Q81),0)</f>
        <v>0</v>
      </c>
      <c r="R219">
        <f>IFERROR(INDEX(R$79:R$150,T!R81),0)</f>
        <v>0</v>
      </c>
      <c r="S219">
        <f>IFERROR(INDEX(S$79:S$150,T!S81),0)</f>
        <v>0</v>
      </c>
      <c r="T219">
        <f>IFERROR(INDEX(T$79:T$150,T!T81),0)</f>
        <v>0</v>
      </c>
      <c r="U219">
        <f>IFERROR(INDEX(U$79:U$150,T!U81),0)</f>
        <v>0</v>
      </c>
      <c r="V219">
        <f>IFERROR(INDEX(V$79:V$150,T!V81),0)</f>
        <v>0</v>
      </c>
      <c r="W219">
        <f>IFERROR(INDEX(W$79:W$150,T!W81),0)</f>
        <v>0</v>
      </c>
      <c r="X219">
        <f>IFERROR(INDEX(X$79:X$150,T!X81),0)</f>
        <v>0</v>
      </c>
      <c r="Y219">
        <f>IFERROR(INDEX(Y$79:Y$150,T!Y81),0)</f>
        <v>0</v>
      </c>
      <c r="Z219">
        <f>IFERROR(INDEX(Z$79:Z$150,T!Z81),0)</f>
        <v>0</v>
      </c>
      <c r="AA219">
        <f>IFERROR(INDEX(AA$79:AA$150,T!AA81),0)</f>
        <v>0</v>
      </c>
      <c r="AB219">
        <f>IFERROR(INDEX(AB$79:AB$150,T!AB81),0)</f>
        <v>0</v>
      </c>
      <c r="AC219">
        <f>IFERROR(INDEX(AC$79:AC$150,T!AC81),0)</f>
        <v>0</v>
      </c>
      <c r="AD219">
        <f>IFERROR(INDEX(AD$79:AD$150,T!AD81),0)</f>
        <v>0</v>
      </c>
      <c r="AE219">
        <f>IFERROR(INDEX(AE$79:AE$150,T!AE81),0)</f>
        <v>0</v>
      </c>
      <c r="AF219">
        <f>IFERROR(INDEX(AF$79:AF$150,T!AF81),0)</f>
        <v>0</v>
      </c>
      <c r="AG219">
        <f>IFERROR(INDEX(AG$79:AG$150,T!AG81),0)</f>
        <v>0</v>
      </c>
      <c r="AH219">
        <f>IFERROR(INDEX(AH$79:AH$150,T!AH81),0)</f>
        <v>0</v>
      </c>
      <c r="AI219">
        <f>IFERROR(INDEX(AI$79:AI$150,T!AI81),0)</f>
        <v>0</v>
      </c>
      <c r="AJ219">
        <f>IFERROR(INDEX(AJ$79:AJ$150,T!AJ81),0)</f>
        <v>0</v>
      </c>
      <c r="AK219">
        <f>IFERROR(INDEX(AK$79:AK$150,T!AK81),0)</f>
        <v>0</v>
      </c>
      <c r="AL219">
        <f>IFERROR(INDEX(AL$79:AL$150,T!AL81),0)</f>
        <v>0</v>
      </c>
      <c r="AM219">
        <f>IFERROR(INDEX(AM$79:AM$150,T!AM81),0)</f>
        <v>0</v>
      </c>
      <c r="AN219">
        <f>IFERROR(INDEX(AN$79:AN$150,T!AN81),0)</f>
        <v>2.4635405976066078E-2</v>
      </c>
      <c r="AO219">
        <f>IFERROR(INDEX(AO$79:AO$150,T!AO81),0)</f>
        <v>0</v>
      </c>
      <c r="AP219">
        <f>IFERROR(INDEX(AP$79:AP$150,T!AP81),0)</f>
        <v>0</v>
      </c>
      <c r="AQ219">
        <f>IFERROR(INDEX(AQ$79:AQ$150,T!AQ81),0)</f>
        <v>0</v>
      </c>
      <c r="AR219">
        <f>IFERROR(INDEX(AR$79:AR$150,T!AR81),0)</f>
        <v>0</v>
      </c>
      <c r="AS219">
        <f>IFERROR(INDEX(AS$79:AS$150,T!AS81),0)</f>
        <v>0</v>
      </c>
      <c r="AT219">
        <f>IFERROR(INDEX(AT$79:AT$150,T!AT81),0)</f>
        <v>0</v>
      </c>
      <c r="AU219">
        <f>IFERROR(INDEX(AU$79:AU$150,T!AU81),0)</f>
        <v>0</v>
      </c>
      <c r="AV219">
        <f>IFERROR(INDEX(AV$79:AV$150,T!AV81),0)</f>
        <v>0</v>
      </c>
      <c r="AW219">
        <f>IFERROR(INDEX(AW$79:AW$150,T!AW81),0)</f>
        <v>0</v>
      </c>
      <c r="AX219">
        <f>IFERROR(INDEX(AX$79:AX$150,T!AX81),0)</f>
        <v>0</v>
      </c>
      <c r="AY219">
        <f>IFERROR(INDEX(AY$79:AY$150,T!AY81),0)</f>
        <v>0</v>
      </c>
      <c r="AZ219">
        <f>IFERROR(INDEX(AZ$79:AZ$150,T!AZ81),0)</f>
        <v>0</v>
      </c>
      <c r="BA219">
        <f>IFERROR(INDEX(BA$79:BA$150,T!BA81),0)</f>
        <v>0</v>
      </c>
      <c r="BB219">
        <f>IFERROR(INDEX(BB$79:BB$150,T!BB81),0)</f>
        <v>0</v>
      </c>
      <c r="BC219">
        <f>IFERROR(INDEX(BC$79:BC$150,T!BC81),0)</f>
        <v>0</v>
      </c>
      <c r="BD219">
        <f>IFERROR(INDEX(BD$79:BD$150,T!BD81),0)</f>
        <v>0</v>
      </c>
      <c r="BE219">
        <f>IFERROR(INDEX(BE$79:BE$150,T!BE81),0)</f>
        <v>0</v>
      </c>
      <c r="BF219">
        <f>IFERROR(INDEX(BF$79:BF$150,T!BF81),0)</f>
        <v>0</v>
      </c>
      <c r="BG219">
        <f>IFERROR(INDEX(BG$79:BG$150,T!BG81),0)</f>
        <v>0</v>
      </c>
      <c r="BH219">
        <f>IFERROR(INDEX(BH$79:BH$150,T!BH81),0)</f>
        <v>4.8738219074478346E-2</v>
      </c>
      <c r="BI219">
        <f>IFERROR(INDEX(BI$79:BI$150,T!BI81),0)</f>
        <v>0</v>
      </c>
      <c r="BJ219">
        <f>IFERROR(INDEX(BJ$79:BJ$150,T!BJ81),0)</f>
        <v>0</v>
      </c>
      <c r="BK219">
        <f>IFERROR(INDEX(BK$79:BK$150,T!BK81),0)</f>
        <v>0</v>
      </c>
      <c r="BL219">
        <f>IFERROR(INDEX(BL$79:BL$150,T!BL81),0)</f>
        <v>0</v>
      </c>
      <c r="BM219">
        <f>IFERROR(INDEX(BM$79:BM$150,T!BM81),0)</f>
        <v>0</v>
      </c>
      <c r="BN219">
        <f>IFERROR(INDEX(BN$79:BN$150,T!BN81),0)</f>
        <v>0</v>
      </c>
      <c r="BO219">
        <f>IFERROR(INDEX(BO$79:BO$150,T!BO81),0)</f>
        <v>0</v>
      </c>
    </row>
    <row r="220" spans="1:73" x14ac:dyDescent="0.25">
      <c r="A220" s="7" t="s">
        <v>1</v>
      </c>
      <c r="B220">
        <f>IFERROR(INDEX(B$79:B$150,T!B82),0)</f>
        <v>0</v>
      </c>
      <c r="C220">
        <f>IFERROR(INDEX(C$79:C$150,T!C82),0)</f>
        <v>0.80659414169722199</v>
      </c>
      <c r="D220">
        <f>IFERROR(INDEX(D$79:D$150,T!D82),0)</f>
        <v>0</v>
      </c>
      <c r="E220">
        <f>IFERROR(INDEX(E$79:E$150,T!E82),0)</f>
        <v>0</v>
      </c>
      <c r="F220">
        <f>IFERROR(INDEX(F$79:F$150,T!F82),0)</f>
        <v>0</v>
      </c>
      <c r="G220">
        <f>IFERROR(INDEX(G$79:G$150,T!G82),0)</f>
        <v>0</v>
      </c>
      <c r="H220">
        <f>IFERROR(INDEX(H$79:H$150,T!H82),0)</f>
        <v>0</v>
      </c>
      <c r="I220">
        <f>IFERROR(INDEX(I$79:I$150,T!I82),0)</f>
        <v>0</v>
      </c>
      <c r="J220">
        <f>IFERROR(INDEX(J$79:J$150,T!J82),0)</f>
        <v>0</v>
      </c>
      <c r="K220">
        <f>IFERROR(INDEX(K$79:K$150,T!K82),0)</f>
        <v>0</v>
      </c>
      <c r="L220">
        <f>IFERROR(INDEX(L$79:L$150,T!L82),0)</f>
        <v>0</v>
      </c>
      <c r="M220">
        <f>IFERROR(INDEX(M$79:M$150,T!M82),0)</f>
        <v>0</v>
      </c>
      <c r="N220">
        <f>IFERROR(INDEX(N$79:N$150,T!N82),0)</f>
        <v>0</v>
      </c>
      <c r="O220">
        <f>IFERROR(INDEX(O$79:O$150,T!O82),0)</f>
        <v>0</v>
      </c>
      <c r="P220">
        <f>IFERROR(INDEX(P$79:P$150,T!P82),0)</f>
        <v>0</v>
      </c>
      <c r="Q220">
        <f>IFERROR(INDEX(Q$79:Q$150,T!Q82),0)</f>
        <v>0</v>
      </c>
      <c r="R220">
        <f>IFERROR(INDEX(R$79:R$150,T!R82),0)</f>
        <v>0</v>
      </c>
      <c r="S220">
        <f>IFERROR(INDEX(S$79:S$150,T!S82),0)</f>
        <v>0</v>
      </c>
      <c r="T220">
        <f>IFERROR(INDEX(T$79:T$150,T!T82),0)</f>
        <v>0</v>
      </c>
      <c r="U220">
        <f>IFERROR(INDEX(U$79:U$150,T!U82),0)</f>
        <v>0</v>
      </c>
      <c r="V220">
        <f>IFERROR(INDEX(V$79:V$150,T!V82),0)</f>
        <v>0</v>
      </c>
      <c r="W220">
        <f>IFERROR(INDEX(W$79:W$150,T!W82),0)</f>
        <v>0</v>
      </c>
      <c r="X220">
        <f>IFERROR(INDEX(X$79:X$150,T!X82),0)</f>
        <v>0</v>
      </c>
      <c r="Y220">
        <f>IFERROR(INDEX(Y$79:Y$150,T!Y82),0)</f>
        <v>0</v>
      </c>
      <c r="Z220">
        <f>IFERROR(INDEX(Z$79:Z$150,T!Z82),0)</f>
        <v>0</v>
      </c>
      <c r="AA220">
        <f>IFERROR(INDEX(AA$79:AA$150,T!AA82),0)</f>
        <v>0</v>
      </c>
      <c r="AB220">
        <f>IFERROR(INDEX(AB$79:AB$150,T!AB82),0)</f>
        <v>0</v>
      </c>
      <c r="AC220">
        <f>IFERROR(INDEX(AC$79:AC$150,T!AC82),0)</f>
        <v>0</v>
      </c>
      <c r="AD220">
        <f>IFERROR(INDEX(AD$79:AD$150,T!AD82),0)</f>
        <v>0</v>
      </c>
      <c r="AE220">
        <f>IFERROR(INDEX(AE$79:AE$150,T!AE82),0)</f>
        <v>0</v>
      </c>
      <c r="AF220">
        <f>IFERROR(INDEX(AF$79:AF$150,T!AF82),0)</f>
        <v>0</v>
      </c>
      <c r="AG220">
        <f>IFERROR(INDEX(AG$79:AG$150,T!AG82),0)</f>
        <v>0</v>
      </c>
      <c r="AH220">
        <f>IFERROR(INDEX(AH$79:AH$150,T!AH82),0)</f>
        <v>0</v>
      </c>
      <c r="AI220">
        <f>IFERROR(INDEX(AI$79:AI$150,T!AI82),0)</f>
        <v>0</v>
      </c>
      <c r="AJ220">
        <f>IFERROR(INDEX(AJ$79:AJ$150,T!AJ82),0)</f>
        <v>0</v>
      </c>
      <c r="AK220">
        <f>IFERROR(INDEX(AK$79:AK$150,T!AK82),0)</f>
        <v>0</v>
      </c>
      <c r="AL220">
        <f>IFERROR(INDEX(AL$79:AL$150,T!AL82),0)</f>
        <v>0</v>
      </c>
      <c r="AM220">
        <f>IFERROR(INDEX(AM$79:AM$150,T!AM82),0)</f>
        <v>0</v>
      </c>
      <c r="AN220">
        <f>IFERROR(INDEX(AN$79:AN$150,T!AN82),0)</f>
        <v>3.0405089219437423E-2</v>
      </c>
      <c r="AO220">
        <f>IFERROR(INDEX(AO$79:AO$150,T!AO82),0)</f>
        <v>0</v>
      </c>
      <c r="AP220">
        <f>IFERROR(INDEX(AP$79:AP$150,T!AP82),0)</f>
        <v>0</v>
      </c>
      <c r="AQ220">
        <f>IFERROR(INDEX(AQ$79:AQ$150,T!AQ82),0)</f>
        <v>0</v>
      </c>
      <c r="AR220">
        <f>IFERROR(INDEX(AR$79:AR$150,T!AR82),0)</f>
        <v>0</v>
      </c>
      <c r="AS220">
        <f>IFERROR(INDEX(AS$79:AS$150,T!AS82),0)</f>
        <v>0</v>
      </c>
      <c r="AT220">
        <f>IFERROR(INDEX(AT$79:AT$150,T!AT82),0)</f>
        <v>0</v>
      </c>
      <c r="AU220">
        <f>IFERROR(INDEX(AU$79:AU$150,T!AU82),0)</f>
        <v>0</v>
      </c>
      <c r="AV220">
        <f>IFERROR(INDEX(AV$79:AV$150,T!AV82),0)</f>
        <v>0</v>
      </c>
      <c r="AW220">
        <f>IFERROR(INDEX(AW$79:AW$150,T!AW82),0)</f>
        <v>0</v>
      </c>
      <c r="AX220">
        <f>IFERROR(INDEX(AX$79:AX$150,T!AX82),0)</f>
        <v>0</v>
      </c>
      <c r="AY220">
        <f>IFERROR(INDEX(AY$79:AY$150,T!AY82),0)</f>
        <v>0</v>
      </c>
      <c r="AZ220">
        <f>IFERROR(INDEX(AZ$79:AZ$150,T!AZ82),0)</f>
        <v>0</v>
      </c>
      <c r="BA220">
        <f>IFERROR(INDEX(BA$79:BA$150,T!BA82),0)</f>
        <v>0</v>
      </c>
      <c r="BB220">
        <f>IFERROR(INDEX(BB$79:BB$150,T!BB82),0)</f>
        <v>0</v>
      </c>
      <c r="BC220">
        <f>IFERROR(INDEX(BC$79:BC$150,T!BC82),0)</f>
        <v>0</v>
      </c>
      <c r="BD220">
        <f>IFERROR(INDEX(BD$79:BD$150,T!BD82),0)</f>
        <v>0</v>
      </c>
      <c r="BE220">
        <f>IFERROR(INDEX(BE$79:BE$150,T!BE82),0)</f>
        <v>0</v>
      </c>
      <c r="BF220">
        <f>IFERROR(INDEX(BF$79:BF$150,T!BF82),0)</f>
        <v>0</v>
      </c>
      <c r="BG220">
        <f>IFERROR(INDEX(BG$79:BG$150,T!BG82),0)</f>
        <v>0</v>
      </c>
      <c r="BH220">
        <f>IFERROR(INDEX(BH$79:BH$150,T!BH82),0)</f>
        <v>0</v>
      </c>
      <c r="BI220">
        <f>IFERROR(INDEX(BI$79:BI$150,T!BI82),0)</f>
        <v>0</v>
      </c>
      <c r="BJ220">
        <f>IFERROR(INDEX(BJ$79:BJ$150,T!BJ82),0)</f>
        <v>0</v>
      </c>
      <c r="BK220">
        <f>IFERROR(INDEX(BK$79:BK$150,T!BK82),0)</f>
        <v>0</v>
      </c>
      <c r="BL220">
        <f>IFERROR(INDEX(BL$79:BL$150,T!BL82),0)</f>
        <v>0</v>
      </c>
      <c r="BM220">
        <f>IFERROR(INDEX(BM$79:BM$150,T!BM82),0)</f>
        <v>0</v>
      </c>
      <c r="BN220">
        <f>IFERROR(INDEX(BN$79:BN$150,T!BN82),0)</f>
        <v>0</v>
      </c>
      <c r="BO220">
        <f>IFERROR(INDEX(BO$79:BO$150,T!BO82),0)</f>
        <v>0</v>
      </c>
    </row>
    <row r="221" spans="1:73" x14ac:dyDescent="0.25">
      <c r="A221" s="7" t="s">
        <v>2</v>
      </c>
      <c r="B221">
        <f>IFERROR(INDEX(B$79:B$150,T!B83),0)</f>
        <v>0</v>
      </c>
      <c r="C221">
        <f>IFERROR(INDEX(C$79:C$150,T!C83),0)</f>
        <v>0</v>
      </c>
      <c r="D221">
        <f>IFERROR(INDEX(D$79:D$150,T!D83),0)</f>
        <v>0.80712095548802887</v>
      </c>
      <c r="E221">
        <f>IFERROR(INDEX(E$79:E$150,T!E83),0)</f>
        <v>0</v>
      </c>
      <c r="F221">
        <f>IFERROR(INDEX(F$79:F$150,T!F83),0)</f>
        <v>0</v>
      </c>
      <c r="G221">
        <f>IFERROR(INDEX(G$79:G$150,T!G83),0)</f>
        <v>0</v>
      </c>
      <c r="H221">
        <f>IFERROR(INDEX(H$79:H$150,T!H83),0)</f>
        <v>0</v>
      </c>
      <c r="I221">
        <f>IFERROR(INDEX(I$79:I$150,T!I83),0)</f>
        <v>0</v>
      </c>
      <c r="J221">
        <f>IFERROR(INDEX(J$79:J$150,T!J83),0)</f>
        <v>0</v>
      </c>
      <c r="K221">
        <f>IFERROR(INDEX(K$79:K$150,T!K83),0)</f>
        <v>0</v>
      </c>
      <c r="L221">
        <f>IFERROR(INDEX(L$79:L$150,T!L83),0)</f>
        <v>0</v>
      </c>
      <c r="M221">
        <f>IFERROR(INDEX(M$79:M$150,T!M83),0)</f>
        <v>0</v>
      </c>
      <c r="N221">
        <f>IFERROR(INDEX(N$79:N$150,T!N83),0)</f>
        <v>0</v>
      </c>
      <c r="O221">
        <f>IFERROR(INDEX(O$79:O$150,T!O83),0)</f>
        <v>0</v>
      </c>
      <c r="P221">
        <f>IFERROR(INDEX(P$79:P$150,T!P83),0)</f>
        <v>0</v>
      </c>
      <c r="Q221">
        <f>IFERROR(INDEX(Q$79:Q$150,T!Q83),0)</f>
        <v>0</v>
      </c>
      <c r="R221">
        <f>IFERROR(INDEX(R$79:R$150,T!R83),0)</f>
        <v>0</v>
      </c>
      <c r="S221">
        <f>IFERROR(INDEX(S$79:S$150,T!S83),0)</f>
        <v>0</v>
      </c>
      <c r="T221">
        <f>IFERROR(INDEX(T$79:T$150,T!T83),0)</f>
        <v>0</v>
      </c>
      <c r="U221">
        <f>IFERROR(INDEX(U$79:U$150,T!U83),0)</f>
        <v>0</v>
      </c>
      <c r="V221">
        <f>IFERROR(INDEX(V$79:V$150,T!V83),0)</f>
        <v>2.2965206011534389E-3</v>
      </c>
      <c r="W221">
        <f>IFERROR(INDEX(W$79:W$150,T!W83),0)</f>
        <v>0</v>
      </c>
      <c r="X221">
        <f>IFERROR(INDEX(X$79:X$150,T!X83),0)</f>
        <v>0</v>
      </c>
      <c r="Y221">
        <f>IFERROR(INDEX(Y$79:Y$150,T!Y83),0)</f>
        <v>0</v>
      </c>
      <c r="Z221">
        <f>IFERROR(INDEX(Z$79:Z$150,T!Z83),0)</f>
        <v>0</v>
      </c>
      <c r="AA221">
        <f>IFERROR(INDEX(AA$79:AA$150,T!AA83),0)</f>
        <v>0</v>
      </c>
      <c r="AB221">
        <f>IFERROR(INDEX(AB$79:AB$150,T!AB83),0)</f>
        <v>0</v>
      </c>
      <c r="AC221">
        <f>IFERROR(INDEX(AC$79:AC$150,T!AC83),0)</f>
        <v>0</v>
      </c>
      <c r="AD221">
        <f>IFERROR(INDEX(AD$79:AD$150,T!AD83),0)</f>
        <v>0</v>
      </c>
      <c r="AE221">
        <f>IFERROR(INDEX(AE$79:AE$150,T!AE83),0)</f>
        <v>0</v>
      </c>
      <c r="AF221">
        <f>IFERROR(INDEX(AF$79:AF$150,T!AF83),0)</f>
        <v>0</v>
      </c>
      <c r="AG221">
        <f>IFERROR(INDEX(AG$79:AG$150,T!AG83),0)</f>
        <v>0</v>
      </c>
      <c r="AH221">
        <f>IFERROR(INDEX(AH$79:AH$150,T!AH83),0)</f>
        <v>7.4784241730184428E-2</v>
      </c>
      <c r="AI221">
        <f>IFERROR(INDEX(AI$79:AI$150,T!AI83),0)</f>
        <v>0</v>
      </c>
      <c r="AJ221">
        <f>IFERROR(INDEX(AJ$79:AJ$150,T!AJ83),0)</f>
        <v>0</v>
      </c>
      <c r="AK221">
        <f>IFERROR(INDEX(AK$79:AK$150,T!AK83),0)</f>
        <v>0</v>
      </c>
      <c r="AL221">
        <f>IFERROR(INDEX(AL$79:AL$150,T!AL83),0)</f>
        <v>0</v>
      </c>
      <c r="AM221">
        <f>IFERROR(INDEX(AM$79:AM$150,T!AM83),0)</f>
        <v>0</v>
      </c>
      <c r="AN221">
        <f>IFERROR(INDEX(AN$79:AN$150,T!AN83),0)</f>
        <v>0</v>
      </c>
      <c r="AO221">
        <f>IFERROR(INDEX(AO$79:AO$150,T!AO83),0)</f>
        <v>0</v>
      </c>
      <c r="AP221">
        <f>IFERROR(INDEX(AP$79:AP$150,T!AP83),0)</f>
        <v>0</v>
      </c>
      <c r="AQ221">
        <f>IFERROR(INDEX(AQ$79:AQ$150,T!AQ83),0)</f>
        <v>0</v>
      </c>
      <c r="AR221">
        <f>IFERROR(INDEX(AR$79:AR$150,T!AR83),0)</f>
        <v>0</v>
      </c>
      <c r="AS221">
        <f>IFERROR(INDEX(AS$79:AS$150,T!AS83),0)</f>
        <v>0</v>
      </c>
      <c r="AT221">
        <f>IFERROR(INDEX(AT$79:AT$150,T!AT83),0)</f>
        <v>0</v>
      </c>
      <c r="AU221">
        <f>IFERROR(INDEX(AU$79:AU$150,T!AU83),0)</f>
        <v>0</v>
      </c>
      <c r="AV221">
        <f>IFERROR(INDEX(AV$79:AV$150,T!AV83),0)</f>
        <v>0</v>
      </c>
      <c r="AW221">
        <f>IFERROR(INDEX(AW$79:AW$150,T!AW83),0)</f>
        <v>1.2886203430094416E-2</v>
      </c>
      <c r="AX221">
        <f>IFERROR(INDEX(AX$79:AX$150,T!AX83),0)</f>
        <v>0</v>
      </c>
      <c r="AY221">
        <f>IFERROR(INDEX(AY$79:AY$150,T!AY83),0)</f>
        <v>0</v>
      </c>
      <c r="AZ221">
        <f>IFERROR(INDEX(AZ$79:AZ$150,T!AZ83),0)</f>
        <v>0</v>
      </c>
      <c r="BA221">
        <f>IFERROR(INDEX(BA$79:BA$150,T!BA83),0)</f>
        <v>0</v>
      </c>
      <c r="BB221">
        <f>IFERROR(INDEX(BB$79:BB$150,T!BB83),0)</f>
        <v>0</v>
      </c>
      <c r="BC221">
        <f>IFERROR(INDEX(BC$79:BC$150,T!BC83),0)</f>
        <v>0</v>
      </c>
      <c r="BD221">
        <f>IFERROR(INDEX(BD$79:BD$150,T!BD83),0)</f>
        <v>0</v>
      </c>
      <c r="BE221">
        <f>IFERROR(INDEX(BE$79:BE$150,T!BE83),0)</f>
        <v>0</v>
      </c>
      <c r="BF221">
        <f>IFERROR(INDEX(BF$79:BF$150,T!BF83),0)</f>
        <v>0</v>
      </c>
      <c r="BG221">
        <f>IFERROR(INDEX(BG$79:BG$150,T!BG83),0)</f>
        <v>0</v>
      </c>
      <c r="BH221">
        <f>IFERROR(INDEX(BH$79:BH$150,T!BH83),0)</f>
        <v>0</v>
      </c>
      <c r="BI221">
        <f>IFERROR(INDEX(BI$79:BI$150,T!BI83),0)</f>
        <v>0</v>
      </c>
      <c r="BJ221">
        <f>IFERROR(INDEX(BJ$79:BJ$150,T!BJ83),0)</f>
        <v>0</v>
      </c>
      <c r="BK221">
        <f>IFERROR(INDEX(BK$79:BK$150,T!BK83),0)</f>
        <v>0</v>
      </c>
      <c r="BL221">
        <f>IFERROR(INDEX(BL$79:BL$150,T!BL83),0)</f>
        <v>0</v>
      </c>
      <c r="BM221">
        <f>IFERROR(INDEX(BM$79:BM$150,T!BM83),0)</f>
        <v>0</v>
      </c>
      <c r="BN221">
        <f>IFERROR(INDEX(BN$79:BN$150,T!BN83),0)</f>
        <v>0</v>
      </c>
      <c r="BO221">
        <f>IFERROR(INDEX(BO$79:BO$150,T!BO83),0)</f>
        <v>0</v>
      </c>
    </row>
    <row r="222" spans="1:73" x14ac:dyDescent="0.25">
      <c r="A222" s="7" t="s">
        <v>3</v>
      </c>
      <c r="B222">
        <f>IFERROR(INDEX(B$79:B$150,T!B84),0)</f>
        <v>0</v>
      </c>
      <c r="C222">
        <f>IFERROR(INDEX(C$79:C$150,T!C84),0)</f>
        <v>0</v>
      </c>
      <c r="D222">
        <f>IFERROR(INDEX(D$79:D$150,T!D84),0)</f>
        <v>0</v>
      </c>
      <c r="E222">
        <f>IFERROR(INDEX(E$79:E$150,T!E84),0)</f>
        <v>0.45782691216855759</v>
      </c>
      <c r="F222">
        <f>IFERROR(INDEX(F$79:F$150,T!F84),0)</f>
        <v>0</v>
      </c>
      <c r="G222">
        <f>IFERROR(INDEX(G$79:G$150,T!G84),0)</f>
        <v>0</v>
      </c>
      <c r="H222">
        <f>IFERROR(INDEX(H$79:H$150,T!H84),0)</f>
        <v>0</v>
      </c>
      <c r="I222">
        <f>IFERROR(INDEX(I$79:I$150,T!I84),0)</f>
        <v>0</v>
      </c>
      <c r="J222">
        <f>IFERROR(INDEX(J$79:J$150,T!J84),0)</f>
        <v>4.786549433291256E-2</v>
      </c>
      <c r="K222">
        <f>IFERROR(INDEX(K$79:K$150,T!K84),0)</f>
        <v>0</v>
      </c>
      <c r="L222">
        <f>IFERROR(INDEX(L$79:L$150,T!L84),0)</f>
        <v>0</v>
      </c>
      <c r="M222">
        <f>IFERROR(INDEX(M$79:M$150,T!M84),0)</f>
        <v>0</v>
      </c>
      <c r="N222">
        <f>IFERROR(INDEX(N$79:N$150,T!N84),0)</f>
        <v>0</v>
      </c>
      <c r="O222">
        <f>IFERROR(INDEX(O$79:O$150,T!O84),0)</f>
        <v>0</v>
      </c>
      <c r="P222">
        <f>IFERROR(INDEX(P$79:P$150,T!P84),0)</f>
        <v>0</v>
      </c>
      <c r="Q222">
        <f>IFERROR(INDEX(Q$79:Q$150,T!Q84),0)</f>
        <v>0</v>
      </c>
      <c r="R222">
        <f>IFERROR(INDEX(R$79:R$150,T!R84),0)</f>
        <v>0</v>
      </c>
      <c r="S222">
        <f>IFERROR(INDEX(S$79:S$150,T!S84),0)</f>
        <v>0</v>
      </c>
      <c r="T222">
        <f>IFERROR(INDEX(T$79:T$150,T!T84),0)</f>
        <v>0</v>
      </c>
      <c r="U222">
        <f>IFERROR(INDEX(U$79:U$150,T!U84),0)</f>
        <v>0</v>
      </c>
      <c r="V222">
        <f>IFERROR(INDEX(V$79:V$150,T!V84),0)</f>
        <v>0</v>
      </c>
      <c r="W222">
        <f>IFERROR(INDEX(W$79:W$150,T!W84),0)</f>
        <v>0</v>
      </c>
      <c r="X222">
        <f>IFERROR(INDEX(X$79:X$150,T!X84),0)</f>
        <v>0</v>
      </c>
      <c r="Y222">
        <f>IFERROR(INDEX(Y$79:Y$150,T!Y84),0)</f>
        <v>0</v>
      </c>
      <c r="Z222">
        <f>IFERROR(INDEX(Z$79:Z$150,T!Z84),0)</f>
        <v>0</v>
      </c>
      <c r="AA222">
        <f>IFERROR(INDEX(AA$79:AA$150,T!AA84),0)</f>
        <v>0</v>
      </c>
      <c r="AB222">
        <f>IFERROR(INDEX(AB$79:AB$150,T!AB84),0)</f>
        <v>0</v>
      </c>
      <c r="AC222">
        <f>IFERROR(INDEX(AC$79:AC$150,T!AC84),0)</f>
        <v>0</v>
      </c>
      <c r="AD222">
        <f>IFERROR(INDEX(AD$79:AD$150,T!AD84),0)</f>
        <v>0</v>
      </c>
      <c r="AE222">
        <f>IFERROR(INDEX(AE$79:AE$150,T!AE84),0)</f>
        <v>0</v>
      </c>
      <c r="AF222">
        <f>IFERROR(INDEX(AF$79:AF$150,T!AF84),0)</f>
        <v>0</v>
      </c>
      <c r="AG222">
        <f>IFERROR(INDEX(AG$79:AG$150,T!AG84),0)</f>
        <v>0</v>
      </c>
      <c r="AH222">
        <f>IFERROR(INDEX(AH$79:AH$150,T!AH84),0)</f>
        <v>0</v>
      </c>
      <c r="AI222">
        <f>IFERROR(INDEX(AI$79:AI$150,T!AI84),0)</f>
        <v>0</v>
      </c>
      <c r="AJ222">
        <f>IFERROR(INDEX(AJ$79:AJ$150,T!AJ84),0)</f>
        <v>0</v>
      </c>
      <c r="AK222">
        <f>IFERROR(INDEX(AK$79:AK$150,T!AK84),0)</f>
        <v>4.6313771200548019E-2</v>
      </c>
      <c r="AL222">
        <f>IFERROR(INDEX(AL$79:AL$150,T!AL84),0)</f>
        <v>0</v>
      </c>
      <c r="AM222">
        <f>IFERROR(INDEX(AM$79:AM$150,T!AM84),0)</f>
        <v>0</v>
      </c>
      <c r="AN222">
        <f>IFERROR(INDEX(AN$79:AN$150,T!AN84),0)</f>
        <v>0</v>
      </c>
      <c r="AO222">
        <f>IFERROR(INDEX(AO$79:AO$150,T!AO84),0)</f>
        <v>0</v>
      </c>
      <c r="AP222">
        <f>IFERROR(INDEX(AP$79:AP$150,T!AP84),0)</f>
        <v>0</v>
      </c>
      <c r="AQ222">
        <f>IFERROR(INDEX(AQ$79:AQ$150,T!AQ84),0)</f>
        <v>0</v>
      </c>
      <c r="AR222">
        <f>IFERROR(INDEX(AR$79:AR$150,T!AR84),0)</f>
        <v>0</v>
      </c>
      <c r="AS222">
        <f>IFERROR(INDEX(AS$79:AS$150,T!AS84),0)</f>
        <v>0</v>
      </c>
      <c r="AT222">
        <f>IFERROR(INDEX(AT$79:AT$150,T!AT84),0)</f>
        <v>0</v>
      </c>
      <c r="AU222">
        <f>IFERROR(INDEX(AU$79:AU$150,T!AU84),0)</f>
        <v>0</v>
      </c>
      <c r="AV222">
        <f>IFERROR(INDEX(AV$79:AV$150,T!AV84),0)</f>
        <v>0</v>
      </c>
      <c r="AW222">
        <f>IFERROR(INDEX(AW$79:AW$150,T!AW84),0)</f>
        <v>0</v>
      </c>
      <c r="AX222">
        <f>IFERROR(INDEX(AX$79:AX$150,T!AX84),0)</f>
        <v>0</v>
      </c>
      <c r="AY222">
        <f>IFERROR(INDEX(AY$79:AY$150,T!AY84),0)</f>
        <v>0</v>
      </c>
      <c r="AZ222">
        <f>IFERROR(INDEX(AZ$79:AZ$150,T!AZ84),0)</f>
        <v>2.7553021852318112E-2</v>
      </c>
      <c r="BA222">
        <f>IFERROR(INDEX(BA$79:BA$150,T!BA84),0)</f>
        <v>0</v>
      </c>
      <c r="BB222">
        <f>IFERROR(INDEX(BB$79:BB$150,T!BB84),0)</f>
        <v>0</v>
      </c>
      <c r="BC222">
        <f>IFERROR(INDEX(BC$79:BC$150,T!BC84),0)</f>
        <v>0</v>
      </c>
      <c r="BD222">
        <f>IFERROR(INDEX(BD$79:BD$150,T!BD84),0)</f>
        <v>0</v>
      </c>
      <c r="BE222">
        <f>IFERROR(INDEX(BE$79:BE$150,T!BE84),0)</f>
        <v>0</v>
      </c>
      <c r="BF222">
        <f>IFERROR(INDEX(BF$79:BF$150,T!BF84),0)</f>
        <v>0</v>
      </c>
      <c r="BG222">
        <f>IFERROR(INDEX(BG$79:BG$150,T!BG84),0)</f>
        <v>0</v>
      </c>
      <c r="BH222">
        <f>IFERROR(INDEX(BH$79:BH$150,T!BH84),0)</f>
        <v>0</v>
      </c>
      <c r="BI222">
        <f>IFERROR(INDEX(BI$79:BI$150,T!BI84),0)</f>
        <v>0</v>
      </c>
      <c r="BJ222">
        <f>IFERROR(INDEX(BJ$79:BJ$150,T!BJ84),0)</f>
        <v>3.0381341611855357E-2</v>
      </c>
      <c r="BK222">
        <f>IFERROR(INDEX(BK$79:BK$150,T!BK84),0)</f>
        <v>0</v>
      </c>
      <c r="BL222">
        <f>IFERROR(INDEX(BL$79:BL$150,T!BL84),0)</f>
        <v>0</v>
      </c>
      <c r="BM222">
        <f>IFERROR(INDEX(BM$79:BM$150,T!BM84),0)</f>
        <v>0</v>
      </c>
      <c r="BN222">
        <f>IFERROR(INDEX(BN$79:BN$150,T!BN84),0)</f>
        <v>3.935951805510822E-2</v>
      </c>
      <c r="BO222">
        <f>IFERROR(INDEX(BO$79:BO$150,T!BO84),0)</f>
        <v>0</v>
      </c>
    </row>
    <row r="223" spans="1:73" x14ac:dyDescent="0.25">
      <c r="A223" s="7" t="s">
        <v>4</v>
      </c>
      <c r="B223">
        <f>IFERROR(INDEX(B$79:B$150,T!B85),0)</f>
        <v>0</v>
      </c>
      <c r="C223">
        <f>IFERROR(INDEX(C$79:C$150,T!C85),0)</f>
        <v>0</v>
      </c>
      <c r="D223">
        <f>IFERROR(INDEX(D$79:D$150,T!D85),0)</f>
        <v>0</v>
      </c>
      <c r="E223">
        <f>IFERROR(INDEX(E$79:E$150,T!E85),0)</f>
        <v>0</v>
      </c>
      <c r="F223">
        <f>IFERROR(INDEX(F$79:F$150,T!F85),0)</f>
        <v>0.7499184661455387</v>
      </c>
      <c r="G223">
        <f>IFERROR(INDEX(G$79:G$150,T!G85),0)</f>
        <v>0</v>
      </c>
      <c r="H223">
        <f>IFERROR(INDEX(H$79:H$150,T!H85),0)</f>
        <v>0</v>
      </c>
      <c r="I223">
        <f>IFERROR(INDEX(I$79:I$150,T!I85),0)</f>
        <v>0</v>
      </c>
      <c r="J223">
        <f>IFERROR(INDEX(J$79:J$150,T!J85),0)</f>
        <v>5.4250289671759953E-2</v>
      </c>
      <c r="K223">
        <f>IFERROR(INDEX(K$79:K$150,T!K85),0)</f>
        <v>0</v>
      </c>
      <c r="L223">
        <f>IFERROR(INDEX(L$79:L$150,T!L85),0)</f>
        <v>0</v>
      </c>
      <c r="M223">
        <f>IFERROR(INDEX(M$79:M$150,T!M85),0)</f>
        <v>0</v>
      </c>
      <c r="N223">
        <f>IFERROR(INDEX(N$79:N$150,T!N85),0)</f>
        <v>0</v>
      </c>
      <c r="O223">
        <f>IFERROR(INDEX(O$79:O$150,T!O85),0)</f>
        <v>0</v>
      </c>
      <c r="P223">
        <f>IFERROR(INDEX(P$79:P$150,T!P85),0)</f>
        <v>0</v>
      </c>
      <c r="Q223">
        <f>IFERROR(INDEX(Q$79:Q$150,T!Q85),0)</f>
        <v>0</v>
      </c>
      <c r="R223">
        <f>IFERROR(INDEX(R$79:R$150,T!R85),0)</f>
        <v>0</v>
      </c>
      <c r="S223">
        <f>IFERROR(INDEX(S$79:S$150,T!S85),0)</f>
        <v>0</v>
      </c>
      <c r="T223">
        <f>IFERROR(INDEX(T$79:T$150,T!T85),0)</f>
        <v>0</v>
      </c>
      <c r="U223">
        <f>IFERROR(INDEX(U$79:U$150,T!U85),0)</f>
        <v>0</v>
      </c>
      <c r="V223">
        <f>IFERROR(INDEX(V$79:V$150,T!V85),0)</f>
        <v>0</v>
      </c>
      <c r="W223">
        <f>IFERROR(INDEX(W$79:W$150,T!W85),0)</f>
        <v>0</v>
      </c>
      <c r="X223">
        <f>IFERROR(INDEX(X$79:X$150,T!X85),0)</f>
        <v>0</v>
      </c>
      <c r="Y223">
        <f>IFERROR(INDEX(Y$79:Y$150,T!Y85),0)</f>
        <v>0</v>
      </c>
      <c r="Z223">
        <f>IFERROR(INDEX(Z$79:Z$150,T!Z85),0)</f>
        <v>0</v>
      </c>
      <c r="AA223">
        <f>IFERROR(INDEX(AA$79:AA$150,T!AA85),0)</f>
        <v>0</v>
      </c>
      <c r="AB223">
        <f>IFERROR(INDEX(AB$79:AB$150,T!AB85),0)</f>
        <v>0</v>
      </c>
      <c r="AC223">
        <f>IFERROR(INDEX(AC$79:AC$150,T!AC85),0)</f>
        <v>0</v>
      </c>
      <c r="AD223">
        <f>IFERROR(INDEX(AD$79:AD$150,T!AD85),0)</f>
        <v>0</v>
      </c>
      <c r="AE223">
        <f>IFERROR(INDEX(AE$79:AE$150,T!AE85),0)</f>
        <v>0</v>
      </c>
      <c r="AF223">
        <f>IFERROR(INDEX(AF$79:AF$150,T!AF85),0)</f>
        <v>0</v>
      </c>
      <c r="AG223">
        <f>IFERROR(INDEX(AG$79:AG$150,T!AG85),0)</f>
        <v>0</v>
      </c>
      <c r="AH223">
        <f>IFERROR(INDEX(AH$79:AH$150,T!AH85),0)</f>
        <v>0</v>
      </c>
      <c r="AI223">
        <f>IFERROR(INDEX(AI$79:AI$150,T!AI85),0)</f>
        <v>0</v>
      </c>
      <c r="AJ223">
        <f>IFERROR(INDEX(AJ$79:AJ$150,T!AJ85),0)</f>
        <v>0</v>
      </c>
      <c r="AK223">
        <f>IFERROR(INDEX(AK$79:AK$150,T!AK85),0)</f>
        <v>0</v>
      </c>
      <c r="AL223">
        <f>IFERROR(INDEX(AL$79:AL$150,T!AL85),0)</f>
        <v>0</v>
      </c>
      <c r="AM223">
        <f>IFERROR(INDEX(AM$79:AM$150,T!AM85),0)</f>
        <v>0</v>
      </c>
      <c r="AN223">
        <f>IFERROR(INDEX(AN$79:AN$150,T!AN85),0)</f>
        <v>0</v>
      </c>
      <c r="AO223">
        <f>IFERROR(INDEX(AO$79:AO$150,T!AO85),0)</f>
        <v>0</v>
      </c>
      <c r="AP223">
        <f>IFERROR(INDEX(AP$79:AP$150,T!AP85),0)</f>
        <v>0</v>
      </c>
      <c r="AQ223">
        <f>IFERROR(INDEX(AQ$79:AQ$150,T!AQ85),0)</f>
        <v>0</v>
      </c>
      <c r="AR223">
        <f>IFERROR(INDEX(AR$79:AR$150,T!AR85),0)</f>
        <v>0</v>
      </c>
      <c r="AS223">
        <f>IFERROR(INDEX(AS$79:AS$150,T!AS85),0)</f>
        <v>0</v>
      </c>
      <c r="AT223">
        <f>IFERROR(INDEX(AT$79:AT$150,T!AT85),0)</f>
        <v>0</v>
      </c>
      <c r="AU223">
        <f>IFERROR(INDEX(AU$79:AU$150,T!AU85),0)</f>
        <v>0</v>
      </c>
      <c r="AV223">
        <f>IFERROR(INDEX(AV$79:AV$150,T!AV85),0)</f>
        <v>0</v>
      </c>
      <c r="AW223">
        <f>IFERROR(INDEX(AW$79:AW$150,T!AW85),0)</f>
        <v>0</v>
      </c>
      <c r="AX223">
        <f>IFERROR(INDEX(AX$79:AX$150,T!AX85),0)</f>
        <v>0</v>
      </c>
      <c r="AY223">
        <f>IFERROR(INDEX(AY$79:AY$150,T!AY85),0)</f>
        <v>0</v>
      </c>
      <c r="AZ223">
        <f>IFERROR(INDEX(AZ$79:AZ$150,T!AZ85),0)</f>
        <v>0</v>
      </c>
      <c r="BA223">
        <f>IFERROR(INDEX(BA$79:BA$150,T!BA85),0)</f>
        <v>0</v>
      </c>
      <c r="BB223">
        <f>IFERROR(INDEX(BB$79:BB$150,T!BB85),0)</f>
        <v>0</v>
      </c>
      <c r="BC223">
        <f>IFERROR(INDEX(BC$79:BC$150,T!BC85),0)</f>
        <v>0</v>
      </c>
      <c r="BD223">
        <f>IFERROR(INDEX(BD$79:BD$150,T!BD85),0)</f>
        <v>0</v>
      </c>
      <c r="BE223">
        <f>IFERROR(INDEX(BE$79:BE$150,T!BE85),0)</f>
        <v>0</v>
      </c>
      <c r="BF223">
        <f>IFERROR(INDEX(BF$79:BF$150,T!BF85),0)</f>
        <v>0</v>
      </c>
      <c r="BG223">
        <f>IFERROR(INDEX(BG$79:BG$150,T!BG85),0)</f>
        <v>0</v>
      </c>
      <c r="BH223">
        <f>IFERROR(INDEX(BH$79:BH$150,T!BH85),0)</f>
        <v>0</v>
      </c>
      <c r="BI223">
        <f>IFERROR(INDEX(BI$79:BI$150,T!BI85),0)</f>
        <v>0</v>
      </c>
      <c r="BJ223">
        <f>IFERROR(INDEX(BJ$79:BJ$150,T!BJ85),0)</f>
        <v>0</v>
      </c>
      <c r="BK223">
        <f>IFERROR(INDEX(BK$79:BK$150,T!BK85),0)</f>
        <v>0</v>
      </c>
      <c r="BL223">
        <f>IFERROR(INDEX(BL$79:BL$150,T!BL85),0)</f>
        <v>0</v>
      </c>
      <c r="BM223">
        <f>IFERROR(INDEX(BM$79:BM$150,T!BM85),0)</f>
        <v>0</v>
      </c>
      <c r="BN223">
        <f>IFERROR(INDEX(BN$79:BN$150,T!BN85),0)</f>
        <v>0</v>
      </c>
      <c r="BO223">
        <f>IFERROR(INDEX(BO$79:BO$150,T!BO85),0)</f>
        <v>7.8887487337114641E-3</v>
      </c>
    </row>
    <row r="224" spans="1:73" x14ac:dyDescent="0.25">
      <c r="A224" s="7" t="s">
        <v>5</v>
      </c>
      <c r="B224">
        <f>IFERROR(INDEX(B$79:B$150,T!B86),0)</f>
        <v>0</v>
      </c>
      <c r="C224">
        <f>IFERROR(INDEX(C$79:C$150,T!C86),0)</f>
        <v>0</v>
      </c>
      <c r="D224">
        <f>IFERROR(INDEX(D$79:D$150,T!D86),0)</f>
        <v>0</v>
      </c>
      <c r="E224">
        <f>IFERROR(INDEX(E$79:E$150,T!E86),0)</f>
        <v>0</v>
      </c>
      <c r="F224">
        <f>IFERROR(INDEX(F$79:F$150,T!F86),0)</f>
        <v>0</v>
      </c>
      <c r="G224" t="str">
        <f>IFERROR(INDEX(G$79:G$150,T!G86),0)</f>
        <v/>
      </c>
      <c r="H224">
        <f>IFERROR(INDEX(H$79:H$150,T!H86),0)</f>
        <v>0.17329200395823907</v>
      </c>
      <c r="I224">
        <f>IFERROR(INDEX(I$79:I$150,T!I86),0)</f>
        <v>0</v>
      </c>
      <c r="J224">
        <f>IFERROR(INDEX(J$79:J$150,T!J86),0)</f>
        <v>0</v>
      </c>
      <c r="K224">
        <f>IFERROR(INDEX(K$79:K$150,T!K86),0)</f>
        <v>0</v>
      </c>
      <c r="L224">
        <f>IFERROR(INDEX(L$79:L$150,T!L86),0)</f>
        <v>0</v>
      </c>
      <c r="M224">
        <f>IFERROR(INDEX(M$79:M$150,T!M86),0)</f>
        <v>0</v>
      </c>
      <c r="N224">
        <f>IFERROR(INDEX(N$79:N$150,T!N86),0)</f>
        <v>0</v>
      </c>
      <c r="O224">
        <f>IFERROR(INDEX(O$79:O$150,T!O86),0)</f>
        <v>0</v>
      </c>
      <c r="P224">
        <f>IFERROR(INDEX(P$79:P$150,T!P86),0)</f>
        <v>0</v>
      </c>
      <c r="Q224">
        <f>IFERROR(INDEX(Q$79:Q$150,T!Q86),0)</f>
        <v>0</v>
      </c>
      <c r="R224">
        <f>IFERROR(INDEX(R$79:R$150,T!R86),0)</f>
        <v>0</v>
      </c>
      <c r="S224">
        <f>IFERROR(INDEX(S$79:S$150,T!S86),0)</f>
        <v>0</v>
      </c>
      <c r="T224">
        <f>IFERROR(INDEX(T$79:T$150,T!T86),0)</f>
        <v>0</v>
      </c>
      <c r="U224">
        <f>IFERROR(INDEX(U$79:U$150,T!U86),0)</f>
        <v>0</v>
      </c>
      <c r="V224">
        <f>IFERROR(INDEX(V$79:V$150,T!V86),0)</f>
        <v>0</v>
      </c>
      <c r="W224">
        <f>IFERROR(INDEX(W$79:W$150,T!W86),0)</f>
        <v>0</v>
      </c>
      <c r="X224">
        <f>IFERROR(INDEX(X$79:X$150,T!X86),0)</f>
        <v>0</v>
      </c>
      <c r="Y224">
        <f>IFERROR(INDEX(Y$79:Y$150,T!Y86),0)</f>
        <v>0</v>
      </c>
      <c r="Z224">
        <f>IFERROR(INDEX(Z$79:Z$150,T!Z86),0)</f>
        <v>0</v>
      </c>
      <c r="AA224">
        <f>IFERROR(INDEX(AA$79:AA$150,T!AA86),0)</f>
        <v>0</v>
      </c>
      <c r="AB224">
        <f>IFERROR(INDEX(AB$79:AB$150,T!AB86),0)</f>
        <v>0</v>
      </c>
      <c r="AC224">
        <f>IFERROR(INDEX(AC$79:AC$150,T!AC86),0)</f>
        <v>0</v>
      </c>
      <c r="AD224">
        <f>IFERROR(INDEX(AD$79:AD$150,T!AD86),0)</f>
        <v>0</v>
      </c>
      <c r="AE224">
        <f>IFERROR(INDEX(AE$79:AE$150,T!AE86),0)</f>
        <v>0</v>
      </c>
      <c r="AF224">
        <f>IFERROR(INDEX(AF$79:AF$150,T!AF86),0)</f>
        <v>0</v>
      </c>
      <c r="AG224">
        <f>IFERROR(INDEX(AG$79:AG$150,T!AG86),0)</f>
        <v>0</v>
      </c>
      <c r="AH224">
        <f>IFERROR(INDEX(AH$79:AH$150,T!AH86),0)</f>
        <v>0</v>
      </c>
      <c r="AI224">
        <f>IFERROR(INDEX(AI$79:AI$150,T!AI86),0)</f>
        <v>0</v>
      </c>
      <c r="AJ224">
        <f>IFERROR(INDEX(AJ$79:AJ$150,T!AJ86),0)</f>
        <v>0</v>
      </c>
      <c r="AK224">
        <f>IFERROR(INDEX(AK$79:AK$150,T!AK86),0)</f>
        <v>0</v>
      </c>
      <c r="AL224">
        <f>IFERROR(INDEX(AL$79:AL$150,T!AL86),0)</f>
        <v>0</v>
      </c>
      <c r="AM224">
        <f>IFERROR(INDEX(AM$79:AM$150,T!AM86),0)</f>
        <v>0</v>
      </c>
      <c r="AN224">
        <f>IFERROR(INDEX(AN$79:AN$150,T!AN86),0)</f>
        <v>0</v>
      </c>
      <c r="AO224">
        <f>IFERROR(INDEX(AO$79:AO$150,T!AO86),0)</f>
        <v>0</v>
      </c>
      <c r="AP224">
        <f>IFERROR(INDEX(AP$79:AP$150,T!AP86),0)</f>
        <v>0</v>
      </c>
      <c r="AQ224">
        <f>IFERROR(INDEX(AQ$79:AQ$150,T!AQ86),0)</f>
        <v>0</v>
      </c>
      <c r="AR224">
        <f>IFERROR(INDEX(AR$79:AR$150,T!AR86),0)</f>
        <v>0</v>
      </c>
      <c r="AS224">
        <f>IFERROR(INDEX(AS$79:AS$150,T!AS86),0)</f>
        <v>0</v>
      </c>
      <c r="AT224">
        <f>IFERROR(INDEX(AT$79:AT$150,T!AT86),0)</f>
        <v>0</v>
      </c>
      <c r="AU224">
        <f>IFERROR(INDEX(AU$79:AU$150,T!AU86),0)</f>
        <v>0</v>
      </c>
      <c r="AV224">
        <f>IFERROR(INDEX(AV$79:AV$150,T!AV86),0)</f>
        <v>0</v>
      </c>
      <c r="AW224">
        <f>IFERROR(INDEX(AW$79:AW$150,T!AW86),0)</f>
        <v>0</v>
      </c>
      <c r="AX224">
        <f>IFERROR(INDEX(AX$79:AX$150,T!AX86),0)</f>
        <v>0</v>
      </c>
      <c r="AY224">
        <f>IFERROR(INDEX(AY$79:AY$150,T!AY86),0)</f>
        <v>0</v>
      </c>
      <c r="AZ224">
        <f>IFERROR(INDEX(AZ$79:AZ$150,T!AZ86),0)</f>
        <v>0</v>
      </c>
      <c r="BA224">
        <f>IFERROR(INDEX(BA$79:BA$150,T!BA86),0)</f>
        <v>0</v>
      </c>
      <c r="BB224">
        <f>IFERROR(INDEX(BB$79:BB$150,T!BB86),0)</f>
        <v>0</v>
      </c>
      <c r="BC224">
        <f>IFERROR(INDEX(BC$79:BC$150,T!BC86),0)</f>
        <v>0</v>
      </c>
      <c r="BD224">
        <f>IFERROR(INDEX(BD$79:BD$150,T!BD86),0)</f>
        <v>0</v>
      </c>
      <c r="BE224">
        <f>IFERROR(INDEX(BE$79:BE$150,T!BE86),0)</f>
        <v>0</v>
      </c>
      <c r="BF224">
        <f>IFERROR(INDEX(BF$79:BF$150,T!BF86),0)</f>
        <v>0</v>
      </c>
      <c r="BG224">
        <f>IFERROR(INDEX(BG$79:BG$150,T!BG86),0)</f>
        <v>0</v>
      </c>
      <c r="BH224">
        <f>IFERROR(INDEX(BH$79:BH$150,T!BH86),0)</f>
        <v>0</v>
      </c>
      <c r="BI224">
        <f>IFERROR(INDEX(BI$79:BI$150,T!BI86),0)</f>
        <v>0</v>
      </c>
      <c r="BJ224">
        <f>IFERROR(INDEX(BJ$79:BJ$150,T!BJ86),0)</f>
        <v>0</v>
      </c>
      <c r="BK224">
        <f>IFERROR(INDEX(BK$79:BK$150,T!BK86),0)</f>
        <v>0</v>
      </c>
      <c r="BL224">
        <f>IFERROR(INDEX(BL$79:BL$150,T!BL86),0)</f>
        <v>0</v>
      </c>
      <c r="BM224">
        <f>IFERROR(INDEX(BM$79:BM$150,T!BM86),0)</f>
        <v>0</v>
      </c>
      <c r="BN224">
        <f>IFERROR(INDEX(BN$79:BN$150,T!BN86),0)</f>
        <v>0</v>
      </c>
      <c r="BO224">
        <f>IFERROR(INDEX(BO$79:BO$150,T!BO86),0)</f>
        <v>0</v>
      </c>
    </row>
    <row r="225" spans="1:67" x14ac:dyDescent="0.25">
      <c r="A225" s="7" t="s">
        <v>6</v>
      </c>
      <c r="B225">
        <f>IFERROR(INDEX(B$79:B$150,T!B87),0)</f>
        <v>0</v>
      </c>
      <c r="C225">
        <f>IFERROR(INDEX(C$79:C$150,T!C87),0)</f>
        <v>0</v>
      </c>
      <c r="D225">
        <f>IFERROR(INDEX(D$79:D$150,T!D87),0)</f>
        <v>2.0733822108040968E-2</v>
      </c>
      <c r="E225">
        <f>IFERROR(INDEX(E$79:E$150,T!E87),0)</f>
        <v>0</v>
      </c>
      <c r="F225">
        <f>IFERROR(INDEX(F$79:F$150,T!F87),0)</f>
        <v>4.3337130154589815E-2</v>
      </c>
      <c r="G225">
        <f>IFERROR(INDEX(G$79:G$150,T!G87),0)</f>
        <v>0</v>
      </c>
      <c r="H225">
        <f>IFERROR(INDEX(H$79:H$150,T!H87),0)</f>
        <v>0.17329200395823907</v>
      </c>
      <c r="I225">
        <f>IFERROR(INDEX(I$79:I$150,T!I87),0)</f>
        <v>0</v>
      </c>
      <c r="J225">
        <f>IFERROR(INDEX(J$79:J$150,T!J87),0)</f>
        <v>3.4658400022821764E-2</v>
      </c>
      <c r="K225">
        <f>IFERROR(INDEX(K$79:K$150,T!K87),0)</f>
        <v>0</v>
      </c>
      <c r="L225">
        <f>IFERROR(INDEX(L$79:L$150,T!L87),0)</f>
        <v>0</v>
      </c>
      <c r="M225">
        <f>IFERROR(INDEX(M$79:M$150,T!M87),0)</f>
        <v>0</v>
      </c>
      <c r="N225">
        <f>IFERROR(INDEX(N$79:N$150,T!N87),0)</f>
        <v>0</v>
      </c>
      <c r="O225">
        <f>IFERROR(INDEX(O$79:O$150,T!O87),0)</f>
        <v>0</v>
      </c>
      <c r="P225">
        <f>IFERROR(INDEX(P$79:P$150,T!P87),0)</f>
        <v>0</v>
      </c>
      <c r="Q225">
        <f>IFERROR(INDEX(Q$79:Q$150,T!Q87),0)</f>
        <v>0</v>
      </c>
      <c r="R225">
        <f>IFERROR(INDEX(R$79:R$150,T!R87),0)</f>
        <v>0</v>
      </c>
      <c r="S225">
        <f>IFERROR(INDEX(S$79:S$150,T!S87),0)</f>
        <v>0</v>
      </c>
      <c r="T225">
        <f>IFERROR(INDEX(T$79:T$150,T!T87),0)</f>
        <v>0</v>
      </c>
      <c r="U225">
        <f>IFERROR(INDEX(U$79:U$150,T!U87),0)</f>
        <v>0</v>
      </c>
      <c r="V225">
        <f>IFERROR(INDEX(V$79:V$150,T!V87),0)</f>
        <v>0</v>
      </c>
      <c r="W225">
        <f>IFERROR(INDEX(W$79:W$150,T!W87),0)</f>
        <v>0</v>
      </c>
      <c r="X225">
        <f>IFERROR(INDEX(X$79:X$150,T!X87),0)</f>
        <v>0</v>
      </c>
      <c r="Y225">
        <f>IFERROR(INDEX(Y$79:Y$150,T!Y87),0)</f>
        <v>0</v>
      </c>
      <c r="Z225">
        <f>IFERROR(INDEX(Z$79:Z$150,T!Z87),0)</f>
        <v>0</v>
      </c>
      <c r="AA225">
        <f>IFERROR(INDEX(AA$79:AA$150,T!AA87),0)</f>
        <v>0</v>
      </c>
      <c r="AB225">
        <f>IFERROR(INDEX(AB$79:AB$150,T!AB87),0)</f>
        <v>0</v>
      </c>
      <c r="AC225">
        <f>IFERROR(INDEX(AC$79:AC$150,T!AC87),0)</f>
        <v>0</v>
      </c>
      <c r="AD225">
        <f>IFERROR(INDEX(AD$79:AD$150,T!AD87),0)</f>
        <v>0</v>
      </c>
      <c r="AE225">
        <f>IFERROR(INDEX(AE$79:AE$150,T!AE87),0)</f>
        <v>0</v>
      </c>
      <c r="AF225">
        <f>IFERROR(INDEX(AF$79:AF$150,T!AF87),0)</f>
        <v>0</v>
      </c>
      <c r="AG225">
        <f>IFERROR(INDEX(AG$79:AG$150,T!AG87),0)</f>
        <v>0</v>
      </c>
      <c r="AH225">
        <f>IFERROR(INDEX(AH$79:AH$150,T!AH87),0)</f>
        <v>3.3613509705721846E-3</v>
      </c>
      <c r="AI225">
        <f>IFERROR(INDEX(AI$79:AI$150,T!AI87),0)</f>
        <v>0</v>
      </c>
      <c r="AJ225">
        <f>IFERROR(INDEX(AJ$79:AJ$150,T!AJ87),0)</f>
        <v>0</v>
      </c>
      <c r="AK225">
        <f>IFERROR(INDEX(AK$79:AK$150,T!AK87),0)</f>
        <v>3.7077739459099805E-2</v>
      </c>
      <c r="AL225">
        <f>IFERROR(INDEX(AL$79:AL$150,T!AL87),0)</f>
        <v>0</v>
      </c>
      <c r="AM225">
        <f>IFERROR(INDEX(AM$79:AM$150,T!AM87),0)</f>
        <v>0</v>
      </c>
      <c r="AN225">
        <f>IFERROR(INDEX(AN$79:AN$150,T!AN87),0)</f>
        <v>0</v>
      </c>
      <c r="AO225">
        <f>IFERROR(INDEX(AO$79:AO$150,T!AO87),0)</f>
        <v>0</v>
      </c>
      <c r="AP225">
        <f>IFERROR(INDEX(AP$79:AP$150,T!AP87),0)</f>
        <v>5.5606943929579766E-3</v>
      </c>
      <c r="AQ225">
        <f>IFERROR(INDEX(AQ$79:AQ$150,T!AQ87),0)</f>
        <v>0</v>
      </c>
      <c r="AR225">
        <f>IFERROR(INDEX(AR$79:AR$150,T!AR87),0)</f>
        <v>0</v>
      </c>
      <c r="AS225">
        <f>IFERROR(INDEX(AS$79:AS$150,T!AS87),0)</f>
        <v>0</v>
      </c>
      <c r="AT225">
        <f>IFERROR(INDEX(AT$79:AT$150,T!AT87),0)</f>
        <v>0</v>
      </c>
      <c r="AU225">
        <f>IFERROR(INDEX(AU$79:AU$150,T!AU87),0)</f>
        <v>0</v>
      </c>
      <c r="AV225">
        <f>IFERROR(INDEX(AV$79:AV$150,T!AV87),0)</f>
        <v>0</v>
      </c>
      <c r="AW225">
        <f>IFERROR(INDEX(AW$79:AW$150,T!AW87),0)</f>
        <v>3.8111662859068279E-2</v>
      </c>
      <c r="AX225">
        <f>IFERROR(INDEX(AX$79:AX$150,T!AX87),0)</f>
        <v>4.4964764391574215E-2</v>
      </c>
      <c r="AY225">
        <f>IFERROR(INDEX(AY$79:AY$150,T!AY87),0)</f>
        <v>0</v>
      </c>
      <c r="AZ225">
        <f>IFERROR(INDEX(AZ$79:AZ$150,T!AZ87),0)</f>
        <v>0</v>
      </c>
      <c r="BA225">
        <f>IFERROR(INDEX(BA$79:BA$150,T!BA87),0)</f>
        <v>0</v>
      </c>
      <c r="BB225">
        <f>IFERROR(INDEX(BB$79:BB$150,T!BB87),0)</f>
        <v>6.1240043777737188E-2</v>
      </c>
      <c r="BC225">
        <f>IFERROR(INDEX(BC$79:BC$150,T!BC87),0)</f>
        <v>0</v>
      </c>
      <c r="BD225">
        <f>IFERROR(INDEX(BD$79:BD$150,T!BD87),0)</f>
        <v>0</v>
      </c>
      <c r="BE225">
        <f>IFERROR(INDEX(BE$79:BE$150,T!BE87),0)</f>
        <v>1.6742196895989426E-2</v>
      </c>
      <c r="BF225">
        <f>IFERROR(INDEX(BF$79:BF$150,T!BF87),0)</f>
        <v>0</v>
      </c>
      <c r="BG225">
        <f>IFERROR(INDEX(BG$79:BG$150,T!BG87),0)</f>
        <v>0</v>
      </c>
      <c r="BH225">
        <f>IFERROR(INDEX(BH$79:BH$150,T!BH87),0)</f>
        <v>0</v>
      </c>
      <c r="BI225">
        <f>IFERROR(INDEX(BI$79:BI$150,T!BI87),0)</f>
        <v>0</v>
      </c>
      <c r="BJ225">
        <f>IFERROR(INDEX(BJ$79:BJ$150,T!BJ87),0)</f>
        <v>0</v>
      </c>
      <c r="BK225">
        <f>IFERROR(INDEX(BK$79:BK$150,T!BK87),0)</f>
        <v>0</v>
      </c>
      <c r="BL225">
        <f>IFERROR(INDEX(BL$79:BL$150,T!BL87),0)</f>
        <v>0</v>
      </c>
      <c r="BM225">
        <f>IFERROR(INDEX(BM$79:BM$150,T!BM87),0)</f>
        <v>0</v>
      </c>
      <c r="BN225">
        <f>IFERROR(INDEX(BN$79:BN$150,T!BN87),0)</f>
        <v>0</v>
      </c>
      <c r="BO225">
        <f>IFERROR(INDEX(BO$79:BO$150,T!BO87),0)</f>
        <v>0</v>
      </c>
    </row>
    <row r="226" spans="1:67" x14ac:dyDescent="0.25">
      <c r="A226" s="7" t="s">
        <v>7</v>
      </c>
      <c r="B226">
        <f>IFERROR(INDEX(B$79:B$150,T!B88),0)</f>
        <v>0</v>
      </c>
      <c r="C226">
        <f>IFERROR(INDEX(C$79:C$150,T!C88),0)</f>
        <v>0</v>
      </c>
      <c r="D226">
        <f>IFERROR(INDEX(D$79:D$150,T!D88),0)</f>
        <v>2.108380315171161E-2</v>
      </c>
      <c r="E226">
        <f>IFERROR(INDEX(E$79:E$150,T!E88),0)</f>
        <v>0</v>
      </c>
      <c r="F226">
        <f>IFERROR(INDEX(F$79:F$150,T!F88),0)</f>
        <v>0</v>
      </c>
      <c r="G226">
        <f>IFERROR(INDEX(G$79:G$150,T!G88),0)</f>
        <v>0</v>
      </c>
      <c r="H226">
        <f>IFERROR(INDEX(H$79:H$150,T!H88),0)</f>
        <v>0.10914481392853663</v>
      </c>
      <c r="I226">
        <f>IFERROR(INDEX(I$79:I$150,T!I88),0)</f>
        <v>1</v>
      </c>
      <c r="J226">
        <f>IFERROR(INDEX(J$79:J$150,T!J88),0)</f>
        <v>0</v>
      </c>
      <c r="K226">
        <f>IFERROR(INDEX(K$79:K$150,T!K88),0)</f>
        <v>0</v>
      </c>
      <c r="L226">
        <f>IFERROR(INDEX(L$79:L$150,T!L88),0)</f>
        <v>0</v>
      </c>
      <c r="M226">
        <f>IFERROR(INDEX(M$79:M$150,T!M88),0)</f>
        <v>0</v>
      </c>
      <c r="N226">
        <f>IFERROR(INDEX(N$79:N$150,T!N88),0)</f>
        <v>0</v>
      </c>
      <c r="O226">
        <f>IFERROR(INDEX(O$79:O$150,T!O88),0)</f>
        <v>0</v>
      </c>
      <c r="P226">
        <f>IFERROR(INDEX(P$79:P$150,T!P88),0)</f>
        <v>0</v>
      </c>
      <c r="Q226">
        <f>IFERROR(INDEX(Q$79:Q$150,T!Q88),0)</f>
        <v>0</v>
      </c>
      <c r="R226">
        <f>IFERROR(INDEX(R$79:R$150,T!R88),0)</f>
        <v>0</v>
      </c>
      <c r="S226">
        <f>IFERROR(INDEX(S$79:S$150,T!S88),0)</f>
        <v>0</v>
      </c>
      <c r="T226">
        <f>IFERROR(INDEX(T$79:T$150,T!T88),0)</f>
        <v>0</v>
      </c>
      <c r="U226">
        <f>IFERROR(INDEX(U$79:U$150,T!U88),0)</f>
        <v>0</v>
      </c>
      <c r="V226">
        <f>IFERROR(INDEX(V$79:V$150,T!V88),0)</f>
        <v>0</v>
      </c>
      <c r="W226">
        <f>IFERROR(INDEX(W$79:W$150,T!W88),0)</f>
        <v>0</v>
      </c>
      <c r="X226">
        <f>IFERROR(INDEX(X$79:X$150,T!X88),0)</f>
        <v>0</v>
      </c>
      <c r="Y226">
        <f>IFERROR(INDEX(Y$79:Y$150,T!Y88),0)</f>
        <v>0</v>
      </c>
      <c r="Z226">
        <f>IFERROR(INDEX(Z$79:Z$150,T!Z88),0)</f>
        <v>0</v>
      </c>
      <c r="AA226">
        <f>IFERROR(INDEX(AA$79:AA$150,T!AA88),0)</f>
        <v>0</v>
      </c>
      <c r="AB226">
        <f>IFERROR(INDEX(AB$79:AB$150,T!AB88),0)</f>
        <v>0</v>
      </c>
      <c r="AC226">
        <f>IFERROR(INDEX(AC$79:AC$150,T!AC88),0)</f>
        <v>0</v>
      </c>
      <c r="AD226">
        <f>IFERROR(INDEX(AD$79:AD$150,T!AD88),0)</f>
        <v>0</v>
      </c>
      <c r="AE226">
        <f>IFERROR(INDEX(AE$79:AE$150,T!AE88),0)</f>
        <v>0</v>
      </c>
      <c r="AF226">
        <f>IFERROR(INDEX(AF$79:AF$150,T!AF88),0)</f>
        <v>0</v>
      </c>
      <c r="AG226">
        <f>IFERROR(INDEX(AG$79:AG$150,T!AG88),0)</f>
        <v>0</v>
      </c>
      <c r="AH226">
        <f>IFERROR(INDEX(AH$79:AH$150,T!AH88),0)</f>
        <v>0</v>
      </c>
      <c r="AI226">
        <f>IFERROR(INDEX(AI$79:AI$150,T!AI88),0)</f>
        <v>0</v>
      </c>
      <c r="AJ226">
        <f>IFERROR(INDEX(AJ$79:AJ$150,T!AJ88),0)</f>
        <v>0</v>
      </c>
      <c r="AK226">
        <f>IFERROR(INDEX(AK$79:AK$150,T!AK88),0)</f>
        <v>0</v>
      </c>
      <c r="AL226">
        <f>IFERROR(INDEX(AL$79:AL$150,T!AL88),0)</f>
        <v>0</v>
      </c>
      <c r="AM226">
        <f>IFERROR(INDEX(AM$79:AM$150,T!AM88),0)</f>
        <v>0</v>
      </c>
      <c r="AN226">
        <f>IFERROR(INDEX(AN$79:AN$150,T!AN88),0)</f>
        <v>0</v>
      </c>
      <c r="AO226">
        <f>IFERROR(INDEX(AO$79:AO$150,T!AO88),0)</f>
        <v>0</v>
      </c>
      <c r="AP226">
        <f>IFERROR(INDEX(AP$79:AP$150,T!AP88),0)</f>
        <v>0</v>
      </c>
      <c r="AQ226">
        <f>IFERROR(INDEX(AQ$79:AQ$150,T!AQ88),0)</f>
        <v>0</v>
      </c>
      <c r="AR226">
        <f>IFERROR(INDEX(AR$79:AR$150,T!AR88),0)</f>
        <v>0</v>
      </c>
      <c r="AS226">
        <f>IFERROR(INDEX(AS$79:AS$150,T!AS88),0)</f>
        <v>0</v>
      </c>
      <c r="AT226">
        <f>IFERROR(INDEX(AT$79:AT$150,T!AT88),0)</f>
        <v>0</v>
      </c>
      <c r="AU226">
        <f>IFERROR(INDEX(AU$79:AU$150,T!AU88),0)</f>
        <v>0</v>
      </c>
      <c r="AV226">
        <f>IFERROR(INDEX(AV$79:AV$150,T!AV88),0)</f>
        <v>0</v>
      </c>
      <c r="AW226">
        <f>IFERROR(INDEX(AW$79:AW$150,T!AW88),0)</f>
        <v>0</v>
      </c>
      <c r="AX226">
        <f>IFERROR(INDEX(AX$79:AX$150,T!AX88),0)</f>
        <v>0</v>
      </c>
      <c r="AY226">
        <f>IFERROR(INDEX(AY$79:AY$150,T!AY88),0)</f>
        <v>0</v>
      </c>
      <c r="AZ226">
        <f>IFERROR(INDEX(AZ$79:AZ$150,T!AZ88),0)</f>
        <v>0</v>
      </c>
      <c r="BA226">
        <f>IFERROR(INDEX(BA$79:BA$150,T!BA88),0)</f>
        <v>0</v>
      </c>
      <c r="BB226">
        <f>IFERROR(INDEX(BB$79:BB$150,T!BB88),0)</f>
        <v>0</v>
      </c>
      <c r="BC226">
        <f>IFERROR(INDEX(BC$79:BC$150,T!BC88),0)</f>
        <v>0</v>
      </c>
      <c r="BD226">
        <f>IFERROR(INDEX(BD$79:BD$150,T!BD88),0)</f>
        <v>0</v>
      </c>
      <c r="BE226">
        <f>IFERROR(INDEX(BE$79:BE$150,T!BE88),0)</f>
        <v>0</v>
      </c>
      <c r="BF226">
        <f>IFERROR(INDEX(BF$79:BF$150,T!BF88),0)</f>
        <v>0</v>
      </c>
      <c r="BG226">
        <f>IFERROR(INDEX(BG$79:BG$150,T!BG88),0)</f>
        <v>0</v>
      </c>
      <c r="BH226">
        <f>IFERROR(INDEX(BH$79:BH$150,T!BH88),0)</f>
        <v>0</v>
      </c>
      <c r="BI226">
        <f>IFERROR(INDEX(BI$79:BI$150,T!BI88),0)</f>
        <v>0</v>
      </c>
      <c r="BJ226">
        <f>IFERROR(INDEX(BJ$79:BJ$150,T!BJ88),0)</f>
        <v>0</v>
      </c>
      <c r="BK226">
        <f>IFERROR(INDEX(BK$79:BK$150,T!BK88),0)</f>
        <v>0</v>
      </c>
      <c r="BL226">
        <f>IFERROR(INDEX(BL$79:BL$150,T!BL88),0)</f>
        <v>0</v>
      </c>
      <c r="BM226">
        <f>IFERROR(INDEX(BM$79:BM$150,T!BM88),0)</f>
        <v>0</v>
      </c>
      <c r="BN226">
        <f>IFERROR(INDEX(BN$79:BN$150,T!BN88),0)</f>
        <v>0</v>
      </c>
      <c r="BO226">
        <f>IFERROR(INDEX(BO$79:BO$150,T!BO88),0)</f>
        <v>0</v>
      </c>
    </row>
    <row r="227" spans="1:67" x14ac:dyDescent="0.25">
      <c r="A227" s="7" t="s">
        <v>8</v>
      </c>
      <c r="B227">
        <f>IFERROR(INDEX(B$79:B$150,T!B89),0)</f>
        <v>0</v>
      </c>
      <c r="C227">
        <f>IFERROR(INDEX(C$79:C$150,T!C89),0)</f>
        <v>0</v>
      </c>
      <c r="D227">
        <f>IFERROR(INDEX(D$79:D$150,T!D89),0)</f>
        <v>0</v>
      </c>
      <c r="E227">
        <f>IFERROR(INDEX(E$79:E$150,T!E89),0)</f>
        <v>0</v>
      </c>
      <c r="F227">
        <f>IFERROR(INDEX(F$79:F$150,T!F89),0)</f>
        <v>0</v>
      </c>
      <c r="G227">
        <f>IFERROR(INDEX(G$79:G$150,T!G89),0)</f>
        <v>0</v>
      </c>
      <c r="H227">
        <f>IFERROR(INDEX(H$79:H$150,T!H89),0)</f>
        <v>0</v>
      </c>
      <c r="I227">
        <f>IFERROR(INDEX(I$79:I$150,T!I89),0)</f>
        <v>0</v>
      </c>
      <c r="J227">
        <f>IFERROR(INDEX(J$79:J$150,T!J89),0)</f>
        <v>0.27735377286748281</v>
      </c>
      <c r="K227">
        <f>IFERROR(INDEX(K$79:K$150,T!K89),0)</f>
        <v>0</v>
      </c>
      <c r="L227">
        <f>IFERROR(INDEX(L$79:L$150,T!L89),0)</f>
        <v>0</v>
      </c>
      <c r="M227">
        <f>IFERROR(INDEX(M$79:M$150,T!M89),0)</f>
        <v>0</v>
      </c>
      <c r="N227">
        <f>IFERROR(INDEX(N$79:N$150,T!N89),0)</f>
        <v>0</v>
      </c>
      <c r="O227">
        <f>IFERROR(INDEX(O$79:O$150,T!O89),0)</f>
        <v>0</v>
      </c>
      <c r="P227">
        <f>IFERROR(INDEX(P$79:P$150,T!P89),0)</f>
        <v>0</v>
      </c>
      <c r="Q227">
        <f>IFERROR(INDEX(Q$79:Q$150,T!Q89),0)</f>
        <v>0</v>
      </c>
      <c r="R227">
        <f>IFERROR(INDEX(R$79:R$150,T!R89),0)</f>
        <v>0</v>
      </c>
      <c r="S227">
        <f>IFERROR(INDEX(S$79:S$150,T!S89),0)</f>
        <v>0</v>
      </c>
      <c r="T227">
        <f>IFERROR(INDEX(T$79:T$150,T!T89),0)</f>
        <v>0</v>
      </c>
      <c r="U227">
        <f>IFERROR(INDEX(U$79:U$150,T!U89),0)</f>
        <v>0</v>
      </c>
      <c r="V227">
        <f>IFERROR(INDEX(V$79:V$150,T!V89),0)</f>
        <v>0</v>
      </c>
      <c r="W227">
        <f>IFERROR(INDEX(W$79:W$150,T!W89),0)</f>
        <v>0</v>
      </c>
      <c r="X227">
        <f>IFERROR(INDEX(X$79:X$150,T!X89),0)</f>
        <v>0</v>
      </c>
      <c r="Y227">
        <f>IFERROR(INDEX(Y$79:Y$150,T!Y89),0)</f>
        <v>0</v>
      </c>
      <c r="Z227">
        <f>IFERROR(INDEX(Z$79:Z$150,T!Z89),0)</f>
        <v>0</v>
      </c>
      <c r="AA227">
        <f>IFERROR(INDEX(AA$79:AA$150,T!AA89),0)</f>
        <v>0</v>
      </c>
      <c r="AB227">
        <f>IFERROR(INDEX(AB$79:AB$150,T!AB89),0)</f>
        <v>0</v>
      </c>
      <c r="AC227">
        <f>IFERROR(INDEX(AC$79:AC$150,T!AC89),0)</f>
        <v>0</v>
      </c>
      <c r="AD227">
        <f>IFERROR(INDEX(AD$79:AD$150,T!AD89),0)</f>
        <v>0</v>
      </c>
      <c r="AE227">
        <f>IFERROR(INDEX(AE$79:AE$150,T!AE89),0)</f>
        <v>0</v>
      </c>
      <c r="AF227">
        <f>IFERROR(INDEX(AF$79:AF$150,T!AF89),0)</f>
        <v>0</v>
      </c>
      <c r="AG227">
        <f>IFERROR(INDEX(AG$79:AG$150,T!AG89),0)</f>
        <v>0</v>
      </c>
      <c r="AH227">
        <f>IFERROR(INDEX(AH$79:AH$150,T!AH89),0)</f>
        <v>0</v>
      </c>
      <c r="AI227">
        <f>IFERROR(INDEX(AI$79:AI$150,T!AI89),0)</f>
        <v>0</v>
      </c>
      <c r="AJ227">
        <f>IFERROR(INDEX(AJ$79:AJ$150,T!AJ89),0)</f>
        <v>0</v>
      </c>
      <c r="AK227">
        <f>IFERROR(INDEX(AK$79:AK$150,T!AK89),0)</f>
        <v>0</v>
      </c>
      <c r="AL227">
        <f>IFERROR(INDEX(AL$79:AL$150,T!AL89),0)</f>
        <v>0</v>
      </c>
      <c r="AM227">
        <f>IFERROR(INDEX(AM$79:AM$150,T!AM89),0)</f>
        <v>0</v>
      </c>
      <c r="AN227">
        <f>IFERROR(INDEX(AN$79:AN$150,T!AN89),0)</f>
        <v>0</v>
      </c>
      <c r="AO227">
        <f>IFERROR(INDEX(AO$79:AO$150,T!AO89),0)</f>
        <v>0</v>
      </c>
      <c r="AP227">
        <f>IFERROR(INDEX(AP$79:AP$150,T!AP89),0)</f>
        <v>2.9961752594549486E-3</v>
      </c>
      <c r="AQ227">
        <f>IFERROR(INDEX(AQ$79:AQ$150,T!AQ89),0)</f>
        <v>0</v>
      </c>
      <c r="AR227">
        <f>IFERROR(INDEX(AR$79:AR$150,T!AR89),0)</f>
        <v>0</v>
      </c>
      <c r="AS227">
        <f>IFERROR(INDEX(AS$79:AS$150,T!AS89),0)</f>
        <v>0</v>
      </c>
      <c r="AT227">
        <f>IFERROR(INDEX(AT$79:AT$150,T!AT89),0)</f>
        <v>0</v>
      </c>
      <c r="AU227">
        <f>IFERROR(INDEX(AU$79:AU$150,T!AU89),0)</f>
        <v>0</v>
      </c>
      <c r="AV227">
        <f>IFERROR(INDEX(AV$79:AV$150,T!AV89),0)</f>
        <v>0</v>
      </c>
      <c r="AW227">
        <f>IFERROR(INDEX(AW$79:AW$150,T!AW89),0)</f>
        <v>0</v>
      </c>
      <c r="AX227">
        <f>IFERROR(INDEX(AX$79:AX$150,T!AX89),0)</f>
        <v>0</v>
      </c>
      <c r="AY227">
        <f>IFERROR(INDEX(AY$79:AY$150,T!AY89),0)</f>
        <v>0</v>
      </c>
      <c r="AZ227">
        <f>IFERROR(INDEX(AZ$79:AZ$150,T!AZ89),0)</f>
        <v>0</v>
      </c>
      <c r="BA227">
        <f>IFERROR(INDEX(BA$79:BA$150,T!BA89),0)</f>
        <v>0</v>
      </c>
      <c r="BB227">
        <f>IFERROR(INDEX(BB$79:BB$150,T!BB89),0)</f>
        <v>0</v>
      </c>
      <c r="BC227">
        <f>IFERROR(INDEX(BC$79:BC$150,T!BC89),0)</f>
        <v>0</v>
      </c>
      <c r="BD227">
        <f>IFERROR(INDEX(BD$79:BD$150,T!BD89),0)</f>
        <v>0</v>
      </c>
      <c r="BE227">
        <f>IFERROR(INDEX(BE$79:BE$150,T!BE89),0)</f>
        <v>0</v>
      </c>
      <c r="BF227">
        <f>IFERROR(INDEX(BF$79:BF$150,T!BF89),0)</f>
        <v>0</v>
      </c>
      <c r="BG227">
        <f>IFERROR(INDEX(BG$79:BG$150,T!BG89),0)</f>
        <v>0</v>
      </c>
      <c r="BH227">
        <f>IFERROR(INDEX(BH$79:BH$150,T!BH89),0)</f>
        <v>0</v>
      </c>
      <c r="BI227">
        <f>IFERROR(INDEX(BI$79:BI$150,T!BI89),0)</f>
        <v>0</v>
      </c>
      <c r="BJ227">
        <f>IFERROR(INDEX(BJ$79:BJ$150,T!BJ89),0)</f>
        <v>0</v>
      </c>
      <c r="BK227">
        <f>IFERROR(INDEX(BK$79:BK$150,T!BK89),0)</f>
        <v>0</v>
      </c>
      <c r="BL227">
        <f>IFERROR(INDEX(BL$79:BL$150,T!BL89),0)</f>
        <v>0</v>
      </c>
      <c r="BM227">
        <f>IFERROR(INDEX(BM$79:BM$150,T!BM89),0)</f>
        <v>0</v>
      </c>
      <c r="BN227">
        <f>IFERROR(INDEX(BN$79:BN$150,T!BN89),0)</f>
        <v>0</v>
      </c>
      <c r="BO227">
        <f>IFERROR(INDEX(BO$79:BO$150,T!BO89),0)</f>
        <v>4.2128741387059522E-3</v>
      </c>
    </row>
    <row r="228" spans="1:67" x14ac:dyDescent="0.25">
      <c r="A228" s="7" t="s">
        <v>9</v>
      </c>
      <c r="B228">
        <f>IFERROR(INDEX(B$79:B$150,T!B90),0)</f>
        <v>0</v>
      </c>
      <c r="C228">
        <f>IFERROR(INDEX(C$79:C$150,T!C90),0)</f>
        <v>0</v>
      </c>
      <c r="D228">
        <f>IFERROR(INDEX(D$79:D$150,T!D90),0)</f>
        <v>0</v>
      </c>
      <c r="E228">
        <f>IFERROR(INDEX(E$79:E$150,T!E90),0)</f>
        <v>0</v>
      </c>
      <c r="F228">
        <f>IFERROR(INDEX(F$79:F$150,T!F90),0)</f>
        <v>0</v>
      </c>
      <c r="G228">
        <f>IFERROR(INDEX(G$79:G$150,T!G90),0)</f>
        <v>0</v>
      </c>
      <c r="H228">
        <f>IFERROR(INDEX(H$79:H$150,T!H90),0)</f>
        <v>0</v>
      </c>
      <c r="I228">
        <f>IFERROR(INDEX(I$79:I$150,T!I90),0)</f>
        <v>0</v>
      </c>
      <c r="J228">
        <f>IFERROR(INDEX(J$79:J$150,T!J90),0)</f>
        <v>0</v>
      </c>
      <c r="K228">
        <f>IFERROR(INDEX(K$79:K$150,T!K90),0)</f>
        <v>0.94990576606178789</v>
      </c>
      <c r="L228">
        <f>IFERROR(INDEX(L$79:L$150,T!L90),0)</f>
        <v>0</v>
      </c>
      <c r="M228">
        <f>IFERROR(INDEX(M$79:M$150,T!M90),0)</f>
        <v>0</v>
      </c>
      <c r="N228">
        <f>IFERROR(INDEX(N$79:N$150,T!N90),0)</f>
        <v>0</v>
      </c>
      <c r="O228">
        <f>IFERROR(INDEX(O$79:O$150,T!O90),0)</f>
        <v>0</v>
      </c>
      <c r="P228">
        <f>IFERROR(INDEX(P$79:P$150,T!P90),0)</f>
        <v>0</v>
      </c>
      <c r="Q228">
        <f>IFERROR(INDEX(Q$79:Q$150,T!Q90),0)</f>
        <v>0</v>
      </c>
      <c r="R228">
        <f>IFERROR(INDEX(R$79:R$150,T!R90),0)</f>
        <v>0</v>
      </c>
      <c r="S228">
        <f>IFERROR(INDEX(S$79:S$150,T!S90),0)</f>
        <v>0</v>
      </c>
      <c r="T228">
        <f>IFERROR(INDEX(T$79:T$150,T!T90),0)</f>
        <v>0</v>
      </c>
      <c r="U228">
        <f>IFERROR(INDEX(U$79:U$150,T!U90),0)</f>
        <v>0</v>
      </c>
      <c r="V228">
        <f>IFERROR(INDEX(V$79:V$150,T!V90),0)</f>
        <v>0</v>
      </c>
      <c r="W228">
        <f>IFERROR(INDEX(W$79:W$150,T!W90),0)</f>
        <v>0</v>
      </c>
      <c r="X228">
        <f>IFERROR(INDEX(X$79:X$150,T!X90),0)</f>
        <v>0</v>
      </c>
      <c r="Y228">
        <f>IFERROR(INDEX(Y$79:Y$150,T!Y90),0)</f>
        <v>0</v>
      </c>
      <c r="Z228">
        <f>IFERROR(INDEX(Z$79:Z$150,T!Z90),0)</f>
        <v>0</v>
      </c>
      <c r="AA228">
        <f>IFERROR(INDEX(AA$79:AA$150,T!AA90),0)</f>
        <v>0</v>
      </c>
      <c r="AB228">
        <f>IFERROR(INDEX(AB$79:AB$150,T!AB90),0)</f>
        <v>0</v>
      </c>
      <c r="AC228">
        <f>IFERROR(INDEX(AC$79:AC$150,T!AC90),0)</f>
        <v>0</v>
      </c>
      <c r="AD228">
        <f>IFERROR(INDEX(AD$79:AD$150,T!AD90),0)</f>
        <v>0</v>
      </c>
      <c r="AE228">
        <f>IFERROR(INDEX(AE$79:AE$150,T!AE90),0)</f>
        <v>0</v>
      </c>
      <c r="AF228">
        <f>IFERROR(INDEX(AF$79:AF$150,T!AF90),0)</f>
        <v>0</v>
      </c>
      <c r="AG228">
        <f>IFERROR(INDEX(AG$79:AG$150,T!AG90),0)</f>
        <v>0</v>
      </c>
      <c r="AH228">
        <f>IFERROR(INDEX(AH$79:AH$150,T!AH90),0)</f>
        <v>0</v>
      </c>
      <c r="AI228">
        <f>IFERROR(INDEX(AI$79:AI$150,T!AI90),0)</f>
        <v>0</v>
      </c>
      <c r="AJ228">
        <f>IFERROR(INDEX(AJ$79:AJ$150,T!AJ90),0)</f>
        <v>0</v>
      </c>
      <c r="AK228">
        <f>IFERROR(INDEX(AK$79:AK$150,T!AK90),0)</f>
        <v>0</v>
      </c>
      <c r="AL228">
        <f>IFERROR(INDEX(AL$79:AL$150,T!AL90),0)</f>
        <v>0</v>
      </c>
      <c r="AM228">
        <f>IFERROR(INDEX(AM$79:AM$150,T!AM90),0)</f>
        <v>0</v>
      </c>
      <c r="AN228">
        <f>IFERROR(INDEX(AN$79:AN$150,T!AN90),0)</f>
        <v>0</v>
      </c>
      <c r="AO228">
        <f>IFERROR(INDEX(AO$79:AO$150,T!AO90),0)</f>
        <v>0</v>
      </c>
      <c r="AP228">
        <f>IFERROR(INDEX(AP$79:AP$150,T!AP90),0)</f>
        <v>0</v>
      </c>
      <c r="AQ228">
        <f>IFERROR(INDEX(AQ$79:AQ$150,T!AQ90),0)</f>
        <v>0</v>
      </c>
      <c r="AR228">
        <f>IFERROR(INDEX(AR$79:AR$150,T!AR90),0)</f>
        <v>0</v>
      </c>
      <c r="AS228">
        <f>IFERROR(INDEX(AS$79:AS$150,T!AS90),0)</f>
        <v>0</v>
      </c>
      <c r="AT228">
        <f>IFERROR(INDEX(AT$79:AT$150,T!AT90),0)</f>
        <v>0</v>
      </c>
      <c r="AU228">
        <f>IFERROR(INDEX(AU$79:AU$150,T!AU90),0)</f>
        <v>0</v>
      </c>
      <c r="AV228">
        <f>IFERROR(INDEX(AV$79:AV$150,T!AV90),0)</f>
        <v>0</v>
      </c>
      <c r="AW228">
        <f>IFERROR(INDEX(AW$79:AW$150,T!AW90),0)</f>
        <v>0</v>
      </c>
      <c r="AX228">
        <f>IFERROR(INDEX(AX$79:AX$150,T!AX90),0)</f>
        <v>0</v>
      </c>
      <c r="AY228">
        <f>IFERROR(INDEX(AY$79:AY$150,T!AY90),0)</f>
        <v>3.4662087639717766E-2</v>
      </c>
      <c r="AZ228">
        <f>IFERROR(INDEX(AZ$79:AZ$150,T!AZ90),0)</f>
        <v>0</v>
      </c>
      <c r="BA228">
        <f>IFERROR(INDEX(BA$79:BA$150,T!BA90),0)</f>
        <v>0</v>
      </c>
      <c r="BB228">
        <f>IFERROR(INDEX(BB$79:BB$150,T!BB90),0)</f>
        <v>0</v>
      </c>
      <c r="BC228">
        <f>IFERROR(INDEX(BC$79:BC$150,T!BC90),0)</f>
        <v>1.4627440431619905E-2</v>
      </c>
      <c r="BD228">
        <f>IFERROR(INDEX(BD$79:BD$150,T!BD90),0)</f>
        <v>0</v>
      </c>
      <c r="BE228">
        <f>IFERROR(INDEX(BE$79:BE$150,T!BE90),0)</f>
        <v>0</v>
      </c>
      <c r="BF228">
        <f>IFERROR(INDEX(BF$79:BF$150,T!BF90),0)</f>
        <v>0</v>
      </c>
      <c r="BG228">
        <f>IFERROR(INDEX(BG$79:BG$150,T!BG90),0)</f>
        <v>0</v>
      </c>
      <c r="BH228">
        <f>IFERROR(INDEX(BH$79:BH$150,T!BH90),0)</f>
        <v>0</v>
      </c>
      <c r="BI228">
        <f>IFERROR(INDEX(BI$79:BI$150,T!BI90),0)</f>
        <v>0</v>
      </c>
      <c r="BJ228">
        <f>IFERROR(INDEX(BJ$79:BJ$150,T!BJ90),0)</f>
        <v>0</v>
      </c>
      <c r="BK228">
        <f>IFERROR(INDEX(BK$79:BK$150,T!BK90),0)</f>
        <v>0</v>
      </c>
      <c r="BL228">
        <f>IFERROR(INDEX(BL$79:BL$150,T!BL90),0)</f>
        <v>0</v>
      </c>
      <c r="BM228">
        <f>IFERROR(INDEX(BM$79:BM$150,T!BM90),0)</f>
        <v>0</v>
      </c>
      <c r="BN228">
        <f>IFERROR(INDEX(BN$79:BN$150,T!BN90),0)</f>
        <v>0</v>
      </c>
      <c r="BO228">
        <f>IFERROR(INDEX(BO$79:BO$150,T!BO90),0)</f>
        <v>0</v>
      </c>
    </row>
    <row r="229" spans="1:67" x14ac:dyDescent="0.25">
      <c r="A229" s="7" t="s">
        <v>10</v>
      </c>
      <c r="B229">
        <f>IFERROR(INDEX(B$79:B$150,T!B91),0)</f>
        <v>0</v>
      </c>
      <c r="C229">
        <f>IFERROR(INDEX(C$79:C$150,T!C91),0)</f>
        <v>0</v>
      </c>
      <c r="D229">
        <f>IFERROR(INDEX(D$79:D$150,T!D91),0)</f>
        <v>0</v>
      </c>
      <c r="E229">
        <f>IFERROR(INDEX(E$79:E$150,T!E91),0)</f>
        <v>0</v>
      </c>
      <c r="F229">
        <f>IFERROR(INDEX(F$79:F$150,T!F91),0)</f>
        <v>0</v>
      </c>
      <c r="G229">
        <f>IFERROR(INDEX(G$79:G$150,T!G91),0)</f>
        <v>0</v>
      </c>
      <c r="H229">
        <f>IFERROR(INDEX(H$79:H$150,T!H91),0)</f>
        <v>0</v>
      </c>
      <c r="I229">
        <f>IFERROR(INDEX(I$79:I$150,T!I91),0)</f>
        <v>0</v>
      </c>
      <c r="J229">
        <f>IFERROR(INDEX(J$79:J$150,T!J91),0)</f>
        <v>0</v>
      </c>
      <c r="K229">
        <f>IFERROR(INDEX(K$79:K$150,T!K91),0)</f>
        <v>0</v>
      </c>
      <c r="L229">
        <f>IFERROR(INDEX(L$79:L$150,T!L91),0)</f>
        <v>0.96473905806033877</v>
      </c>
      <c r="M229">
        <f>IFERROR(INDEX(M$79:M$150,T!M91),0)</f>
        <v>0</v>
      </c>
      <c r="N229">
        <f>IFERROR(INDEX(N$79:N$150,T!N91),0)</f>
        <v>0</v>
      </c>
      <c r="O229">
        <f>IFERROR(INDEX(O$79:O$150,T!O91),0)</f>
        <v>0</v>
      </c>
      <c r="P229">
        <f>IFERROR(INDEX(P$79:P$150,T!P91),0)</f>
        <v>0</v>
      </c>
      <c r="Q229">
        <f>IFERROR(INDEX(Q$79:Q$150,T!Q91),0)</f>
        <v>0</v>
      </c>
      <c r="R229">
        <f>IFERROR(INDEX(R$79:R$150,T!R91),0)</f>
        <v>0</v>
      </c>
      <c r="S229">
        <f>IFERROR(INDEX(S$79:S$150,T!S91),0)</f>
        <v>0</v>
      </c>
      <c r="T229">
        <f>IFERROR(INDEX(T$79:T$150,T!T91),0)</f>
        <v>0</v>
      </c>
      <c r="U229">
        <f>IFERROR(INDEX(U$79:U$150,T!U91),0)</f>
        <v>0</v>
      </c>
      <c r="V229">
        <f>IFERROR(INDEX(V$79:V$150,T!V91),0)</f>
        <v>0</v>
      </c>
      <c r="W229">
        <f>IFERROR(INDEX(W$79:W$150,T!W91),0)</f>
        <v>0</v>
      </c>
      <c r="X229">
        <f>IFERROR(INDEX(X$79:X$150,T!X91),0)</f>
        <v>0</v>
      </c>
      <c r="Y229">
        <f>IFERROR(INDEX(Y$79:Y$150,T!Y91),0)</f>
        <v>0</v>
      </c>
      <c r="Z229">
        <f>IFERROR(INDEX(Z$79:Z$150,T!Z91),0)</f>
        <v>0</v>
      </c>
      <c r="AA229">
        <f>IFERROR(INDEX(AA$79:AA$150,T!AA91),0)</f>
        <v>0</v>
      </c>
      <c r="AB229">
        <f>IFERROR(INDEX(AB$79:AB$150,T!AB91),0)</f>
        <v>0</v>
      </c>
      <c r="AC229">
        <f>IFERROR(INDEX(AC$79:AC$150,T!AC91),0)</f>
        <v>0</v>
      </c>
      <c r="AD229">
        <f>IFERROR(INDEX(AD$79:AD$150,T!AD91),0)</f>
        <v>0</v>
      </c>
      <c r="AE229">
        <f>IFERROR(INDEX(AE$79:AE$150,T!AE91),0)</f>
        <v>0</v>
      </c>
      <c r="AF229">
        <f>IFERROR(INDEX(AF$79:AF$150,T!AF91),0)</f>
        <v>0</v>
      </c>
      <c r="AG229">
        <f>IFERROR(INDEX(AG$79:AG$150,T!AG91),0)</f>
        <v>0</v>
      </c>
      <c r="AH229">
        <f>IFERROR(INDEX(AH$79:AH$150,T!AH91),0)</f>
        <v>0</v>
      </c>
      <c r="AI229">
        <f>IFERROR(INDEX(AI$79:AI$150,T!AI91),0)</f>
        <v>0</v>
      </c>
      <c r="AJ229">
        <f>IFERROR(INDEX(AJ$79:AJ$150,T!AJ91),0)</f>
        <v>0</v>
      </c>
      <c r="AK229">
        <f>IFERROR(INDEX(AK$79:AK$150,T!AK91),0)</f>
        <v>0</v>
      </c>
      <c r="AL229">
        <f>IFERROR(INDEX(AL$79:AL$150,T!AL91),0)</f>
        <v>0</v>
      </c>
      <c r="AM229">
        <f>IFERROR(INDEX(AM$79:AM$150,T!AM91),0)</f>
        <v>0</v>
      </c>
      <c r="AN229">
        <f>IFERROR(INDEX(AN$79:AN$150,T!AN91),0)</f>
        <v>0</v>
      </c>
      <c r="AO229">
        <f>IFERROR(INDEX(AO$79:AO$150,T!AO91),0)</f>
        <v>0</v>
      </c>
      <c r="AP229">
        <f>IFERROR(INDEX(AP$79:AP$150,T!AP91),0)</f>
        <v>0</v>
      </c>
      <c r="AQ229">
        <f>IFERROR(INDEX(AQ$79:AQ$150,T!AQ91),0)</f>
        <v>0</v>
      </c>
      <c r="AR229">
        <f>IFERROR(INDEX(AR$79:AR$150,T!AR91),0)</f>
        <v>0</v>
      </c>
      <c r="AS229">
        <f>IFERROR(INDEX(AS$79:AS$150,T!AS91),0)</f>
        <v>0</v>
      </c>
      <c r="AT229">
        <f>IFERROR(INDEX(AT$79:AT$150,T!AT91),0)</f>
        <v>0</v>
      </c>
      <c r="AU229">
        <f>IFERROR(INDEX(AU$79:AU$150,T!AU91),0)</f>
        <v>0</v>
      </c>
      <c r="AV229">
        <f>IFERROR(INDEX(AV$79:AV$150,T!AV91),0)</f>
        <v>0</v>
      </c>
      <c r="AW229">
        <f>IFERROR(INDEX(AW$79:AW$150,T!AW91),0)</f>
        <v>0</v>
      </c>
      <c r="AX229">
        <f>IFERROR(INDEX(AX$79:AX$150,T!AX91),0)</f>
        <v>0</v>
      </c>
      <c r="AY229">
        <f>IFERROR(INDEX(AY$79:AY$150,T!AY91),0)</f>
        <v>0</v>
      </c>
      <c r="AZ229">
        <f>IFERROR(INDEX(AZ$79:AZ$150,T!AZ91),0)</f>
        <v>0</v>
      </c>
      <c r="BA229">
        <f>IFERROR(INDEX(BA$79:BA$150,T!BA91),0)</f>
        <v>0</v>
      </c>
      <c r="BB229">
        <f>IFERROR(INDEX(BB$79:BB$150,T!BB91),0)</f>
        <v>0</v>
      </c>
      <c r="BC229">
        <f>IFERROR(INDEX(BC$79:BC$150,T!BC91),0)</f>
        <v>0</v>
      </c>
      <c r="BD229">
        <f>IFERROR(INDEX(BD$79:BD$150,T!BD91),0)</f>
        <v>0</v>
      </c>
      <c r="BE229">
        <f>IFERROR(INDEX(BE$79:BE$150,T!BE91),0)</f>
        <v>0</v>
      </c>
      <c r="BF229">
        <f>IFERROR(INDEX(BF$79:BF$150,T!BF91),0)</f>
        <v>0</v>
      </c>
      <c r="BG229">
        <f>IFERROR(INDEX(BG$79:BG$150,T!BG91),0)</f>
        <v>0</v>
      </c>
      <c r="BH229">
        <f>IFERROR(INDEX(BH$79:BH$150,T!BH91),0)</f>
        <v>0</v>
      </c>
      <c r="BI229">
        <f>IFERROR(INDEX(BI$79:BI$150,T!BI91),0)</f>
        <v>0</v>
      </c>
      <c r="BJ229">
        <f>IFERROR(INDEX(BJ$79:BJ$150,T!BJ91),0)</f>
        <v>0</v>
      </c>
      <c r="BK229">
        <f>IFERROR(INDEX(BK$79:BK$150,T!BK91),0)</f>
        <v>0</v>
      </c>
      <c r="BL229">
        <f>IFERROR(INDEX(BL$79:BL$150,T!BL91),0)</f>
        <v>0</v>
      </c>
      <c r="BM229">
        <f>IFERROR(INDEX(BM$79:BM$150,T!BM91),0)</f>
        <v>0</v>
      </c>
      <c r="BN229">
        <f>IFERROR(INDEX(BN$79:BN$150,T!BN91),0)</f>
        <v>0</v>
      </c>
      <c r="BO229">
        <f>IFERROR(INDEX(BO$79:BO$150,T!BO91),0)</f>
        <v>0</v>
      </c>
    </row>
    <row r="230" spans="1:67" x14ac:dyDescent="0.25">
      <c r="A230" s="7" t="s">
        <v>11</v>
      </c>
      <c r="B230">
        <f>IFERROR(INDEX(B$79:B$150,T!B92),0)</f>
        <v>0</v>
      </c>
      <c r="C230">
        <f>IFERROR(INDEX(C$79:C$150,T!C92),0)</f>
        <v>0</v>
      </c>
      <c r="D230">
        <f>IFERROR(INDEX(D$79:D$150,T!D92),0)</f>
        <v>0</v>
      </c>
      <c r="E230">
        <f>IFERROR(INDEX(E$79:E$150,T!E92),0)</f>
        <v>0</v>
      </c>
      <c r="F230">
        <f>IFERROR(INDEX(F$79:F$150,T!F92),0)</f>
        <v>0</v>
      </c>
      <c r="G230">
        <f>IFERROR(INDEX(G$79:G$150,T!G92),0)</f>
        <v>0</v>
      </c>
      <c r="H230">
        <f>IFERROR(INDEX(H$79:H$150,T!H92),0)</f>
        <v>0</v>
      </c>
      <c r="I230">
        <f>IFERROR(INDEX(I$79:I$150,T!I92),0)</f>
        <v>0</v>
      </c>
      <c r="J230">
        <f>IFERROR(INDEX(J$79:J$150,T!J92),0)</f>
        <v>0</v>
      </c>
      <c r="K230">
        <f>IFERROR(INDEX(K$79:K$150,T!K92),0)</f>
        <v>0</v>
      </c>
      <c r="L230">
        <f>IFERROR(INDEX(L$79:L$150,T!L92),0)</f>
        <v>0</v>
      </c>
      <c r="M230" t="str">
        <f>IFERROR(INDEX(M$79:M$150,T!M92),0)</f>
        <v/>
      </c>
      <c r="N230">
        <f>IFERROR(INDEX(N$79:N$150,T!N92),0)</f>
        <v>0</v>
      </c>
      <c r="O230">
        <f>IFERROR(INDEX(O$79:O$150,T!O92),0)</f>
        <v>0</v>
      </c>
      <c r="P230">
        <f>IFERROR(INDEX(P$79:P$150,T!P92),0)</f>
        <v>0</v>
      </c>
      <c r="Q230">
        <f>IFERROR(INDEX(Q$79:Q$150,T!Q92),0)</f>
        <v>0</v>
      </c>
      <c r="R230">
        <f>IFERROR(INDEX(R$79:R$150,T!R92),0)</f>
        <v>0</v>
      </c>
      <c r="S230">
        <f>IFERROR(INDEX(S$79:S$150,T!S92),0)</f>
        <v>0</v>
      </c>
      <c r="T230">
        <f>IFERROR(INDEX(T$79:T$150,T!T92),0)</f>
        <v>0</v>
      </c>
      <c r="U230">
        <f>IFERROR(INDEX(U$79:U$150,T!U92),0)</f>
        <v>0</v>
      </c>
      <c r="V230">
        <f>IFERROR(INDEX(V$79:V$150,T!V92),0)</f>
        <v>0</v>
      </c>
      <c r="W230">
        <f>IFERROR(INDEX(W$79:W$150,T!W92),0)</f>
        <v>0</v>
      </c>
      <c r="X230">
        <f>IFERROR(INDEX(X$79:X$150,T!X92),0)</f>
        <v>0</v>
      </c>
      <c r="Y230">
        <f>IFERROR(INDEX(Y$79:Y$150,T!Y92),0)</f>
        <v>0</v>
      </c>
      <c r="Z230">
        <f>IFERROR(INDEX(Z$79:Z$150,T!Z92),0)</f>
        <v>0</v>
      </c>
      <c r="AA230">
        <f>IFERROR(INDEX(AA$79:AA$150,T!AA92),0)</f>
        <v>0</v>
      </c>
      <c r="AB230">
        <f>IFERROR(INDEX(AB$79:AB$150,T!AB92),0)</f>
        <v>0</v>
      </c>
      <c r="AC230">
        <f>IFERROR(INDEX(AC$79:AC$150,T!AC92),0)</f>
        <v>0</v>
      </c>
      <c r="AD230">
        <f>IFERROR(INDEX(AD$79:AD$150,T!AD92),0)</f>
        <v>0</v>
      </c>
      <c r="AE230">
        <f>IFERROR(INDEX(AE$79:AE$150,T!AE92),0)</f>
        <v>0</v>
      </c>
      <c r="AF230">
        <f>IFERROR(INDEX(AF$79:AF$150,T!AF92),0)</f>
        <v>0</v>
      </c>
      <c r="AG230">
        <f>IFERROR(INDEX(AG$79:AG$150,T!AG92),0)</f>
        <v>0</v>
      </c>
      <c r="AH230">
        <f>IFERROR(INDEX(AH$79:AH$150,T!AH92),0)</f>
        <v>0</v>
      </c>
      <c r="AI230">
        <f>IFERROR(INDEX(AI$79:AI$150,T!AI92),0)</f>
        <v>0</v>
      </c>
      <c r="AJ230">
        <f>IFERROR(INDEX(AJ$79:AJ$150,T!AJ92),0)</f>
        <v>0</v>
      </c>
      <c r="AK230">
        <f>IFERROR(INDEX(AK$79:AK$150,T!AK92),0)</f>
        <v>0</v>
      </c>
      <c r="AL230">
        <f>IFERROR(INDEX(AL$79:AL$150,T!AL92),0)</f>
        <v>0</v>
      </c>
      <c r="AM230">
        <f>IFERROR(INDEX(AM$79:AM$150,T!AM92),0)</f>
        <v>0</v>
      </c>
      <c r="AN230">
        <f>IFERROR(INDEX(AN$79:AN$150,T!AN92),0)</f>
        <v>0</v>
      </c>
      <c r="AO230">
        <f>IFERROR(INDEX(AO$79:AO$150,T!AO92),0)</f>
        <v>0</v>
      </c>
      <c r="AP230">
        <f>IFERROR(INDEX(AP$79:AP$150,T!AP92),0)</f>
        <v>0</v>
      </c>
      <c r="AQ230">
        <f>IFERROR(INDEX(AQ$79:AQ$150,T!AQ92),0)</f>
        <v>0</v>
      </c>
      <c r="AR230">
        <f>IFERROR(INDEX(AR$79:AR$150,T!AR92),0)</f>
        <v>0</v>
      </c>
      <c r="AS230">
        <f>IFERROR(INDEX(AS$79:AS$150,T!AS92),0)</f>
        <v>0</v>
      </c>
      <c r="AT230">
        <f>IFERROR(INDEX(AT$79:AT$150,T!AT92),0)</f>
        <v>0</v>
      </c>
      <c r="AU230">
        <f>IFERROR(INDEX(AU$79:AU$150,T!AU92),0)</f>
        <v>0</v>
      </c>
      <c r="AV230">
        <f>IFERROR(INDEX(AV$79:AV$150,T!AV92),0)</f>
        <v>0</v>
      </c>
      <c r="AW230">
        <f>IFERROR(INDEX(AW$79:AW$150,T!AW92),0)</f>
        <v>0</v>
      </c>
      <c r="AX230">
        <f>IFERROR(INDEX(AX$79:AX$150,T!AX92),0)</f>
        <v>0</v>
      </c>
      <c r="AY230">
        <f>IFERROR(INDEX(AY$79:AY$150,T!AY92),0)</f>
        <v>0</v>
      </c>
      <c r="AZ230">
        <f>IFERROR(INDEX(AZ$79:AZ$150,T!AZ92),0)</f>
        <v>0</v>
      </c>
      <c r="BA230">
        <f>IFERROR(INDEX(BA$79:BA$150,T!BA92),0)</f>
        <v>0</v>
      </c>
      <c r="BB230">
        <f>IFERROR(INDEX(BB$79:BB$150,T!BB92),0)</f>
        <v>0</v>
      </c>
      <c r="BC230">
        <f>IFERROR(INDEX(BC$79:BC$150,T!BC92),0)</f>
        <v>0</v>
      </c>
      <c r="BD230">
        <f>IFERROR(INDEX(BD$79:BD$150,T!BD92),0)</f>
        <v>0</v>
      </c>
      <c r="BE230">
        <f>IFERROR(INDEX(BE$79:BE$150,T!BE92),0)</f>
        <v>0</v>
      </c>
      <c r="BF230">
        <f>IFERROR(INDEX(BF$79:BF$150,T!BF92),0)</f>
        <v>0</v>
      </c>
      <c r="BG230">
        <f>IFERROR(INDEX(BG$79:BG$150,T!BG92),0)</f>
        <v>0</v>
      </c>
      <c r="BH230">
        <f>IFERROR(INDEX(BH$79:BH$150,T!BH92),0)</f>
        <v>0</v>
      </c>
      <c r="BI230">
        <f>IFERROR(INDEX(BI$79:BI$150,T!BI92),0)</f>
        <v>0</v>
      </c>
      <c r="BJ230">
        <f>IFERROR(INDEX(BJ$79:BJ$150,T!BJ92),0)</f>
        <v>0.28950880165884996</v>
      </c>
      <c r="BK230">
        <f>IFERROR(INDEX(BK$79:BK$150,T!BK92),0)</f>
        <v>0</v>
      </c>
      <c r="BL230">
        <f>IFERROR(INDEX(BL$79:BL$150,T!BL92),0)</f>
        <v>0</v>
      </c>
      <c r="BM230">
        <f>IFERROR(INDEX(BM$79:BM$150,T!BM92),0)</f>
        <v>0</v>
      </c>
      <c r="BN230">
        <f>IFERROR(INDEX(BN$79:BN$150,T!BN92),0)</f>
        <v>0</v>
      </c>
      <c r="BO230">
        <f>IFERROR(INDEX(BO$79:BO$150,T!BO92),0)</f>
        <v>0</v>
      </c>
    </row>
    <row r="231" spans="1:67" x14ac:dyDescent="0.25">
      <c r="A231" s="7" t="s">
        <v>12</v>
      </c>
      <c r="B231">
        <f>IFERROR(INDEX(B$79:B$150,T!B93),0)</f>
        <v>0</v>
      </c>
      <c r="C231">
        <f>IFERROR(INDEX(C$79:C$150,T!C93),0)</f>
        <v>0</v>
      </c>
      <c r="D231">
        <f>IFERROR(INDEX(D$79:D$150,T!D93),0)</f>
        <v>0</v>
      </c>
      <c r="E231">
        <f>IFERROR(INDEX(E$79:E$150,T!E93),0)</f>
        <v>0</v>
      </c>
      <c r="F231">
        <f>IFERROR(INDEX(F$79:F$150,T!F93),0)</f>
        <v>0</v>
      </c>
      <c r="G231">
        <f>IFERROR(INDEX(G$79:G$150,T!G93),0)</f>
        <v>0</v>
      </c>
      <c r="H231">
        <f>IFERROR(INDEX(H$79:H$150,T!H93),0)</f>
        <v>0.12203090113362892</v>
      </c>
      <c r="I231">
        <f>IFERROR(INDEX(I$79:I$150,T!I93),0)</f>
        <v>0</v>
      </c>
      <c r="J231">
        <f>IFERROR(INDEX(J$79:J$150,T!J93),0)</f>
        <v>0</v>
      </c>
      <c r="K231">
        <f>IFERROR(INDEX(K$79:K$150,T!K93),0)</f>
        <v>0</v>
      </c>
      <c r="L231">
        <f>IFERROR(INDEX(L$79:L$150,T!L93),0)</f>
        <v>0</v>
      </c>
      <c r="M231">
        <f>IFERROR(INDEX(M$79:M$150,T!M93),0)</f>
        <v>0</v>
      </c>
      <c r="N231">
        <f>IFERROR(INDEX(N$79:N$150,T!N93),0)</f>
        <v>1</v>
      </c>
      <c r="O231">
        <f>IFERROR(INDEX(O$79:O$150,T!O93),0)</f>
        <v>0</v>
      </c>
      <c r="P231">
        <f>IFERROR(INDEX(P$79:P$150,T!P93),0)</f>
        <v>0</v>
      </c>
      <c r="Q231">
        <f>IFERROR(INDEX(Q$79:Q$150,T!Q93),0)</f>
        <v>0</v>
      </c>
      <c r="R231">
        <f>IFERROR(INDEX(R$79:R$150,T!R93),0)</f>
        <v>0</v>
      </c>
      <c r="S231">
        <f>IFERROR(INDEX(S$79:S$150,T!S93),0)</f>
        <v>0</v>
      </c>
      <c r="T231">
        <f>IFERROR(INDEX(T$79:T$150,T!T93),0)</f>
        <v>0</v>
      </c>
      <c r="U231">
        <f>IFERROR(INDEX(U$79:U$150,T!U93),0)</f>
        <v>0</v>
      </c>
      <c r="V231">
        <f>IFERROR(INDEX(V$79:V$150,T!V93),0)</f>
        <v>0</v>
      </c>
      <c r="W231">
        <f>IFERROR(INDEX(W$79:W$150,T!W93),0)</f>
        <v>0</v>
      </c>
      <c r="X231">
        <f>IFERROR(INDEX(X$79:X$150,T!X93),0)</f>
        <v>0</v>
      </c>
      <c r="Y231">
        <f>IFERROR(INDEX(Y$79:Y$150,T!Y93),0)</f>
        <v>0</v>
      </c>
      <c r="Z231">
        <f>IFERROR(INDEX(Z$79:Z$150,T!Z93),0)</f>
        <v>0</v>
      </c>
      <c r="AA231">
        <f>IFERROR(INDEX(AA$79:AA$150,T!AA93),0)</f>
        <v>0</v>
      </c>
      <c r="AB231">
        <f>IFERROR(INDEX(AB$79:AB$150,T!AB93),0)</f>
        <v>0</v>
      </c>
      <c r="AC231">
        <f>IFERROR(INDEX(AC$79:AC$150,T!AC93),0)</f>
        <v>0</v>
      </c>
      <c r="AD231">
        <f>IFERROR(INDEX(AD$79:AD$150,T!AD93),0)</f>
        <v>0</v>
      </c>
      <c r="AE231">
        <f>IFERROR(INDEX(AE$79:AE$150,T!AE93),0)</f>
        <v>0</v>
      </c>
      <c r="AF231">
        <f>IFERROR(INDEX(AF$79:AF$150,T!AF93),0)</f>
        <v>0</v>
      </c>
      <c r="AG231">
        <f>IFERROR(INDEX(AG$79:AG$150,T!AG93),0)</f>
        <v>0</v>
      </c>
      <c r="AH231">
        <f>IFERROR(INDEX(AH$79:AH$150,T!AH93),0)</f>
        <v>0</v>
      </c>
      <c r="AI231">
        <f>IFERROR(INDEX(AI$79:AI$150,T!AI93),0)</f>
        <v>0</v>
      </c>
      <c r="AJ231">
        <f>IFERROR(INDEX(AJ$79:AJ$150,T!AJ93),0)</f>
        <v>0</v>
      </c>
      <c r="AK231">
        <f>IFERROR(INDEX(AK$79:AK$150,T!AK93),0)</f>
        <v>0</v>
      </c>
      <c r="AL231">
        <f>IFERROR(INDEX(AL$79:AL$150,T!AL93),0)</f>
        <v>0</v>
      </c>
      <c r="AM231">
        <f>IFERROR(INDEX(AM$79:AM$150,T!AM93),0)</f>
        <v>0</v>
      </c>
      <c r="AN231">
        <f>IFERROR(INDEX(AN$79:AN$150,T!AN93),0)</f>
        <v>0</v>
      </c>
      <c r="AO231">
        <f>IFERROR(INDEX(AO$79:AO$150,T!AO93),0)</f>
        <v>0</v>
      </c>
      <c r="AP231">
        <f>IFERROR(INDEX(AP$79:AP$150,T!AP93),0)</f>
        <v>0</v>
      </c>
      <c r="AQ231">
        <f>IFERROR(INDEX(AQ$79:AQ$150,T!AQ93),0)</f>
        <v>0</v>
      </c>
      <c r="AR231">
        <f>IFERROR(INDEX(AR$79:AR$150,T!AR93),0)</f>
        <v>0</v>
      </c>
      <c r="AS231">
        <f>IFERROR(INDEX(AS$79:AS$150,T!AS93),0)</f>
        <v>0</v>
      </c>
      <c r="AT231">
        <f>IFERROR(INDEX(AT$79:AT$150,T!AT93),0)</f>
        <v>0</v>
      </c>
      <c r="AU231">
        <f>IFERROR(INDEX(AU$79:AU$150,T!AU93),0)</f>
        <v>0</v>
      </c>
      <c r="AV231">
        <f>IFERROR(INDEX(AV$79:AV$150,T!AV93),0)</f>
        <v>0</v>
      </c>
      <c r="AW231">
        <f>IFERROR(INDEX(AW$79:AW$150,T!AW93),0)</f>
        <v>0</v>
      </c>
      <c r="AX231">
        <f>IFERROR(INDEX(AX$79:AX$150,T!AX93),0)</f>
        <v>0</v>
      </c>
      <c r="AY231">
        <f>IFERROR(INDEX(AY$79:AY$150,T!AY93),0)</f>
        <v>0</v>
      </c>
      <c r="AZ231">
        <f>IFERROR(INDEX(AZ$79:AZ$150,T!AZ93),0)</f>
        <v>0</v>
      </c>
      <c r="BA231">
        <f>IFERROR(INDEX(BA$79:BA$150,T!BA93),0)</f>
        <v>0</v>
      </c>
      <c r="BB231">
        <f>IFERROR(INDEX(BB$79:BB$150,T!BB93),0)</f>
        <v>0</v>
      </c>
      <c r="BC231">
        <f>IFERROR(INDEX(BC$79:BC$150,T!BC93),0)</f>
        <v>0</v>
      </c>
      <c r="BD231">
        <f>IFERROR(INDEX(BD$79:BD$150,T!BD93),0)</f>
        <v>0</v>
      </c>
      <c r="BE231">
        <f>IFERROR(INDEX(BE$79:BE$150,T!BE93),0)</f>
        <v>0</v>
      </c>
      <c r="BF231">
        <f>IFERROR(INDEX(BF$79:BF$150,T!BF93),0)</f>
        <v>0</v>
      </c>
      <c r="BG231">
        <f>IFERROR(INDEX(BG$79:BG$150,T!BG93),0)</f>
        <v>0</v>
      </c>
      <c r="BH231">
        <f>IFERROR(INDEX(BH$79:BH$150,T!BH93),0)</f>
        <v>0</v>
      </c>
      <c r="BI231">
        <f>IFERROR(INDEX(BI$79:BI$150,T!BI93),0)</f>
        <v>0</v>
      </c>
      <c r="BJ231">
        <f>IFERROR(INDEX(BJ$79:BJ$150,T!BJ93),0)</f>
        <v>0</v>
      </c>
      <c r="BK231">
        <f>IFERROR(INDEX(BK$79:BK$150,T!BK93),0)</f>
        <v>0</v>
      </c>
      <c r="BL231">
        <f>IFERROR(INDEX(BL$79:BL$150,T!BL93),0)</f>
        <v>0</v>
      </c>
      <c r="BM231">
        <f>IFERROR(INDEX(BM$79:BM$150,T!BM93),0)</f>
        <v>0</v>
      </c>
      <c r="BN231">
        <f>IFERROR(INDEX(BN$79:BN$150,T!BN93),0)</f>
        <v>0</v>
      </c>
      <c r="BO231">
        <f>IFERROR(INDEX(BO$79:BO$150,T!BO93),0)</f>
        <v>0</v>
      </c>
    </row>
    <row r="232" spans="1:67" x14ac:dyDescent="0.25">
      <c r="A232" s="7" t="s">
        <v>13</v>
      </c>
      <c r="B232">
        <f>IFERROR(INDEX(B$79:B$150,T!B94),0)</f>
        <v>0</v>
      </c>
      <c r="C232">
        <f>IFERROR(INDEX(C$79:C$150,T!C94),0)</f>
        <v>0</v>
      </c>
      <c r="D232">
        <f>IFERROR(INDEX(D$79:D$150,T!D94),0)</f>
        <v>0</v>
      </c>
      <c r="E232">
        <f>IFERROR(INDEX(E$79:E$150,T!E94),0)</f>
        <v>0</v>
      </c>
      <c r="F232">
        <f>IFERROR(INDEX(F$79:F$150,T!F94),0)</f>
        <v>0</v>
      </c>
      <c r="G232">
        <f>IFERROR(INDEX(G$79:G$150,T!G94),0)</f>
        <v>0</v>
      </c>
      <c r="H232">
        <f>IFERROR(INDEX(H$79:H$150,T!H94),0)</f>
        <v>0</v>
      </c>
      <c r="I232">
        <f>IFERROR(INDEX(I$79:I$150,T!I94),0)</f>
        <v>0</v>
      </c>
      <c r="J232">
        <f>IFERROR(INDEX(J$79:J$150,T!J94),0)</f>
        <v>0</v>
      </c>
      <c r="K232">
        <f>IFERROR(INDEX(K$79:K$150,T!K94),0)</f>
        <v>6.7603368558805778E-3</v>
      </c>
      <c r="L232">
        <f>IFERROR(INDEX(L$79:L$150,T!L94),0)</f>
        <v>1.447565990751082E-2</v>
      </c>
      <c r="M232">
        <f>IFERROR(INDEX(M$79:M$150,T!M94),0)</f>
        <v>0</v>
      </c>
      <c r="N232">
        <f>IFERROR(INDEX(N$79:N$150,T!N94),0)</f>
        <v>0</v>
      </c>
      <c r="O232">
        <f>IFERROR(INDEX(O$79:O$150,T!O94),0)</f>
        <v>0.47808243375838033</v>
      </c>
      <c r="P232">
        <f>IFERROR(INDEX(P$79:P$150,T!P94),0)</f>
        <v>0</v>
      </c>
      <c r="Q232">
        <f>IFERROR(INDEX(Q$79:Q$150,T!Q94),0)</f>
        <v>0</v>
      </c>
      <c r="R232">
        <f>IFERROR(INDEX(R$79:R$150,T!R94),0)</f>
        <v>0</v>
      </c>
      <c r="S232">
        <f>IFERROR(INDEX(S$79:S$150,T!S94),0)</f>
        <v>0</v>
      </c>
      <c r="T232">
        <f>IFERROR(INDEX(T$79:T$150,T!T94),0)</f>
        <v>0</v>
      </c>
      <c r="U232">
        <f>IFERROR(INDEX(U$79:U$150,T!U94),0)</f>
        <v>0</v>
      </c>
      <c r="V232">
        <f>IFERROR(INDEX(V$79:V$150,T!V94),0)</f>
        <v>0</v>
      </c>
      <c r="W232">
        <f>IFERROR(INDEX(W$79:W$150,T!W94),0)</f>
        <v>0</v>
      </c>
      <c r="X232">
        <f>IFERROR(INDEX(X$79:X$150,T!X94),0)</f>
        <v>0</v>
      </c>
      <c r="Y232">
        <f>IFERROR(INDEX(Y$79:Y$150,T!Y94),0)</f>
        <v>0</v>
      </c>
      <c r="Z232">
        <f>IFERROR(INDEX(Z$79:Z$150,T!Z94),0)</f>
        <v>0</v>
      </c>
      <c r="AA232">
        <f>IFERROR(INDEX(AA$79:AA$150,T!AA94),0)</f>
        <v>0</v>
      </c>
      <c r="AB232">
        <f>IFERROR(INDEX(AB$79:AB$150,T!AB94),0)</f>
        <v>0</v>
      </c>
      <c r="AC232">
        <f>IFERROR(INDEX(AC$79:AC$150,T!AC94),0)</f>
        <v>0</v>
      </c>
      <c r="AD232">
        <f>IFERROR(INDEX(AD$79:AD$150,T!AD94),0)</f>
        <v>0</v>
      </c>
      <c r="AE232">
        <f>IFERROR(INDEX(AE$79:AE$150,T!AE94),0)</f>
        <v>0</v>
      </c>
      <c r="AF232">
        <f>IFERROR(INDEX(AF$79:AF$150,T!AF94),0)</f>
        <v>0</v>
      </c>
      <c r="AG232">
        <f>IFERROR(INDEX(AG$79:AG$150,T!AG94),0)</f>
        <v>0</v>
      </c>
      <c r="AH232">
        <f>IFERROR(INDEX(AH$79:AH$150,T!AH94),0)</f>
        <v>0</v>
      </c>
      <c r="AI232">
        <f>IFERROR(INDEX(AI$79:AI$150,T!AI94),0)</f>
        <v>0</v>
      </c>
      <c r="AJ232">
        <f>IFERROR(INDEX(AJ$79:AJ$150,T!AJ94),0)</f>
        <v>0</v>
      </c>
      <c r="AK232">
        <f>IFERROR(INDEX(AK$79:AK$150,T!AK94),0)</f>
        <v>0</v>
      </c>
      <c r="AL232">
        <f>IFERROR(INDEX(AL$79:AL$150,T!AL94),0)</f>
        <v>0</v>
      </c>
      <c r="AM232">
        <f>IFERROR(INDEX(AM$79:AM$150,T!AM94),0)</f>
        <v>0</v>
      </c>
      <c r="AN232">
        <f>IFERROR(INDEX(AN$79:AN$150,T!AN94),0)</f>
        <v>0</v>
      </c>
      <c r="AO232">
        <f>IFERROR(INDEX(AO$79:AO$150,T!AO94),0)</f>
        <v>0</v>
      </c>
      <c r="AP232">
        <f>IFERROR(INDEX(AP$79:AP$150,T!AP94),0)</f>
        <v>0</v>
      </c>
      <c r="AQ232">
        <f>IFERROR(INDEX(AQ$79:AQ$150,T!AQ94),0)</f>
        <v>0</v>
      </c>
      <c r="AR232">
        <f>IFERROR(INDEX(AR$79:AR$150,T!AR94),0)</f>
        <v>0</v>
      </c>
      <c r="AS232">
        <f>IFERROR(INDEX(AS$79:AS$150,T!AS94),0)</f>
        <v>0</v>
      </c>
      <c r="AT232">
        <f>IFERROR(INDEX(AT$79:AT$150,T!AT94),0)</f>
        <v>0</v>
      </c>
      <c r="AU232">
        <f>IFERROR(INDEX(AU$79:AU$150,T!AU94),0)</f>
        <v>0</v>
      </c>
      <c r="AV232">
        <f>IFERROR(INDEX(AV$79:AV$150,T!AV94),0)</f>
        <v>0</v>
      </c>
      <c r="AW232">
        <f>IFERROR(INDEX(AW$79:AW$150,T!AW94),0)</f>
        <v>0</v>
      </c>
      <c r="AX232">
        <f>IFERROR(INDEX(AX$79:AX$150,T!AX94),0)</f>
        <v>0</v>
      </c>
      <c r="AY232">
        <f>IFERROR(INDEX(AY$79:AY$150,T!AY94),0)</f>
        <v>1.1640206446746791E-2</v>
      </c>
      <c r="AZ232">
        <f>IFERROR(INDEX(AZ$79:AZ$150,T!AZ94),0)</f>
        <v>0</v>
      </c>
      <c r="BA232">
        <f>IFERROR(INDEX(BA$79:BA$150,T!BA94),0)</f>
        <v>0</v>
      </c>
      <c r="BB232">
        <f>IFERROR(INDEX(BB$79:BB$150,T!BB94),0)</f>
        <v>0</v>
      </c>
      <c r="BC232">
        <f>IFERROR(INDEX(BC$79:BC$150,T!BC94),0)</f>
        <v>0</v>
      </c>
      <c r="BD232">
        <f>IFERROR(INDEX(BD$79:BD$150,T!BD94),0)</f>
        <v>0</v>
      </c>
      <c r="BE232">
        <f>IFERROR(INDEX(BE$79:BE$150,T!BE94),0)</f>
        <v>0</v>
      </c>
      <c r="BF232">
        <f>IFERROR(INDEX(BF$79:BF$150,T!BF94),0)</f>
        <v>0</v>
      </c>
      <c r="BG232">
        <f>IFERROR(INDEX(BG$79:BG$150,T!BG94),0)</f>
        <v>0</v>
      </c>
      <c r="BH232">
        <f>IFERROR(INDEX(BH$79:BH$150,T!BH94),0)</f>
        <v>6.5417200592429413E-3</v>
      </c>
      <c r="BI232">
        <f>IFERROR(INDEX(BI$79:BI$150,T!BI94),0)</f>
        <v>0</v>
      </c>
      <c r="BJ232">
        <f>IFERROR(INDEX(BJ$79:BJ$150,T!BJ94),0)</f>
        <v>0</v>
      </c>
      <c r="BK232">
        <f>IFERROR(INDEX(BK$79:BK$150,T!BK94),0)</f>
        <v>0</v>
      </c>
      <c r="BL232">
        <f>IFERROR(INDEX(BL$79:BL$150,T!BL94),0)</f>
        <v>0</v>
      </c>
      <c r="BM232">
        <f>IFERROR(INDEX(BM$79:BM$150,T!BM94),0)</f>
        <v>0</v>
      </c>
      <c r="BN232">
        <f>IFERROR(INDEX(BN$79:BN$150,T!BN94),0)</f>
        <v>0</v>
      </c>
      <c r="BO232">
        <f>IFERROR(INDEX(BO$79:BO$150,T!BO94),0)</f>
        <v>0</v>
      </c>
    </row>
    <row r="233" spans="1:67" x14ac:dyDescent="0.25">
      <c r="A233" s="7" t="s">
        <v>14</v>
      </c>
      <c r="B233">
        <f>IFERROR(INDEX(B$79:B$150,T!B95),0)</f>
        <v>0</v>
      </c>
      <c r="C233">
        <f>IFERROR(INDEX(C$79:C$150,T!C95),0)</f>
        <v>0</v>
      </c>
      <c r="D233">
        <f>IFERROR(INDEX(D$79:D$150,T!D95),0)</f>
        <v>0</v>
      </c>
      <c r="E233">
        <f>IFERROR(INDEX(E$79:E$150,T!E95),0)</f>
        <v>0</v>
      </c>
      <c r="F233">
        <f>IFERROR(INDEX(F$79:F$150,T!F95),0)</f>
        <v>0</v>
      </c>
      <c r="G233">
        <f>IFERROR(INDEX(G$79:G$150,T!G95),0)</f>
        <v>0</v>
      </c>
      <c r="H233">
        <f>IFERROR(INDEX(H$79:H$150,T!H95),0)</f>
        <v>0</v>
      </c>
      <c r="I233">
        <f>IFERROR(INDEX(I$79:I$150,T!I95),0)</f>
        <v>0</v>
      </c>
      <c r="J233">
        <f>IFERROR(INDEX(J$79:J$150,T!J95),0)</f>
        <v>0</v>
      </c>
      <c r="K233">
        <f>IFERROR(INDEX(K$79:K$150,T!K95),0)</f>
        <v>0</v>
      </c>
      <c r="L233">
        <f>IFERROR(INDEX(L$79:L$150,T!L95),0)</f>
        <v>0</v>
      </c>
      <c r="M233">
        <f>IFERROR(INDEX(M$79:M$150,T!M95),0)</f>
        <v>0</v>
      </c>
      <c r="N233">
        <f>IFERROR(INDEX(N$79:N$150,T!N95),0)</f>
        <v>0</v>
      </c>
      <c r="O233">
        <f>IFERROR(INDEX(O$79:O$150,T!O95),0)</f>
        <v>0</v>
      </c>
      <c r="P233">
        <f>IFERROR(INDEX(P$79:P$150,T!P95),0)</f>
        <v>0.99710051432101698</v>
      </c>
      <c r="Q233">
        <f>IFERROR(INDEX(Q$79:Q$150,T!Q95),0)</f>
        <v>0</v>
      </c>
      <c r="R233">
        <f>IFERROR(INDEX(R$79:R$150,T!R95),0)</f>
        <v>0</v>
      </c>
      <c r="S233">
        <f>IFERROR(INDEX(S$79:S$150,T!S95),0)</f>
        <v>0</v>
      </c>
      <c r="T233">
        <f>IFERROR(INDEX(T$79:T$150,T!T95),0)</f>
        <v>0</v>
      </c>
      <c r="U233">
        <f>IFERROR(INDEX(U$79:U$150,T!U95),0)</f>
        <v>0</v>
      </c>
      <c r="V233">
        <f>IFERROR(INDEX(V$79:V$150,T!V95),0)</f>
        <v>0</v>
      </c>
      <c r="W233">
        <f>IFERROR(INDEX(W$79:W$150,T!W95),0)</f>
        <v>0</v>
      </c>
      <c r="X233">
        <f>IFERROR(INDEX(X$79:X$150,T!X95),0)</f>
        <v>0</v>
      </c>
      <c r="Y233">
        <f>IFERROR(INDEX(Y$79:Y$150,T!Y95),0)</f>
        <v>0</v>
      </c>
      <c r="Z233">
        <f>IFERROR(INDEX(Z$79:Z$150,T!Z95),0)</f>
        <v>0</v>
      </c>
      <c r="AA233">
        <f>IFERROR(INDEX(AA$79:AA$150,T!AA95),0)</f>
        <v>0</v>
      </c>
      <c r="AB233">
        <f>IFERROR(INDEX(AB$79:AB$150,T!AB95),0)</f>
        <v>0</v>
      </c>
      <c r="AC233">
        <f>IFERROR(INDEX(AC$79:AC$150,T!AC95),0)</f>
        <v>0</v>
      </c>
      <c r="AD233">
        <f>IFERROR(INDEX(AD$79:AD$150,T!AD95),0)</f>
        <v>0</v>
      </c>
      <c r="AE233">
        <f>IFERROR(INDEX(AE$79:AE$150,T!AE95),0)</f>
        <v>0</v>
      </c>
      <c r="AF233">
        <f>IFERROR(INDEX(AF$79:AF$150,T!AF95),0)</f>
        <v>0</v>
      </c>
      <c r="AG233">
        <f>IFERROR(INDEX(AG$79:AG$150,T!AG95),0)</f>
        <v>0</v>
      </c>
      <c r="AH233">
        <f>IFERROR(INDEX(AH$79:AH$150,T!AH95),0)</f>
        <v>0</v>
      </c>
      <c r="AI233">
        <f>IFERROR(INDEX(AI$79:AI$150,T!AI95),0)</f>
        <v>0</v>
      </c>
      <c r="AJ233">
        <f>IFERROR(INDEX(AJ$79:AJ$150,T!AJ95),0)</f>
        <v>0</v>
      </c>
      <c r="AK233">
        <f>IFERROR(INDEX(AK$79:AK$150,T!AK95),0)</f>
        <v>0</v>
      </c>
      <c r="AL233">
        <f>IFERROR(INDEX(AL$79:AL$150,T!AL95),0)</f>
        <v>0.28186183013261173</v>
      </c>
      <c r="AM233">
        <f>IFERROR(INDEX(AM$79:AM$150,T!AM95),0)</f>
        <v>0</v>
      </c>
      <c r="AN233">
        <f>IFERROR(INDEX(AN$79:AN$150,T!AN95),0)</f>
        <v>0.1569668197674482</v>
      </c>
      <c r="AO233">
        <f>IFERROR(INDEX(AO$79:AO$150,T!AO95),0)</f>
        <v>0</v>
      </c>
      <c r="AP233">
        <f>IFERROR(INDEX(AP$79:AP$150,T!AP95),0)</f>
        <v>0</v>
      </c>
      <c r="AQ233">
        <f>IFERROR(INDEX(AQ$79:AQ$150,T!AQ95),0)</f>
        <v>0</v>
      </c>
      <c r="AR233">
        <f>IFERROR(INDEX(AR$79:AR$150,T!AR95),0)</f>
        <v>0</v>
      </c>
      <c r="AS233">
        <f>IFERROR(INDEX(AS$79:AS$150,T!AS95),0)</f>
        <v>0</v>
      </c>
      <c r="AT233">
        <f>IFERROR(INDEX(AT$79:AT$150,T!AT95),0)</f>
        <v>0</v>
      </c>
      <c r="AU233">
        <f>IFERROR(INDEX(AU$79:AU$150,T!AU95),0)</f>
        <v>0</v>
      </c>
      <c r="AV233">
        <f>IFERROR(INDEX(AV$79:AV$150,T!AV95),0)</f>
        <v>0</v>
      </c>
      <c r="AW233">
        <f>IFERROR(INDEX(AW$79:AW$150,T!AW95),0)</f>
        <v>0</v>
      </c>
      <c r="AX233">
        <f>IFERROR(INDEX(AX$79:AX$150,T!AX95),0)</f>
        <v>0</v>
      </c>
      <c r="AY233">
        <f>IFERROR(INDEX(AY$79:AY$150,T!AY95),0)</f>
        <v>0</v>
      </c>
      <c r="AZ233">
        <f>IFERROR(INDEX(AZ$79:AZ$150,T!AZ95),0)</f>
        <v>0</v>
      </c>
      <c r="BA233">
        <f>IFERROR(INDEX(BA$79:BA$150,T!BA95),0)</f>
        <v>0</v>
      </c>
      <c r="BB233">
        <f>IFERROR(INDEX(BB$79:BB$150,T!BB95),0)</f>
        <v>0</v>
      </c>
      <c r="BC233">
        <f>IFERROR(INDEX(BC$79:BC$150,T!BC95),0)</f>
        <v>0</v>
      </c>
      <c r="BD233">
        <f>IFERROR(INDEX(BD$79:BD$150,T!BD95),0)</f>
        <v>0</v>
      </c>
      <c r="BE233">
        <f>IFERROR(INDEX(BE$79:BE$150,T!BE95),0)</f>
        <v>0</v>
      </c>
      <c r="BF233">
        <f>IFERROR(INDEX(BF$79:BF$150,T!BF95),0)</f>
        <v>0</v>
      </c>
      <c r="BG233">
        <f>IFERROR(INDEX(BG$79:BG$150,T!BG95),0)</f>
        <v>0</v>
      </c>
      <c r="BH233">
        <f>IFERROR(INDEX(BH$79:BH$150,T!BH95),0)</f>
        <v>0</v>
      </c>
      <c r="BI233">
        <f>IFERROR(INDEX(BI$79:BI$150,T!BI95),0)</f>
        <v>0</v>
      </c>
      <c r="BJ233">
        <f>IFERROR(INDEX(BJ$79:BJ$150,T!BJ95),0)</f>
        <v>0</v>
      </c>
      <c r="BK233">
        <f>IFERROR(INDEX(BK$79:BK$150,T!BK95),0)</f>
        <v>0</v>
      </c>
      <c r="BL233">
        <f>IFERROR(INDEX(BL$79:BL$150,T!BL95),0)</f>
        <v>0</v>
      </c>
      <c r="BM233">
        <f>IFERROR(INDEX(BM$79:BM$150,T!BM95),0)</f>
        <v>0</v>
      </c>
      <c r="BN233">
        <f>IFERROR(INDEX(BN$79:BN$150,T!BN95),0)</f>
        <v>0</v>
      </c>
      <c r="BO233">
        <f>IFERROR(INDEX(BO$79:BO$150,T!BO95),0)</f>
        <v>0</v>
      </c>
    </row>
    <row r="234" spans="1:67" x14ac:dyDescent="0.25">
      <c r="A234" s="7" t="s">
        <v>15</v>
      </c>
      <c r="B234">
        <f>IFERROR(INDEX(B$79:B$150,T!B96),0)</f>
        <v>0</v>
      </c>
      <c r="C234">
        <f>IFERROR(INDEX(C$79:C$150,T!C96),0)</f>
        <v>0</v>
      </c>
      <c r="D234">
        <f>IFERROR(INDEX(D$79:D$150,T!D96),0)</f>
        <v>0</v>
      </c>
      <c r="E234">
        <f>IFERROR(INDEX(E$79:E$150,T!E96),0)</f>
        <v>0</v>
      </c>
      <c r="F234">
        <f>IFERROR(INDEX(F$79:F$150,T!F96),0)</f>
        <v>0</v>
      </c>
      <c r="G234">
        <f>IFERROR(INDEX(G$79:G$150,T!G96),0)</f>
        <v>0</v>
      </c>
      <c r="H234">
        <f>IFERROR(INDEX(H$79:H$150,T!H96),0)</f>
        <v>0</v>
      </c>
      <c r="I234">
        <f>IFERROR(INDEX(I$79:I$150,T!I96),0)</f>
        <v>0</v>
      </c>
      <c r="J234">
        <f>IFERROR(INDEX(J$79:J$150,T!J96),0)</f>
        <v>0</v>
      </c>
      <c r="K234">
        <f>IFERROR(INDEX(K$79:K$150,T!K96),0)</f>
        <v>0</v>
      </c>
      <c r="L234">
        <f>IFERROR(INDEX(L$79:L$150,T!L96),0)</f>
        <v>0</v>
      </c>
      <c r="M234">
        <f>IFERROR(INDEX(M$79:M$150,T!M96),0)</f>
        <v>0</v>
      </c>
      <c r="N234">
        <f>IFERROR(INDEX(N$79:N$150,T!N96),0)</f>
        <v>0</v>
      </c>
      <c r="O234">
        <f>IFERROR(INDEX(O$79:O$150,T!O96),0)</f>
        <v>0</v>
      </c>
      <c r="P234">
        <f>IFERROR(INDEX(P$79:P$150,T!P96),0)</f>
        <v>0</v>
      </c>
      <c r="Q234">
        <f>IFERROR(INDEX(Q$79:Q$150,T!Q96),0)</f>
        <v>0.74599761798873143</v>
      </c>
      <c r="R234">
        <f>IFERROR(INDEX(R$79:R$150,T!R96),0)</f>
        <v>0</v>
      </c>
      <c r="S234">
        <f>IFERROR(INDEX(S$79:S$150,T!S96),0)</f>
        <v>0</v>
      </c>
      <c r="T234">
        <f>IFERROR(INDEX(T$79:T$150,T!T96),0)</f>
        <v>0</v>
      </c>
      <c r="U234">
        <f>IFERROR(INDEX(U$79:U$150,T!U96),0)</f>
        <v>0</v>
      </c>
      <c r="V234">
        <f>IFERROR(INDEX(V$79:V$150,T!V96),0)</f>
        <v>0</v>
      </c>
      <c r="W234">
        <f>IFERROR(INDEX(W$79:W$150,T!W96),0)</f>
        <v>0</v>
      </c>
      <c r="X234">
        <f>IFERROR(INDEX(X$79:X$150,T!X96),0)</f>
        <v>0</v>
      </c>
      <c r="Y234">
        <f>IFERROR(INDEX(Y$79:Y$150,T!Y96),0)</f>
        <v>0</v>
      </c>
      <c r="Z234">
        <f>IFERROR(INDEX(Z$79:Z$150,T!Z96),0)</f>
        <v>0</v>
      </c>
      <c r="AA234">
        <f>IFERROR(INDEX(AA$79:AA$150,T!AA96),0)</f>
        <v>0</v>
      </c>
      <c r="AB234">
        <f>IFERROR(INDEX(AB$79:AB$150,T!AB96),0)</f>
        <v>0</v>
      </c>
      <c r="AC234">
        <f>IFERROR(INDEX(AC$79:AC$150,T!AC96),0)</f>
        <v>0</v>
      </c>
      <c r="AD234">
        <f>IFERROR(INDEX(AD$79:AD$150,T!AD96),0)</f>
        <v>0</v>
      </c>
      <c r="AE234">
        <f>IFERROR(INDEX(AE$79:AE$150,T!AE96),0)</f>
        <v>0</v>
      </c>
      <c r="AF234">
        <f>IFERROR(INDEX(AF$79:AF$150,T!AF96),0)</f>
        <v>0</v>
      </c>
      <c r="AG234">
        <f>IFERROR(INDEX(AG$79:AG$150,T!AG96),0)</f>
        <v>0</v>
      </c>
      <c r="AH234">
        <f>IFERROR(INDEX(AH$79:AH$150,T!AH96),0)</f>
        <v>0</v>
      </c>
      <c r="AI234">
        <f>IFERROR(INDEX(AI$79:AI$150,T!AI96),0)</f>
        <v>0</v>
      </c>
      <c r="AJ234">
        <f>IFERROR(INDEX(AJ$79:AJ$150,T!AJ96),0)</f>
        <v>0</v>
      </c>
      <c r="AK234">
        <f>IFERROR(INDEX(AK$79:AK$150,T!AK96),0)</f>
        <v>0</v>
      </c>
      <c r="AL234">
        <f>IFERROR(INDEX(AL$79:AL$150,T!AL96),0)</f>
        <v>0</v>
      </c>
      <c r="AM234">
        <f>IFERROR(INDEX(AM$79:AM$150,T!AM96),0)</f>
        <v>0</v>
      </c>
      <c r="AN234">
        <f>IFERROR(INDEX(AN$79:AN$150,T!AN96),0)</f>
        <v>0</v>
      </c>
      <c r="AO234">
        <f>IFERROR(INDEX(AO$79:AO$150,T!AO96),0)</f>
        <v>0</v>
      </c>
      <c r="AP234">
        <f>IFERROR(INDEX(AP$79:AP$150,T!AP96),0)</f>
        <v>0</v>
      </c>
      <c r="AQ234">
        <f>IFERROR(INDEX(AQ$79:AQ$150,T!AQ96),0)</f>
        <v>0</v>
      </c>
      <c r="AR234">
        <f>IFERROR(INDEX(AR$79:AR$150,T!AR96),0)</f>
        <v>0</v>
      </c>
      <c r="AS234">
        <f>IFERROR(INDEX(AS$79:AS$150,T!AS96),0)</f>
        <v>0</v>
      </c>
      <c r="AT234">
        <f>IFERROR(INDEX(AT$79:AT$150,T!AT96),0)</f>
        <v>0</v>
      </c>
      <c r="AU234">
        <f>IFERROR(INDEX(AU$79:AU$150,T!AU96),0)</f>
        <v>0</v>
      </c>
      <c r="AV234">
        <f>IFERROR(INDEX(AV$79:AV$150,T!AV96),0)</f>
        <v>0</v>
      </c>
      <c r="AW234">
        <f>IFERROR(INDEX(AW$79:AW$150,T!AW96),0)</f>
        <v>0</v>
      </c>
      <c r="AX234">
        <f>IFERROR(INDEX(AX$79:AX$150,T!AX96),0)</f>
        <v>0</v>
      </c>
      <c r="AY234">
        <f>IFERROR(INDEX(AY$79:AY$150,T!AY96),0)</f>
        <v>0</v>
      </c>
      <c r="AZ234">
        <f>IFERROR(INDEX(AZ$79:AZ$150,T!AZ96),0)</f>
        <v>0</v>
      </c>
      <c r="BA234">
        <f>IFERROR(INDEX(BA$79:BA$150,T!BA96),0)</f>
        <v>0</v>
      </c>
      <c r="BB234">
        <f>IFERROR(INDEX(BB$79:BB$150,T!BB96),0)</f>
        <v>0</v>
      </c>
      <c r="BC234">
        <f>IFERROR(INDEX(BC$79:BC$150,T!BC96),0)</f>
        <v>0</v>
      </c>
      <c r="BD234">
        <f>IFERROR(INDEX(BD$79:BD$150,T!BD96),0)</f>
        <v>0</v>
      </c>
      <c r="BE234">
        <f>IFERROR(INDEX(BE$79:BE$150,T!BE96),0)</f>
        <v>0</v>
      </c>
      <c r="BF234">
        <f>IFERROR(INDEX(BF$79:BF$150,T!BF96),0)</f>
        <v>0</v>
      </c>
      <c r="BG234">
        <f>IFERROR(INDEX(BG$79:BG$150,T!BG96),0)</f>
        <v>0</v>
      </c>
      <c r="BH234">
        <f>IFERROR(INDEX(BH$79:BH$150,T!BH96),0)</f>
        <v>0</v>
      </c>
      <c r="BI234">
        <f>IFERROR(INDEX(BI$79:BI$150,T!BI96),0)</f>
        <v>0</v>
      </c>
      <c r="BJ234">
        <f>IFERROR(INDEX(BJ$79:BJ$150,T!BJ96),0)</f>
        <v>0</v>
      </c>
      <c r="BK234">
        <f>IFERROR(INDEX(BK$79:BK$150,T!BK96),0)</f>
        <v>0</v>
      </c>
      <c r="BL234">
        <f>IFERROR(INDEX(BL$79:BL$150,T!BL96),0)</f>
        <v>0</v>
      </c>
      <c r="BM234">
        <f>IFERROR(INDEX(BM$79:BM$150,T!BM96),0)</f>
        <v>0</v>
      </c>
      <c r="BN234">
        <f>IFERROR(INDEX(BN$79:BN$150,T!BN96),0)</f>
        <v>0</v>
      </c>
      <c r="BO234">
        <f>IFERROR(INDEX(BO$79:BO$150,T!BO96),0)</f>
        <v>0</v>
      </c>
    </row>
    <row r="235" spans="1:67" x14ac:dyDescent="0.25">
      <c r="A235" s="7" t="s">
        <v>16</v>
      </c>
      <c r="B235">
        <f>IFERROR(INDEX(B$79:B$150,T!B97),0)</f>
        <v>0</v>
      </c>
      <c r="C235">
        <f>IFERROR(INDEX(C$79:C$150,T!C97),0)</f>
        <v>0</v>
      </c>
      <c r="D235">
        <f>IFERROR(INDEX(D$79:D$150,T!D97),0)</f>
        <v>0</v>
      </c>
      <c r="E235">
        <f>IFERROR(INDEX(E$79:E$150,T!E97),0)</f>
        <v>0</v>
      </c>
      <c r="F235">
        <f>IFERROR(INDEX(F$79:F$150,T!F97),0)</f>
        <v>0</v>
      </c>
      <c r="G235">
        <f>IFERROR(INDEX(G$79:G$150,T!G97),0)</f>
        <v>0</v>
      </c>
      <c r="H235">
        <f>IFERROR(INDEX(H$79:H$150,T!H97),0)</f>
        <v>0</v>
      </c>
      <c r="I235">
        <f>IFERROR(INDEX(I$79:I$150,T!I97),0)</f>
        <v>0</v>
      </c>
      <c r="J235">
        <f>IFERROR(INDEX(J$79:J$150,T!J97),0)</f>
        <v>0</v>
      </c>
      <c r="K235">
        <f>IFERROR(INDEX(K$79:K$150,T!K97),0)</f>
        <v>0</v>
      </c>
      <c r="L235">
        <f>IFERROR(INDEX(L$79:L$150,T!L97),0)</f>
        <v>0</v>
      </c>
      <c r="M235">
        <f>IFERROR(INDEX(M$79:M$150,T!M97),0)</f>
        <v>0</v>
      </c>
      <c r="N235">
        <f>IFERROR(INDEX(N$79:N$150,T!N97),0)</f>
        <v>0</v>
      </c>
      <c r="O235">
        <f>IFERROR(INDEX(O$79:O$150,T!O97),0)</f>
        <v>0</v>
      </c>
      <c r="P235">
        <f>IFERROR(INDEX(P$79:P$150,T!P97),0)</f>
        <v>0</v>
      </c>
      <c r="Q235">
        <f>IFERROR(INDEX(Q$79:Q$150,T!Q97),0)</f>
        <v>0</v>
      </c>
      <c r="R235">
        <f>IFERROR(INDEX(R$79:R$150,T!R97),0)</f>
        <v>1</v>
      </c>
      <c r="S235">
        <f>IFERROR(INDEX(S$79:S$150,T!S97),0)</f>
        <v>0</v>
      </c>
      <c r="T235">
        <f>IFERROR(INDEX(T$79:T$150,T!T97),0)</f>
        <v>0</v>
      </c>
      <c r="U235">
        <f>IFERROR(INDEX(U$79:U$150,T!U97),0)</f>
        <v>0</v>
      </c>
      <c r="V235">
        <f>IFERROR(INDEX(V$79:V$150,T!V97),0)</f>
        <v>0</v>
      </c>
      <c r="W235">
        <f>IFERROR(INDEX(W$79:W$150,T!W97),0)</f>
        <v>0</v>
      </c>
      <c r="X235">
        <f>IFERROR(INDEX(X$79:X$150,T!X97),0)</f>
        <v>0</v>
      </c>
      <c r="Y235">
        <f>IFERROR(INDEX(Y$79:Y$150,T!Y97),0)</f>
        <v>0</v>
      </c>
      <c r="Z235">
        <f>IFERROR(INDEX(Z$79:Z$150,T!Z97),0)</f>
        <v>0</v>
      </c>
      <c r="AA235">
        <f>IFERROR(INDEX(AA$79:AA$150,T!AA97),0)</f>
        <v>0</v>
      </c>
      <c r="AB235">
        <f>IFERROR(INDEX(AB$79:AB$150,T!AB97),0)</f>
        <v>0</v>
      </c>
      <c r="AC235">
        <f>IFERROR(INDEX(AC$79:AC$150,T!AC97),0)</f>
        <v>0</v>
      </c>
      <c r="AD235">
        <f>IFERROR(INDEX(AD$79:AD$150,T!AD97),0)</f>
        <v>0</v>
      </c>
      <c r="AE235">
        <f>IFERROR(INDEX(AE$79:AE$150,T!AE97),0)</f>
        <v>0</v>
      </c>
      <c r="AF235">
        <f>IFERROR(INDEX(AF$79:AF$150,T!AF97),0)</f>
        <v>0</v>
      </c>
      <c r="AG235">
        <f>IFERROR(INDEX(AG$79:AG$150,T!AG97),0)</f>
        <v>0</v>
      </c>
      <c r="AH235">
        <f>IFERROR(INDEX(AH$79:AH$150,T!AH97),0)</f>
        <v>0</v>
      </c>
      <c r="AI235">
        <f>IFERROR(INDEX(AI$79:AI$150,T!AI97),0)</f>
        <v>0</v>
      </c>
      <c r="AJ235">
        <f>IFERROR(INDEX(AJ$79:AJ$150,T!AJ97),0)</f>
        <v>0</v>
      </c>
      <c r="AK235">
        <f>IFERROR(INDEX(AK$79:AK$150,T!AK97),0)</f>
        <v>0</v>
      </c>
      <c r="AL235">
        <f>IFERROR(INDEX(AL$79:AL$150,T!AL97),0)</f>
        <v>0</v>
      </c>
      <c r="AM235">
        <f>IFERROR(INDEX(AM$79:AM$150,T!AM97),0)</f>
        <v>0</v>
      </c>
      <c r="AN235">
        <f>IFERROR(INDEX(AN$79:AN$150,T!AN97),0)</f>
        <v>0</v>
      </c>
      <c r="AO235">
        <f>IFERROR(INDEX(AO$79:AO$150,T!AO97),0)</f>
        <v>0</v>
      </c>
      <c r="AP235">
        <f>IFERROR(INDEX(AP$79:AP$150,T!AP97),0)</f>
        <v>0</v>
      </c>
      <c r="AQ235">
        <f>IFERROR(INDEX(AQ$79:AQ$150,T!AQ97),0)</f>
        <v>0</v>
      </c>
      <c r="AR235">
        <f>IFERROR(INDEX(AR$79:AR$150,T!AR97),0)</f>
        <v>0</v>
      </c>
      <c r="AS235">
        <f>IFERROR(INDEX(AS$79:AS$150,T!AS97),0)</f>
        <v>0</v>
      </c>
      <c r="AT235">
        <f>IFERROR(INDEX(AT$79:AT$150,T!AT97),0)</f>
        <v>0</v>
      </c>
      <c r="AU235">
        <f>IFERROR(INDEX(AU$79:AU$150,T!AU97),0)</f>
        <v>0</v>
      </c>
      <c r="AV235">
        <f>IFERROR(INDEX(AV$79:AV$150,T!AV97),0)</f>
        <v>0</v>
      </c>
      <c r="AW235">
        <f>IFERROR(INDEX(AW$79:AW$150,T!AW97),0)</f>
        <v>0</v>
      </c>
      <c r="AX235">
        <f>IFERROR(INDEX(AX$79:AX$150,T!AX97),0)</f>
        <v>0</v>
      </c>
      <c r="AY235">
        <f>IFERROR(INDEX(AY$79:AY$150,T!AY97),0)</f>
        <v>0</v>
      </c>
      <c r="AZ235">
        <f>IFERROR(INDEX(AZ$79:AZ$150,T!AZ97),0)</f>
        <v>0</v>
      </c>
      <c r="BA235">
        <f>IFERROR(INDEX(BA$79:BA$150,T!BA97),0)</f>
        <v>0</v>
      </c>
      <c r="BB235">
        <f>IFERROR(INDEX(BB$79:BB$150,T!BB97),0)</f>
        <v>0</v>
      </c>
      <c r="BC235">
        <f>IFERROR(INDEX(BC$79:BC$150,T!BC97),0)</f>
        <v>0</v>
      </c>
      <c r="BD235">
        <f>IFERROR(INDEX(BD$79:BD$150,T!BD97),0)</f>
        <v>0</v>
      </c>
      <c r="BE235">
        <f>IFERROR(INDEX(BE$79:BE$150,T!BE97),0)</f>
        <v>0</v>
      </c>
      <c r="BF235">
        <f>IFERROR(INDEX(BF$79:BF$150,T!BF97),0)</f>
        <v>0</v>
      </c>
      <c r="BG235">
        <f>IFERROR(INDEX(BG$79:BG$150,T!BG97),0)</f>
        <v>0</v>
      </c>
      <c r="BH235">
        <f>IFERROR(INDEX(BH$79:BH$150,T!BH97),0)</f>
        <v>0</v>
      </c>
      <c r="BI235">
        <f>IFERROR(INDEX(BI$79:BI$150,T!BI97),0)</f>
        <v>0</v>
      </c>
      <c r="BJ235">
        <f>IFERROR(INDEX(BJ$79:BJ$150,T!BJ97),0)</f>
        <v>0</v>
      </c>
      <c r="BK235">
        <f>IFERROR(INDEX(BK$79:BK$150,T!BK97),0)</f>
        <v>1.6490061657633141E-4</v>
      </c>
      <c r="BL235">
        <f>IFERROR(INDEX(BL$79:BL$150,T!BL97),0)</f>
        <v>0</v>
      </c>
      <c r="BM235">
        <f>IFERROR(INDEX(BM$79:BM$150,T!BM97),0)</f>
        <v>0</v>
      </c>
      <c r="BN235">
        <f>IFERROR(INDEX(BN$79:BN$150,T!BN97),0)</f>
        <v>0</v>
      </c>
      <c r="BO235">
        <f>IFERROR(INDEX(BO$79:BO$150,T!BO97),0)</f>
        <v>0</v>
      </c>
    </row>
    <row r="236" spans="1:67" x14ac:dyDescent="0.25">
      <c r="A236" s="7" t="s">
        <v>17</v>
      </c>
      <c r="B236">
        <f>IFERROR(INDEX(B$79:B$150,T!B98),0)</f>
        <v>0</v>
      </c>
      <c r="C236">
        <f>IFERROR(INDEX(C$79:C$150,T!C98),0)</f>
        <v>0</v>
      </c>
      <c r="D236">
        <f>IFERROR(INDEX(D$79:D$150,T!D98),0)</f>
        <v>0</v>
      </c>
      <c r="E236">
        <f>IFERROR(INDEX(E$79:E$150,T!E98),0)</f>
        <v>0</v>
      </c>
      <c r="F236">
        <f>IFERROR(INDEX(F$79:F$150,T!F98),0)</f>
        <v>0</v>
      </c>
      <c r="G236">
        <f>IFERROR(INDEX(G$79:G$150,T!G98),0)</f>
        <v>0</v>
      </c>
      <c r="H236">
        <f>IFERROR(INDEX(H$79:H$150,T!H98),0)</f>
        <v>0</v>
      </c>
      <c r="I236">
        <f>IFERROR(INDEX(I$79:I$150,T!I98),0)</f>
        <v>0</v>
      </c>
      <c r="J236">
        <f>IFERROR(INDEX(J$79:J$150,T!J98),0)</f>
        <v>0</v>
      </c>
      <c r="K236">
        <f>IFERROR(INDEX(K$79:K$150,T!K98),0)</f>
        <v>0</v>
      </c>
      <c r="L236">
        <f>IFERROR(INDEX(L$79:L$150,T!L98),0)</f>
        <v>0</v>
      </c>
      <c r="M236">
        <f>IFERROR(INDEX(M$79:M$150,T!M98),0)</f>
        <v>0</v>
      </c>
      <c r="N236">
        <f>IFERROR(INDEX(N$79:N$150,T!N98),0)</f>
        <v>0</v>
      </c>
      <c r="O236">
        <f>IFERROR(INDEX(O$79:O$150,T!O98),0)</f>
        <v>0</v>
      </c>
      <c r="P236">
        <f>IFERROR(INDEX(P$79:P$150,T!P98),0)</f>
        <v>0</v>
      </c>
      <c r="Q236">
        <f>IFERROR(INDEX(Q$79:Q$150,T!Q98),0)</f>
        <v>0</v>
      </c>
      <c r="R236">
        <f>IFERROR(INDEX(R$79:R$150,T!R98),0)</f>
        <v>0</v>
      </c>
      <c r="S236">
        <f>IFERROR(INDEX(S$79:S$150,T!S98),0)</f>
        <v>0.88990856630043191</v>
      </c>
      <c r="T236">
        <f>IFERROR(INDEX(T$79:T$150,T!T98),0)</f>
        <v>0.12112667928512129</v>
      </c>
      <c r="U236">
        <f>IFERROR(INDEX(U$79:U$150,T!U98),0)</f>
        <v>0</v>
      </c>
      <c r="V236">
        <f>IFERROR(INDEX(V$79:V$150,T!V98),0)</f>
        <v>0</v>
      </c>
      <c r="W236">
        <f>IFERROR(INDEX(W$79:W$150,T!W98),0)</f>
        <v>0</v>
      </c>
      <c r="X236">
        <f>IFERROR(INDEX(X$79:X$150,T!X98),0)</f>
        <v>0</v>
      </c>
      <c r="Y236">
        <f>IFERROR(INDEX(Y$79:Y$150,T!Y98),0)</f>
        <v>0</v>
      </c>
      <c r="Z236">
        <f>IFERROR(INDEX(Z$79:Z$150,T!Z98),0)</f>
        <v>0</v>
      </c>
      <c r="AA236">
        <f>IFERROR(INDEX(AA$79:AA$150,T!AA98),0)</f>
        <v>0</v>
      </c>
      <c r="AB236">
        <f>IFERROR(INDEX(AB$79:AB$150,T!AB98),0)</f>
        <v>0</v>
      </c>
      <c r="AC236">
        <f>IFERROR(INDEX(AC$79:AC$150,T!AC98),0)</f>
        <v>0</v>
      </c>
      <c r="AD236">
        <f>IFERROR(INDEX(AD$79:AD$150,T!AD98),0)</f>
        <v>0</v>
      </c>
      <c r="AE236">
        <f>IFERROR(INDEX(AE$79:AE$150,T!AE98),0)</f>
        <v>0</v>
      </c>
      <c r="AF236">
        <f>IFERROR(INDEX(AF$79:AF$150,T!AF98),0)</f>
        <v>0</v>
      </c>
      <c r="AG236">
        <f>IFERROR(INDEX(AG$79:AG$150,T!AG98),0)</f>
        <v>0</v>
      </c>
      <c r="AH236">
        <f>IFERROR(INDEX(AH$79:AH$150,T!AH98),0)</f>
        <v>0</v>
      </c>
      <c r="AI236">
        <f>IFERROR(INDEX(AI$79:AI$150,T!AI98),0)</f>
        <v>0</v>
      </c>
      <c r="AJ236">
        <f>IFERROR(INDEX(AJ$79:AJ$150,T!AJ98),0)</f>
        <v>0</v>
      </c>
      <c r="AK236">
        <f>IFERROR(INDEX(AK$79:AK$150,T!AK98),0)</f>
        <v>0</v>
      </c>
      <c r="AL236">
        <f>IFERROR(INDEX(AL$79:AL$150,T!AL98),0)</f>
        <v>0</v>
      </c>
      <c r="AM236">
        <f>IFERROR(INDEX(AM$79:AM$150,T!AM98),0)</f>
        <v>0</v>
      </c>
      <c r="AN236">
        <f>IFERROR(INDEX(AN$79:AN$150,T!AN98),0)</f>
        <v>0</v>
      </c>
      <c r="AO236">
        <f>IFERROR(INDEX(AO$79:AO$150,T!AO98),0)</f>
        <v>0</v>
      </c>
      <c r="AP236">
        <f>IFERROR(INDEX(AP$79:AP$150,T!AP98),0)</f>
        <v>0</v>
      </c>
      <c r="AQ236">
        <f>IFERROR(INDEX(AQ$79:AQ$150,T!AQ98),0)</f>
        <v>0</v>
      </c>
      <c r="AR236">
        <f>IFERROR(INDEX(AR$79:AR$150,T!AR98),0)</f>
        <v>0</v>
      </c>
      <c r="AS236">
        <f>IFERROR(INDEX(AS$79:AS$150,T!AS98),0)</f>
        <v>0</v>
      </c>
      <c r="AT236">
        <f>IFERROR(INDEX(AT$79:AT$150,T!AT98),0)</f>
        <v>0</v>
      </c>
      <c r="AU236">
        <f>IFERROR(INDEX(AU$79:AU$150,T!AU98),0)</f>
        <v>0</v>
      </c>
      <c r="AV236">
        <f>IFERROR(INDEX(AV$79:AV$150,T!AV98),0)</f>
        <v>0</v>
      </c>
      <c r="AW236">
        <f>IFERROR(INDEX(AW$79:AW$150,T!AW98),0)</f>
        <v>0</v>
      </c>
      <c r="AX236">
        <f>IFERROR(INDEX(AX$79:AX$150,T!AX98),0)</f>
        <v>0</v>
      </c>
      <c r="AY236">
        <f>IFERROR(INDEX(AY$79:AY$150,T!AY98),0)</f>
        <v>0</v>
      </c>
      <c r="AZ236">
        <f>IFERROR(INDEX(AZ$79:AZ$150,T!AZ98),0)</f>
        <v>0</v>
      </c>
      <c r="BA236">
        <f>IFERROR(INDEX(BA$79:BA$150,T!BA98),0)</f>
        <v>0</v>
      </c>
      <c r="BB236">
        <f>IFERROR(INDEX(BB$79:BB$150,T!BB98),0)</f>
        <v>0</v>
      </c>
      <c r="BC236">
        <f>IFERROR(INDEX(BC$79:BC$150,T!BC98),0)</f>
        <v>0</v>
      </c>
      <c r="BD236">
        <f>IFERROR(INDEX(BD$79:BD$150,T!BD98),0)</f>
        <v>0</v>
      </c>
      <c r="BE236">
        <f>IFERROR(INDEX(BE$79:BE$150,T!BE98),0)</f>
        <v>0</v>
      </c>
      <c r="BF236">
        <f>IFERROR(INDEX(BF$79:BF$150,T!BF98),0)</f>
        <v>0</v>
      </c>
      <c r="BG236">
        <f>IFERROR(INDEX(BG$79:BG$150,T!BG98),0)</f>
        <v>0</v>
      </c>
      <c r="BH236">
        <f>IFERROR(INDEX(BH$79:BH$150,T!BH98),0)</f>
        <v>0</v>
      </c>
      <c r="BI236">
        <f>IFERROR(INDEX(BI$79:BI$150,T!BI98),0)</f>
        <v>0</v>
      </c>
      <c r="BJ236">
        <f>IFERROR(INDEX(BJ$79:BJ$150,T!BJ98),0)</f>
        <v>0</v>
      </c>
      <c r="BK236">
        <f>IFERROR(INDEX(BK$79:BK$150,T!BK98),0)</f>
        <v>0</v>
      </c>
      <c r="BL236">
        <f>IFERROR(INDEX(BL$79:BL$150,T!BL98),0)</f>
        <v>0</v>
      </c>
      <c r="BM236">
        <f>IFERROR(INDEX(BM$79:BM$150,T!BM98),0)</f>
        <v>0</v>
      </c>
      <c r="BN236">
        <f>IFERROR(INDEX(BN$79:BN$150,T!BN98),0)</f>
        <v>0</v>
      </c>
      <c r="BO236">
        <f>IFERROR(INDEX(BO$79:BO$150,T!BO98),0)</f>
        <v>0</v>
      </c>
    </row>
    <row r="237" spans="1:67" x14ac:dyDescent="0.25">
      <c r="A237" s="7" t="s">
        <v>18</v>
      </c>
      <c r="B237">
        <f>IFERROR(INDEX(B$79:B$150,T!B99),0)</f>
        <v>0</v>
      </c>
      <c r="C237">
        <f>IFERROR(INDEX(C$79:C$150,T!C99),0)</f>
        <v>0</v>
      </c>
      <c r="D237">
        <f>IFERROR(INDEX(D$79:D$150,T!D99),0)</f>
        <v>0</v>
      </c>
      <c r="E237">
        <f>IFERROR(INDEX(E$79:E$150,T!E99),0)</f>
        <v>0</v>
      </c>
      <c r="F237">
        <f>IFERROR(INDEX(F$79:F$150,T!F99),0)</f>
        <v>0</v>
      </c>
      <c r="G237">
        <f>IFERROR(INDEX(G$79:G$150,T!G99),0)</f>
        <v>0</v>
      </c>
      <c r="H237">
        <f>IFERROR(INDEX(H$79:H$150,T!H99),0)</f>
        <v>0</v>
      </c>
      <c r="I237">
        <f>IFERROR(INDEX(I$79:I$150,T!I99),0)</f>
        <v>0</v>
      </c>
      <c r="J237">
        <f>IFERROR(INDEX(J$79:J$150,T!J99),0)</f>
        <v>0</v>
      </c>
      <c r="K237">
        <f>IFERROR(INDEX(K$79:K$150,T!K99),0)</f>
        <v>0</v>
      </c>
      <c r="L237">
        <f>IFERROR(INDEX(L$79:L$150,T!L99),0)</f>
        <v>0</v>
      </c>
      <c r="M237">
        <f>IFERROR(INDEX(M$79:M$150,T!M99),0)</f>
        <v>0</v>
      </c>
      <c r="N237">
        <f>IFERROR(INDEX(N$79:N$150,T!N99),0)</f>
        <v>0</v>
      </c>
      <c r="O237">
        <f>IFERROR(INDEX(O$79:O$150,T!O99),0)</f>
        <v>0</v>
      </c>
      <c r="P237">
        <f>IFERROR(INDEX(P$79:P$150,T!P99),0)</f>
        <v>0</v>
      </c>
      <c r="Q237">
        <f>IFERROR(INDEX(Q$79:Q$150,T!Q99),0)</f>
        <v>0</v>
      </c>
      <c r="R237">
        <f>IFERROR(INDEX(R$79:R$150,T!R99),0)</f>
        <v>0</v>
      </c>
      <c r="S237">
        <f>IFERROR(INDEX(S$79:S$150,T!S99),0)</f>
        <v>0</v>
      </c>
      <c r="T237">
        <f>IFERROR(INDEX(T$79:T$150,T!T99),0)</f>
        <v>0.66462676233393714</v>
      </c>
      <c r="U237">
        <f>IFERROR(INDEX(U$79:U$150,T!U99),0)</f>
        <v>0</v>
      </c>
      <c r="V237">
        <f>IFERROR(INDEX(V$79:V$150,T!V99),0)</f>
        <v>0</v>
      </c>
      <c r="W237">
        <f>IFERROR(INDEX(W$79:W$150,T!W99),0)</f>
        <v>0</v>
      </c>
      <c r="X237">
        <f>IFERROR(INDEX(X$79:X$150,T!X99),0)</f>
        <v>0</v>
      </c>
      <c r="Y237">
        <f>IFERROR(INDEX(Y$79:Y$150,T!Y99),0)</f>
        <v>0</v>
      </c>
      <c r="Z237">
        <f>IFERROR(INDEX(Z$79:Z$150,T!Z99),0)</f>
        <v>0</v>
      </c>
      <c r="AA237">
        <f>IFERROR(INDEX(AA$79:AA$150,T!AA99),0)</f>
        <v>0</v>
      </c>
      <c r="AB237">
        <f>IFERROR(INDEX(AB$79:AB$150,T!AB99),0)</f>
        <v>0</v>
      </c>
      <c r="AC237">
        <f>IFERROR(INDEX(AC$79:AC$150,T!AC99),0)</f>
        <v>0</v>
      </c>
      <c r="AD237">
        <f>IFERROR(INDEX(AD$79:AD$150,T!AD99),0)</f>
        <v>0</v>
      </c>
      <c r="AE237">
        <f>IFERROR(INDEX(AE$79:AE$150,T!AE99),0)</f>
        <v>0</v>
      </c>
      <c r="AF237">
        <f>IFERROR(INDEX(AF$79:AF$150,T!AF99),0)</f>
        <v>0</v>
      </c>
      <c r="AG237">
        <f>IFERROR(INDEX(AG$79:AG$150,T!AG99),0)</f>
        <v>0</v>
      </c>
      <c r="AH237">
        <f>IFERROR(INDEX(AH$79:AH$150,T!AH99),0)</f>
        <v>0</v>
      </c>
      <c r="AI237">
        <f>IFERROR(INDEX(AI$79:AI$150,T!AI99),0)</f>
        <v>0</v>
      </c>
      <c r="AJ237">
        <f>IFERROR(INDEX(AJ$79:AJ$150,T!AJ99),0)</f>
        <v>0</v>
      </c>
      <c r="AK237">
        <f>IFERROR(INDEX(AK$79:AK$150,T!AK99),0)</f>
        <v>0</v>
      </c>
      <c r="AL237">
        <f>IFERROR(INDEX(AL$79:AL$150,T!AL99),0)</f>
        <v>0</v>
      </c>
      <c r="AM237">
        <f>IFERROR(INDEX(AM$79:AM$150,T!AM99),0)</f>
        <v>0</v>
      </c>
      <c r="AN237">
        <f>IFERROR(INDEX(AN$79:AN$150,T!AN99),0)</f>
        <v>0</v>
      </c>
      <c r="AO237">
        <f>IFERROR(INDEX(AO$79:AO$150,T!AO99),0)</f>
        <v>0</v>
      </c>
      <c r="AP237">
        <f>IFERROR(INDEX(AP$79:AP$150,T!AP99),0)</f>
        <v>0</v>
      </c>
      <c r="AQ237">
        <f>IFERROR(INDEX(AQ$79:AQ$150,T!AQ99),0)</f>
        <v>0</v>
      </c>
      <c r="AR237">
        <f>IFERROR(INDEX(AR$79:AR$150,T!AR99),0)</f>
        <v>3.2621575815332876E-3</v>
      </c>
      <c r="AS237">
        <f>IFERROR(INDEX(AS$79:AS$150,T!AS99),0)</f>
        <v>0</v>
      </c>
      <c r="AT237">
        <f>IFERROR(INDEX(AT$79:AT$150,T!AT99),0)</f>
        <v>0</v>
      </c>
      <c r="AU237">
        <f>IFERROR(INDEX(AU$79:AU$150,T!AU99),0)</f>
        <v>0</v>
      </c>
      <c r="AV237">
        <f>IFERROR(INDEX(AV$79:AV$150,T!AV99),0)</f>
        <v>0</v>
      </c>
      <c r="AW237">
        <f>IFERROR(INDEX(AW$79:AW$150,T!AW99),0)</f>
        <v>0</v>
      </c>
      <c r="AX237">
        <f>IFERROR(INDEX(AX$79:AX$150,T!AX99),0)</f>
        <v>0</v>
      </c>
      <c r="AY237">
        <f>IFERROR(INDEX(AY$79:AY$150,T!AY99),0)</f>
        <v>0</v>
      </c>
      <c r="AZ237">
        <f>IFERROR(INDEX(AZ$79:AZ$150,T!AZ99),0)</f>
        <v>0</v>
      </c>
      <c r="BA237">
        <f>IFERROR(INDEX(BA$79:BA$150,T!BA99),0)</f>
        <v>0</v>
      </c>
      <c r="BB237">
        <f>IFERROR(INDEX(BB$79:BB$150,T!BB99),0)</f>
        <v>0</v>
      </c>
      <c r="BC237">
        <f>IFERROR(INDEX(BC$79:BC$150,T!BC99),0)</f>
        <v>0</v>
      </c>
      <c r="BD237">
        <f>IFERROR(INDEX(BD$79:BD$150,T!BD99),0)</f>
        <v>0</v>
      </c>
      <c r="BE237">
        <f>IFERROR(INDEX(BE$79:BE$150,T!BE99),0)</f>
        <v>0</v>
      </c>
      <c r="BF237">
        <f>IFERROR(INDEX(BF$79:BF$150,T!BF99),0)</f>
        <v>0</v>
      </c>
      <c r="BG237">
        <f>IFERROR(INDEX(BG$79:BG$150,T!BG99),0)</f>
        <v>0</v>
      </c>
      <c r="BH237">
        <f>IFERROR(INDEX(BH$79:BH$150,T!BH99),0)</f>
        <v>0</v>
      </c>
      <c r="BI237">
        <f>IFERROR(INDEX(BI$79:BI$150,T!BI99),0)</f>
        <v>0</v>
      </c>
      <c r="BJ237">
        <f>IFERROR(INDEX(BJ$79:BJ$150,T!BJ99),0)</f>
        <v>0</v>
      </c>
      <c r="BK237">
        <f>IFERROR(INDEX(BK$79:BK$150,T!BK99),0)</f>
        <v>0</v>
      </c>
      <c r="BL237">
        <f>IFERROR(INDEX(BL$79:BL$150,T!BL99),0)</f>
        <v>0</v>
      </c>
      <c r="BM237">
        <f>IFERROR(INDEX(BM$79:BM$150,T!BM99),0)</f>
        <v>2.1030082880359666E-2</v>
      </c>
      <c r="BN237">
        <f>IFERROR(INDEX(BN$79:BN$150,T!BN99),0)</f>
        <v>0</v>
      </c>
      <c r="BO237">
        <f>IFERROR(INDEX(BO$79:BO$150,T!BO99),0)</f>
        <v>0</v>
      </c>
    </row>
    <row r="238" spans="1:67" x14ac:dyDescent="0.25">
      <c r="A238" s="7" t="s">
        <v>19</v>
      </c>
      <c r="B238">
        <f>IFERROR(INDEX(B$79:B$150,T!B100),0)</f>
        <v>0</v>
      </c>
      <c r="C238">
        <f>IFERROR(INDEX(C$79:C$150,T!C100),0)</f>
        <v>0</v>
      </c>
      <c r="D238">
        <f>IFERROR(INDEX(D$79:D$150,T!D100),0)</f>
        <v>0</v>
      </c>
      <c r="E238">
        <f>IFERROR(INDEX(E$79:E$150,T!E100),0)</f>
        <v>0</v>
      </c>
      <c r="F238">
        <f>IFERROR(INDEX(F$79:F$150,T!F100),0)</f>
        <v>0</v>
      </c>
      <c r="G238">
        <f>IFERROR(INDEX(G$79:G$150,T!G100),0)</f>
        <v>0</v>
      </c>
      <c r="H238">
        <f>IFERROR(INDEX(H$79:H$150,T!H100),0)</f>
        <v>0</v>
      </c>
      <c r="I238">
        <f>IFERROR(INDEX(I$79:I$150,T!I100),0)</f>
        <v>0</v>
      </c>
      <c r="J238">
        <f>IFERROR(INDEX(J$79:J$150,T!J100),0)</f>
        <v>0</v>
      </c>
      <c r="K238">
        <f>IFERROR(INDEX(K$79:K$150,T!K100),0)</f>
        <v>0</v>
      </c>
      <c r="L238">
        <f>IFERROR(INDEX(L$79:L$150,T!L100),0)</f>
        <v>0</v>
      </c>
      <c r="M238">
        <f>IFERROR(INDEX(M$79:M$150,T!M100),0)</f>
        <v>0</v>
      </c>
      <c r="N238">
        <f>IFERROR(INDEX(N$79:N$150,T!N100),0)</f>
        <v>0</v>
      </c>
      <c r="O238">
        <f>IFERROR(INDEX(O$79:O$150,T!O100),0)</f>
        <v>0</v>
      </c>
      <c r="P238">
        <f>IFERROR(INDEX(P$79:P$150,T!P100),0)</f>
        <v>0</v>
      </c>
      <c r="Q238">
        <f>IFERROR(INDEX(Q$79:Q$150,T!Q100),0)</f>
        <v>0</v>
      </c>
      <c r="R238">
        <f>IFERROR(INDEX(R$79:R$150,T!R100),0)</f>
        <v>0</v>
      </c>
      <c r="S238">
        <f>IFERROR(INDEX(S$79:S$150,T!S100),0)</f>
        <v>1.9045532465527169E-2</v>
      </c>
      <c r="T238">
        <f>IFERROR(INDEX(T$79:T$150,T!T100),0)</f>
        <v>2.2446377863164533E-2</v>
      </c>
      <c r="U238">
        <f>IFERROR(INDEX(U$79:U$150,T!U100),0)</f>
        <v>0.89615144741451236</v>
      </c>
      <c r="V238">
        <f>IFERROR(INDEX(V$79:V$150,T!V100),0)</f>
        <v>0</v>
      </c>
      <c r="W238">
        <f>IFERROR(INDEX(W$79:W$150,T!W100),0)</f>
        <v>0</v>
      </c>
      <c r="X238">
        <f>IFERROR(INDEX(X$79:X$150,T!X100),0)</f>
        <v>0</v>
      </c>
      <c r="Y238">
        <f>IFERROR(INDEX(Y$79:Y$150,T!Y100),0)</f>
        <v>0</v>
      </c>
      <c r="Z238">
        <f>IFERROR(INDEX(Z$79:Z$150,T!Z100),0)</f>
        <v>0</v>
      </c>
      <c r="AA238">
        <f>IFERROR(INDEX(AA$79:AA$150,T!AA100),0)</f>
        <v>3.6696711181570031E-3</v>
      </c>
      <c r="AB238">
        <f>IFERROR(INDEX(AB$79:AB$150,T!AB100),0)</f>
        <v>0</v>
      </c>
      <c r="AC238">
        <f>IFERROR(INDEX(AC$79:AC$150,T!AC100),0)</f>
        <v>0</v>
      </c>
      <c r="AD238">
        <f>IFERROR(INDEX(AD$79:AD$150,T!AD100),0)</f>
        <v>0</v>
      </c>
      <c r="AE238">
        <f>IFERROR(INDEX(AE$79:AE$150,T!AE100),0)</f>
        <v>3.8387132917575887E-3</v>
      </c>
      <c r="AF238">
        <f>IFERROR(INDEX(AF$79:AF$150,T!AF100),0)</f>
        <v>0</v>
      </c>
      <c r="AG238">
        <f>IFERROR(INDEX(AG$79:AG$150,T!AG100),0)</f>
        <v>0</v>
      </c>
      <c r="AH238">
        <f>IFERROR(INDEX(AH$79:AH$150,T!AH100),0)</f>
        <v>0</v>
      </c>
      <c r="AI238">
        <f>IFERROR(INDEX(AI$79:AI$150,T!AI100),0)</f>
        <v>0</v>
      </c>
      <c r="AJ238">
        <f>IFERROR(INDEX(AJ$79:AJ$150,T!AJ100),0)</f>
        <v>0</v>
      </c>
      <c r="AK238">
        <f>IFERROR(INDEX(AK$79:AK$150,T!AK100),0)</f>
        <v>0</v>
      </c>
      <c r="AL238">
        <f>IFERROR(INDEX(AL$79:AL$150,T!AL100),0)</f>
        <v>0</v>
      </c>
      <c r="AM238">
        <f>IFERROR(INDEX(AM$79:AM$150,T!AM100),0)</f>
        <v>0</v>
      </c>
      <c r="AN238">
        <f>IFERROR(INDEX(AN$79:AN$150,T!AN100),0)</f>
        <v>0</v>
      </c>
      <c r="AO238">
        <f>IFERROR(INDEX(AO$79:AO$150,T!AO100),0)</f>
        <v>0</v>
      </c>
      <c r="AP238">
        <f>IFERROR(INDEX(AP$79:AP$150,T!AP100),0)</f>
        <v>0</v>
      </c>
      <c r="AQ238">
        <f>IFERROR(INDEX(AQ$79:AQ$150,T!AQ100),0)</f>
        <v>0</v>
      </c>
      <c r="AR238">
        <f>IFERROR(INDEX(AR$79:AR$150,T!AR100),0)</f>
        <v>1.9746456889715488E-3</v>
      </c>
      <c r="AS238">
        <f>IFERROR(INDEX(AS$79:AS$150,T!AS100),0)</f>
        <v>0</v>
      </c>
      <c r="AT238">
        <f>IFERROR(INDEX(AT$79:AT$150,T!AT100),0)</f>
        <v>0</v>
      </c>
      <c r="AU238">
        <f>IFERROR(INDEX(AU$79:AU$150,T!AU100),0)</f>
        <v>0</v>
      </c>
      <c r="AV238">
        <f>IFERROR(INDEX(AV$79:AV$150,T!AV100),0)</f>
        <v>0</v>
      </c>
      <c r="AW238">
        <f>IFERROR(INDEX(AW$79:AW$150,T!AW100),0)</f>
        <v>0</v>
      </c>
      <c r="AX238">
        <f>IFERROR(INDEX(AX$79:AX$150,T!AX100),0)</f>
        <v>0</v>
      </c>
      <c r="AY238">
        <f>IFERROR(INDEX(AY$79:AY$150,T!AY100),0)</f>
        <v>0</v>
      </c>
      <c r="AZ238">
        <f>IFERROR(INDEX(AZ$79:AZ$150,T!AZ100),0)</f>
        <v>0</v>
      </c>
      <c r="BA238">
        <f>IFERROR(INDEX(BA$79:BA$150,T!BA100),0)</f>
        <v>0</v>
      </c>
      <c r="BB238">
        <f>IFERROR(INDEX(BB$79:BB$150,T!BB100),0)</f>
        <v>0</v>
      </c>
      <c r="BC238">
        <f>IFERROR(INDEX(BC$79:BC$150,T!BC100),0)</f>
        <v>0</v>
      </c>
      <c r="BD238">
        <f>IFERROR(INDEX(BD$79:BD$150,T!BD100),0)</f>
        <v>0</v>
      </c>
      <c r="BE238">
        <f>IFERROR(INDEX(BE$79:BE$150,T!BE100),0)</f>
        <v>0</v>
      </c>
      <c r="BF238">
        <f>IFERROR(INDEX(BF$79:BF$150,T!BF100),0)</f>
        <v>0</v>
      </c>
      <c r="BG238">
        <f>IFERROR(INDEX(BG$79:BG$150,T!BG100),0)</f>
        <v>0</v>
      </c>
      <c r="BH238">
        <f>IFERROR(INDEX(BH$79:BH$150,T!BH100),0)</f>
        <v>0</v>
      </c>
      <c r="BI238">
        <f>IFERROR(INDEX(BI$79:BI$150,T!BI100),0)</f>
        <v>0</v>
      </c>
      <c r="BJ238">
        <f>IFERROR(INDEX(BJ$79:BJ$150,T!BJ100),0)</f>
        <v>0</v>
      </c>
      <c r="BK238">
        <f>IFERROR(INDEX(BK$79:BK$150,T!BK100),0)</f>
        <v>0</v>
      </c>
      <c r="BL238">
        <f>IFERROR(INDEX(BL$79:BL$150,T!BL100),0)</f>
        <v>0</v>
      </c>
      <c r="BM238">
        <f>IFERROR(INDEX(BM$79:BM$150,T!BM100),0)</f>
        <v>0</v>
      </c>
      <c r="BN238">
        <f>IFERROR(INDEX(BN$79:BN$150,T!BN100),0)</f>
        <v>0</v>
      </c>
      <c r="BO238">
        <f>IFERROR(INDEX(BO$79:BO$150,T!BO100),0)</f>
        <v>0</v>
      </c>
    </row>
    <row r="239" spans="1:67" x14ac:dyDescent="0.25">
      <c r="A239" s="7" t="s">
        <v>20</v>
      </c>
      <c r="B239">
        <f>IFERROR(INDEX(B$79:B$150,T!B101),0)</f>
        <v>0</v>
      </c>
      <c r="C239">
        <f>IFERROR(INDEX(C$79:C$150,T!C101),0)</f>
        <v>0</v>
      </c>
      <c r="D239">
        <f>IFERROR(INDEX(D$79:D$150,T!D101),0)</f>
        <v>0</v>
      </c>
      <c r="E239">
        <f>IFERROR(INDEX(E$79:E$150,T!E101),0)</f>
        <v>0</v>
      </c>
      <c r="F239">
        <f>IFERROR(INDEX(F$79:F$150,T!F101),0)</f>
        <v>0</v>
      </c>
      <c r="G239">
        <f>IFERROR(INDEX(G$79:G$150,T!G101),0)</f>
        <v>0</v>
      </c>
      <c r="H239">
        <f>IFERROR(INDEX(H$79:H$150,T!H101),0)</f>
        <v>7.6544785359592846E-2</v>
      </c>
      <c r="I239">
        <f>IFERROR(INDEX(I$79:I$150,T!I101),0)</f>
        <v>0</v>
      </c>
      <c r="J239">
        <f>IFERROR(INDEX(J$79:J$150,T!J101),0)</f>
        <v>0</v>
      </c>
      <c r="K239">
        <f>IFERROR(INDEX(K$79:K$150,T!K101),0)</f>
        <v>0</v>
      </c>
      <c r="L239">
        <f>IFERROR(INDEX(L$79:L$150,T!L101),0)</f>
        <v>0</v>
      </c>
      <c r="M239">
        <f>IFERROR(INDEX(M$79:M$150,T!M101),0)</f>
        <v>0</v>
      </c>
      <c r="N239">
        <f>IFERROR(INDEX(N$79:N$150,T!N101),0)</f>
        <v>0</v>
      </c>
      <c r="O239">
        <f>IFERROR(INDEX(O$79:O$150,T!O101),0)</f>
        <v>0</v>
      </c>
      <c r="P239">
        <f>IFERROR(INDEX(P$79:P$150,T!P101),0)</f>
        <v>0</v>
      </c>
      <c r="Q239">
        <f>IFERROR(INDEX(Q$79:Q$150,T!Q101),0)</f>
        <v>0</v>
      </c>
      <c r="R239">
        <f>IFERROR(INDEX(R$79:R$150,T!R101),0)</f>
        <v>0</v>
      </c>
      <c r="S239">
        <f>IFERROR(INDEX(S$79:S$150,T!S101),0)</f>
        <v>0</v>
      </c>
      <c r="T239">
        <f>IFERROR(INDEX(T$79:T$150,T!T101),0)</f>
        <v>0</v>
      </c>
      <c r="U239">
        <f>IFERROR(INDEX(U$79:U$150,T!U101),0)</f>
        <v>0</v>
      </c>
      <c r="V239">
        <f>IFERROR(INDEX(V$79:V$150,T!V101),0)</f>
        <v>0.95390763583130489</v>
      </c>
      <c r="W239">
        <f>IFERROR(INDEX(W$79:W$150,T!W101),0)</f>
        <v>0</v>
      </c>
      <c r="X239">
        <f>IFERROR(INDEX(X$79:X$150,T!X101),0)</f>
        <v>0</v>
      </c>
      <c r="Y239">
        <f>IFERROR(INDEX(Y$79:Y$150,T!Y101),0)</f>
        <v>0</v>
      </c>
      <c r="Z239">
        <f>IFERROR(INDEX(Z$79:Z$150,T!Z101),0)</f>
        <v>0</v>
      </c>
      <c r="AA239">
        <f>IFERROR(INDEX(AA$79:AA$150,T!AA101),0)</f>
        <v>0</v>
      </c>
      <c r="AB239">
        <f>IFERROR(INDEX(AB$79:AB$150,T!AB101),0)</f>
        <v>0</v>
      </c>
      <c r="AC239">
        <f>IFERROR(INDEX(AC$79:AC$150,T!AC101),0)</f>
        <v>0</v>
      </c>
      <c r="AD239">
        <f>IFERROR(INDEX(AD$79:AD$150,T!AD101),0)</f>
        <v>0</v>
      </c>
      <c r="AE239">
        <f>IFERROR(INDEX(AE$79:AE$150,T!AE101),0)</f>
        <v>0</v>
      </c>
      <c r="AF239">
        <f>IFERROR(INDEX(AF$79:AF$150,T!AF101),0)</f>
        <v>0</v>
      </c>
      <c r="AG239">
        <f>IFERROR(INDEX(AG$79:AG$150,T!AG101),0)</f>
        <v>0</v>
      </c>
      <c r="AH239">
        <f>IFERROR(INDEX(AH$79:AH$150,T!AH101),0)</f>
        <v>0</v>
      </c>
      <c r="AI239">
        <f>IFERROR(INDEX(AI$79:AI$150,T!AI101),0)</f>
        <v>0</v>
      </c>
      <c r="AJ239">
        <f>IFERROR(INDEX(AJ$79:AJ$150,T!AJ101),0)</f>
        <v>0</v>
      </c>
      <c r="AK239">
        <f>IFERROR(INDEX(AK$79:AK$150,T!AK101),0)</f>
        <v>0</v>
      </c>
      <c r="AL239">
        <f>IFERROR(INDEX(AL$79:AL$150,T!AL101),0)</f>
        <v>0</v>
      </c>
      <c r="AM239">
        <f>IFERROR(INDEX(AM$79:AM$150,T!AM101),0)</f>
        <v>0</v>
      </c>
      <c r="AN239">
        <f>IFERROR(INDEX(AN$79:AN$150,T!AN101),0)</f>
        <v>0</v>
      </c>
      <c r="AO239">
        <f>IFERROR(INDEX(AO$79:AO$150,T!AO101),0)</f>
        <v>0</v>
      </c>
      <c r="AP239">
        <f>IFERROR(INDEX(AP$79:AP$150,T!AP101),0)</f>
        <v>0</v>
      </c>
      <c r="AQ239">
        <f>IFERROR(INDEX(AQ$79:AQ$150,T!AQ101),0)</f>
        <v>0</v>
      </c>
      <c r="AR239">
        <f>IFERROR(INDEX(AR$79:AR$150,T!AR101),0)</f>
        <v>0</v>
      </c>
      <c r="AS239">
        <f>IFERROR(INDEX(AS$79:AS$150,T!AS101),0)</f>
        <v>0</v>
      </c>
      <c r="AT239">
        <f>IFERROR(INDEX(AT$79:AT$150,T!AT101),0)</f>
        <v>0</v>
      </c>
      <c r="AU239">
        <f>IFERROR(INDEX(AU$79:AU$150,T!AU101),0)</f>
        <v>0</v>
      </c>
      <c r="AV239">
        <f>IFERROR(INDEX(AV$79:AV$150,T!AV101),0)</f>
        <v>0</v>
      </c>
      <c r="AW239">
        <f>IFERROR(INDEX(AW$79:AW$150,T!AW101),0)</f>
        <v>9.7963358716562907E-2</v>
      </c>
      <c r="AX239">
        <f>IFERROR(INDEX(AX$79:AX$150,T!AX101),0)</f>
        <v>0</v>
      </c>
      <c r="AY239">
        <f>IFERROR(INDEX(AY$79:AY$150,T!AY101),0)</f>
        <v>0</v>
      </c>
      <c r="AZ239">
        <f>IFERROR(INDEX(AZ$79:AZ$150,T!AZ101),0)</f>
        <v>0</v>
      </c>
      <c r="BA239">
        <f>IFERROR(INDEX(BA$79:BA$150,T!BA101),0)</f>
        <v>0</v>
      </c>
      <c r="BB239">
        <f>IFERROR(INDEX(BB$79:BB$150,T!BB101),0)</f>
        <v>0</v>
      </c>
      <c r="BC239">
        <f>IFERROR(INDEX(BC$79:BC$150,T!BC101),0)</f>
        <v>0</v>
      </c>
      <c r="BD239">
        <f>IFERROR(INDEX(BD$79:BD$150,T!BD101),0)</f>
        <v>0</v>
      </c>
      <c r="BE239">
        <f>IFERROR(INDEX(BE$79:BE$150,T!BE101),0)</f>
        <v>0</v>
      </c>
      <c r="BF239">
        <f>IFERROR(INDEX(BF$79:BF$150,T!BF101),0)</f>
        <v>0</v>
      </c>
      <c r="BG239">
        <f>IFERROR(INDEX(BG$79:BG$150,T!BG101),0)</f>
        <v>0</v>
      </c>
      <c r="BH239">
        <f>IFERROR(INDEX(BH$79:BH$150,T!BH101),0)</f>
        <v>0</v>
      </c>
      <c r="BI239">
        <f>IFERROR(INDEX(BI$79:BI$150,T!BI101),0)</f>
        <v>0</v>
      </c>
      <c r="BJ239">
        <f>IFERROR(INDEX(BJ$79:BJ$150,T!BJ101),0)</f>
        <v>0</v>
      </c>
      <c r="BK239">
        <f>IFERROR(INDEX(BK$79:BK$150,T!BK101),0)</f>
        <v>0</v>
      </c>
      <c r="BL239">
        <f>IFERROR(INDEX(BL$79:BL$150,T!BL101),0)</f>
        <v>0</v>
      </c>
      <c r="BM239">
        <f>IFERROR(INDEX(BM$79:BM$150,T!BM101),0)</f>
        <v>0</v>
      </c>
      <c r="BN239">
        <f>IFERROR(INDEX(BN$79:BN$150,T!BN101),0)</f>
        <v>0</v>
      </c>
      <c r="BO239">
        <f>IFERROR(INDEX(BO$79:BO$150,T!BO101),0)</f>
        <v>0</v>
      </c>
    </row>
    <row r="240" spans="1:67" x14ac:dyDescent="0.25">
      <c r="A240" s="7" t="s">
        <v>21</v>
      </c>
      <c r="B240">
        <f>IFERROR(INDEX(B$79:B$150,T!B102),0)</f>
        <v>0</v>
      </c>
      <c r="C240">
        <f>IFERROR(INDEX(C$79:C$150,T!C102),0)</f>
        <v>0</v>
      </c>
      <c r="D240">
        <f>IFERROR(INDEX(D$79:D$150,T!D102),0)</f>
        <v>0</v>
      </c>
      <c r="E240">
        <f>IFERROR(INDEX(E$79:E$150,T!E102),0)</f>
        <v>0</v>
      </c>
      <c r="F240">
        <f>IFERROR(INDEX(F$79:F$150,T!F102),0)</f>
        <v>0</v>
      </c>
      <c r="G240">
        <f>IFERROR(INDEX(G$79:G$150,T!G102),0)</f>
        <v>0</v>
      </c>
      <c r="H240">
        <f>IFERROR(INDEX(H$79:H$150,T!H102),0)</f>
        <v>0.1731317356288484</v>
      </c>
      <c r="I240">
        <f>IFERROR(INDEX(I$79:I$150,T!I102),0)</f>
        <v>0</v>
      </c>
      <c r="J240">
        <f>IFERROR(INDEX(J$79:J$150,T!J102),0)</f>
        <v>0</v>
      </c>
      <c r="K240">
        <f>IFERROR(INDEX(K$79:K$150,T!K102),0)</f>
        <v>0</v>
      </c>
      <c r="L240">
        <f>IFERROR(INDEX(L$79:L$150,T!L102),0)</f>
        <v>0</v>
      </c>
      <c r="M240">
        <f>IFERROR(INDEX(M$79:M$150,T!M102),0)</f>
        <v>0</v>
      </c>
      <c r="N240">
        <f>IFERROR(INDEX(N$79:N$150,T!N102),0)</f>
        <v>0</v>
      </c>
      <c r="O240">
        <f>IFERROR(INDEX(O$79:O$150,T!O102),0)</f>
        <v>0</v>
      </c>
      <c r="P240">
        <f>IFERROR(INDEX(P$79:P$150,T!P102),0)</f>
        <v>0</v>
      </c>
      <c r="Q240">
        <f>IFERROR(INDEX(Q$79:Q$150,T!Q102),0)</f>
        <v>0</v>
      </c>
      <c r="R240">
        <f>IFERROR(INDEX(R$79:R$150,T!R102),0)</f>
        <v>0</v>
      </c>
      <c r="S240">
        <f>IFERROR(INDEX(S$79:S$150,T!S102),0)</f>
        <v>0</v>
      </c>
      <c r="T240">
        <f>IFERROR(INDEX(T$79:T$150,T!T102),0)</f>
        <v>0</v>
      </c>
      <c r="U240">
        <f>IFERROR(INDEX(U$79:U$150,T!U102),0)</f>
        <v>0</v>
      </c>
      <c r="V240">
        <f>IFERROR(INDEX(V$79:V$150,T!V102),0)</f>
        <v>0</v>
      </c>
      <c r="W240">
        <f>IFERROR(INDEX(W$79:W$150,T!W102),0)</f>
        <v>1</v>
      </c>
      <c r="X240">
        <f>IFERROR(INDEX(X$79:X$150,T!X102),0)</f>
        <v>0</v>
      </c>
      <c r="Y240">
        <f>IFERROR(INDEX(Y$79:Y$150,T!Y102),0)</f>
        <v>0</v>
      </c>
      <c r="Z240">
        <f>IFERROR(INDEX(Z$79:Z$150,T!Z102),0)</f>
        <v>0</v>
      </c>
      <c r="AA240">
        <f>IFERROR(INDEX(AA$79:AA$150,T!AA102),0)</f>
        <v>0</v>
      </c>
      <c r="AB240">
        <f>IFERROR(INDEX(AB$79:AB$150,T!AB102),0)</f>
        <v>0</v>
      </c>
      <c r="AC240">
        <f>IFERROR(INDEX(AC$79:AC$150,T!AC102),0)</f>
        <v>0</v>
      </c>
      <c r="AD240">
        <f>IFERROR(INDEX(AD$79:AD$150,T!AD102),0)</f>
        <v>0</v>
      </c>
      <c r="AE240">
        <f>IFERROR(INDEX(AE$79:AE$150,T!AE102),0)</f>
        <v>0</v>
      </c>
      <c r="AF240">
        <f>IFERROR(INDEX(AF$79:AF$150,T!AF102),0)</f>
        <v>0</v>
      </c>
      <c r="AG240">
        <f>IFERROR(INDEX(AG$79:AG$150,T!AG102),0)</f>
        <v>0</v>
      </c>
      <c r="AH240">
        <f>IFERROR(INDEX(AH$79:AH$150,T!AH102),0)</f>
        <v>0</v>
      </c>
      <c r="AI240">
        <f>IFERROR(INDEX(AI$79:AI$150,T!AI102),0)</f>
        <v>0</v>
      </c>
      <c r="AJ240">
        <f>IFERROR(INDEX(AJ$79:AJ$150,T!AJ102),0)</f>
        <v>0</v>
      </c>
      <c r="AK240">
        <f>IFERROR(INDEX(AK$79:AK$150,T!AK102),0)</f>
        <v>0</v>
      </c>
      <c r="AL240">
        <f>IFERROR(INDEX(AL$79:AL$150,T!AL102),0)</f>
        <v>0</v>
      </c>
      <c r="AM240">
        <f>IFERROR(INDEX(AM$79:AM$150,T!AM102),0)</f>
        <v>0</v>
      </c>
      <c r="AN240">
        <f>IFERROR(INDEX(AN$79:AN$150,T!AN102),0)</f>
        <v>0</v>
      </c>
      <c r="AO240">
        <f>IFERROR(INDEX(AO$79:AO$150,T!AO102),0)</f>
        <v>0</v>
      </c>
      <c r="AP240">
        <f>IFERROR(INDEX(AP$79:AP$150,T!AP102),0)</f>
        <v>0</v>
      </c>
      <c r="AQ240">
        <f>IFERROR(INDEX(AQ$79:AQ$150,T!AQ102),0)</f>
        <v>0</v>
      </c>
      <c r="AR240">
        <f>IFERROR(INDEX(AR$79:AR$150,T!AR102),0)</f>
        <v>0</v>
      </c>
      <c r="AS240">
        <f>IFERROR(INDEX(AS$79:AS$150,T!AS102),0)</f>
        <v>0</v>
      </c>
      <c r="AT240">
        <f>IFERROR(INDEX(AT$79:AT$150,T!AT102),0)</f>
        <v>0</v>
      </c>
      <c r="AU240">
        <f>IFERROR(INDEX(AU$79:AU$150,T!AU102),0)</f>
        <v>0</v>
      </c>
      <c r="AV240">
        <f>IFERROR(INDEX(AV$79:AV$150,T!AV102),0)</f>
        <v>0</v>
      </c>
      <c r="AW240">
        <f>IFERROR(INDEX(AW$79:AW$150,T!AW102),0)</f>
        <v>0</v>
      </c>
      <c r="AX240">
        <f>IFERROR(INDEX(AX$79:AX$150,T!AX102),0)</f>
        <v>0</v>
      </c>
      <c r="AY240">
        <f>IFERROR(INDEX(AY$79:AY$150,T!AY102),0)</f>
        <v>0</v>
      </c>
      <c r="AZ240">
        <f>IFERROR(INDEX(AZ$79:AZ$150,T!AZ102),0)</f>
        <v>0</v>
      </c>
      <c r="BA240">
        <f>IFERROR(INDEX(BA$79:BA$150,T!BA102),0)</f>
        <v>0</v>
      </c>
      <c r="BB240">
        <f>IFERROR(INDEX(BB$79:BB$150,T!BB102),0)</f>
        <v>0</v>
      </c>
      <c r="BC240">
        <f>IFERROR(INDEX(BC$79:BC$150,T!BC102),0)</f>
        <v>0</v>
      </c>
      <c r="BD240">
        <f>IFERROR(INDEX(BD$79:BD$150,T!BD102),0)</f>
        <v>0</v>
      </c>
      <c r="BE240">
        <f>IFERROR(INDEX(BE$79:BE$150,T!BE102),0)</f>
        <v>0</v>
      </c>
      <c r="BF240">
        <f>IFERROR(INDEX(BF$79:BF$150,T!BF102),0)</f>
        <v>0</v>
      </c>
      <c r="BG240">
        <f>IFERROR(INDEX(BG$79:BG$150,T!BG102),0)</f>
        <v>0</v>
      </c>
      <c r="BH240">
        <f>IFERROR(INDEX(BH$79:BH$150,T!BH102),0)</f>
        <v>0</v>
      </c>
      <c r="BI240">
        <f>IFERROR(INDEX(BI$79:BI$150,T!BI102),0)</f>
        <v>0</v>
      </c>
      <c r="BJ240">
        <f>IFERROR(INDEX(BJ$79:BJ$150,T!BJ102),0)</f>
        <v>0</v>
      </c>
      <c r="BK240">
        <f>IFERROR(INDEX(BK$79:BK$150,T!BK102),0)</f>
        <v>0</v>
      </c>
      <c r="BL240">
        <f>IFERROR(INDEX(BL$79:BL$150,T!BL102),0)</f>
        <v>0</v>
      </c>
      <c r="BM240">
        <f>IFERROR(INDEX(BM$79:BM$150,T!BM102),0)</f>
        <v>0</v>
      </c>
      <c r="BN240">
        <f>IFERROR(INDEX(BN$79:BN$150,T!BN102),0)</f>
        <v>0</v>
      </c>
      <c r="BO240">
        <f>IFERROR(INDEX(BO$79:BO$150,T!BO102),0)</f>
        <v>0</v>
      </c>
    </row>
    <row r="241" spans="1:67" x14ac:dyDescent="0.25">
      <c r="A241" s="7" t="s">
        <v>23</v>
      </c>
      <c r="B241">
        <f>IFERROR(INDEX(B$79:B$150,T!B103),0)</f>
        <v>0</v>
      </c>
      <c r="C241">
        <f>IFERROR(INDEX(C$79:C$150,T!C103),0)</f>
        <v>0</v>
      </c>
      <c r="D241">
        <f>IFERROR(INDEX(D$79:D$150,T!D103),0)</f>
        <v>0</v>
      </c>
      <c r="E241">
        <f>IFERROR(INDEX(E$79:E$150,T!E103),0)</f>
        <v>0</v>
      </c>
      <c r="F241">
        <f>IFERROR(INDEX(F$79:F$150,T!F103),0)</f>
        <v>0</v>
      </c>
      <c r="G241">
        <f>IFERROR(INDEX(G$79:G$150,T!G103),0)</f>
        <v>0</v>
      </c>
      <c r="H241">
        <f>IFERROR(INDEX(H$79:H$150,T!H103),0)</f>
        <v>0</v>
      </c>
      <c r="I241">
        <f>IFERROR(INDEX(I$79:I$150,T!I103),0)</f>
        <v>0</v>
      </c>
      <c r="J241">
        <f>IFERROR(INDEX(J$79:J$150,T!J103),0)</f>
        <v>0</v>
      </c>
      <c r="K241">
        <f>IFERROR(INDEX(K$79:K$150,T!K103),0)</f>
        <v>0</v>
      </c>
      <c r="L241">
        <f>IFERROR(INDEX(L$79:L$150,T!L103),0)</f>
        <v>0</v>
      </c>
      <c r="M241">
        <f>IFERROR(INDEX(M$79:M$150,T!M103),0)</f>
        <v>0</v>
      </c>
      <c r="N241">
        <f>IFERROR(INDEX(N$79:N$150,T!N103),0)</f>
        <v>0</v>
      </c>
      <c r="O241">
        <f>IFERROR(INDEX(O$79:O$150,T!O103),0)</f>
        <v>0</v>
      </c>
      <c r="P241">
        <f>IFERROR(INDEX(P$79:P$150,T!P103),0)</f>
        <v>0</v>
      </c>
      <c r="Q241">
        <f>IFERROR(INDEX(Q$79:Q$150,T!Q103),0)</f>
        <v>0</v>
      </c>
      <c r="R241">
        <f>IFERROR(INDEX(R$79:R$150,T!R103),0)</f>
        <v>0</v>
      </c>
      <c r="S241">
        <f>IFERROR(INDEX(S$79:S$150,T!S103),0)</f>
        <v>0</v>
      </c>
      <c r="T241">
        <f>IFERROR(INDEX(T$79:T$150,T!T103),0)</f>
        <v>0</v>
      </c>
      <c r="U241">
        <f>IFERROR(INDEX(U$79:U$150,T!U103),0)</f>
        <v>0</v>
      </c>
      <c r="V241">
        <f>IFERROR(INDEX(V$79:V$150,T!V103),0)</f>
        <v>0</v>
      </c>
      <c r="W241">
        <f>IFERROR(INDEX(W$79:W$150,T!W103),0)</f>
        <v>0</v>
      </c>
      <c r="X241">
        <f>IFERROR(INDEX(X$79:X$150,T!X103),0)</f>
        <v>1</v>
      </c>
      <c r="Y241">
        <f>IFERROR(INDEX(Y$79:Y$150,T!Y103),0)</f>
        <v>0</v>
      </c>
      <c r="Z241">
        <f>IFERROR(INDEX(Z$79:Z$150,T!Z103),0)</f>
        <v>0</v>
      </c>
      <c r="AA241">
        <f>IFERROR(INDEX(AA$79:AA$150,T!AA103),0)</f>
        <v>0</v>
      </c>
      <c r="AB241">
        <f>IFERROR(INDEX(AB$79:AB$150,T!AB103),0)</f>
        <v>0</v>
      </c>
      <c r="AC241">
        <f>IFERROR(INDEX(AC$79:AC$150,T!AC103),0)</f>
        <v>0</v>
      </c>
      <c r="AD241">
        <f>IFERROR(INDEX(AD$79:AD$150,T!AD103),0)</f>
        <v>0</v>
      </c>
      <c r="AE241">
        <f>IFERROR(INDEX(AE$79:AE$150,T!AE103),0)</f>
        <v>0</v>
      </c>
      <c r="AF241">
        <f>IFERROR(INDEX(AF$79:AF$150,T!AF103),0)</f>
        <v>0</v>
      </c>
      <c r="AG241">
        <f>IFERROR(INDEX(AG$79:AG$150,T!AG103),0)</f>
        <v>0</v>
      </c>
      <c r="AH241">
        <f>IFERROR(INDEX(AH$79:AH$150,T!AH103),0)</f>
        <v>0</v>
      </c>
      <c r="AI241">
        <f>IFERROR(INDEX(AI$79:AI$150,T!AI103),0)</f>
        <v>0</v>
      </c>
      <c r="AJ241">
        <f>IFERROR(INDEX(AJ$79:AJ$150,T!AJ103),0)</f>
        <v>0</v>
      </c>
      <c r="AK241">
        <f>IFERROR(INDEX(AK$79:AK$150,T!AK103),0)</f>
        <v>0</v>
      </c>
      <c r="AL241">
        <f>IFERROR(INDEX(AL$79:AL$150,T!AL103),0)</f>
        <v>0</v>
      </c>
      <c r="AM241">
        <f>IFERROR(INDEX(AM$79:AM$150,T!AM103),0)</f>
        <v>0</v>
      </c>
      <c r="AN241">
        <f>IFERROR(INDEX(AN$79:AN$150,T!AN103),0)</f>
        <v>0</v>
      </c>
      <c r="AO241">
        <f>IFERROR(INDEX(AO$79:AO$150,T!AO103),0)</f>
        <v>0</v>
      </c>
      <c r="AP241">
        <f>IFERROR(INDEX(AP$79:AP$150,T!AP103),0)</f>
        <v>0</v>
      </c>
      <c r="AQ241">
        <f>IFERROR(INDEX(AQ$79:AQ$150,T!AQ103),0)</f>
        <v>0</v>
      </c>
      <c r="AR241">
        <f>IFERROR(INDEX(AR$79:AR$150,T!AR103),0)</f>
        <v>0</v>
      </c>
      <c r="AS241">
        <f>IFERROR(INDEX(AS$79:AS$150,T!AS103),0)</f>
        <v>0</v>
      </c>
      <c r="AT241">
        <f>IFERROR(INDEX(AT$79:AT$150,T!AT103),0)</f>
        <v>0</v>
      </c>
      <c r="AU241">
        <f>IFERROR(INDEX(AU$79:AU$150,T!AU103),0)</f>
        <v>0</v>
      </c>
      <c r="AV241">
        <f>IFERROR(INDEX(AV$79:AV$150,T!AV103),0)</f>
        <v>0</v>
      </c>
      <c r="AW241">
        <f>IFERROR(INDEX(AW$79:AW$150,T!AW103),0)</f>
        <v>0</v>
      </c>
      <c r="AX241">
        <f>IFERROR(INDEX(AX$79:AX$150,T!AX103),0)</f>
        <v>0</v>
      </c>
      <c r="AY241">
        <f>IFERROR(INDEX(AY$79:AY$150,T!AY103),0)</f>
        <v>0</v>
      </c>
      <c r="AZ241">
        <f>IFERROR(INDEX(AZ$79:AZ$150,T!AZ103),0)</f>
        <v>0</v>
      </c>
      <c r="BA241">
        <f>IFERROR(INDEX(BA$79:BA$150,T!BA103),0)</f>
        <v>0</v>
      </c>
      <c r="BB241">
        <f>IFERROR(INDEX(BB$79:BB$150,T!BB103),0)</f>
        <v>0</v>
      </c>
      <c r="BC241">
        <f>IFERROR(INDEX(BC$79:BC$150,T!BC103),0)</f>
        <v>0</v>
      </c>
      <c r="BD241">
        <f>IFERROR(INDEX(BD$79:BD$150,T!BD103),0)</f>
        <v>0</v>
      </c>
      <c r="BE241">
        <f>IFERROR(INDEX(BE$79:BE$150,T!BE103),0)</f>
        <v>0</v>
      </c>
      <c r="BF241">
        <f>IFERROR(INDEX(BF$79:BF$150,T!BF103),0)</f>
        <v>0</v>
      </c>
      <c r="BG241">
        <f>IFERROR(INDEX(BG$79:BG$150,T!BG103),0)</f>
        <v>0</v>
      </c>
      <c r="BH241">
        <f>IFERROR(INDEX(BH$79:BH$150,T!BH103),0)</f>
        <v>0</v>
      </c>
      <c r="BI241">
        <f>IFERROR(INDEX(BI$79:BI$150,T!BI103),0)</f>
        <v>0</v>
      </c>
      <c r="BJ241">
        <f>IFERROR(INDEX(BJ$79:BJ$150,T!BJ103),0)</f>
        <v>0</v>
      </c>
      <c r="BK241">
        <f>IFERROR(INDEX(BK$79:BK$150,T!BK103),0)</f>
        <v>0</v>
      </c>
      <c r="BL241">
        <f>IFERROR(INDEX(BL$79:BL$150,T!BL103),0)</f>
        <v>0</v>
      </c>
      <c r="BM241">
        <f>IFERROR(INDEX(BM$79:BM$150,T!BM103),0)</f>
        <v>0</v>
      </c>
      <c r="BN241">
        <f>IFERROR(INDEX(BN$79:BN$150,T!BN103),0)</f>
        <v>0</v>
      </c>
      <c r="BO241">
        <f>IFERROR(INDEX(BO$79:BO$150,T!BO103),0)</f>
        <v>0</v>
      </c>
    </row>
    <row r="242" spans="1:67" x14ac:dyDescent="0.25">
      <c r="A242" s="7" t="s">
        <v>24</v>
      </c>
      <c r="B242">
        <f>IFERROR(INDEX(B$79:B$150,T!B104),0)</f>
        <v>0</v>
      </c>
      <c r="C242">
        <f>IFERROR(INDEX(C$79:C$150,T!C104),0)</f>
        <v>0</v>
      </c>
      <c r="D242">
        <f>IFERROR(INDEX(D$79:D$150,T!D104),0)</f>
        <v>0</v>
      </c>
      <c r="E242">
        <f>IFERROR(INDEX(E$79:E$150,T!E104),0)</f>
        <v>0</v>
      </c>
      <c r="F242">
        <f>IFERROR(INDEX(F$79:F$150,T!F104),0)</f>
        <v>0</v>
      </c>
      <c r="G242">
        <f>IFERROR(INDEX(G$79:G$150,T!G104),0)</f>
        <v>0</v>
      </c>
      <c r="H242">
        <f>IFERROR(INDEX(H$79:H$150,T!H104),0)</f>
        <v>0</v>
      </c>
      <c r="I242">
        <f>IFERROR(INDEX(I$79:I$150,T!I104),0)</f>
        <v>0</v>
      </c>
      <c r="J242">
        <f>IFERROR(INDEX(J$79:J$150,T!J104),0)</f>
        <v>0</v>
      </c>
      <c r="K242">
        <f>IFERROR(INDEX(K$79:K$150,T!K104),0)</f>
        <v>0</v>
      </c>
      <c r="L242">
        <f>IFERROR(INDEX(L$79:L$150,T!L104),0)</f>
        <v>0</v>
      </c>
      <c r="M242">
        <f>IFERROR(INDEX(M$79:M$150,T!M104),0)</f>
        <v>0</v>
      </c>
      <c r="N242">
        <f>IFERROR(INDEX(N$79:N$150,T!N104),0)</f>
        <v>0</v>
      </c>
      <c r="O242">
        <f>IFERROR(INDEX(O$79:O$150,T!O104),0)</f>
        <v>0</v>
      </c>
      <c r="P242">
        <f>IFERROR(INDEX(P$79:P$150,T!P104),0)</f>
        <v>0</v>
      </c>
      <c r="Q242">
        <f>IFERROR(INDEX(Q$79:Q$150,T!Q104),0)</f>
        <v>0</v>
      </c>
      <c r="R242">
        <f>IFERROR(INDEX(R$79:R$150,T!R104),0)</f>
        <v>0</v>
      </c>
      <c r="S242">
        <f>IFERROR(INDEX(S$79:S$150,T!S104),0)</f>
        <v>0</v>
      </c>
      <c r="T242">
        <f>IFERROR(INDEX(T$79:T$150,T!T104),0)</f>
        <v>0</v>
      </c>
      <c r="U242">
        <f>IFERROR(INDEX(U$79:U$150,T!U104),0)</f>
        <v>0</v>
      </c>
      <c r="V242">
        <f>IFERROR(INDEX(V$79:V$150,T!V104),0)</f>
        <v>0</v>
      </c>
      <c r="W242">
        <f>IFERROR(INDEX(W$79:W$150,T!W104),0)</f>
        <v>0</v>
      </c>
      <c r="X242">
        <f>IFERROR(INDEX(X$79:X$150,T!X104),0)</f>
        <v>0</v>
      </c>
      <c r="Y242" t="str">
        <f>IFERROR(INDEX(Y$79:Y$150,T!Y104),0)</f>
        <v/>
      </c>
      <c r="Z242">
        <f>IFERROR(INDEX(Z$79:Z$150,T!Z104),0)</f>
        <v>0</v>
      </c>
      <c r="AA242">
        <f>IFERROR(INDEX(AA$79:AA$150,T!AA104),0)</f>
        <v>0</v>
      </c>
      <c r="AB242">
        <f>IFERROR(INDEX(AB$79:AB$150,T!AB104),0)</f>
        <v>0</v>
      </c>
      <c r="AC242">
        <f>IFERROR(INDEX(AC$79:AC$150,T!AC104),0)</f>
        <v>0</v>
      </c>
      <c r="AD242">
        <f>IFERROR(INDEX(AD$79:AD$150,T!AD104),0)</f>
        <v>0</v>
      </c>
      <c r="AE242">
        <f>IFERROR(INDEX(AE$79:AE$150,T!AE104),0)</f>
        <v>0</v>
      </c>
      <c r="AF242">
        <f>IFERROR(INDEX(AF$79:AF$150,T!AF104),0)</f>
        <v>0</v>
      </c>
      <c r="AG242">
        <f>IFERROR(INDEX(AG$79:AG$150,T!AG104),0)</f>
        <v>0</v>
      </c>
      <c r="AH242">
        <f>IFERROR(INDEX(AH$79:AH$150,T!AH104),0)</f>
        <v>0</v>
      </c>
      <c r="AI242">
        <f>IFERROR(INDEX(AI$79:AI$150,T!AI104),0)</f>
        <v>0</v>
      </c>
      <c r="AJ242">
        <f>IFERROR(INDEX(AJ$79:AJ$150,T!AJ104),0)</f>
        <v>0</v>
      </c>
      <c r="AK242">
        <f>IFERROR(INDEX(AK$79:AK$150,T!AK104),0)</f>
        <v>0</v>
      </c>
      <c r="AL242">
        <f>IFERROR(INDEX(AL$79:AL$150,T!AL104),0)</f>
        <v>0</v>
      </c>
      <c r="AM242">
        <f>IFERROR(INDEX(AM$79:AM$150,T!AM104),0)</f>
        <v>0</v>
      </c>
      <c r="AN242">
        <f>IFERROR(INDEX(AN$79:AN$150,T!AN104),0)</f>
        <v>0</v>
      </c>
      <c r="AO242">
        <f>IFERROR(INDEX(AO$79:AO$150,T!AO104),0)</f>
        <v>0</v>
      </c>
      <c r="AP242">
        <f>IFERROR(INDEX(AP$79:AP$150,T!AP104),0)</f>
        <v>0</v>
      </c>
      <c r="AQ242">
        <f>IFERROR(INDEX(AQ$79:AQ$150,T!AQ104),0)</f>
        <v>0</v>
      </c>
      <c r="AR242">
        <f>IFERROR(INDEX(AR$79:AR$150,T!AR104),0)</f>
        <v>0</v>
      </c>
      <c r="AS242">
        <f>IFERROR(INDEX(AS$79:AS$150,T!AS104),0)</f>
        <v>0</v>
      </c>
      <c r="AT242">
        <f>IFERROR(INDEX(AT$79:AT$150,T!AT104),0)</f>
        <v>0</v>
      </c>
      <c r="AU242">
        <f>IFERROR(INDEX(AU$79:AU$150,T!AU104),0)</f>
        <v>0</v>
      </c>
      <c r="AV242">
        <f>IFERROR(INDEX(AV$79:AV$150,T!AV104),0)</f>
        <v>0</v>
      </c>
      <c r="AW242">
        <f>IFERROR(INDEX(AW$79:AW$150,T!AW104),0)</f>
        <v>0</v>
      </c>
      <c r="AX242">
        <f>IFERROR(INDEX(AX$79:AX$150,T!AX104),0)</f>
        <v>0</v>
      </c>
      <c r="AY242">
        <f>IFERROR(INDEX(AY$79:AY$150,T!AY104),0)</f>
        <v>0</v>
      </c>
      <c r="AZ242">
        <f>IFERROR(INDEX(AZ$79:AZ$150,T!AZ104),0)</f>
        <v>0</v>
      </c>
      <c r="BA242">
        <f>IFERROR(INDEX(BA$79:BA$150,T!BA104),0)</f>
        <v>0</v>
      </c>
      <c r="BB242">
        <f>IFERROR(INDEX(BB$79:BB$150,T!BB104),0)</f>
        <v>0</v>
      </c>
      <c r="BC242">
        <f>IFERROR(INDEX(BC$79:BC$150,T!BC104),0)</f>
        <v>0</v>
      </c>
      <c r="BD242">
        <f>IFERROR(INDEX(BD$79:BD$150,T!BD104),0)</f>
        <v>0</v>
      </c>
      <c r="BE242">
        <f>IFERROR(INDEX(BE$79:BE$150,T!BE104),0)</f>
        <v>0</v>
      </c>
      <c r="BF242">
        <f>IFERROR(INDEX(BF$79:BF$150,T!BF104),0)</f>
        <v>0</v>
      </c>
      <c r="BG242">
        <f>IFERROR(INDEX(BG$79:BG$150,T!BG104),0)</f>
        <v>0</v>
      </c>
      <c r="BH242">
        <f>IFERROR(INDEX(BH$79:BH$150,T!BH104),0)</f>
        <v>0</v>
      </c>
      <c r="BI242">
        <f>IFERROR(INDEX(BI$79:BI$150,T!BI104),0)</f>
        <v>0</v>
      </c>
      <c r="BJ242">
        <f>IFERROR(INDEX(BJ$79:BJ$150,T!BJ104),0)</f>
        <v>0</v>
      </c>
      <c r="BK242">
        <f>IFERROR(INDEX(BK$79:BK$150,T!BK104),0)</f>
        <v>0</v>
      </c>
      <c r="BL242">
        <f>IFERROR(INDEX(BL$79:BL$150,T!BL104),0)</f>
        <v>0</v>
      </c>
      <c r="BM242">
        <f>IFERROR(INDEX(BM$79:BM$150,T!BM104),0)</f>
        <v>0</v>
      </c>
      <c r="BN242">
        <f>IFERROR(INDEX(BN$79:BN$150,T!BN104),0)</f>
        <v>0</v>
      </c>
      <c r="BO242">
        <f>IFERROR(INDEX(BO$79:BO$150,T!BO104),0)</f>
        <v>0</v>
      </c>
    </row>
    <row r="243" spans="1:67" x14ac:dyDescent="0.25">
      <c r="A243" s="7" t="s">
        <v>25</v>
      </c>
      <c r="B243">
        <f>IFERROR(INDEX(B$79:B$150,T!B105),0)</f>
        <v>0</v>
      </c>
      <c r="C243">
        <f>IFERROR(INDEX(C$79:C$150,T!C105),0)</f>
        <v>0</v>
      </c>
      <c r="D243">
        <f>IFERROR(INDEX(D$79:D$150,T!D105),0)</f>
        <v>0</v>
      </c>
      <c r="E243">
        <f>IFERROR(INDEX(E$79:E$150,T!E105),0)</f>
        <v>0.45759709634740997</v>
      </c>
      <c r="F243">
        <f>IFERROR(INDEX(F$79:F$150,T!F105),0)</f>
        <v>0</v>
      </c>
      <c r="G243">
        <f>IFERROR(INDEX(G$79:G$150,T!G105),0)</f>
        <v>0</v>
      </c>
      <c r="H243">
        <f>IFERROR(INDEX(H$79:H$150,T!H105),0)</f>
        <v>0</v>
      </c>
      <c r="I243">
        <f>IFERROR(INDEX(I$79:I$150,T!I105),0)</f>
        <v>0</v>
      </c>
      <c r="J243">
        <f>IFERROR(INDEX(J$79:J$150,T!J105),0)</f>
        <v>0</v>
      </c>
      <c r="K243">
        <f>IFERROR(INDEX(K$79:K$150,T!K105),0)</f>
        <v>0</v>
      </c>
      <c r="L243">
        <f>IFERROR(INDEX(L$79:L$150,T!L105),0)</f>
        <v>0</v>
      </c>
      <c r="M243">
        <f>IFERROR(INDEX(M$79:M$150,T!M105),0)</f>
        <v>0</v>
      </c>
      <c r="N243">
        <f>IFERROR(INDEX(N$79:N$150,T!N105),0)</f>
        <v>0</v>
      </c>
      <c r="O243">
        <f>IFERROR(INDEX(O$79:O$150,T!O105),0)</f>
        <v>0</v>
      </c>
      <c r="P243">
        <f>IFERROR(INDEX(P$79:P$150,T!P105),0)</f>
        <v>0</v>
      </c>
      <c r="Q243">
        <f>IFERROR(INDEX(Q$79:Q$150,T!Q105),0)</f>
        <v>0</v>
      </c>
      <c r="R243">
        <f>IFERROR(INDEX(R$79:R$150,T!R105),0)</f>
        <v>0</v>
      </c>
      <c r="S243">
        <f>IFERROR(INDEX(S$79:S$150,T!S105),0)</f>
        <v>0</v>
      </c>
      <c r="T243">
        <f>IFERROR(INDEX(T$79:T$150,T!T105),0)</f>
        <v>0</v>
      </c>
      <c r="U243">
        <f>IFERROR(INDEX(U$79:U$150,T!U105),0)</f>
        <v>0</v>
      </c>
      <c r="V243">
        <f>IFERROR(INDEX(V$79:V$150,T!V105),0)</f>
        <v>0</v>
      </c>
      <c r="W243">
        <f>IFERROR(INDEX(W$79:W$150,T!W105),0)</f>
        <v>0</v>
      </c>
      <c r="X243">
        <f>IFERROR(INDEX(X$79:X$150,T!X105),0)</f>
        <v>0</v>
      </c>
      <c r="Y243">
        <f>IFERROR(INDEX(Y$79:Y$150,T!Y105),0)</f>
        <v>0</v>
      </c>
      <c r="Z243">
        <f>IFERROR(INDEX(Z$79:Z$150,T!Z105),0)</f>
        <v>1</v>
      </c>
      <c r="AA243">
        <f>IFERROR(INDEX(AA$79:AA$150,T!AA105),0)</f>
        <v>0</v>
      </c>
      <c r="AB243">
        <f>IFERROR(INDEX(AB$79:AB$150,T!AB105),0)</f>
        <v>0</v>
      </c>
      <c r="AC243">
        <f>IFERROR(INDEX(AC$79:AC$150,T!AC105),0)</f>
        <v>0</v>
      </c>
      <c r="AD243">
        <f>IFERROR(INDEX(AD$79:AD$150,T!AD105),0)</f>
        <v>0</v>
      </c>
      <c r="AE243">
        <f>IFERROR(INDEX(AE$79:AE$150,T!AE105),0)</f>
        <v>0</v>
      </c>
      <c r="AF243">
        <f>IFERROR(INDEX(AF$79:AF$150,T!AF105),0)</f>
        <v>0</v>
      </c>
      <c r="AG243">
        <f>IFERROR(INDEX(AG$79:AG$150,T!AG105),0)</f>
        <v>0</v>
      </c>
      <c r="AH243">
        <f>IFERROR(INDEX(AH$79:AH$150,T!AH105),0)</f>
        <v>0</v>
      </c>
      <c r="AI243">
        <f>IFERROR(INDEX(AI$79:AI$150,T!AI105),0)</f>
        <v>0</v>
      </c>
      <c r="AJ243">
        <f>IFERROR(INDEX(AJ$79:AJ$150,T!AJ105),0)</f>
        <v>0</v>
      </c>
      <c r="AK243">
        <f>IFERROR(INDEX(AK$79:AK$150,T!AK105),0)</f>
        <v>0</v>
      </c>
      <c r="AL243">
        <f>IFERROR(INDEX(AL$79:AL$150,T!AL105),0)</f>
        <v>0</v>
      </c>
      <c r="AM243">
        <f>IFERROR(INDEX(AM$79:AM$150,T!AM105),0)</f>
        <v>0</v>
      </c>
      <c r="AN243">
        <f>IFERROR(INDEX(AN$79:AN$150,T!AN105),0)</f>
        <v>0</v>
      </c>
      <c r="AO243">
        <f>IFERROR(INDEX(AO$79:AO$150,T!AO105),0)</f>
        <v>0</v>
      </c>
      <c r="AP243">
        <f>IFERROR(INDEX(AP$79:AP$150,T!AP105),0)</f>
        <v>0</v>
      </c>
      <c r="AQ243">
        <f>IFERROR(INDEX(AQ$79:AQ$150,T!AQ105),0)</f>
        <v>0</v>
      </c>
      <c r="AR243">
        <f>IFERROR(INDEX(AR$79:AR$150,T!AR105),0)</f>
        <v>0</v>
      </c>
      <c r="AS243">
        <f>IFERROR(INDEX(AS$79:AS$150,T!AS105),0)</f>
        <v>0</v>
      </c>
      <c r="AT243">
        <f>IFERROR(INDEX(AT$79:AT$150,T!AT105),0)</f>
        <v>0</v>
      </c>
      <c r="AU243">
        <f>IFERROR(INDEX(AU$79:AU$150,T!AU105),0)</f>
        <v>0</v>
      </c>
      <c r="AV243">
        <f>IFERROR(INDEX(AV$79:AV$150,T!AV105),0)</f>
        <v>0</v>
      </c>
      <c r="AW243">
        <f>IFERROR(INDEX(AW$79:AW$150,T!AW105),0)</f>
        <v>0</v>
      </c>
      <c r="AX243">
        <f>IFERROR(INDEX(AX$79:AX$150,T!AX105),0)</f>
        <v>0</v>
      </c>
      <c r="AY243">
        <f>IFERROR(INDEX(AY$79:AY$150,T!AY105),0)</f>
        <v>0</v>
      </c>
      <c r="AZ243">
        <f>IFERROR(INDEX(AZ$79:AZ$150,T!AZ105),0)</f>
        <v>0</v>
      </c>
      <c r="BA243">
        <f>IFERROR(INDEX(BA$79:BA$150,T!BA105),0)</f>
        <v>0</v>
      </c>
      <c r="BB243">
        <f>IFERROR(INDEX(BB$79:BB$150,T!BB105),0)</f>
        <v>0</v>
      </c>
      <c r="BC243">
        <f>IFERROR(INDEX(BC$79:BC$150,T!BC105),0)</f>
        <v>0</v>
      </c>
      <c r="BD243">
        <f>IFERROR(INDEX(BD$79:BD$150,T!BD105),0)</f>
        <v>0</v>
      </c>
      <c r="BE243">
        <f>IFERROR(INDEX(BE$79:BE$150,T!BE105),0)</f>
        <v>0</v>
      </c>
      <c r="BF243">
        <f>IFERROR(INDEX(BF$79:BF$150,T!BF105),0)</f>
        <v>0</v>
      </c>
      <c r="BG243">
        <f>IFERROR(INDEX(BG$79:BG$150,T!BG105),0)</f>
        <v>0</v>
      </c>
      <c r="BH243">
        <f>IFERROR(INDEX(BH$79:BH$150,T!BH105),0)</f>
        <v>0</v>
      </c>
      <c r="BI243">
        <f>IFERROR(INDEX(BI$79:BI$150,T!BI105),0)</f>
        <v>0</v>
      </c>
      <c r="BJ243">
        <f>IFERROR(INDEX(BJ$79:BJ$150,T!BJ105),0)</f>
        <v>0</v>
      </c>
      <c r="BK243">
        <f>IFERROR(INDEX(BK$79:BK$150,T!BK105),0)</f>
        <v>0</v>
      </c>
      <c r="BL243">
        <f>IFERROR(INDEX(BL$79:BL$150,T!BL105),0)</f>
        <v>0</v>
      </c>
      <c r="BM243">
        <f>IFERROR(INDEX(BM$79:BM$150,T!BM105),0)</f>
        <v>0</v>
      </c>
      <c r="BN243">
        <f>IFERROR(INDEX(BN$79:BN$150,T!BN105),0)</f>
        <v>0</v>
      </c>
      <c r="BO243">
        <f>IFERROR(INDEX(BO$79:BO$150,T!BO105),0)</f>
        <v>0</v>
      </c>
    </row>
    <row r="244" spans="1:67" x14ac:dyDescent="0.25">
      <c r="A244" s="7" t="s">
        <v>26</v>
      </c>
      <c r="B244">
        <f>IFERROR(INDEX(B$79:B$150,T!B106),0)</f>
        <v>0</v>
      </c>
      <c r="C244">
        <f>IFERROR(INDEX(C$79:C$150,T!C106),0)</f>
        <v>0</v>
      </c>
      <c r="D244">
        <f>IFERROR(INDEX(D$79:D$150,T!D106),0)</f>
        <v>0</v>
      </c>
      <c r="E244">
        <f>IFERROR(INDEX(E$79:E$150,T!E106),0)</f>
        <v>0</v>
      </c>
      <c r="F244">
        <f>IFERROR(INDEX(F$79:F$150,T!F106),0)</f>
        <v>0</v>
      </c>
      <c r="G244">
        <f>IFERROR(INDEX(G$79:G$150,T!G106),0)</f>
        <v>0</v>
      </c>
      <c r="H244">
        <f>IFERROR(INDEX(H$79:H$150,T!H106),0)</f>
        <v>0</v>
      </c>
      <c r="I244">
        <f>IFERROR(INDEX(I$79:I$150,T!I106),0)</f>
        <v>0</v>
      </c>
      <c r="J244">
        <f>IFERROR(INDEX(J$79:J$150,T!J106),0)</f>
        <v>0</v>
      </c>
      <c r="K244">
        <f>IFERROR(INDEX(K$79:K$150,T!K106),0)</f>
        <v>0</v>
      </c>
      <c r="L244">
        <f>IFERROR(INDEX(L$79:L$150,T!L106),0)</f>
        <v>0</v>
      </c>
      <c r="M244">
        <f>IFERROR(INDEX(M$79:M$150,T!M106),0)</f>
        <v>0</v>
      </c>
      <c r="N244">
        <f>IFERROR(INDEX(N$79:N$150,T!N106),0)</f>
        <v>0</v>
      </c>
      <c r="O244">
        <f>IFERROR(INDEX(O$79:O$150,T!O106),0)</f>
        <v>0</v>
      </c>
      <c r="P244">
        <f>IFERROR(INDEX(P$79:P$150,T!P106),0)</f>
        <v>0</v>
      </c>
      <c r="Q244">
        <f>IFERROR(INDEX(Q$79:Q$150,T!Q106),0)</f>
        <v>0</v>
      </c>
      <c r="R244">
        <f>IFERROR(INDEX(R$79:R$150,T!R106),0)</f>
        <v>0</v>
      </c>
      <c r="S244">
        <f>IFERROR(INDEX(S$79:S$150,T!S106),0)</f>
        <v>0</v>
      </c>
      <c r="T244">
        <f>IFERROR(INDEX(T$79:T$150,T!T106),0)</f>
        <v>9.3510708266996301E-3</v>
      </c>
      <c r="U244">
        <f>IFERROR(INDEX(U$79:U$150,T!U106),0)</f>
        <v>0</v>
      </c>
      <c r="V244">
        <f>IFERROR(INDEX(V$79:V$150,T!V106),0)</f>
        <v>0</v>
      </c>
      <c r="W244">
        <f>IFERROR(INDEX(W$79:W$150,T!W106),0)</f>
        <v>0</v>
      </c>
      <c r="X244">
        <f>IFERROR(INDEX(X$79:X$150,T!X106),0)</f>
        <v>0</v>
      </c>
      <c r="Y244">
        <f>IFERROR(INDEX(Y$79:Y$150,T!Y106),0)</f>
        <v>0</v>
      </c>
      <c r="Z244">
        <f>IFERROR(INDEX(Z$79:Z$150,T!Z106),0)</f>
        <v>0</v>
      </c>
      <c r="AA244">
        <f>IFERROR(INDEX(AA$79:AA$150,T!AA106),0)</f>
        <v>0.99590515602821428</v>
      </c>
      <c r="AB244">
        <f>IFERROR(INDEX(AB$79:AB$150,T!AB106),0)</f>
        <v>0</v>
      </c>
      <c r="AC244">
        <f>IFERROR(INDEX(AC$79:AC$150,T!AC106),0)</f>
        <v>0</v>
      </c>
      <c r="AD244">
        <f>IFERROR(INDEX(AD$79:AD$150,T!AD106),0)</f>
        <v>0</v>
      </c>
      <c r="AE244">
        <f>IFERROR(INDEX(AE$79:AE$150,T!AE106),0)</f>
        <v>0</v>
      </c>
      <c r="AF244">
        <f>IFERROR(INDEX(AF$79:AF$150,T!AF106),0)</f>
        <v>0</v>
      </c>
      <c r="AG244">
        <f>IFERROR(INDEX(AG$79:AG$150,T!AG106),0)</f>
        <v>0</v>
      </c>
      <c r="AH244">
        <f>IFERROR(INDEX(AH$79:AH$150,T!AH106),0)</f>
        <v>0</v>
      </c>
      <c r="AI244">
        <f>IFERROR(INDEX(AI$79:AI$150,T!AI106),0)</f>
        <v>0</v>
      </c>
      <c r="AJ244">
        <f>IFERROR(INDEX(AJ$79:AJ$150,T!AJ106),0)</f>
        <v>0</v>
      </c>
      <c r="AK244">
        <f>IFERROR(INDEX(AK$79:AK$150,T!AK106),0)</f>
        <v>0</v>
      </c>
      <c r="AL244">
        <f>IFERROR(INDEX(AL$79:AL$150,T!AL106),0)</f>
        <v>0</v>
      </c>
      <c r="AM244">
        <f>IFERROR(INDEX(AM$79:AM$150,T!AM106),0)</f>
        <v>0</v>
      </c>
      <c r="AN244">
        <f>IFERROR(INDEX(AN$79:AN$150,T!AN106),0)</f>
        <v>0</v>
      </c>
      <c r="AO244">
        <f>IFERROR(INDEX(AO$79:AO$150,T!AO106),0)</f>
        <v>0</v>
      </c>
      <c r="AP244">
        <f>IFERROR(INDEX(AP$79:AP$150,T!AP106),0)</f>
        <v>0</v>
      </c>
      <c r="AQ244">
        <f>IFERROR(INDEX(AQ$79:AQ$150,T!AQ106),0)</f>
        <v>0</v>
      </c>
      <c r="AR244">
        <f>IFERROR(INDEX(AR$79:AR$150,T!AR106),0)</f>
        <v>0</v>
      </c>
      <c r="AS244">
        <f>IFERROR(INDEX(AS$79:AS$150,T!AS106),0)</f>
        <v>0</v>
      </c>
      <c r="AT244">
        <f>IFERROR(INDEX(AT$79:AT$150,T!AT106),0)</f>
        <v>0</v>
      </c>
      <c r="AU244">
        <f>IFERROR(INDEX(AU$79:AU$150,T!AU106),0)</f>
        <v>0</v>
      </c>
      <c r="AV244">
        <f>IFERROR(INDEX(AV$79:AV$150,T!AV106),0)</f>
        <v>0</v>
      </c>
      <c r="AW244">
        <f>IFERROR(INDEX(AW$79:AW$150,T!AW106),0)</f>
        <v>0</v>
      </c>
      <c r="AX244">
        <f>IFERROR(INDEX(AX$79:AX$150,T!AX106),0)</f>
        <v>0</v>
      </c>
      <c r="AY244">
        <f>IFERROR(INDEX(AY$79:AY$150,T!AY106),0)</f>
        <v>0</v>
      </c>
      <c r="AZ244">
        <f>IFERROR(INDEX(AZ$79:AZ$150,T!AZ106),0)</f>
        <v>0</v>
      </c>
      <c r="BA244">
        <f>IFERROR(INDEX(BA$79:BA$150,T!BA106),0)</f>
        <v>0</v>
      </c>
      <c r="BB244">
        <f>IFERROR(INDEX(BB$79:BB$150,T!BB106),0)</f>
        <v>0</v>
      </c>
      <c r="BC244">
        <f>IFERROR(INDEX(BC$79:BC$150,T!BC106),0)</f>
        <v>0</v>
      </c>
      <c r="BD244">
        <f>IFERROR(INDEX(BD$79:BD$150,T!BD106),0)</f>
        <v>0</v>
      </c>
      <c r="BE244">
        <f>IFERROR(INDEX(BE$79:BE$150,T!BE106),0)</f>
        <v>0</v>
      </c>
      <c r="BF244">
        <f>IFERROR(INDEX(BF$79:BF$150,T!BF106),0)</f>
        <v>0</v>
      </c>
      <c r="BG244">
        <f>IFERROR(INDEX(BG$79:BG$150,T!BG106),0)</f>
        <v>0</v>
      </c>
      <c r="BH244">
        <f>IFERROR(INDEX(BH$79:BH$150,T!BH106),0)</f>
        <v>0</v>
      </c>
      <c r="BI244">
        <f>IFERROR(INDEX(BI$79:BI$150,T!BI106),0)</f>
        <v>0</v>
      </c>
      <c r="BJ244">
        <f>IFERROR(INDEX(BJ$79:BJ$150,T!BJ106),0)</f>
        <v>0</v>
      </c>
      <c r="BK244">
        <f>IFERROR(INDEX(BK$79:BK$150,T!BK106),0)</f>
        <v>0</v>
      </c>
      <c r="BL244">
        <f>IFERROR(INDEX(BL$79:BL$150,T!BL106),0)</f>
        <v>0</v>
      </c>
      <c r="BM244">
        <f>IFERROR(INDEX(BM$79:BM$150,T!BM106),0)</f>
        <v>0</v>
      </c>
      <c r="BN244">
        <f>IFERROR(INDEX(BN$79:BN$150,T!BN106),0)</f>
        <v>0</v>
      </c>
      <c r="BO244">
        <f>IFERROR(INDEX(BO$79:BO$150,T!BO106),0)</f>
        <v>0</v>
      </c>
    </row>
    <row r="245" spans="1:67" x14ac:dyDescent="0.25">
      <c r="A245" s="7" t="s">
        <v>27</v>
      </c>
      <c r="B245">
        <f>IFERROR(INDEX(B$79:B$150,T!B107),0)</f>
        <v>0</v>
      </c>
      <c r="C245">
        <f>IFERROR(INDEX(C$79:C$150,T!C107),0)</f>
        <v>0</v>
      </c>
      <c r="D245">
        <f>IFERROR(INDEX(D$79:D$150,T!D107),0)</f>
        <v>0</v>
      </c>
      <c r="E245">
        <f>IFERROR(INDEX(E$79:E$150,T!E107),0)</f>
        <v>0</v>
      </c>
      <c r="F245">
        <f>IFERROR(INDEX(F$79:F$150,T!F107),0)</f>
        <v>0</v>
      </c>
      <c r="G245">
        <f>IFERROR(INDEX(G$79:G$150,T!G107),0)</f>
        <v>0</v>
      </c>
      <c r="H245">
        <f>IFERROR(INDEX(H$79:H$150,T!H107),0)</f>
        <v>0</v>
      </c>
      <c r="I245">
        <f>IFERROR(INDEX(I$79:I$150,T!I107),0)</f>
        <v>0</v>
      </c>
      <c r="J245">
        <f>IFERROR(INDEX(J$79:J$150,T!J107),0)</f>
        <v>0</v>
      </c>
      <c r="K245">
        <f>IFERROR(INDEX(K$79:K$150,T!K107),0)</f>
        <v>0</v>
      </c>
      <c r="L245">
        <f>IFERROR(INDEX(L$79:L$150,T!L107),0)</f>
        <v>0</v>
      </c>
      <c r="M245">
        <f>IFERROR(INDEX(M$79:M$150,T!M107),0)</f>
        <v>0</v>
      </c>
      <c r="N245">
        <f>IFERROR(INDEX(N$79:N$150,T!N107),0)</f>
        <v>0</v>
      </c>
      <c r="O245">
        <f>IFERROR(INDEX(O$79:O$150,T!O107),0)</f>
        <v>0</v>
      </c>
      <c r="P245">
        <f>IFERROR(INDEX(P$79:P$150,T!P107),0)</f>
        <v>0</v>
      </c>
      <c r="Q245">
        <f>IFERROR(INDEX(Q$79:Q$150,T!Q107),0)</f>
        <v>0</v>
      </c>
      <c r="R245">
        <f>IFERROR(INDEX(R$79:R$150,T!R107),0)</f>
        <v>0</v>
      </c>
      <c r="S245">
        <f>IFERROR(INDEX(S$79:S$150,T!S107),0)</f>
        <v>0</v>
      </c>
      <c r="T245">
        <f>IFERROR(INDEX(T$79:T$150,T!T107),0)</f>
        <v>0</v>
      </c>
      <c r="U245">
        <f>IFERROR(INDEX(U$79:U$150,T!U107),0)</f>
        <v>0</v>
      </c>
      <c r="V245">
        <f>IFERROR(INDEX(V$79:V$150,T!V107),0)</f>
        <v>0</v>
      </c>
      <c r="W245">
        <f>IFERROR(INDEX(W$79:W$150,T!W107),0)</f>
        <v>0</v>
      </c>
      <c r="X245">
        <f>IFERROR(INDEX(X$79:X$150,T!X107),0)</f>
        <v>0</v>
      </c>
      <c r="Y245">
        <f>IFERROR(INDEX(Y$79:Y$150,T!Y107),0)</f>
        <v>0</v>
      </c>
      <c r="Z245">
        <f>IFERROR(INDEX(Z$79:Z$150,T!Z107),0)</f>
        <v>0</v>
      </c>
      <c r="AA245">
        <f>IFERROR(INDEX(AA$79:AA$150,T!AA107),0)</f>
        <v>0</v>
      </c>
      <c r="AB245">
        <f>IFERROR(INDEX(AB$79:AB$150,T!AB107),0)</f>
        <v>1</v>
      </c>
      <c r="AC245">
        <f>IFERROR(INDEX(AC$79:AC$150,T!AC107),0)</f>
        <v>0</v>
      </c>
      <c r="AD245">
        <f>IFERROR(INDEX(AD$79:AD$150,T!AD107),0)</f>
        <v>0</v>
      </c>
      <c r="AE245">
        <f>IFERROR(INDEX(AE$79:AE$150,T!AE107),0)</f>
        <v>0</v>
      </c>
      <c r="AF245">
        <f>IFERROR(INDEX(AF$79:AF$150,T!AF107),0)</f>
        <v>0</v>
      </c>
      <c r="AG245">
        <f>IFERROR(INDEX(AG$79:AG$150,T!AG107),0)</f>
        <v>0</v>
      </c>
      <c r="AH245">
        <f>IFERROR(INDEX(AH$79:AH$150,T!AH107),0)</f>
        <v>0</v>
      </c>
      <c r="AI245">
        <f>IFERROR(INDEX(AI$79:AI$150,T!AI107),0)</f>
        <v>0</v>
      </c>
      <c r="AJ245">
        <f>IFERROR(INDEX(AJ$79:AJ$150,T!AJ107),0)</f>
        <v>0</v>
      </c>
      <c r="AK245">
        <f>IFERROR(INDEX(AK$79:AK$150,T!AK107),0)</f>
        <v>0</v>
      </c>
      <c r="AL245">
        <f>IFERROR(INDEX(AL$79:AL$150,T!AL107),0)</f>
        <v>0</v>
      </c>
      <c r="AM245">
        <f>IFERROR(INDEX(AM$79:AM$150,T!AM107),0)</f>
        <v>0</v>
      </c>
      <c r="AN245">
        <f>IFERROR(INDEX(AN$79:AN$150,T!AN107),0)</f>
        <v>0</v>
      </c>
      <c r="AO245">
        <f>IFERROR(INDEX(AO$79:AO$150,T!AO107),0)</f>
        <v>0</v>
      </c>
      <c r="AP245">
        <f>IFERROR(INDEX(AP$79:AP$150,T!AP107),0)</f>
        <v>0</v>
      </c>
      <c r="AQ245">
        <f>IFERROR(INDEX(AQ$79:AQ$150,T!AQ107),0)</f>
        <v>0</v>
      </c>
      <c r="AR245">
        <f>IFERROR(INDEX(AR$79:AR$150,T!AR107),0)</f>
        <v>0</v>
      </c>
      <c r="AS245">
        <f>IFERROR(INDEX(AS$79:AS$150,T!AS107),0)</f>
        <v>0.33359495042783249</v>
      </c>
      <c r="AT245">
        <f>IFERROR(INDEX(AT$79:AT$150,T!AT107),0)</f>
        <v>0</v>
      </c>
      <c r="AU245">
        <f>IFERROR(INDEX(AU$79:AU$150,T!AU107),0)</f>
        <v>0</v>
      </c>
      <c r="AV245">
        <f>IFERROR(INDEX(AV$79:AV$150,T!AV107),0)</f>
        <v>0</v>
      </c>
      <c r="AW245">
        <f>IFERROR(INDEX(AW$79:AW$150,T!AW107),0)</f>
        <v>0</v>
      </c>
      <c r="AX245">
        <f>IFERROR(INDEX(AX$79:AX$150,T!AX107),0)</f>
        <v>0</v>
      </c>
      <c r="AY245">
        <f>IFERROR(INDEX(AY$79:AY$150,T!AY107),0)</f>
        <v>0</v>
      </c>
      <c r="AZ245">
        <f>IFERROR(INDEX(AZ$79:AZ$150,T!AZ107),0)</f>
        <v>0</v>
      </c>
      <c r="BA245">
        <f>IFERROR(INDEX(BA$79:BA$150,T!BA107),0)</f>
        <v>0</v>
      </c>
      <c r="BB245">
        <f>IFERROR(INDEX(BB$79:BB$150,T!BB107),0)</f>
        <v>0</v>
      </c>
      <c r="BC245">
        <f>IFERROR(INDEX(BC$79:BC$150,T!BC107),0)</f>
        <v>0</v>
      </c>
      <c r="BD245">
        <f>IFERROR(INDEX(BD$79:BD$150,T!BD107),0)</f>
        <v>0</v>
      </c>
      <c r="BE245">
        <f>IFERROR(INDEX(BE$79:BE$150,T!BE107),0)</f>
        <v>0</v>
      </c>
      <c r="BF245">
        <f>IFERROR(INDEX(BF$79:BF$150,T!BF107),0)</f>
        <v>0</v>
      </c>
      <c r="BG245">
        <f>IFERROR(INDEX(BG$79:BG$150,T!BG107),0)</f>
        <v>0</v>
      </c>
      <c r="BH245">
        <f>IFERROR(INDEX(BH$79:BH$150,T!BH107),0)</f>
        <v>0</v>
      </c>
      <c r="BI245">
        <f>IFERROR(INDEX(BI$79:BI$150,T!BI107),0)</f>
        <v>0</v>
      </c>
      <c r="BJ245">
        <f>IFERROR(INDEX(BJ$79:BJ$150,T!BJ107),0)</f>
        <v>0</v>
      </c>
      <c r="BK245">
        <f>IFERROR(INDEX(BK$79:BK$150,T!BK107),0)</f>
        <v>0</v>
      </c>
      <c r="BL245">
        <f>IFERROR(INDEX(BL$79:BL$150,T!BL107),0)</f>
        <v>0</v>
      </c>
      <c r="BM245">
        <f>IFERROR(INDEX(BM$79:BM$150,T!BM107),0)</f>
        <v>0</v>
      </c>
      <c r="BN245">
        <f>IFERROR(INDEX(BN$79:BN$150,T!BN107),0)</f>
        <v>0</v>
      </c>
      <c r="BO245">
        <f>IFERROR(INDEX(BO$79:BO$150,T!BO107),0)</f>
        <v>0</v>
      </c>
    </row>
    <row r="246" spans="1:67" x14ac:dyDescent="0.25">
      <c r="A246" s="7" t="s">
        <v>28</v>
      </c>
      <c r="B246">
        <f>IFERROR(INDEX(B$79:B$150,T!B108),0)</f>
        <v>0</v>
      </c>
      <c r="C246">
        <f>IFERROR(INDEX(C$79:C$150,T!C108),0)</f>
        <v>0</v>
      </c>
      <c r="D246">
        <f>IFERROR(INDEX(D$79:D$150,T!D108),0)</f>
        <v>0</v>
      </c>
      <c r="E246">
        <f>IFERROR(INDEX(E$79:E$150,T!E108),0)</f>
        <v>0</v>
      </c>
      <c r="F246">
        <f>IFERROR(INDEX(F$79:F$150,T!F108),0)</f>
        <v>0</v>
      </c>
      <c r="G246">
        <f>IFERROR(INDEX(G$79:G$150,T!G108),0)</f>
        <v>0</v>
      </c>
      <c r="H246">
        <f>IFERROR(INDEX(H$79:H$150,T!H108),0)</f>
        <v>0</v>
      </c>
      <c r="I246">
        <f>IFERROR(INDEX(I$79:I$150,T!I108),0)</f>
        <v>0</v>
      </c>
      <c r="J246">
        <f>IFERROR(INDEX(J$79:J$150,T!J108),0)</f>
        <v>0</v>
      </c>
      <c r="K246">
        <f>IFERROR(INDEX(K$79:K$150,T!K108),0)</f>
        <v>0</v>
      </c>
      <c r="L246">
        <f>IFERROR(INDEX(L$79:L$150,T!L108),0)</f>
        <v>0</v>
      </c>
      <c r="M246">
        <f>IFERROR(INDEX(M$79:M$150,T!M108),0)</f>
        <v>0</v>
      </c>
      <c r="N246">
        <f>IFERROR(INDEX(N$79:N$150,T!N108),0)</f>
        <v>0</v>
      </c>
      <c r="O246">
        <f>IFERROR(INDEX(O$79:O$150,T!O108),0)</f>
        <v>0</v>
      </c>
      <c r="P246">
        <f>IFERROR(INDEX(P$79:P$150,T!P108),0)</f>
        <v>0</v>
      </c>
      <c r="Q246">
        <f>IFERROR(INDEX(Q$79:Q$150,T!Q108),0)</f>
        <v>0</v>
      </c>
      <c r="R246">
        <f>IFERROR(INDEX(R$79:R$150,T!R108),0)</f>
        <v>0</v>
      </c>
      <c r="S246">
        <f>IFERROR(INDEX(S$79:S$150,T!S108),0)</f>
        <v>0</v>
      </c>
      <c r="T246">
        <f>IFERROR(INDEX(T$79:T$150,T!T108),0)</f>
        <v>0</v>
      </c>
      <c r="U246">
        <f>IFERROR(INDEX(U$79:U$150,T!U108),0)</f>
        <v>0</v>
      </c>
      <c r="V246">
        <f>IFERROR(INDEX(V$79:V$150,T!V108),0)</f>
        <v>0</v>
      </c>
      <c r="W246">
        <f>IFERROR(INDEX(W$79:W$150,T!W108),0)</f>
        <v>0</v>
      </c>
      <c r="X246">
        <f>IFERROR(INDEX(X$79:X$150,T!X108),0)</f>
        <v>0</v>
      </c>
      <c r="Y246">
        <f>IFERROR(INDEX(Y$79:Y$150,T!Y108),0)</f>
        <v>0</v>
      </c>
      <c r="Z246">
        <f>IFERROR(INDEX(Z$79:Z$150,T!Z108),0)</f>
        <v>0</v>
      </c>
      <c r="AA246">
        <f>IFERROR(INDEX(AA$79:AA$150,T!AA108),0)</f>
        <v>0</v>
      </c>
      <c r="AB246">
        <f>IFERROR(INDEX(AB$79:AB$150,T!AB108),0)</f>
        <v>0</v>
      </c>
      <c r="AC246">
        <f>IFERROR(INDEX(AC$79:AC$150,T!AC108),0)</f>
        <v>1</v>
      </c>
      <c r="AD246">
        <f>IFERROR(INDEX(AD$79:AD$150,T!AD108),0)</f>
        <v>0</v>
      </c>
      <c r="AE246">
        <f>IFERROR(INDEX(AE$79:AE$150,T!AE108),0)</f>
        <v>0</v>
      </c>
      <c r="AF246">
        <f>IFERROR(INDEX(AF$79:AF$150,T!AF108),0)</f>
        <v>0</v>
      </c>
      <c r="AG246">
        <f>IFERROR(INDEX(AG$79:AG$150,T!AG108),0)</f>
        <v>0</v>
      </c>
      <c r="AH246">
        <f>IFERROR(INDEX(AH$79:AH$150,T!AH108),0)</f>
        <v>0</v>
      </c>
      <c r="AI246">
        <f>IFERROR(INDEX(AI$79:AI$150,T!AI108),0)</f>
        <v>0</v>
      </c>
      <c r="AJ246">
        <f>IFERROR(INDEX(AJ$79:AJ$150,T!AJ108),0)</f>
        <v>0</v>
      </c>
      <c r="AK246">
        <f>IFERROR(INDEX(AK$79:AK$150,T!AK108),0)</f>
        <v>0</v>
      </c>
      <c r="AL246">
        <f>IFERROR(INDEX(AL$79:AL$150,T!AL108),0)</f>
        <v>0</v>
      </c>
      <c r="AM246">
        <f>IFERROR(INDEX(AM$79:AM$150,T!AM108),0)</f>
        <v>0</v>
      </c>
      <c r="AN246">
        <f>IFERROR(INDEX(AN$79:AN$150,T!AN108),0)</f>
        <v>0</v>
      </c>
      <c r="AO246">
        <f>IFERROR(INDEX(AO$79:AO$150,T!AO108),0)</f>
        <v>0</v>
      </c>
      <c r="AP246">
        <f>IFERROR(INDEX(AP$79:AP$150,T!AP108),0)</f>
        <v>0</v>
      </c>
      <c r="AQ246">
        <f>IFERROR(INDEX(AQ$79:AQ$150,T!AQ108),0)</f>
        <v>0</v>
      </c>
      <c r="AR246">
        <f>IFERROR(INDEX(AR$79:AR$150,T!AR108),0)</f>
        <v>0</v>
      </c>
      <c r="AS246">
        <f>IFERROR(INDEX(AS$79:AS$150,T!AS108),0)</f>
        <v>0</v>
      </c>
      <c r="AT246">
        <f>IFERROR(INDEX(AT$79:AT$150,T!AT108),0)</f>
        <v>0</v>
      </c>
      <c r="AU246">
        <f>IFERROR(INDEX(AU$79:AU$150,T!AU108),0)</f>
        <v>0</v>
      </c>
      <c r="AV246">
        <f>IFERROR(INDEX(AV$79:AV$150,T!AV108),0)</f>
        <v>0</v>
      </c>
      <c r="AW246">
        <f>IFERROR(INDEX(AW$79:AW$150,T!AW108),0)</f>
        <v>0</v>
      </c>
      <c r="AX246">
        <f>IFERROR(INDEX(AX$79:AX$150,T!AX108),0)</f>
        <v>0</v>
      </c>
      <c r="AY246">
        <f>IFERROR(INDEX(AY$79:AY$150,T!AY108),0)</f>
        <v>0</v>
      </c>
      <c r="AZ246">
        <f>IFERROR(INDEX(AZ$79:AZ$150,T!AZ108),0)</f>
        <v>0</v>
      </c>
      <c r="BA246">
        <f>IFERROR(INDEX(BA$79:BA$150,T!BA108),0)</f>
        <v>0</v>
      </c>
      <c r="BB246">
        <f>IFERROR(INDEX(BB$79:BB$150,T!BB108),0)</f>
        <v>0</v>
      </c>
      <c r="BC246">
        <f>IFERROR(INDEX(BC$79:BC$150,T!BC108),0)</f>
        <v>0</v>
      </c>
      <c r="BD246">
        <f>IFERROR(INDEX(BD$79:BD$150,T!BD108),0)</f>
        <v>0</v>
      </c>
      <c r="BE246">
        <f>IFERROR(INDEX(BE$79:BE$150,T!BE108),0)</f>
        <v>0</v>
      </c>
      <c r="BF246">
        <f>IFERROR(INDEX(BF$79:BF$150,T!BF108),0)</f>
        <v>0</v>
      </c>
      <c r="BG246">
        <f>IFERROR(INDEX(BG$79:BG$150,T!BG108),0)</f>
        <v>0</v>
      </c>
      <c r="BH246">
        <f>IFERROR(INDEX(BH$79:BH$150,T!BH108),0)</f>
        <v>0</v>
      </c>
      <c r="BI246">
        <f>IFERROR(INDEX(BI$79:BI$150,T!BI108),0)</f>
        <v>0</v>
      </c>
      <c r="BJ246">
        <f>IFERROR(INDEX(BJ$79:BJ$150,T!BJ108),0)</f>
        <v>0.28950884477391847</v>
      </c>
      <c r="BK246">
        <f>IFERROR(INDEX(BK$79:BK$150,T!BK108),0)</f>
        <v>0</v>
      </c>
      <c r="BL246">
        <f>IFERROR(INDEX(BL$79:BL$150,T!BL108),0)</f>
        <v>0</v>
      </c>
      <c r="BM246">
        <f>IFERROR(INDEX(BM$79:BM$150,T!BM108),0)</f>
        <v>0</v>
      </c>
      <c r="BN246">
        <f>IFERROR(INDEX(BN$79:BN$150,T!BN108),0)</f>
        <v>0</v>
      </c>
      <c r="BO246">
        <f>IFERROR(INDEX(BO$79:BO$150,T!BO108),0)</f>
        <v>0</v>
      </c>
    </row>
    <row r="247" spans="1:67" x14ac:dyDescent="0.25">
      <c r="A247" s="7" t="s">
        <v>29</v>
      </c>
      <c r="B247">
        <f>IFERROR(INDEX(B$79:B$150,T!B109),0)</f>
        <v>0</v>
      </c>
      <c r="C247">
        <f>IFERROR(INDEX(C$79:C$150,T!C109),0)</f>
        <v>0</v>
      </c>
      <c r="D247">
        <f>IFERROR(INDEX(D$79:D$150,T!D109),0)</f>
        <v>0</v>
      </c>
      <c r="E247">
        <f>IFERROR(INDEX(E$79:E$150,T!E109),0)</f>
        <v>0</v>
      </c>
      <c r="F247">
        <f>IFERROR(INDEX(F$79:F$150,T!F109),0)</f>
        <v>0</v>
      </c>
      <c r="G247">
        <f>IFERROR(INDEX(G$79:G$150,T!G109),0)</f>
        <v>0</v>
      </c>
      <c r="H247">
        <f>IFERROR(INDEX(H$79:H$150,T!H109),0)</f>
        <v>0</v>
      </c>
      <c r="I247">
        <f>IFERROR(INDEX(I$79:I$150,T!I109),0)</f>
        <v>0</v>
      </c>
      <c r="J247">
        <f>IFERROR(INDEX(J$79:J$150,T!J109),0)</f>
        <v>0</v>
      </c>
      <c r="K247">
        <f>IFERROR(INDEX(K$79:K$150,T!K109),0)</f>
        <v>0</v>
      </c>
      <c r="L247">
        <f>IFERROR(INDEX(L$79:L$150,T!L109),0)</f>
        <v>0</v>
      </c>
      <c r="M247">
        <f>IFERROR(INDEX(M$79:M$150,T!M109),0)</f>
        <v>0</v>
      </c>
      <c r="N247">
        <f>IFERROR(INDEX(N$79:N$150,T!N109),0)</f>
        <v>0</v>
      </c>
      <c r="O247">
        <f>IFERROR(INDEX(O$79:O$150,T!O109),0)</f>
        <v>0</v>
      </c>
      <c r="P247">
        <f>IFERROR(INDEX(P$79:P$150,T!P109),0)</f>
        <v>0</v>
      </c>
      <c r="Q247">
        <f>IFERROR(INDEX(Q$79:Q$150,T!Q109),0)</f>
        <v>0</v>
      </c>
      <c r="R247">
        <f>IFERROR(INDEX(R$79:R$150,T!R109),0)</f>
        <v>0</v>
      </c>
      <c r="S247">
        <f>IFERROR(INDEX(S$79:S$150,T!S109),0)</f>
        <v>0</v>
      </c>
      <c r="T247">
        <f>IFERROR(INDEX(T$79:T$150,T!T109),0)</f>
        <v>0</v>
      </c>
      <c r="U247">
        <f>IFERROR(INDEX(U$79:U$150,T!U109),0)</f>
        <v>0</v>
      </c>
      <c r="V247">
        <f>IFERROR(INDEX(V$79:V$150,T!V109),0)</f>
        <v>0</v>
      </c>
      <c r="W247">
        <f>IFERROR(INDEX(W$79:W$150,T!W109),0)</f>
        <v>0</v>
      </c>
      <c r="X247">
        <f>IFERROR(INDEX(X$79:X$150,T!X109),0)</f>
        <v>0</v>
      </c>
      <c r="Y247">
        <f>IFERROR(INDEX(Y$79:Y$150,T!Y109),0)</f>
        <v>0</v>
      </c>
      <c r="Z247">
        <f>IFERROR(INDEX(Z$79:Z$150,T!Z109),0)</f>
        <v>0</v>
      </c>
      <c r="AA247">
        <f>IFERROR(INDEX(AA$79:AA$150,T!AA109),0)</f>
        <v>0</v>
      </c>
      <c r="AB247">
        <f>IFERROR(INDEX(AB$79:AB$150,T!AB109),0)</f>
        <v>0</v>
      </c>
      <c r="AC247">
        <f>IFERROR(INDEX(AC$79:AC$150,T!AC109),0)</f>
        <v>0</v>
      </c>
      <c r="AD247" t="str">
        <f>IFERROR(INDEX(AD$79:AD$150,T!AD109),0)</f>
        <v/>
      </c>
      <c r="AE247">
        <f>IFERROR(INDEX(AE$79:AE$150,T!AE109),0)</f>
        <v>0</v>
      </c>
      <c r="AF247">
        <f>IFERROR(INDEX(AF$79:AF$150,T!AF109),0)</f>
        <v>0</v>
      </c>
      <c r="AG247">
        <f>IFERROR(INDEX(AG$79:AG$150,T!AG109),0)</f>
        <v>0</v>
      </c>
      <c r="AH247">
        <f>IFERROR(INDEX(AH$79:AH$150,T!AH109),0)</f>
        <v>0</v>
      </c>
      <c r="AI247">
        <f>IFERROR(INDEX(AI$79:AI$150,T!AI109),0)</f>
        <v>0.20569892100177503</v>
      </c>
      <c r="AJ247">
        <f>IFERROR(INDEX(AJ$79:AJ$150,T!AJ109),0)</f>
        <v>0</v>
      </c>
      <c r="AK247">
        <f>IFERROR(INDEX(AK$79:AK$150,T!AK109),0)</f>
        <v>0</v>
      </c>
      <c r="AL247">
        <f>IFERROR(INDEX(AL$79:AL$150,T!AL109),0)</f>
        <v>0</v>
      </c>
      <c r="AM247">
        <f>IFERROR(INDEX(AM$79:AM$150,T!AM109),0)</f>
        <v>0</v>
      </c>
      <c r="AN247">
        <f>IFERROR(INDEX(AN$79:AN$150,T!AN109),0)</f>
        <v>1.0324088643493021E-3</v>
      </c>
      <c r="AO247">
        <f>IFERROR(INDEX(AO$79:AO$150,T!AO109),0)</f>
        <v>0</v>
      </c>
      <c r="AP247">
        <f>IFERROR(INDEX(AP$79:AP$150,T!AP109),0)</f>
        <v>0</v>
      </c>
      <c r="AQ247">
        <f>IFERROR(INDEX(AQ$79:AQ$150,T!AQ109),0)</f>
        <v>0</v>
      </c>
      <c r="AR247">
        <f>IFERROR(INDEX(AR$79:AR$150,T!AR109),0)</f>
        <v>0</v>
      </c>
      <c r="AS247">
        <f>IFERROR(INDEX(AS$79:AS$150,T!AS109),0)</f>
        <v>0</v>
      </c>
      <c r="AT247">
        <f>IFERROR(INDEX(AT$79:AT$150,T!AT109),0)</f>
        <v>0.15659808316445614</v>
      </c>
      <c r="AU247">
        <f>IFERROR(INDEX(AU$79:AU$150,T!AU109),0)</f>
        <v>0</v>
      </c>
      <c r="AV247">
        <f>IFERROR(INDEX(AV$79:AV$150,T!AV109),0)</f>
        <v>0</v>
      </c>
      <c r="AW247">
        <f>IFERROR(INDEX(AW$79:AW$150,T!AW109),0)</f>
        <v>0</v>
      </c>
      <c r="AX247">
        <f>IFERROR(INDEX(AX$79:AX$150,T!AX109),0)</f>
        <v>0</v>
      </c>
      <c r="AY247">
        <f>IFERROR(INDEX(AY$79:AY$150,T!AY109),0)</f>
        <v>0</v>
      </c>
      <c r="AZ247">
        <f>IFERROR(INDEX(AZ$79:AZ$150,T!AZ109),0)</f>
        <v>0</v>
      </c>
      <c r="BA247">
        <f>IFERROR(INDEX(BA$79:BA$150,T!BA109),0)</f>
        <v>0</v>
      </c>
      <c r="BB247">
        <f>IFERROR(INDEX(BB$79:BB$150,T!BB109),0)</f>
        <v>0</v>
      </c>
      <c r="BC247">
        <f>IFERROR(INDEX(BC$79:BC$150,T!BC109),0)</f>
        <v>0</v>
      </c>
      <c r="BD247">
        <f>IFERROR(INDEX(BD$79:BD$150,T!BD109),0)</f>
        <v>0</v>
      </c>
      <c r="BE247">
        <f>IFERROR(INDEX(BE$79:BE$150,T!BE109),0)</f>
        <v>0</v>
      </c>
      <c r="BF247">
        <f>IFERROR(INDEX(BF$79:BF$150,T!BF109),0)</f>
        <v>0</v>
      </c>
      <c r="BG247">
        <f>IFERROR(INDEX(BG$79:BG$150,T!BG109),0)</f>
        <v>0</v>
      </c>
      <c r="BH247">
        <f>IFERROR(INDEX(BH$79:BH$150,T!BH109),0)</f>
        <v>0</v>
      </c>
      <c r="BI247">
        <f>IFERROR(INDEX(BI$79:BI$150,T!BI109),0)</f>
        <v>0</v>
      </c>
      <c r="BJ247">
        <f>IFERROR(INDEX(BJ$79:BJ$150,T!BJ109),0)</f>
        <v>0</v>
      </c>
      <c r="BK247">
        <f>IFERROR(INDEX(BK$79:BK$150,T!BK109),0)</f>
        <v>0</v>
      </c>
      <c r="BL247">
        <f>IFERROR(INDEX(BL$79:BL$150,T!BL109),0)</f>
        <v>0</v>
      </c>
      <c r="BM247">
        <f>IFERROR(INDEX(BM$79:BM$150,T!BM109),0)</f>
        <v>0</v>
      </c>
      <c r="BN247">
        <f>IFERROR(INDEX(BN$79:BN$150,T!BN109),0)</f>
        <v>0</v>
      </c>
      <c r="BO247">
        <f>IFERROR(INDEX(BO$79:BO$150,T!BO109),0)</f>
        <v>0</v>
      </c>
    </row>
    <row r="248" spans="1:67" x14ac:dyDescent="0.25">
      <c r="A248" s="7" t="s">
        <v>30</v>
      </c>
      <c r="B248">
        <f>IFERROR(INDEX(B$79:B$150,T!B110),0)</f>
        <v>0</v>
      </c>
      <c r="C248">
        <f>IFERROR(INDEX(C$79:C$150,T!C110),0)</f>
        <v>0</v>
      </c>
      <c r="D248">
        <f>IFERROR(INDEX(D$79:D$150,T!D110),0)</f>
        <v>0</v>
      </c>
      <c r="E248">
        <f>IFERROR(INDEX(E$79:E$150,T!E110),0)</f>
        <v>0</v>
      </c>
      <c r="F248">
        <f>IFERROR(INDEX(F$79:F$150,T!F110),0)</f>
        <v>0</v>
      </c>
      <c r="G248">
        <f>IFERROR(INDEX(G$79:G$150,T!G110),0)</f>
        <v>0</v>
      </c>
      <c r="H248">
        <f>IFERROR(INDEX(H$79:H$150,T!H110),0)</f>
        <v>0</v>
      </c>
      <c r="I248">
        <f>IFERROR(INDEX(I$79:I$150,T!I110),0)</f>
        <v>0</v>
      </c>
      <c r="J248">
        <f>IFERROR(INDEX(J$79:J$150,T!J110),0)</f>
        <v>0</v>
      </c>
      <c r="K248">
        <f>IFERROR(INDEX(K$79:K$150,T!K110),0)</f>
        <v>0</v>
      </c>
      <c r="L248">
        <f>IFERROR(INDEX(L$79:L$150,T!L110),0)</f>
        <v>0</v>
      </c>
      <c r="M248">
        <f>IFERROR(INDEX(M$79:M$150,T!M110),0)</f>
        <v>0</v>
      </c>
      <c r="N248">
        <f>IFERROR(INDEX(N$79:N$150,T!N110),0)</f>
        <v>0</v>
      </c>
      <c r="O248">
        <f>IFERROR(INDEX(O$79:O$150,T!O110),0)</f>
        <v>0</v>
      </c>
      <c r="P248">
        <f>IFERROR(INDEX(P$79:P$150,T!P110),0)</f>
        <v>0</v>
      </c>
      <c r="Q248">
        <f>IFERROR(INDEX(Q$79:Q$150,T!Q110),0)</f>
        <v>0</v>
      </c>
      <c r="R248">
        <f>IFERROR(INDEX(R$79:R$150,T!R110),0)</f>
        <v>0</v>
      </c>
      <c r="S248">
        <f>IFERROR(INDEX(S$79:S$150,T!S110),0)</f>
        <v>0</v>
      </c>
      <c r="T248">
        <f>IFERROR(INDEX(T$79:T$150,T!T110),0)</f>
        <v>0</v>
      </c>
      <c r="U248">
        <f>IFERROR(INDEX(U$79:U$150,T!U110),0)</f>
        <v>0</v>
      </c>
      <c r="V248">
        <f>IFERROR(INDEX(V$79:V$150,T!V110),0)</f>
        <v>0</v>
      </c>
      <c r="W248">
        <f>IFERROR(INDEX(W$79:W$150,T!W110),0)</f>
        <v>0</v>
      </c>
      <c r="X248">
        <f>IFERROR(INDEX(X$79:X$150,T!X110),0)</f>
        <v>0</v>
      </c>
      <c r="Y248">
        <f>IFERROR(INDEX(Y$79:Y$150,T!Y110),0)</f>
        <v>0</v>
      </c>
      <c r="Z248">
        <f>IFERROR(INDEX(Z$79:Z$150,T!Z110),0)</f>
        <v>0</v>
      </c>
      <c r="AA248">
        <f>IFERROR(INDEX(AA$79:AA$150,T!AA110),0)</f>
        <v>0</v>
      </c>
      <c r="AB248">
        <f>IFERROR(INDEX(AB$79:AB$150,T!AB110),0)</f>
        <v>0</v>
      </c>
      <c r="AC248">
        <f>IFERROR(INDEX(AC$79:AC$150,T!AC110),0)</f>
        <v>0</v>
      </c>
      <c r="AD248">
        <f>IFERROR(INDEX(AD$79:AD$150,T!AD110),0)</f>
        <v>0</v>
      </c>
      <c r="AE248">
        <f>IFERROR(INDEX(AE$79:AE$150,T!AE110),0)</f>
        <v>0.99571644580518959</v>
      </c>
      <c r="AF248">
        <f>IFERROR(INDEX(AF$79:AF$150,T!AF110),0)</f>
        <v>0</v>
      </c>
      <c r="AG248">
        <f>IFERROR(INDEX(AG$79:AG$150,T!AG110),0)</f>
        <v>0</v>
      </c>
      <c r="AH248">
        <f>IFERROR(INDEX(AH$79:AH$150,T!AH110),0)</f>
        <v>0</v>
      </c>
      <c r="AI248">
        <f>IFERROR(INDEX(AI$79:AI$150,T!AI110),0)</f>
        <v>0</v>
      </c>
      <c r="AJ248">
        <f>IFERROR(INDEX(AJ$79:AJ$150,T!AJ110),0)</f>
        <v>0</v>
      </c>
      <c r="AK248">
        <f>IFERROR(INDEX(AK$79:AK$150,T!AK110),0)</f>
        <v>0</v>
      </c>
      <c r="AL248">
        <f>IFERROR(INDEX(AL$79:AL$150,T!AL110),0)</f>
        <v>0</v>
      </c>
      <c r="AM248">
        <f>IFERROR(INDEX(AM$79:AM$150,T!AM110),0)</f>
        <v>0</v>
      </c>
      <c r="AN248">
        <f>IFERROR(INDEX(AN$79:AN$150,T!AN110),0)</f>
        <v>0</v>
      </c>
      <c r="AO248">
        <f>IFERROR(INDEX(AO$79:AO$150,T!AO110),0)</f>
        <v>0</v>
      </c>
      <c r="AP248">
        <f>IFERROR(INDEX(AP$79:AP$150,T!AP110),0)</f>
        <v>0</v>
      </c>
      <c r="AQ248">
        <f>IFERROR(INDEX(AQ$79:AQ$150,T!AQ110),0)</f>
        <v>0</v>
      </c>
      <c r="AR248">
        <f>IFERROR(INDEX(AR$79:AR$150,T!AR110),0)</f>
        <v>0</v>
      </c>
      <c r="AS248">
        <f>IFERROR(INDEX(AS$79:AS$150,T!AS110),0)</f>
        <v>0</v>
      </c>
      <c r="AT248">
        <f>IFERROR(INDEX(AT$79:AT$150,T!AT110),0)</f>
        <v>0</v>
      </c>
      <c r="AU248">
        <f>IFERROR(INDEX(AU$79:AU$150,T!AU110),0)</f>
        <v>0</v>
      </c>
      <c r="AV248">
        <f>IFERROR(INDEX(AV$79:AV$150,T!AV110),0)</f>
        <v>0</v>
      </c>
      <c r="AW248">
        <f>IFERROR(INDEX(AW$79:AW$150,T!AW110),0)</f>
        <v>0</v>
      </c>
      <c r="AX248">
        <f>IFERROR(INDEX(AX$79:AX$150,T!AX110),0)</f>
        <v>0</v>
      </c>
      <c r="AY248">
        <f>IFERROR(INDEX(AY$79:AY$150,T!AY110),0)</f>
        <v>0</v>
      </c>
      <c r="AZ248">
        <f>IFERROR(INDEX(AZ$79:AZ$150,T!AZ110),0)</f>
        <v>0</v>
      </c>
      <c r="BA248">
        <f>IFERROR(INDEX(BA$79:BA$150,T!BA110),0)</f>
        <v>0</v>
      </c>
      <c r="BB248">
        <f>IFERROR(INDEX(BB$79:BB$150,T!BB110),0)</f>
        <v>0</v>
      </c>
      <c r="BC248">
        <f>IFERROR(INDEX(BC$79:BC$150,T!BC110),0)</f>
        <v>0</v>
      </c>
      <c r="BD248">
        <f>IFERROR(INDEX(BD$79:BD$150,T!BD110),0)</f>
        <v>0</v>
      </c>
      <c r="BE248">
        <f>IFERROR(INDEX(BE$79:BE$150,T!BE110),0)</f>
        <v>0</v>
      </c>
      <c r="BF248">
        <f>IFERROR(INDEX(BF$79:BF$150,T!BF110),0)</f>
        <v>0</v>
      </c>
      <c r="BG248">
        <f>IFERROR(INDEX(BG$79:BG$150,T!BG110),0)</f>
        <v>0</v>
      </c>
      <c r="BH248">
        <f>IFERROR(INDEX(BH$79:BH$150,T!BH110),0)</f>
        <v>0</v>
      </c>
      <c r="BI248">
        <f>IFERROR(INDEX(BI$79:BI$150,T!BI110),0)</f>
        <v>0</v>
      </c>
      <c r="BJ248">
        <f>IFERROR(INDEX(BJ$79:BJ$150,T!BJ110),0)</f>
        <v>0</v>
      </c>
      <c r="BK248">
        <f>IFERROR(INDEX(BK$79:BK$150,T!BK110),0)</f>
        <v>0</v>
      </c>
      <c r="BL248">
        <f>IFERROR(INDEX(BL$79:BL$150,T!BL110),0)</f>
        <v>0</v>
      </c>
      <c r="BM248">
        <f>IFERROR(INDEX(BM$79:BM$150,T!BM110),0)</f>
        <v>0</v>
      </c>
      <c r="BN248">
        <f>IFERROR(INDEX(BN$79:BN$150,T!BN110),0)</f>
        <v>0</v>
      </c>
      <c r="BO248">
        <f>IFERROR(INDEX(BO$79:BO$150,T!BO110),0)</f>
        <v>0</v>
      </c>
    </row>
    <row r="249" spans="1:67" x14ac:dyDescent="0.25">
      <c r="A249" s="7" t="s">
        <v>31</v>
      </c>
      <c r="B249">
        <f>IFERROR(INDEX(B$79:B$150,T!B111),0)</f>
        <v>0</v>
      </c>
      <c r="C249">
        <f>IFERROR(INDEX(C$79:C$150,T!C111),0)</f>
        <v>0</v>
      </c>
      <c r="D249">
        <f>IFERROR(INDEX(D$79:D$150,T!D111),0)</f>
        <v>0</v>
      </c>
      <c r="E249">
        <f>IFERROR(INDEX(E$79:E$150,T!E111),0)</f>
        <v>0</v>
      </c>
      <c r="F249">
        <f>IFERROR(INDEX(F$79:F$150,T!F111),0)</f>
        <v>0</v>
      </c>
      <c r="G249">
        <f>IFERROR(INDEX(G$79:G$150,T!G111),0)</f>
        <v>0</v>
      </c>
      <c r="H249">
        <f>IFERROR(INDEX(H$79:H$150,T!H111),0)</f>
        <v>0</v>
      </c>
      <c r="I249">
        <f>IFERROR(INDEX(I$79:I$150,T!I111),0)</f>
        <v>0</v>
      </c>
      <c r="J249">
        <f>IFERROR(INDEX(J$79:J$150,T!J111),0)</f>
        <v>0</v>
      </c>
      <c r="K249">
        <f>IFERROR(INDEX(K$79:K$150,T!K111),0)</f>
        <v>0</v>
      </c>
      <c r="L249">
        <f>IFERROR(INDEX(L$79:L$150,T!L111),0)</f>
        <v>0</v>
      </c>
      <c r="M249">
        <f>IFERROR(INDEX(M$79:M$150,T!M111),0)</f>
        <v>0</v>
      </c>
      <c r="N249">
        <f>IFERROR(INDEX(N$79:N$150,T!N111),0)</f>
        <v>0</v>
      </c>
      <c r="O249">
        <f>IFERROR(INDEX(O$79:O$150,T!O111),0)</f>
        <v>0</v>
      </c>
      <c r="P249">
        <f>IFERROR(INDEX(P$79:P$150,T!P111),0)</f>
        <v>0</v>
      </c>
      <c r="Q249">
        <f>IFERROR(INDEX(Q$79:Q$150,T!Q111),0)</f>
        <v>0</v>
      </c>
      <c r="R249">
        <f>IFERROR(INDEX(R$79:R$150,T!R111),0)</f>
        <v>0</v>
      </c>
      <c r="S249">
        <f>IFERROR(INDEX(S$79:S$150,T!S111),0)</f>
        <v>0</v>
      </c>
      <c r="T249">
        <f>IFERROR(INDEX(T$79:T$150,T!T111),0)</f>
        <v>0</v>
      </c>
      <c r="U249">
        <f>IFERROR(INDEX(U$79:U$150,T!U111),0)</f>
        <v>0</v>
      </c>
      <c r="V249">
        <f>IFERROR(INDEX(V$79:V$150,T!V111),0)</f>
        <v>0</v>
      </c>
      <c r="W249">
        <f>IFERROR(INDEX(W$79:W$150,T!W111),0)</f>
        <v>0</v>
      </c>
      <c r="X249">
        <f>IFERROR(INDEX(X$79:X$150,T!X111),0)</f>
        <v>0</v>
      </c>
      <c r="Y249">
        <f>IFERROR(INDEX(Y$79:Y$150,T!Y111),0)</f>
        <v>0</v>
      </c>
      <c r="Z249">
        <f>IFERROR(INDEX(Z$79:Z$150,T!Z111),0)</f>
        <v>0</v>
      </c>
      <c r="AA249">
        <f>IFERROR(INDEX(AA$79:AA$150,T!AA111),0)</f>
        <v>0</v>
      </c>
      <c r="AB249">
        <f>IFERROR(INDEX(AB$79:AB$150,T!AB111),0)</f>
        <v>0</v>
      </c>
      <c r="AC249">
        <f>IFERROR(INDEX(AC$79:AC$150,T!AC111),0)</f>
        <v>0</v>
      </c>
      <c r="AD249">
        <f>IFERROR(INDEX(AD$79:AD$150,T!AD111),0)</f>
        <v>0</v>
      </c>
      <c r="AE249">
        <f>IFERROR(INDEX(AE$79:AE$150,T!AE111),0)</f>
        <v>0</v>
      </c>
      <c r="AF249" t="str">
        <f>IFERROR(INDEX(AF$79:AF$150,T!AF111),0)</f>
        <v/>
      </c>
      <c r="AG249">
        <f>IFERROR(INDEX(AG$79:AG$150,T!AG111),0)</f>
        <v>0</v>
      </c>
      <c r="AH249">
        <f>IFERROR(INDEX(AH$79:AH$150,T!AH111),0)</f>
        <v>0</v>
      </c>
      <c r="AI249">
        <f>IFERROR(INDEX(AI$79:AI$150,T!AI111),0)</f>
        <v>2.2171441959301021E-2</v>
      </c>
      <c r="AJ249">
        <f>IFERROR(INDEX(AJ$79:AJ$150,T!AJ111),0)</f>
        <v>0</v>
      </c>
      <c r="AK249">
        <f>IFERROR(INDEX(AK$79:AK$150,T!AK111),0)</f>
        <v>0</v>
      </c>
      <c r="AL249">
        <f>IFERROR(INDEX(AL$79:AL$150,T!AL111),0)</f>
        <v>0</v>
      </c>
      <c r="AM249">
        <f>IFERROR(INDEX(AM$79:AM$150,T!AM111),0)</f>
        <v>0</v>
      </c>
      <c r="AN249">
        <f>IFERROR(INDEX(AN$79:AN$150,T!AN111),0)</f>
        <v>0.13568835959661463</v>
      </c>
      <c r="AO249">
        <f>IFERROR(INDEX(AO$79:AO$150,T!AO111),0)</f>
        <v>0</v>
      </c>
      <c r="AP249">
        <f>IFERROR(INDEX(AP$79:AP$150,T!AP111),0)</f>
        <v>0</v>
      </c>
      <c r="AQ249">
        <f>IFERROR(INDEX(AQ$79:AQ$150,T!AQ111),0)</f>
        <v>0</v>
      </c>
      <c r="AR249">
        <f>IFERROR(INDEX(AR$79:AR$150,T!AR111),0)</f>
        <v>0</v>
      </c>
      <c r="AS249">
        <f>IFERROR(INDEX(AS$79:AS$150,T!AS111),0)</f>
        <v>0</v>
      </c>
      <c r="AT249">
        <f>IFERROR(INDEX(AT$79:AT$150,T!AT111),0)</f>
        <v>0.14873454860253527</v>
      </c>
      <c r="AU249">
        <f>IFERROR(INDEX(AU$79:AU$150,T!AU111),0)</f>
        <v>0</v>
      </c>
      <c r="AV249">
        <f>IFERROR(INDEX(AV$79:AV$150,T!AV111),0)</f>
        <v>0</v>
      </c>
      <c r="AW249">
        <f>IFERROR(INDEX(AW$79:AW$150,T!AW111),0)</f>
        <v>0</v>
      </c>
      <c r="AX249">
        <f>IFERROR(INDEX(AX$79:AX$150,T!AX111),0)</f>
        <v>0</v>
      </c>
      <c r="AY249">
        <f>IFERROR(INDEX(AY$79:AY$150,T!AY111),0)</f>
        <v>1.3735522114621536E-2</v>
      </c>
      <c r="AZ249">
        <f>IFERROR(INDEX(AZ$79:AZ$150,T!AZ111),0)</f>
        <v>0</v>
      </c>
      <c r="BA249">
        <f>IFERROR(INDEX(BA$79:BA$150,T!BA111),0)</f>
        <v>0</v>
      </c>
      <c r="BB249">
        <f>IFERROR(INDEX(BB$79:BB$150,T!BB111),0)</f>
        <v>0</v>
      </c>
      <c r="BC249">
        <f>IFERROR(INDEX(BC$79:BC$150,T!BC111),0)</f>
        <v>0</v>
      </c>
      <c r="BD249">
        <f>IFERROR(INDEX(BD$79:BD$150,T!BD111),0)</f>
        <v>0</v>
      </c>
      <c r="BE249">
        <f>IFERROR(INDEX(BE$79:BE$150,T!BE111),0)</f>
        <v>0</v>
      </c>
      <c r="BF249">
        <f>IFERROR(INDEX(BF$79:BF$150,T!BF111),0)</f>
        <v>0</v>
      </c>
      <c r="BG249">
        <f>IFERROR(INDEX(BG$79:BG$150,T!BG111),0)</f>
        <v>0</v>
      </c>
      <c r="BH249">
        <f>IFERROR(INDEX(BH$79:BH$150,T!BH111),0)</f>
        <v>0</v>
      </c>
      <c r="BI249">
        <f>IFERROR(INDEX(BI$79:BI$150,T!BI111),0)</f>
        <v>0</v>
      </c>
      <c r="BJ249">
        <f>IFERROR(INDEX(BJ$79:BJ$150,T!BJ111),0)</f>
        <v>0</v>
      </c>
      <c r="BK249">
        <f>IFERROR(INDEX(BK$79:BK$150,T!BK111),0)</f>
        <v>0</v>
      </c>
      <c r="BL249">
        <f>IFERROR(INDEX(BL$79:BL$150,T!BL111),0)</f>
        <v>0</v>
      </c>
      <c r="BM249">
        <f>IFERROR(INDEX(BM$79:BM$150,T!BM111),0)</f>
        <v>0</v>
      </c>
      <c r="BN249">
        <f>IFERROR(INDEX(BN$79:BN$150,T!BN111),0)</f>
        <v>0</v>
      </c>
      <c r="BO249">
        <f>IFERROR(INDEX(BO$79:BO$150,T!BO111),0)</f>
        <v>0</v>
      </c>
    </row>
    <row r="250" spans="1:67" x14ac:dyDescent="0.25">
      <c r="A250" s="7" t="s">
        <v>32</v>
      </c>
      <c r="B250">
        <f>IFERROR(INDEX(B$79:B$150,T!B112),0)</f>
        <v>0</v>
      </c>
      <c r="C250">
        <f>IFERROR(INDEX(C$79:C$150,T!C112),0)</f>
        <v>0</v>
      </c>
      <c r="D250">
        <f>IFERROR(INDEX(D$79:D$150,T!D112),0)</f>
        <v>0</v>
      </c>
      <c r="E250">
        <f>IFERROR(INDEX(E$79:E$150,T!E112),0)</f>
        <v>1.4007692368788556E-2</v>
      </c>
      <c r="F250">
        <f>IFERROR(INDEX(F$79:F$150,T!F112),0)</f>
        <v>0</v>
      </c>
      <c r="G250">
        <f>IFERROR(INDEX(G$79:G$150,T!G112),0)</f>
        <v>0</v>
      </c>
      <c r="H250">
        <f>IFERROR(INDEX(H$79:H$150,T!H112),0)</f>
        <v>0</v>
      </c>
      <c r="I250">
        <f>IFERROR(INDEX(I$79:I$150,T!I112),0)</f>
        <v>0</v>
      </c>
      <c r="J250">
        <f>IFERROR(INDEX(J$79:J$150,T!J112),0)</f>
        <v>8.8338694917031474E-2</v>
      </c>
      <c r="K250">
        <f>IFERROR(INDEX(K$79:K$150,T!K112),0)</f>
        <v>0</v>
      </c>
      <c r="L250">
        <f>IFERROR(INDEX(L$79:L$150,T!L112),0)</f>
        <v>0</v>
      </c>
      <c r="M250">
        <f>IFERROR(INDEX(M$79:M$150,T!M112),0)</f>
        <v>0</v>
      </c>
      <c r="N250">
        <f>IFERROR(INDEX(N$79:N$150,T!N112),0)</f>
        <v>0</v>
      </c>
      <c r="O250">
        <f>IFERROR(INDEX(O$79:O$150,T!O112),0)</f>
        <v>0</v>
      </c>
      <c r="P250">
        <f>IFERROR(INDEX(P$79:P$150,T!P112),0)</f>
        <v>0</v>
      </c>
      <c r="Q250">
        <f>IFERROR(INDEX(Q$79:Q$150,T!Q112),0)</f>
        <v>0</v>
      </c>
      <c r="R250">
        <f>IFERROR(INDEX(R$79:R$150,T!R112),0)</f>
        <v>0</v>
      </c>
      <c r="S250">
        <f>IFERROR(INDEX(S$79:S$150,T!S112),0)</f>
        <v>0</v>
      </c>
      <c r="T250">
        <f>IFERROR(INDEX(T$79:T$150,T!T112),0)</f>
        <v>0</v>
      </c>
      <c r="U250">
        <f>IFERROR(INDEX(U$79:U$150,T!U112),0)</f>
        <v>0</v>
      </c>
      <c r="V250">
        <f>IFERROR(INDEX(V$79:V$150,T!V112),0)</f>
        <v>0</v>
      </c>
      <c r="W250">
        <f>IFERROR(INDEX(W$79:W$150,T!W112),0)</f>
        <v>0</v>
      </c>
      <c r="X250">
        <f>IFERROR(INDEX(X$79:X$150,T!X112),0)</f>
        <v>0</v>
      </c>
      <c r="Y250">
        <f>IFERROR(INDEX(Y$79:Y$150,T!Y112),0)</f>
        <v>0</v>
      </c>
      <c r="Z250">
        <f>IFERROR(INDEX(Z$79:Z$150,T!Z112),0)</f>
        <v>0</v>
      </c>
      <c r="AA250">
        <f>IFERROR(INDEX(AA$79:AA$150,T!AA112),0)</f>
        <v>0</v>
      </c>
      <c r="AB250">
        <f>IFERROR(INDEX(AB$79:AB$150,T!AB112),0)</f>
        <v>0</v>
      </c>
      <c r="AC250">
        <f>IFERROR(INDEX(AC$79:AC$150,T!AC112),0)</f>
        <v>0</v>
      </c>
      <c r="AD250">
        <f>IFERROR(INDEX(AD$79:AD$150,T!AD112),0)</f>
        <v>0</v>
      </c>
      <c r="AE250">
        <f>IFERROR(INDEX(AE$79:AE$150,T!AE112),0)</f>
        <v>0</v>
      </c>
      <c r="AF250">
        <f>IFERROR(INDEX(AF$79:AF$150,T!AF112),0)</f>
        <v>0</v>
      </c>
      <c r="AG250">
        <f>IFERROR(INDEX(AG$79:AG$150,T!AG112),0)</f>
        <v>1</v>
      </c>
      <c r="AH250">
        <f>IFERROR(INDEX(AH$79:AH$150,T!AH112),0)</f>
        <v>0</v>
      </c>
      <c r="AI250">
        <f>IFERROR(INDEX(AI$79:AI$150,T!AI112),0)</f>
        <v>0</v>
      </c>
      <c r="AJ250">
        <f>IFERROR(INDEX(AJ$79:AJ$150,T!AJ112),0)</f>
        <v>0</v>
      </c>
      <c r="AK250">
        <f>IFERROR(INDEX(AK$79:AK$150,T!AK112),0)</f>
        <v>0</v>
      </c>
      <c r="AL250">
        <f>IFERROR(INDEX(AL$79:AL$150,T!AL112),0)</f>
        <v>0</v>
      </c>
      <c r="AM250">
        <f>IFERROR(INDEX(AM$79:AM$150,T!AM112),0)</f>
        <v>0</v>
      </c>
      <c r="AN250">
        <f>IFERROR(INDEX(AN$79:AN$150,T!AN112),0)</f>
        <v>0</v>
      </c>
      <c r="AO250">
        <f>IFERROR(INDEX(AO$79:AO$150,T!AO112),0)</f>
        <v>0</v>
      </c>
      <c r="AP250">
        <f>IFERROR(INDEX(AP$79:AP$150,T!AP112),0)</f>
        <v>0</v>
      </c>
      <c r="AQ250">
        <f>IFERROR(INDEX(AQ$79:AQ$150,T!AQ112),0)</f>
        <v>0</v>
      </c>
      <c r="AR250">
        <f>IFERROR(INDEX(AR$79:AR$150,T!AR112),0)</f>
        <v>0</v>
      </c>
      <c r="AS250">
        <f>IFERROR(INDEX(AS$79:AS$150,T!AS112),0)</f>
        <v>0</v>
      </c>
      <c r="AT250">
        <f>IFERROR(INDEX(AT$79:AT$150,T!AT112),0)</f>
        <v>0</v>
      </c>
      <c r="AU250">
        <f>IFERROR(INDEX(AU$79:AU$150,T!AU112),0)</f>
        <v>0</v>
      </c>
      <c r="AV250">
        <f>IFERROR(INDEX(AV$79:AV$150,T!AV112),0)</f>
        <v>0</v>
      </c>
      <c r="AW250">
        <f>IFERROR(INDEX(AW$79:AW$150,T!AW112),0)</f>
        <v>0</v>
      </c>
      <c r="AX250">
        <f>IFERROR(INDEX(AX$79:AX$150,T!AX112),0)</f>
        <v>0</v>
      </c>
      <c r="AY250">
        <f>IFERROR(INDEX(AY$79:AY$150,T!AY112),0)</f>
        <v>0</v>
      </c>
      <c r="AZ250">
        <f>IFERROR(INDEX(AZ$79:AZ$150,T!AZ112),0)</f>
        <v>0</v>
      </c>
      <c r="BA250">
        <f>IFERROR(INDEX(BA$79:BA$150,T!BA112),0)</f>
        <v>0</v>
      </c>
      <c r="BB250">
        <f>IFERROR(INDEX(BB$79:BB$150,T!BB112),0)</f>
        <v>0</v>
      </c>
      <c r="BC250">
        <f>IFERROR(INDEX(BC$79:BC$150,T!BC112),0)</f>
        <v>0</v>
      </c>
      <c r="BD250">
        <f>IFERROR(INDEX(BD$79:BD$150,T!BD112),0)</f>
        <v>0</v>
      </c>
      <c r="BE250">
        <f>IFERROR(INDEX(BE$79:BE$150,T!BE112),0)</f>
        <v>0</v>
      </c>
      <c r="BF250">
        <f>IFERROR(INDEX(BF$79:BF$150,T!BF112),0)</f>
        <v>0</v>
      </c>
      <c r="BG250">
        <f>IFERROR(INDEX(BG$79:BG$150,T!BG112),0)</f>
        <v>0</v>
      </c>
      <c r="BH250">
        <f>IFERROR(INDEX(BH$79:BH$150,T!BH112),0)</f>
        <v>0</v>
      </c>
      <c r="BI250">
        <f>IFERROR(INDEX(BI$79:BI$150,T!BI112),0)</f>
        <v>0</v>
      </c>
      <c r="BJ250">
        <f>IFERROR(INDEX(BJ$79:BJ$150,T!BJ112),0)</f>
        <v>0</v>
      </c>
      <c r="BK250">
        <f>IFERROR(INDEX(BK$79:BK$150,T!BK112),0)</f>
        <v>0</v>
      </c>
      <c r="BL250">
        <f>IFERROR(INDEX(BL$79:BL$150,T!BL112),0)</f>
        <v>0</v>
      </c>
      <c r="BM250">
        <f>IFERROR(INDEX(BM$79:BM$150,T!BM112),0)</f>
        <v>0</v>
      </c>
      <c r="BN250">
        <f>IFERROR(INDEX(BN$79:BN$150,T!BN112),0)</f>
        <v>0</v>
      </c>
      <c r="BO250">
        <f>IFERROR(INDEX(BO$79:BO$150,T!BO112),0)</f>
        <v>0</v>
      </c>
    </row>
    <row r="251" spans="1:67" x14ac:dyDescent="0.25">
      <c r="A251" s="7" t="s">
        <v>33</v>
      </c>
      <c r="B251">
        <f>IFERROR(INDEX(B$79:B$150,T!B113),0)</f>
        <v>0</v>
      </c>
      <c r="C251">
        <f>IFERROR(INDEX(C$79:C$150,T!C113),0)</f>
        <v>0</v>
      </c>
      <c r="D251">
        <f>IFERROR(INDEX(D$79:D$150,T!D113),0)</f>
        <v>0</v>
      </c>
      <c r="E251">
        <f>IFERROR(INDEX(E$79:E$150,T!E113),0)</f>
        <v>0</v>
      </c>
      <c r="F251">
        <f>IFERROR(INDEX(F$79:F$150,T!F113),0)</f>
        <v>0</v>
      </c>
      <c r="G251">
        <f>IFERROR(INDEX(G$79:G$150,T!G113),0)</f>
        <v>0</v>
      </c>
      <c r="H251">
        <f>IFERROR(INDEX(H$79:H$150,T!H113),0)</f>
        <v>0</v>
      </c>
      <c r="I251">
        <f>IFERROR(INDEX(I$79:I$150,T!I113),0)</f>
        <v>0</v>
      </c>
      <c r="J251">
        <f>IFERROR(INDEX(J$79:J$150,T!J113),0)</f>
        <v>0</v>
      </c>
      <c r="K251">
        <f>IFERROR(INDEX(K$79:K$150,T!K113),0)</f>
        <v>0</v>
      </c>
      <c r="L251">
        <f>IFERROR(INDEX(L$79:L$150,T!L113),0)</f>
        <v>0</v>
      </c>
      <c r="M251">
        <f>IFERROR(INDEX(M$79:M$150,T!M113),0)</f>
        <v>0</v>
      </c>
      <c r="N251">
        <f>IFERROR(INDEX(N$79:N$150,T!N113),0)</f>
        <v>0</v>
      </c>
      <c r="O251">
        <f>IFERROR(INDEX(O$79:O$150,T!O113),0)</f>
        <v>0</v>
      </c>
      <c r="P251">
        <f>IFERROR(INDEX(P$79:P$150,T!P113),0)</f>
        <v>0</v>
      </c>
      <c r="Q251">
        <f>IFERROR(INDEX(Q$79:Q$150,T!Q113),0)</f>
        <v>0</v>
      </c>
      <c r="R251">
        <f>IFERROR(INDEX(R$79:R$150,T!R113),0)</f>
        <v>0</v>
      </c>
      <c r="S251">
        <f>IFERROR(INDEX(S$79:S$150,T!S113),0)</f>
        <v>0</v>
      </c>
      <c r="T251">
        <f>IFERROR(INDEX(T$79:T$150,T!T113),0)</f>
        <v>0</v>
      </c>
      <c r="U251">
        <f>IFERROR(INDEX(U$79:U$150,T!U113),0)</f>
        <v>0</v>
      </c>
      <c r="V251">
        <f>IFERROR(INDEX(V$79:V$150,T!V113),0)</f>
        <v>0</v>
      </c>
      <c r="W251">
        <f>IFERROR(INDEX(W$79:W$150,T!W113),0)</f>
        <v>0</v>
      </c>
      <c r="X251">
        <f>IFERROR(INDEX(X$79:X$150,T!X113),0)</f>
        <v>0</v>
      </c>
      <c r="Y251">
        <f>IFERROR(INDEX(Y$79:Y$150,T!Y113),0)</f>
        <v>0</v>
      </c>
      <c r="Z251">
        <f>IFERROR(INDEX(Z$79:Z$150,T!Z113),0)</f>
        <v>0</v>
      </c>
      <c r="AA251">
        <f>IFERROR(INDEX(AA$79:AA$150,T!AA113),0)</f>
        <v>0</v>
      </c>
      <c r="AB251">
        <f>IFERROR(INDEX(AB$79:AB$150,T!AB113),0)</f>
        <v>0</v>
      </c>
      <c r="AC251">
        <f>IFERROR(INDEX(AC$79:AC$150,T!AC113),0)</f>
        <v>0</v>
      </c>
      <c r="AD251">
        <f>IFERROR(INDEX(AD$79:AD$150,T!AD113),0)</f>
        <v>0</v>
      </c>
      <c r="AE251">
        <f>IFERROR(INDEX(AE$79:AE$150,T!AE113),0)</f>
        <v>0</v>
      </c>
      <c r="AF251">
        <f>IFERROR(INDEX(AF$79:AF$150,T!AF113),0)</f>
        <v>0</v>
      </c>
      <c r="AG251">
        <f>IFERROR(INDEX(AG$79:AG$150,T!AG113),0)</f>
        <v>0</v>
      </c>
      <c r="AH251">
        <f>IFERROR(INDEX(AH$79:AH$150,T!AH113),0)</f>
        <v>0.74910485420932849</v>
      </c>
      <c r="AI251">
        <f>IFERROR(INDEX(AI$79:AI$150,T!AI113),0)</f>
        <v>0</v>
      </c>
      <c r="AJ251">
        <f>IFERROR(INDEX(AJ$79:AJ$150,T!AJ113),0)</f>
        <v>0</v>
      </c>
      <c r="AK251">
        <f>IFERROR(INDEX(AK$79:AK$150,T!AK113),0)</f>
        <v>0</v>
      </c>
      <c r="AL251">
        <f>IFERROR(INDEX(AL$79:AL$150,T!AL113),0)</f>
        <v>0</v>
      </c>
      <c r="AM251">
        <f>IFERROR(INDEX(AM$79:AM$150,T!AM113),0)</f>
        <v>0</v>
      </c>
      <c r="AN251">
        <f>IFERROR(INDEX(AN$79:AN$150,T!AN113),0)</f>
        <v>0</v>
      </c>
      <c r="AO251">
        <f>IFERROR(INDEX(AO$79:AO$150,T!AO113),0)</f>
        <v>0</v>
      </c>
      <c r="AP251">
        <f>IFERROR(INDEX(AP$79:AP$150,T!AP113),0)</f>
        <v>4.2284841985873706E-2</v>
      </c>
      <c r="AQ251">
        <f>IFERROR(INDEX(AQ$79:AQ$150,T!AQ113),0)</f>
        <v>0</v>
      </c>
      <c r="AR251">
        <f>IFERROR(INDEX(AR$79:AR$150,T!AR113),0)</f>
        <v>0</v>
      </c>
      <c r="AS251">
        <f>IFERROR(INDEX(AS$79:AS$150,T!AS113),0)</f>
        <v>0</v>
      </c>
      <c r="AT251">
        <f>IFERROR(INDEX(AT$79:AT$150,T!AT113),0)</f>
        <v>0</v>
      </c>
      <c r="AU251">
        <f>IFERROR(INDEX(AU$79:AU$150,T!AU113),0)</f>
        <v>0</v>
      </c>
      <c r="AV251">
        <f>IFERROR(INDEX(AV$79:AV$150,T!AV113),0)</f>
        <v>0</v>
      </c>
      <c r="AW251">
        <f>IFERROR(INDEX(AW$79:AW$150,T!AW113),0)</f>
        <v>4.8728606917787583E-2</v>
      </c>
      <c r="AX251">
        <f>IFERROR(INDEX(AX$79:AX$150,T!AX113),0)</f>
        <v>0</v>
      </c>
      <c r="AY251">
        <f>IFERROR(INDEX(AY$79:AY$150,T!AY113),0)</f>
        <v>0</v>
      </c>
      <c r="AZ251">
        <f>IFERROR(INDEX(AZ$79:AZ$150,T!AZ113),0)</f>
        <v>0</v>
      </c>
      <c r="BA251">
        <f>IFERROR(INDEX(BA$79:BA$150,T!BA113),0)</f>
        <v>0</v>
      </c>
      <c r="BB251">
        <f>IFERROR(INDEX(BB$79:BB$150,T!BB113),0)</f>
        <v>0</v>
      </c>
      <c r="BC251">
        <f>IFERROR(INDEX(BC$79:BC$150,T!BC113),0)</f>
        <v>0</v>
      </c>
      <c r="BD251">
        <f>IFERROR(INDEX(BD$79:BD$150,T!BD113),0)</f>
        <v>0</v>
      </c>
      <c r="BE251">
        <f>IFERROR(INDEX(BE$79:BE$150,T!BE113),0)</f>
        <v>0</v>
      </c>
      <c r="BF251">
        <f>IFERROR(INDEX(BF$79:BF$150,T!BF113),0)</f>
        <v>0</v>
      </c>
      <c r="BG251">
        <f>IFERROR(INDEX(BG$79:BG$150,T!BG113),0)</f>
        <v>0</v>
      </c>
      <c r="BH251">
        <f>IFERROR(INDEX(BH$79:BH$150,T!BH113),0)</f>
        <v>0</v>
      </c>
      <c r="BI251">
        <f>IFERROR(INDEX(BI$79:BI$150,T!BI113),0)</f>
        <v>0</v>
      </c>
      <c r="BJ251">
        <f>IFERROR(INDEX(BJ$79:BJ$150,T!BJ113),0)</f>
        <v>0</v>
      </c>
      <c r="BK251">
        <f>IFERROR(INDEX(BK$79:BK$150,T!BK113),0)</f>
        <v>0</v>
      </c>
      <c r="BL251">
        <f>IFERROR(INDEX(BL$79:BL$150,T!BL113),0)</f>
        <v>0</v>
      </c>
      <c r="BM251">
        <f>IFERROR(INDEX(BM$79:BM$150,T!BM113),0)</f>
        <v>0</v>
      </c>
      <c r="BN251">
        <f>IFERROR(INDEX(BN$79:BN$150,T!BN113),0)</f>
        <v>0</v>
      </c>
      <c r="BO251">
        <f>IFERROR(INDEX(BO$79:BO$150,T!BO113),0)</f>
        <v>0</v>
      </c>
    </row>
    <row r="252" spans="1:67" x14ac:dyDescent="0.25">
      <c r="A252" s="7" t="s">
        <v>34</v>
      </c>
      <c r="B252">
        <f>IFERROR(INDEX(B$79:B$150,T!B114),0)</f>
        <v>0</v>
      </c>
      <c r="C252">
        <f>IFERROR(INDEX(C$79:C$150,T!C114),0)</f>
        <v>0</v>
      </c>
      <c r="D252">
        <f>IFERROR(INDEX(D$79:D$150,T!D114),0)</f>
        <v>0</v>
      </c>
      <c r="E252">
        <f>IFERROR(INDEX(E$79:E$150,T!E114),0)</f>
        <v>0</v>
      </c>
      <c r="F252">
        <f>IFERROR(INDEX(F$79:F$150,T!F114),0)</f>
        <v>0</v>
      </c>
      <c r="G252">
        <f>IFERROR(INDEX(G$79:G$150,T!G114),0)</f>
        <v>0</v>
      </c>
      <c r="H252">
        <f>IFERROR(INDEX(H$79:H$150,T!H114),0)</f>
        <v>0</v>
      </c>
      <c r="I252">
        <f>IFERROR(INDEX(I$79:I$150,T!I114),0)</f>
        <v>0</v>
      </c>
      <c r="J252">
        <f>IFERROR(INDEX(J$79:J$150,T!J114),0)</f>
        <v>0</v>
      </c>
      <c r="K252">
        <f>IFERROR(INDEX(K$79:K$150,T!K114),0)</f>
        <v>0</v>
      </c>
      <c r="L252">
        <f>IFERROR(INDEX(L$79:L$150,T!L114),0)</f>
        <v>0</v>
      </c>
      <c r="M252">
        <f>IFERROR(INDEX(M$79:M$150,T!M114),0)</f>
        <v>0</v>
      </c>
      <c r="N252">
        <f>IFERROR(INDEX(N$79:N$150,T!N114),0)</f>
        <v>0</v>
      </c>
      <c r="O252">
        <f>IFERROR(INDEX(O$79:O$150,T!O114),0)</f>
        <v>0</v>
      </c>
      <c r="P252">
        <f>IFERROR(INDEX(P$79:P$150,T!P114),0)</f>
        <v>0</v>
      </c>
      <c r="Q252">
        <f>IFERROR(INDEX(Q$79:Q$150,T!Q114),0)</f>
        <v>0</v>
      </c>
      <c r="R252">
        <f>IFERROR(INDEX(R$79:R$150,T!R114),0)</f>
        <v>0</v>
      </c>
      <c r="S252">
        <f>IFERROR(INDEX(S$79:S$150,T!S114),0)</f>
        <v>0</v>
      </c>
      <c r="T252">
        <f>IFERROR(INDEX(T$79:T$150,T!T114),0)</f>
        <v>0</v>
      </c>
      <c r="U252">
        <f>IFERROR(INDEX(U$79:U$150,T!U114),0)</f>
        <v>0</v>
      </c>
      <c r="V252">
        <f>IFERROR(INDEX(V$79:V$150,T!V114),0)</f>
        <v>0</v>
      </c>
      <c r="W252">
        <f>IFERROR(INDEX(W$79:W$150,T!W114),0)</f>
        <v>0</v>
      </c>
      <c r="X252">
        <f>IFERROR(INDEX(X$79:X$150,T!X114),0)</f>
        <v>0</v>
      </c>
      <c r="Y252">
        <f>IFERROR(INDEX(Y$79:Y$150,T!Y114),0)</f>
        <v>0</v>
      </c>
      <c r="Z252">
        <f>IFERROR(INDEX(Z$79:Z$150,T!Z114),0)</f>
        <v>0</v>
      </c>
      <c r="AA252">
        <f>IFERROR(INDEX(AA$79:AA$150,T!AA114),0)</f>
        <v>0</v>
      </c>
      <c r="AB252">
        <f>IFERROR(INDEX(AB$79:AB$150,T!AB114),0)</f>
        <v>0</v>
      </c>
      <c r="AC252">
        <f>IFERROR(INDEX(AC$79:AC$150,T!AC114),0)</f>
        <v>0</v>
      </c>
      <c r="AD252">
        <f>IFERROR(INDEX(AD$79:AD$150,T!AD114),0)</f>
        <v>0</v>
      </c>
      <c r="AE252">
        <f>IFERROR(INDEX(AE$79:AE$150,T!AE114),0)</f>
        <v>0</v>
      </c>
      <c r="AF252">
        <f>IFERROR(INDEX(AF$79:AF$150,T!AF114),0)</f>
        <v>0</v>
      </c>
      <c r="AG252">
        <f>IFERROR(INDEX(AG$79:AG$150,T!AG114),0)</f>
        <v>0</v>
      </c>
      <c r="AH252">
        <f>IFERROR(INDEX(AH$79:AH$150,T!AH114),0)</f>
        <v>0</v>
      </c>
      <c r="AI252">
        <f>IFERROR(INDEX(AI$79:AI$150,T!AI114),0)</f>
        <v>0.35355475595773445</v>
      </c>
      <c r="AJ252">
        <f>IFERROR(INDEX(AJ$79:AJ$150,T!AJ114),0)</f>
        <v>0</v>
      </c>
      <c r="AK252">
        <f>IFERROR(INDEX(AK$79:AK$150,T!AK114),0)</f>
        <v>0</v>
      </c>
      <c r="AL252">
        <f>IFERROR(INDEX(AL$79:AL$150,T!AL114),0)</f>
        <v>0</v>
      </c>
      <c r="AM252">
        <f>IFERROR(INDEX(AM$79:AM$150,T!AM114),0)</f>
        <v>0</v>
      </c>
      <c r="AN252">
        <f>IFERROR(INDEX(AN$79:AN$150,T!AN114),0)</f>
        <v>0</v>
      </c>
      <c r="AO252">
        <f>IFERROR(INDEX(AO$79:AO$150,T!AO114),0)</f>
        <v>0</v>
      </c>
      <c r="AP252">
        <f>IFERROR(INDEX(AP$79:AP$150,T!AP114),0)</f>
        <v>0</v>
      </c>
      <c r="AQ252">
        <f>IFERROR(INDEX(AQ$79:AQ$150,T!AQ114),0)</f>
        <v>0</v>
      </c>
      <c r="AR252">
        <f>IFERROR(INDEX(AR$79:AR$150,T!AR114),0)</f>
        <v>0</v>
      </c>
      <c r="AS252">
        <f>IFERROR(INDEX(AS$79:AS$150,T!AS114),0)</f>
        <v>0</v>
      </c>
      <c r="AT252">
        <f>IFERROR(INDEX(AT$79:AT$150,T!AT114),0)</f>
        <v>0</v>
      </c>
      <c r="AU252">
        <f>IFERROR(INDEX(AU$79:AU$150,T!AU114),0)</f>
        <v>0</v>
      </c>
      <c r="AV252">
        <f>IFERROR(INDEX(AV$79:AV$150,T!AV114),0)</f>
        <v>0</v>
      </c>
      <c r="AW252">
        <f>IFERROR(INDEX(AW$79:AW$150,T!AW114),0)</f>
        <v>0</v>
      </c>
      <c r="AX252">
        <f>IFERROR(INDEX(AX$79:AX$150,T!AX114),0)</f>
        <v>0</v>
      </c>
      <c r="AY252">
        <f>IFERROR(INDEX(AY$79:AY$150,T!AY114),0)</f>
        <v>0</v>
      </c>
      <c r="AZ252">
        <f>IFERROR(INDEX(AZ$79:AZ$150,T!AZ114),0)</f>
        <v>0</v>
      </c>
      <c r="BA252">
        <f>IFERROR(INDEX(BA$79:BA$150,T!BA114),0)</f>
        <v>0</v>
      </c>
      <c r="BB252">
        <f>IFERROR(INDEX(BB$79:BB$150,T!BB114),0)</f>
        <v>0</v>
      </c>
      <c r="BC252">
        <f>IFERROR(INDEX(BC$79:BC$150,T!BC114),0)</f>
        <v>0</v>
      </c>
      <c r="BD252">
        <f>IFERROR(INDEX(BD$79:BD$150,T!BD114),0)</f>
        <v>0</v>
      </c>
      <c r="BE252">
        <f>IFERROR(INDEX(BE$79:BE$150,T!BE114),0)</f>
        <v>0</v>
      </c>
      <c r="BF252">
        <f>IFERROR(INDEX(BF$79:BF$150,T!BF114),0)</f>
        <v>0</v>
      </c>
      <c r="BG252">
        <f>IFERROR(INDEX(BG$79:BG$150,T!BG114),0)</f>
        <v>0</v>
      </c>
      <c r="BH252">
        <f>IFERROR(INDEX(BH$79:BH$150,T!BH114),0)</f>
        <v>0</v>
      </c>
      <c r="BI252">
        <f>IFERROR(INDEX(BI$79:BI$150,T!BI114),0)</f>
        <v>0</v>
      </c>
      <c r="BJ252">
        <f>IFERROR(INDEX(BJ$79:BJ$150,T!BJ114),0)</f>
        <v>0</v>
      </c>
      <c r="BK252">
        <f>IFERROR(INDEX(BK$79:BK$150,T!BK114),0)</f>
        <v>0</v>
      </c>
      <c r="BL252">
        <f>IFERROR(INDEX(BL$79:BL$150,T!BL114),0)</f>
        <v>0</v>
      </c>
      <c r="BM252">
        <f>IFERROR(INDEX(BM$79:BM$150,T!BM114),0)</f>
        <v>0</v>
      </c>
      <c r="BN252">
        <f>IFERROR(INDEX(BN$79:BN$150,T!BN114),0)</f>
        <v>0</v>
      </c>
      <c r="BO252">
        <f>IFERROR(INDEX(BO$79:BO$150,T!BO114),0)</f>
        <v>0</v>
      </c>
    </row>
    <row r="253" spans="1:67" x14ac:dyDescent="0.25">
      <c r="A253" s="7" t="s">
        <v>35</v>
      </c>
      <c r="B253">
        <f>IFERROR(INDEX(B$79:B$150,T!B115),0)</f>
        <v>0</v>
      </c>
      <c r="C253">
        <f>IFERROR(INDEX(C$79:C$150,T!C115),0)</f>
        <v>0</v>
      </c>
      <c r="D253">
        <f>IFERROR(INDEX(D$79:D$150,T!D115),0)</f>
        <v>0</v>
      </c>
      <c r="E253">
        <f>IFERROR(INDEX(E$79:E$150,T!E115),0)</f>
        <v>0</v>
      </c>
      <c r="F253">
        <f>IFERROR(INDEX(F$79:F$150,T!F115),0)</f>
        <v>0</v>
      </c>
      <c r="G253">
        <f>IFERROR(INDEX(G$79:G$150,T!G115),0)</f>
        <v>0</v>
      </c>
      <c r="H253">
        <f>IFERROR(INDEX(H$79:H$150,T!H115),0)</f>
        <v>0</v>
      </c>
      <c r="I253">
        <f>IFERROR(INDEX(I$79:I$150,T!I115),0)</f>
        <v>0</v>
      </c>
      <c r="J253">
        <f>IFERROR(INDEX(J$79:J$150,T!J115),0)</f>
        <v>0</v>
      </c>
      <c r="K253">
        <f>IFERROR(INDEX(K$79:K$150,T!K115),0)</f>
        <v>0</v>
      </c>
      <c r="L253">
        <f>IFERROR(INDEX(L$79:L$150,T!L115),0)</f>
        <v>0</v>
      </c>
      <c r="M253">
        <f>IFERROR(INDEX(M$79:M$150,T!M115),0)</f>
        <v>0</v>
      </c>
      <c r="N253">
        <f>IFERROR(INDEX(N$79:N$150,T!N115),0)</f>
        <v>0</v>
      </c>
      <c r="O253">
        <f>IFERROR(INDEX(O$79:O$150,T!O115),0)</f>
        <v>0</v>
      </c>
      <c r="P253">
        <f>IFERROR(INDEX(P$79:P$150,T!P115),0)</f>
        <v>0</v>
      </c>
      <c r="Q253">
        <f>IFERROR(INDEX(Q$79:Q$150,T!Q115),0)</f>
        <v>0</v>
      </c>
      <c r="R253">
        <f>IFERROR(INDEX(R$79:R$150,T!R115),0)</f>
        <v>0</v>
      </c>
      <c r="S253">
        <f>IFERROR(INDEX(S$79:S$150,T!S115),0)</f>
        <v>3.773927007719162E-2</v>
      </c>
      <c r="T253">
        <f>IFERROR(INDEX(T$79:T$150,T!T115),0)</f>
        <v>0</v>
      </c>
      <c r="U253">
        <f>IFERROR(INDEX(U$79:U$150,T!U115),0)</f>
        <v>0</v>
      </c>
      <c r="V253">
        <f>IFERROR(INDEX(V$79:V$150,T!V115),0)</f>
        <v>0</v>
      </c>
      <c r="W253">
        <f>IFERROR(INDEX(W$79:W$150,T!W115),0)</f>
        <v>0</v>
      </c>
      <c r="X253">
        <f>IFERROR(INDEX(X$79:X$150,T!X115),0)</f>
        <v>0</v>
      </c>
      <c r="Y253">
        <f>IFERROR(INDEX(Y$79:Y$150,T!Y115),0)</f>
        <v>0</v>
      </c>
      <c r="Z253">
        <f>IFERROR(INDEX(Z$79:Z$150,T!Z115),0)</f>
        <v>0</v>
      </c>
      <c r="AA253">
        <f>IFERROR(INDEX(AA$79:AA$150,T!AA115),0)</f>
        <v>0</v>
      </c>
      <c r="AB253">
        <f>IFERROR(INDEX(AB$79:AB$150,T!AB115),0)</f>
        <v>0</v>
      </c>
      <c r="AC253">
        <f>IFERROR(INDEX(AC$79:AC$150,T!AC115),0)</f>
        <v>0</v>
      </c>
      <c r="AD253">
        <f>IFERROR(INDEX(AD$79:AD$150,T!AD115),0)</f>
        <v>0</v>
      </c>
      <c r="AE253">
        <f>IFERROR(INDEX(AE$79:AE$150,T!AE115),0)</f>
        <v>0</v>
      </c>
      <c r="AF253">
        <f>IFERROR(INDEX(AF$79:AF$150,T!AF115),0)</f>
        <v>0</v>
      </c>
      <c r="AG253">
        <f>IFERROR(INDEX(AG$79:AG$150,T!AG115),0)</f>
        <v>0</v>
      </c>
      <c r="AH253">
        <f>IFERROR(INDEX(AH$79:AH$150,T!AH115),0)</f>
        <v>0</v>
      </c>
      <c r="AI253">
        <f>IFERROR(INDEX(AI$79:AI$150,T!AI115),0)</f>
        <v>0</v>
      </c>
      <c r="AJ253">
        <f>IFERROR(INDEX(AJ$79:AJ$150,T!AJ115),0)</f>
        <v>1</v>
      </c>
      <c r="AK253">
        <f>IFERROR(INDEX(AK$79:AK$150,T!AK115),0)</f>
        <v>0</v>
      </c>
      <c r="AL253">
        <f>IFERROR(INDEX(AL$79:AL$150,T!AL115),0)</f>
        <v>0</v>
      </c>
      <c r="AM253">
        <f>IFERROR(INDEX(AM$79:AM$150,T!AM115),0)</f>
        <v>0</v>
      </c>
      <c r="AN253">
        <f>IFERROR(INDEX(AN$79:AN$150,T!AN115),0)</f>
        <v>0</v>
      </c>
      <c r="AO253">
        <f>IFERROR(INDEX(AO$79:AO$150,T!AO115),0)</f>
        <v>0</v>
      </c>
      <c r="AP253">
        <f>IFERROR(INDEX(AP$79:AP$150,T!AP115),0)</f>
        <v>0</v>
      </c>
      <c r="AQ253">
        <f>IFERROR(INDEX(AQ$79:AQ$150,T!AQ115),0)</f>
        <v>0</v>
      </c>
      <c r="AR253">
        <f>IFERROR(INDEX(AR$79:AR$150,T!AR115),0)</f>
        <v>0</v>
      </c>
      <c r="AS253">
        <f>IFERROR(INDEX(AS$79:AS$150,T!AS115),0)</f>
        <v>0</v>
      </c>
      <c r="AT253">
        <f>IFERROR(INDEX(AT$79:AT$150,T!AT115),0)</f>
        <v>0</v>
      </c>
      <c r="AU253">
        <f>IFERROR(INDEX(AU$79:AU$150,T!AU115),0)</f>
        <v>0</v>
      </c>
      <c r="AV253">
        <f>IFERROR(INDEX(AV$79:AV$150,T!AV115),0)</f>
        <v>0</v>
      </c>
      <c r="AW253">
        <f>IFERROR(INDEX(AW$79:AW$150,T!AW115),0)</f>
        <v>0</v>
      </c>
      <c r="AX253">
        <f>IFERROR(INDEX(AX$79:AX$150,T!AX115),0)</f>
        <v>0</v>
      </c>
      <c r="AY253">
        <f>IFERROR(INDEX(AY$79:AY$150,T!AY115),0)</f>
        <v>0</v>
      </c>
      <c r="AZ253">
        <f>IFERROR(INDEX(AZ$79:AZ$150,T!AZ115),0)</f>
        <v>0</v>
      </c>
      <c r="BA253">
        <f>IFERROR(INDEX(BA$79:BA$150,T!BA115),0)</f>
        <v>0</v>
      </c>
      <c r="BB253">
        <f>IFERROR(INDEX(BB$79:BB$150,T!BB115),0)</f>
        <v>0</v>
      </c>
      <c r="BC253">
        <f>IFERROR(INDEX(BC$79:BC$150,T!BC115),0)</f>
        <v>0</v>
      </c>
      <c r="BD253">
        <f>IFERROR(INDEX(BD$79:BD$150,T!BD115),0)</f>
        <v>0</v>
      </c>
      <c r="BE253">
        <f>IFERROR(INDEX(BE$79:BE$150,T!BE115),0)</f>
        <v>0</v>
      </c>
      <c r="BF253">
        <f>IFERROR(INDEX(BF$79:BF$150,T!BF115),0)</f>
        <v>4.2062159814808459E-2</v>
      </c>
      <c r="BG253">
        <f>IFERROR(INDEX(BG$79:BG$150,T!BG115),0)</f>
        <v>0</v>
      </c>
      <c r="BH253">
        <f>IFERROR(INDEX(BH$79:BH$150,T!BH115),0)</f>
        <v>0</v>
      </c>
      <c r="BI253">
        <f>IFERROR(INDEX(BI$79:BI$150,T!BI115),0)</f>
        <v>0</v>
      </c>
      <c r="BJ253">
        <f>IFERROR(INDEX(BJ$79:BJ$150,T!BJ115),0)</f>
        <v>0</v>
      </c>
      <c r="BK253">
        <f>IFERROR(INDEX(BK$79:BK$150,T!BK115),0)</f>
        <v>0</v>
      </c>
      <c r="BL253">
        <f>IFERROR(INDEX(BL$79:BL$150,T!BL115),0)</f>
        <v>0</v>
      </c>
      <c r="BM253">
        <f>IFERROR(INDEX(BM$79:BM$150,T!BM115),0)</f>
        <v>0</v>
      </c>
      <c r="BN253">
        <f>IFERROR(INDEX(BN$79:BN$150,T!BN115),0)</f>
        <v>0</v>
      </c>
      <c r="BO253">
        <f>IFERROR(INDEX(BO$79:BO$150,T!BO115),0)</f>
        <v>0</v>
      </c>
    </row>
    <row r="254" spans="1:67" x14ac:dyDescent="0.25">
      <c r="A254" s="7" t="s">
        <v>36</v>
      </c>
      <c r="B254">
        <f>IFERROR(INDEX(B$79:B$150,T!B116),0)</f>
        <v>0</v>
      </c>
      <c r="C254">
        <f>IFERROR(INDEX(C$79:C$150,T!C116),0)</f>
        <v>0</v>
      </c>
      <c r="D254">
        <f>IFERROR(INDEX(D$79:D$150,T!D116),0)</f>
        <v>0</v>
      </c>
      <c r="E254">
        <f>IFERROR(INDEX(E$79:E$150,T!E116),0)</f>
        <v>0</v>
      </c>
      <c r="F254">
        <f>IFERROR(INDEX(F$79:F$150,T!F116),0)</f>
        <v>0</v>
      </c>
      <c r="G254">
        <f>IFERROR(INDEX(G$79:G$150,T!G116),0)</f>
        <v>0</v>
      </c>
      <c r="H254">
        <f>IFERROR(INDEX(H$79:H$150,T!H116),0)</f>
        <v>0</v>
      </c>
      <c r="I254">
        <f>IFERROR(INDEX(I$79:I$150,T!I116),0)</f>
        <v>0</v>
      </c>
      <c r="J254">
        <f>IFERROR(INDEX(J$79:J$150,T!J116),0)</f>
        <v>7.2364684922569973E-4</v>
      </c>
      <c r="K254">
        <f>IFERROR(INDEX(K$79:K$150,T!K116),0)</f>
        <v>0</v>
      </c>
      <c r="L254">
        <f>IFERROR(INDEX(L$79:L$150,T!L116),0)</f>
        <v>0</v>
      </c>
      <c r="M254">
        <f>IFERROR(INDEX(M$79:M$150,T!M116),0)</f>
        <v>0</v>
      </c>
      <c r="N254">
        <f>IFERROR(INDEX(N$79:N$150,T!N116),0)</f>
        <v>0</v>
      </c>
      <c r="O254">
        <f>IFERROR(INDEX(O$79:O$150,T!O116),0)</f>
        <v>0</v>
      </c>
      <c r="P254">
        <f>IFERROR(INDEX(P$79:P$150,T!P116),0)</f>
        <v>0</v>
      </c>
      <c r="Q254">
        <f>IFERROR(INDEX(Q$79:Q$150,T!Q116),0)</f>
        <v>0</v>
      </c>
      <c r="R254">
        <f>IFERROR(INDEX(R$79:R$150,T!R116),0)</f>
        <v>0</v>
      </c>
      <c r="S254">
        <f>IFERROR(INDEX(S$79:S$150,T!S116),0)</f>
        <v>0</v>
      </c>
      <c r="T254">
        <f>IFERROR(INDEX(T$79:T$150,T!T116),0)</f>
        <v>0</v>
      </c>
      <c r="U254">
        <f>IFERROR(INDEX(U$79:U$150,T!U116),0)</f>
        <v>0</v>
      </c>
      <c r="V254">
        <f>IFERROR(INDEX(V$79:V$150,T!V116),0)</f>
        <v>0</v>
      </c>
      <c r="W254">
        <f>IFERROR(INDEX(W$79:W$150,T!W116),0)</f>
        <v>0</v>
      </c>
      <c r="X254">
        <f>IFERROR(INDEX(X$79:X$150,T!X116),0)</f>
        <v>0</v>
      </c>
      <c r="Y254">
        <f>IFERROR(INDEX(Y$79:Y$150,T!Y116),0)</f>
        <v>0</v>
      </c>
      <c r="Z254">
        <f>IFERROR(INDEX(Z$79:Z$150,T!Z116),0)</f>
        <v>0</v>
      </c>
      <c r="AA254">
        <f>IFERROR(INDEX(AA$79:AA$150,T!AA116),0)</f>
        <v>0</v>
      </c>
      <c r="AB254">
        <f>IFERROR(INDEX(AB$79:AB$150,T!AB116),0)</f>
        <v>0</v>
      </c>
      <c r="AC254">
        <f>IFERROR(INDEX(AC$79:AC$150,T!AC116),0)</f>
        <v>0</v>
      </c>
      <c r="AD254">
        <f>IFERROR(INDEX(AD$79:AD$150,T!AD116),0)</f>
        <v>0</v>
      </c>
      <c r="AE254">
        <f>IFERROR(INDEX(AE$79:AE$150,T!AE116),0)</f>
        <v>0</v>
      </c>
      <c r="AF254">
        <f>IFERROR(INDEX(AF$79:AF$150,T!AF116),0)</f>
        <v>0</v>
      </c>
      <c r="AG254">
        <f>IFERROR(INDEX(AG$79:AG$150,T!AG116),0)</f>
        <v>0</v>
      </c>
      <c r="AH254">
        <f>IFERROR(INDEX(AH$79:AH$150,T!AH116),0)</f>
        <v>0</v>
      </c>
      <c r="AI254">
        <f>IFERROR(INDEX(AI$79:AI$150,T!AI116),0)</f>
        <v>0</v>
      </c>
      <c r="AJ254">
        <f>IFERROR(INDEX(AJ$79:AJ$150,T!AJ116),0)</f>
        <v>0</v>
      </c>
      <c r="AK254">
        <f>IFERROR(INDEX(AK$79:AK$150,T!AK116),0)</f>
        <v>0.35644822516462066</v>
      </c>
      <c r="AL254">
        <f>IFERROR(INDEX(AL$79:AL$150,T!AL116),0)</f>
        <v>0</v>
      </c>
      <c r="AM254">
        <f>IFERROR(INDEX(AM$79:AM$150,T!AM116),0)</f>
        <v>0</v>
      </c>
      <c r="AN254">
        <f>IFERROR(INDEX(AN$79:AN$150,T!AN116),0)</f>
        <v>0</v>
      </c>
      <c r="AO254">
        <f>IFERROR(INDEX(AO$79:AO$150,T!AO116),0)</f>
        <v>0</v>
      </c>
      <c r="AP254">
        <f>IFERROR(INDEX(AP$79:AP$150,T!AP116),0)</f>
        <v>5.0121917580742646E-4</v>
      </c>
      <c r="AQ254">
        <f>IFERROR(INDEX(AQ$79:AQ$150,T!AQ116),0)</f>
        <v>0</v>
      </c>
      <c r="AR254">
        <f>IFERROR(INDEX(AR$79:AR$150,T!AR116),0)</f>
        <v>0</v>
      </c>
      <c r="AS254">
        <f>IFERROR(INDEX(AS$79:AS$150,T!AS116),0)</f>
        <v>0</v>
      </c>
      <c r="AT254">
        <f>IFERROR(INDEX(AT$79:AT$150,T!AT116),0)</f>
        <v>0</v>
      </c>
      <c r="AU254">
        <f>IFERROR(INDEX(AU$79:AU$150,T!AU116),0)</f>
        <v>0</v>
      </c>
      <c r="AV254">
        <f>IFERROR(INDEX(AV$79:AV$150,T!AV116),0)</f>
        <v>0</v>
      </c>
      <c r="AW254">
        <f>IFERROR(INDEX(AW$79:AW$150,T!AW116),0)</f>
        <v>0</v>
      </c>
      <c r="AX254">
        <f>IFERROR(INDEX(AX$79:AX$150,T!AX116),0)</f>
        <v>0</v>
      </c>
      <c r="AY254">
        <f>IFERROR(INDEX(AY$79:AY$150,T!AY116),0)</f>
        <v>0</v>
      </c>
      <c r="AZ254">
        <f>IFERROR(INDEX(AZ$79:AZ$150,T!AZ116),0)</f>
        <v>0</v>
      </c>
      <c r="BA254">
        <f>IFERROR(INDEX(BA$79:BA$150,T!BA116),0)</f>
        <v>0</v>
      </c>
      <c r="BB254">
        <f>IFERROR(INDEX(BB$79:BB$150,T!BB116),0)</f>
        <v>0</v>
      </c>
      <c r="BC254">
        <f>IFERROR(INDEX(BC$79:BC$150,T!BC116),0)</f>
        <v>0</v>
      </c>
      <c r="BD254">
        <f>IFERROR(INDEX(BD$79:BD$150,T!BD116),0)</f>
        <v>0</v>
      </c>
      <c r="BE254">
        <f>IFERROR(INDEX(BE$79:BE$150,T!BE116),0)</f>
        <v>0</v>
      </c>
      <c r="BF254">
        <f>IFERROR(INDEX(BF$79:BF$150,T!BF116),0)</f>
        <v>0</v>
      </c>
      <c r="BG254">
        <f>IFERROR(INDEX(BG$79:BG$150,T!BG116),0)</f>
        <v>0</v>
      </c>
      <c r="BH254">
        <f>IFERROR(INDEX(BH$79:BH$150,T!BH116),0)</f>
        <v>0</v>
      </c>
      <c r="BI254">
        <f>IFERROR(INDEX(BI$79:BI$150,T!BI116),0)</f>
        <v>0</v>
      </c>
      <c r="BJ254">
        <f>IFERROR(INDEX(BJ$79:BJ$150,T!BJ116),0)</f>
        <v>0</v>
      </c>
      <c r="BK254">
        <f>IFERROR(INDEX(BK$79:BK$150,T!BK116),0)</f>
        <v>0</v>
      </c>
      <c r="BL254">
        <f>IFERROR(INDEX(BL$79:BL$150,T!BL116),0)</f>
        <v>0</v>
      </c>
      <c r="BM254">
        <f>IFERROR(INDEX(BM$79:BM$150,T!BM116),0)</f>
        <v>0</v>
      </c>
      <c r="BN254">
        <f>IFERROR(INDEX(BN$79:BN$150,T!BN116),0)</f>
        <v>0</v>
      </c>
      <c r="BO254">
        <f>IFERROR(INDEX(BO$79:BO$150,T!BO116),0)</f>
        <v>0</v>
      </c>
    </row>
    <row r="255" spans="1:67" x14ac:dyDescent="0.25">
      <c r="A255" s="7" t="s">
        <v>37</v>
      </c>
      <c r="B255">
        <f>IFERROR(INDEX(B$79:B$150,T!B117),0)</f>
        <v>0</v>
      </c>
      <c r="C255">
        <f>IFERROR(INDEX(C$79:C$150,T!C117),0)</f>
        <v>0</v>
      </c>
      <c r="D255">
        <f>IFERROR(INDEX(D$79:D$150,T!D117),0)</f>
        <v>0</v>
      </c>
      <c r="E255">
        <f>IFERROR(INDEX(E$79:E$150,T!E117),0)</f>
        <v>0</v>
      </c>
      <c r="F255">
        <f>IFERROR(INDEX(F$79:F$150,T!F117),0)</f>
        <v>0</v>
      </c>
      <c r="G255">
        <f>IFERROR(INDEX(G$79:G$150,T!G117),0)</f>
        <v>0</v>
      </c>
      <c r="H255">
        <f>IFERROR(INDEX(H$79:H$150,T!H117),0)</f>
        <v>0</v>
      </c>
      <c r="I255">
        <f>IFERROR(INDEX(I$79:I$150,T!I117),0)</f>
        <v>0</v>
      </c>
      <c r="J255">
        <f>IFERROR(INDEX(J$79:J$150,T!J117),0)</f>
        <v>0</v>
      </c>
      <c r="K255">
        <f>IFERROR(INDEX(K$79:K$150,T!K117),0)</f>
        <v>0</v>
      </c>
      <c r="L255">
        <f>IFERROR(INDEX(L$79:L$150,T!L117),0)</f>
        <v>0</v>
      </c>
      <c r="M255">
        <f>IFERROR(INDEX(M$79:M$150,T!M117),0)</f>
        <v>0</v>
      </c>
      <c r="N255">
        <f>IFERROR(INDEX(N$79:N$150,T!N117),0)</f>
        <v>0</v>
      </c>
      <c r="O255">
        <f>IFERROR(INDEX(O$79:O$150,T!O117),0)</f>
        <v>0</v>
      </c>
      <c r="P255">
        <f>IFERROR(INDEX(P$79:P$150,T!P117),0)</f>
        <v>0</v>
      </c>
      <c r="Q255">
        <f>IFERROR(INDEX(Q$79:Q$150,T!Q117),0)</f>
        <v>0</v>
      </c>
      <c r="R255">
        <f>IFERROR(INDEX(R$79:R$150,T!R117),0)</f>
        <v>0</v>
      </c>
      <c r="S255">
        <f>IFERROR(INDEX(S$79:S$150,T!S117),0)</f>
        <v>0</v>
      </c>
      <c r="T255">
        <f>IFERROR(INDEX(T$79:T$150,T!T117),0)</f>
        <v>0</v>
      </c>
      <c r="U255">
        <f>IFERROR(INDEX(U$79:U$150,T!U117),0)</f>
        <v>0</v>
      </c>
      <c r="V255">
        <f>IFERROR(INDEX(V$79:V$150,T!V117),0)</f>
        <v>0</v>
      </c>
      <c r="W255">
        <f>IFERROR(INDEX(W$79:W$150,T!W117),0)</f>
        <v>0</v>
      </c>
      <c r="X255">
        <f>IFERROR(INDEX(X$79:X$150,T!X117),0)</f>
        <v>0</v>
      </c>
      <c r="Y255">
        <f>IFERROR(INDEX(Y$79:Y$150,T!Y117),0)</f>
        <v>0</v>
      </c>
      <c r="Z255">
        <f>IFERROR(INDEX(Z$79:Z$150,T!Z117),0)</f>
        <v>0</v>
      </c>
      <c r="AA255">
        <f>IFERROR(INDEX(AA$79:AA$150,T!AA117),0)</f>
        <v>0</v>
      </c>
      <c r="AB255">
        <f>IFERROR(INDEX(AB$79:AB$150,T!AB117),0)</f>
        <v>0</v>
      </c>
      <c r="AC255">
        <f>IFERROR(INDEX(AC$79:AC$150,T!AC117),0)</f>
        <v>0</v>
      </c>
      <c r="AD255">
        <f>IFERROR(INDEX(AD$79:AD$150,T!AD117),0)</f>
        <v>0</v>
      </c>
      <c r="AE255">
        <f>IFERROR(INDEX(AE$79:AE$150,T!AE117),0)</f>
        <v>0</v>
      </c>
      <c r="AF255">
        <f>IFERROR(INDEX(AF$79:AF$150,T!AF117),0)</f>
        <v>0</v>
      </c>
      <c r="AG255">
        <f>IFERROR(INDEX(AG$79:AG$150,T!AG117),0)</f>
        <v>0</v>
      </c>
      <c r="AH255">
        <f>IFERROR(INDEX(AH$79:AH$150,T!AH117),0)</f>
        <v>0</v>
      </c>
      <c r="AI255">
        <f>IFERROR(INDEX(AI$79:AI$150,T!AI117),0)</f>
        <v>0</v>
      </c>
      <c r="AJ255">
        <f>IFERROR(INDEX(AJ$79:AJ$150,T!AJ117),0)</f>
        <v>0</v>
      </c>
      <c r="AK255">
        <f>IFERROR(INDEX(AK$79:AK$150,T!AK117),0)</f>
        <v>0</v>
      </c>
      <c r="AL255">
        <f>IFERROR(INDEX(AL$79:AL$150,T!AL117),0)</f>
        <v>0.70829352698779413</v>
      </c>
      <c r="AM255">
        <f>IFERROR(INDEX(AM$79:AM$150,T!AM117),0)</f>
        <v>0</v>
      </c>
      <c r="AN255">
        <f>IFERROR(INDEX(AN$79:AN$150,T!AN117),0)</f>
        <v>2.6064043217526754E-3</v>
      </c>
      <c r="AO255">
        <f>IFERROR(INDEX(AO$79:AO$150,T!AO117),0)</f>
        <v>0</v>
      </c>
      <c r="AP255">
        <f>IFERROR(INDEX(AP$79:AP$150,T!AP117),0)</f>
        <v>0</v>
      </c>
      <c r="AQ255">
        <f>IFERROR(INDEX(AQ$79:AQ$150,T!AQ117),0)</f>
        <v>0</v>
      </c>
      <c r="AR255">
        <f>IFERROR(INDEX(AR$79:AR$150,T!AR117),0)</f>
        <v>0</v>
      </c>
      <c r="AS255">
        <f>IFERROR(INDEX(AS$79:AS$150,T!AS117),0)</f>
        <v>0</v>
      </c>
      <c r="AT255">
        <f>IFERROR(INDEX(AT$79:AT$150,T!AT117),0)</f>
        <v>0</v>
      </c>
      <c r="AU255">
        <f>IFERROR(INDEX(AU$79:AU$150,T!AU117),0)</f>
        <v>3.7429051785184943E-2</v>
      </c>
      <c r="AV255">
        <f>IFERROR(INDEX(AV$79:AV$150,T!AV117),0)</f>
        <v>0</v>
      </c>
      <c r="AW255">
        <f>IFERROR(INDEX(AW$79:AW$150,T!AW117),0)</f>
        <v>0</v>
      </c>
      <c r="AX255">
        <f>IFERROR(INDEX(AX$79:AX$150,T!AX117),0)</f>
        <v>0</v>
      </c>
      <c r="AY255">
        <f>IFERROR(INDEX(AY$79:AY$150,T!AY117),0)</f>
        <v>4.632323005938143E-2</v>
      </c>
      <c r="AZ255">
        <f>IFERROR(INDEX(AZ$79:AZ$150,T!AZ117),0)</f>
        <v>0</v>
      </c>
      <c r="BA255">
        <f>IFERROR(INDEX(BA$79:BA$150,T!BA117),0)</f>
        <v>0</v>
      </c>
      <c r="BB255">
        <f>IFERROR(INDEX(BB$79:BB$150,T!BB117),0)</f>
        <v>0</v>
      </c>
      <c r="BC255">
        <f>IFERROR(INDEX(BC$79:BC$150,T!BC117),0)</f>
        <v>0</v>
      </c>
      <c r="BD255">
        <f>IFERROR(INDEX(BD$79:BD$150,T!BD117),0)</f>
        <v>0</v>
      </c>
      <c r="BE255">
        <f>IFERROR(INDEX(BE$79:BE$150,T!BE117),0)</f>
        <v>0</v>
      </c>
      <c r="BF255">
        <f>IFERROR(INDEX(BF$79:BF$150,T!BF117),0)</f>
        <v>0</v>
      </c>
      <c r="BG255">
        <f>IFERROR(INDEX(BG$79:BG$150,T!BG117),0)</f>
        <v>0</v>
      </c>
      <c r="BH255">
        <f>IFERROR(INDEX(BH$79:BH$150,T!BH117),0)</f>
        <v>0</v>
      </c>
      <c r="BI255">
        <f>IFERROR(INDEX(BI$79:BI$150,T!BI117),0)</f>
        <v>0</v>
      </c>
      <c r="BJ255">
        <f>IFERROR(INDEX(BJ$79:BJ$150,T!BJ117),0)</f>
        <v>0</v>
      </c>
      <c r="BK255">
        <f>IFERROR(INDEX(BK$79:BK$150,T!BK117),0)</f>
        <v>0</v>
      </c>
      <c r="BL255">
        <f>IFERROR(INDEX(BL$79:BL$150,T!BL117),0)</f>
        <v>0</v>
      </c>
      <c r="BM255">
        <f>IFERROR(INDEX(BM$79:BM$150,T!BM117),0)</f>
        <v>0</v>
      </c>
      <c r="BN255">
        <f>IFERROR(INDEX(BN$79:BN$150,T!BN117),0)</f>
        <v>0</v>
      </c>
      <c r="BO255">
        <f>IFERROR(INDEX(BO$79:BO$150,T!BO117),0)</f>
        <v>0</v>
      </c>
    </row>
    <row r="256" spans="1:67" x14ac:dyDescent="0.25">
      <c r="A256" s="7" t="s">
        <v>38</v>
      </c>
      <c r="B256">
        <f>IFERROR(INDEX(B$79:B$150,T!B118),0)</f>
        <v>0</v>
      </c>
      <c r="C256">
        <f>IFERROR(INDEX(C$79:C$150,T!C118),0)</f>
        <v>0</v>
      </c>
      <c r="D256">
        <f>IFERROR(INDEX(D$79:D$150,T!D118),0)</f>
        <v>0</v>
      </c>
      <c r="E256">
        <f>IFERROR(INDEX(E$79:E$150,T!E118),0)</f>
        <v>0</v>
      </c>
      <c r="F256">
        <f>IFERROR(INDEX(F$79:F$150,T!F118),0)</f>
        <v>0</v>
      </c>
      <c r="G256">
        <f>IFERROR(INDEX(G$79:G$150,T!G118),0)</f>
        <v>0</v>
      </c>
      <c r="H256">
        <f>IFERROR(INDEX(H$79:H$150,T!H118),0)</f>
        <v>0</v>
      </c>
      <c r="I256">
        <f>IFERROR(INDEX(I$79:I$150,T!I118),0)</f>
        <v>0</v>
      </c>
      <c r="J256">
        <f>IFERROR(INDEX(J$79:J$150,T!J118),0)</f>
        <v>0</v>
      </c>
      <c r="K256">
        <f>IFERROR(INDEX(K$79:K$150,T!K118),0)</f>
        <v>0</v>
      </c>
      <c r="L256">
        <f>IFERROR(INDEX(L$79:L$150,T!L118),0)</f>
        <v>0</v>
      </c>
      <c r="M256">
        <f>IFERROR(INDEX(M$79:M$150,T!M118),0)</f>
        <v>0</v>
      </c>
      <c r="N256">
        <f>IFERROR(INDEX(N$79:N$150,T!N118),0)</f>
        <v>0</v>
      </c>
      <c r="O256">
        <f>IFERROR(INDEX(O$79:O$150,T!O118),0)</f>
        <v>0</v>
      </c>
      <c r="P256">
        <f>IFERROR(INDEX(P$79:P$150,T!P118),0)</f>
        <v>0</v>
      </c>
      <c r="Q256">
        <f>IFERROR(INDEX(Q$79:Q$150,T!Q118),0)</f>
        <v>0</v>
      </c>
      <c r="R256">
        <f>IFERROR(INDEX(R$79:R$150,T!R118),0)</f>
        <v>0</v>
      </c>
      <c r="S256">
        <f>IFERROR(INDEX(S$79:S$150,T!S118),0)</f>
        <v>0</v>
      </c>
      <c r="T256">
        <f>IFERROR(INDEX(T$79:T$150,T!T118),0)</f>
        <v>0</v>
      </c>
      <c r="U256">
        <f>IFERROR(INDEX(U$79:U$150,T!U118),0)</f>
        <v>0</v>
      </c>
      <c r="V256">
        <f>IFERROR(INDEX(V$79:V$150,T!V118),0)</f>
        <v>0</v>
      </c>
      <c r="W256">
        <f>IFERROR(INDEX(W$79:W$150,T!W118),0)</f>
        <v>0</v>
      </c>
      <c r="X256">
        <f>IFERROR(INDEX(X$79:X$150,T!X118),0)</f>
        <v>0</v>
      </c>
      <c r="Y256">
        <f>IFERROR(INDEX(Y$79:Y$150,T!Y118),0)</f>
        <v>0</v>
      </c>
      <c r="Z256">
        <f>IFERROR(INDEX(Z$79:Z$150,T!Z118),0)</f>
        <v>0</v>
      </c>
      <c r="AA256">
        <f>IFERROR(INDEX(AA$79:AA$150,T!AA118),0)</f>
        <v>0</v>
      </c>
      <c r="AB256">
        <f>IFERROR(INDEX(AB$79:AB$150,T!AB118),0)</f>
        <v>0</v>
      </c>
      <c r="AC256">
        <f>IFERROR(INDEX(AC$79:AC$150,T!AC118),0)</f>
        <v>0</v>
      </c>
      <c r="AD256">
        <f>IFERROR(INDEX(AD$79:AD$150,T!AD118),0)</f>
        <v>0</v>
      </c>
      <c r="AE256">
        <f>IFERROR(INDEX(AE$79:AE$150,T!AE118),0)</f>
        <v>0</v>
      </c>
      <c r="AF256">
        <f>IFERROR(INDEX(AF$79:AF$150,T!AF118),0)</f>
        <v>0</v>
      </c>
      <c r="AG256">
        <f>IFERROR(INDEX(AG$79:AG$150,T!AG118),0)</f>
        <v>0</v>
      </c>
      <c r="AH256">
        <f>IFERROR(INDEX(AH$79:AH$150,T!AH118),0)</f>
        <v>0</v>
      </c>
      <c r="AI256">
        <f>IFERROR(INDEX(AI$79:AI$150,T!AI118),0)</f>
        <v>0</v>
      </c>
      <c r="AJ256">
        <f>IFERROR(INDEX(AJ$79:AJ$150,T!AJ118),0)</f>
        <v>0</v>
      </c>
      <c r="AK256">
        <f>IFERROR(INDEX(AK$79:AK$150,T!AK118),0)</f>
        <v>0</v>
      </c>
      <c r="AL256">
        <f>IFERROR(INDEX(AL$79:AL$150,T!AL118),0)</f>
        <v>0</v>
      </c>
      <c r="AM256" t="str">
        <f>IFERROR(INDEX(AM$79:AM$150,T!AM118),0)</f>
        <v/>
      </c>
      <c r="AN256">
        <f>IFERROR(INDEX(AN$79:AN$150,T!AN118),0)</f>
        <v>0.26326426040907225</v>
      </c>
      <c r="AO256">
        <f>IFERROR(INDEX(AO$79:AO$150,T!AO118),0)</f>
        <v>0</v>
      </c>
      <c r="AP256">
        <f>IFERROR(INDEX(AP$79:AP$150,T!AP118),0)</f>
        <v>0</v>
      </c>
      <c r="AQ256">
        <f>IFERROR(INDEX(AQ$79:AQ$150,T!AQ118),0)</f>
        <v>0</v>
      </c>
      <c r="AR256">
        <f>IFERROR(INDEX(AR$79:AR$150,T!AR118),0)</f>
        <v>0</v>
      </c>
      <c r="AS256">
        <f>IFERROR(INDEX(AS$79:AS$150,T!AS118),0)</f>
        <v>0</v>
      </c>
      <c r="AT256">
        <f>IFERROR(INDEX(AT$79:AT$150,T!AT118),0)</f>
        <v>0</v>
      </c>
      <c r="AU256">
        <f>IFERROR(INDEX(AU$79:AU$150,T!AU118),0)</f>
        <v>0</v>
      </c>
      <c r="AV256">
        <f>IFERROR(INDEX(AV$79:AV$150,T!AV118),0)</f>
        <v>0</v>
      </c>
      <c r="AW256">
        <f>IFERROR(INDEX(AW$79:AW$150,T!AW118),0)</f>
        <v>0</v>
      </c>
      <c r="AX256">
        <f>IFERROR(INDEX(AX$79:AX$150,T!AX118),0)</f>
        <v>0</v>
      </c>
      <c r="AY256">
        <f>IFERROR(INDEX(AY$79:AY$150,T!AY118),0)</f>
        <v>0</v>
      </c>
      <c r="AZ256">
        <f>IFERROR(INDEX(AZ$79:AZ$150,T!AZ118),0)</f>
        <v>0</v>
      </c>
      <c r="BA256">
        <f>IFERROR(INDEX(BA$79:BA$150,T!BA118),0)</f>
        <v>0</v>
      </c>
      <c r="BB256">
        <f>IFERROR(INDEX(BB$79:BB$150,T!BB118),0)</f>
        <v>0</v>
      </c>
      <c r="BC256">
        <f>IFERROR(INDEX(BC$79:BC$150,T!BC118),0)</f>
        <v>0</v>
      </c>
      <c r="BD256">
        <f>IFERROR(INDEX(BD$79:BD$150,T!BD118),0)</f>
        <v>0</v>
      </c>
      <c r="BE256">
        <f>IFERROR(INDEX(BE$79:BE$150,T!BE118),0)</f>
        <v>0</v>
      </c>
      <c r="BF256">
        <f>IFERROR(INDEX(BF$79:BF$150,T!BF118),0)</f>
        <v>0</v>
      </c>
      <c r="BG256">
        <f>IFERROR(INDEX(BG$79:BG$150,T!BG118),0)</f>
        <v>0</v>
      </c>
      <c r="BH256">
        <f>IFERROR(INDEX(BH$79:BH$150,T!BH118),0)</f>
        <v>0</v>
      </c>
      <c r="BI256">
        <f>IFERROR(INDEX(BI$79:BI$150,T!BI118),0)</f>
        <v>0</v>
      </c>
      <c r="BJ256">
        <f>IFERROR(INDEX(BJ$79:BJ$150,T!BJ118),0)</f>
        <v>0</v>
      </c>
      <c r="BK256">
        <f>IFERROR(INDEX(BK$79:BK$150,T!BK118),0)</f>
        <v>0</v>
      </c>
      <c r="BL256">
        <f>IFERROR(INDEX(BL$79:BL$150,T!BL118),0)</f>
        <v>0</v>
      </c>
      <c r="BM256">
        <f>IFERROR(INDEX(BM$79:BM$150,T!BM118),0)</f>
        <v>0</v>
      </c>
      <c r="BN256">
        <f>IFERROR(INDEX(BN$79:BN$150,T!BN118),0)</f>
        <v>0</v>
      </c>
      <c r="BO256">
        <f>IFERROR(INDEX(BO$79:BO$150,T!BO118),0)</f>
        <v>0</v>
      </c>
    </row>
    <row r="257" spans="1:67" x14ac:dyDescent="0.25">
      <c r="A257" s="7" t="s">
        <v>39</v>
      </c>
      <c r="B257">
        <f>IFERROR(INDEX(B$79:B$150,T!B119),0)</f>
        <v>0</v>
      </c>
      <c r="C257">
        <f>IFERROR(INDEX(C$79:C$150,T!C119),0)</f>
        <v>0</v>
      </c>
      <c r="D257">
        <f>IFERROR(INDEX(D$79:D$150,T!D119),0)</f>
        <v>0</v>
      </c>
      <c r="E257">
        <f>IFERROR(INDEX(E$79:E$150,T!E119),0)</f>
        <v>0</v>
      </c>
      <c r="F257">
        <f>IFERROR(INDEX(F$79:F$150,T!F119),0)</f>
        <v>0</v>
      </c>
      <c r="G257">
        <f>IFERROR(INDEX(G$79:G$150,T!G119),0)</f>
        <v>0</v>
      </c>
      <c r="H257">
        <f>IFERROR(INDEX(H$79:H$150,T!H119),0)</f>
        <v>0</v>
      </c>
      <c r="I257">
        <f>IFERROR(INDEX(I$79:I$150,T!I119),0)</f>
        <v>0</v>
      </c>
      <c r="J257">
        <f>IFERROR(INDEX(J$79:J$150,T!J119),0)</f>
        <v>0</v>
      </c>
      <c r="K257">
        <f>IFERROR(INDEX(K$79:K$150,T!K119),0)</f>
        <v>0</v>
      </c>
      <c r="L257">
        <f>IFERROR(INDEX(L$79:L$150,T!L119),0)</f>
        <v>0</v>
      </c>
      <c r="M257">
        <f>IFERROR(INDEX(M$79:M$150,T!M119),0)</f>
        <v>0</v>
      </c>
      <c r="N257">
        <f>IFERROR(INDEX(N$79:N$150,T!N119),0)</f>
        <v>0</v>
      </c>
      <c r="O257">
        <f>IFERROR(INDEX(O$79:O$150,T!O119),0)</f>
        <v>0</v>
      </c>
      <c r="P257">
        <f>IFERROR(INDEX(P$79:P$150,T!P119),0)</f>
        <v>0</v>
      </c>
      <c r="Q257">
        <f>IFERROR(INDEX(Q$79:Q$150,T!Q119),0)</f>
        <v>0</v>
      </c>
      <c r="R257">
        <f>IFERROR(INDEX(R$79:R$150,T!R119),0)</f>
        <v>0</v>
      </c>
      <c r="S257">
        <f>IFERROR(INDEX(S$79:S$150,T!S119),0)</f>
        <v>0</v>
      </c>
      <c r="T257">
        <f>IFERROR(INDEX(T$79:T$150,T!T119),0)</f>
        <v>0</v>
      </c>
      <c r="U257">
        <f>IFERROR(INDEX(U$79:U$150,T!U119),0)</f>
        <v>0</v>
      </c>
      <c r="V257">
        <f>IFERROR(INDEX(V$79:V$150,T!V119),0)</f>
        <v>0</v>
      </c>
      <c r="W257">
        <f>IFERROR(INDEX(W$79:W$150,T!W119),0)</f>
        <v>0</v>
      </c>
      <c r="X257">
        <f>IFERROR(INDEX(X$79:X$150,T!X119),0)</f>
        <v>0</v>
      </c>
      <c r="Y257">
        <f>IFERROR(INDEX(Y$79:Y$150,T!Y119),0)</f>
        <v>0</v>
      </c>
      <c r="Z257">
        <f>IFERROR(INDEX(Z$79:Z$150,T!Z119),0)</f>
        <v>0</v>
      </c>
      <c r="AA257">
        <f>IFERROR(INDEX(AA$79:AA$150,T!AA119),0)</f>
        <v>0</v>
      </c>
      <c r="AB257">
        <f>IFERROR(INDEX(AB$79:AB$150,T!AB119),0)</f>
        <v>0</v>
      </c>
      <c r="AC257">
        <f>IFERROR(INDEX(AC$79:AC$150,T!AC119),0)</f>
        <v>0</v>
      </c>
      <c r="AD257">
        <f>IFERROR(INDEX(AD$79:AD$150,T!AD119),0)</f>
        <v>0</v>
      </c>
      <c r="AE257">
        <f>IFERROR(INDEX(AE$79:AE$150,T!AE119),0)</f>
        <v>0</v>
      </c>
      <c r="AF257">
        <f>IFERROR(INDEX(AF$79:AF$150,T!AF119),0)</f>
        <v>0</v>
      </c>
      <c r="AG257">
        <f>IFERROR(INDEX(AG$79:AG$150,T!AG119),0)</f>
        <v>0</v>
      </c>
      <c r="AH257">
        <f>IFERROR(INDEX(AH$79:AH$150,T!AH119),0)</f>
        <v>0</v>
      </c>
      <c r="AI257">
        <f>IFERROR(INDEX(AI$79:AI$150,T!AI119),0)</f>
        <v>0</v>
      </c>
      <c r="AJ257">
        <f>IFERROR(INDEX(AJ$79:AJ$150,T!AJ119),0)</f>
        <v>0</v>
      </c>
      <c r="AK257">
        <f>IFERROR(INDEX(AK$79:AK$150,T!AK119),0)</f>
        <v>0</v>
      </c>
      <c r="AL257">
        <f>IFERROR(INDEX(AL$79:AL$150,T!AL119),0)</f>
        <v>0</v>
      </c>
      <c r="AM257">
        <f>IFERROR(INDEX(AM$79:AM$150,T!AM119),0)</f>
        <v>0</v>
      </c>
      <c r="AN257">
        <f>IFERROR(INDEX(AN$79:AN$150,T!AN119),0)</f>
        <v>0.26326426040907225</v>
      </c>
      <c r="AO257">
        <f>IFERROR(INDEX(AO$79:AO$150,T!AO119),0)</f>
        <v>0</v>
      </c>
      <c r="AP257">
        <f>IFERROR(INDEX(AP$79:AP$150,T!AP119),0)</f>
        <v>0</v>
      </c>
      <c r="AQ257">
        <f>IFERROR(INDEX(AQ$79:AQ$150,T!AQ119),0)</f>
        <v>0</v>
      </c>
      <c r="AR257">
        <f>IFERROR(INDEX(AR$79:AR$150,T!AR119),0)</f>
        <v>0</v>
      </c>
      <c r="AS257">
        <f>IFERROR(INDEX(AS$79:AS$150,T!AS119),0)</f>
        <v>0</v>
      </c>
      <c r="AT257">
        <f>IFERROR(INDEX(AT$79:AT$150,T!AT119),0)</f>
        <v>0</v>
      </c>
      <c r="AU257">
        <f>IFERROR(INDEX(AU$79:AU$150,T!AU119),0)</f>
        <v>0</v>
      </c>
      <c r="AV257">
        <f>IFERROR(INDEX(AV$79:AV$150,T!AV119),0)</f>
        <v>0</v>
      </c>
      <c r="AW257">
        <f>IFERROR(INDEX(AW$79:AW$150,T!AW119),0)</f>
        <v>0</v>
      </c>
      <c r="AX257">
        <f>IFERROR(INDEX(AX$79:AX$150,T!AX119),0)</f>
        <v>0</v>
      </c>
      <c r="AY257">
        <f>IFERROR(INDEX(AY$79:AY$150,T!AY119),0)</f>
        <v>0</v>
      </c>
      <c r="AZ257">
        <f>IFERROR(INDEX(AZ$79:AZ$150,T!AZ119),0)</f>
        <v>0</v>
      </c>
      <c r="BA257">
        <f>IFERROR(INDEX(BA$79:BA$150,T!BA119),0)</f>
        <v>0</v>
      </c>
      <c r="BB257">
        <f>IFERROR(INDEX(BB$79:BB$150,T!BB119),0)</f>
        <v>0</v>
      </c>
      <c r="BC257">
        <f>IFERROR(INDEX(BC$79:BC$150,T!BC119),0)</f>
        <v>0</v>
      </c>
      <c r="BD257">
        <f>IFERROR(INDEX(BD$79:BD$150,T!BD119),0)</f>
        <v>0</v>
      </c>
      <c r="BE257">
        <f>IFERROR(INDEX(BE$79:BE$150,T!BE119),0)</f>
        <v>0</v>
      </c>
      <c r="BF257">
        <f>IFERROR(INDEX(BF$79:BF$150,T!BF119),0)</f>
        <v>0</v>
      </c>
      <c r="BG257">
        <f>IFERROR(INDEX(BG$79:BG$150,T!BG119),0)</f>
        <v>0</v>
      </c>
      <c r="BH257">
        <f>IFERROR(INDEX(BH$79:BH$150,T!BH119),0)</f>
        <v>0</v>
      </c>
      <c r="BI257">
        <f>IFERROR(INDEX(BI$79:BI$150,T!BI119),0)</f>
        <v>0</v>
      </c>
      <c r="BJ257">
        <f>IFERROR(INDEX(BJ$79:BJ$150,T!BJ119),0)</f>
        <v>0</v>
      </c>
      <c r="BK257">
        <f>IFERROR(INDEX(BK$79:BK$150,T!BK119),0)</f>
        <v>0</v>
      </c>
      <c r="BL257">
        <f>IFERROR(INDEX(BL$79:BL$150,T!BL119),0)</f>
        <v>0</v>
      </c>
      <c r="BM257">
        <f>IFERROR(INDEX(BM$79:BM$150,T!BM119),0)</f>
        <v>0</v>
      </c>
      <c r="BN257">
        <f>IFERROR(INDEX(BN$79:BN$150,T!BN119),0)</f>
        <v>0</v>
      </c>
      <c r="BO257">
        <f>IFERROR(INDEX(BO$79:BO$150,T!BO119),0)</f>
        <v>0</v>
      </c>
    </row>
    <row r="258" spans="1:67" x14ac:dyDescent="0.25">
      <c r="A258" s="7" t="s">
        <v>40</v>
      </c>
      <c r="B258">
        <f>IFERROR(INDEX(B$79:B$150,T!B120),0)</f>
        <v>0</v>
      </c>
      <c r="C258">
        <f>IFERROR(INDEX(C$79:C$150,T!C120),0)</f>
        <v>0</v>
      </c>
      <c r="D258">
        <f>IFERROR(INDEX(D$79:D$150,T!D120),0)</f>
        <v>0</v>
      </c>
      <c r="E258">
        <f>IFERROR(INDEX(E$79:E$150,T!E120),0)</f>
        <v>0</v>
      </c>
      <c r="F258">
        <f>IFERROR(INDEX(F$79:F$150,T!F120),0)</f>
        <v>0</v>
      </c>
      <c r="G258">
        <f>IFERROR(INDEX(G$79:G$150,T!G120),0)</f>
        <v>0</v>
      </c>
      <c r="H258">
        <f>IFERROR(INDEX(H$79:H$150,T!H120),0)</f>
        <v>0</v>
      </c>
      <c r="I258">
        <f>IFERROR(INDEX(I$79:I$150,T!I120),0)</f>
        <v>0</v>
      </c>
      <c r="J258">
        <f>IFERROR(INDEX(J$79:J$150,T!J120),0)</f>
        <v>0</v>
      </c>
      <c r="K258">
        <f>IFERROR(INDEX(K$79:K$150,T!K120),0)</f>
        <v>0</v>
      </c>
      <c r="L258">
        <f>IFERROR(INDEX(L$79:L$150,T!L120),0)</f>
        <v>0</v>
      </c>
      <c r="M258">
        <f>IFERROR(INDEX(M$79:M$150,T!M120),0)</f>
        <v>0</v>
      </c>
      <c r="N258">
        <f>IFERROR(INDEX(N$79:N$150,T!N120),0)</f>
        <v>0</v>
      </c>
      <c r="O258">
        <f>IFERROR(INDEX(O$79:O$150,T!O120),0)</f>
        <v>0</v>
      </c>
      <c r="P258">
        <f>IFERROR(INDEX(P$79:P$150,T!P120),0)</f>
        <v>0</v>
      </c>
      <c r="Q258">
        <f>IFERROR(INDEX(Q$79:Q$150,T!Q120),0)</f>
        <v>0</v>
      </c>
      <c r="R258">
        <f>IFERROR(INDEX(R$79:R$150,T!R120),0)</f>
        <v>0</v>
      </c>
      <c r="S258">
        <f>IFERROR(INDEX(S$79:S$150,T!S120),0)</f>
        <v>0</v>
      </c>
      <c r="T258">
        <f>IFERROR(INDEX(T$79:T$150,T!T120),0)</f>
        <v>0</v>
      </c>
      <c r="U258">
        <f>IFERROR(INDEX(U$79:U$150,T!U120),0)</f>
        <v>0</v>
      </c>
      <c r="V258">
        <f>IFERROR(INDEX(V$79:V$150,T!V120),0)</f>
        <v>0</v>
      </c>
      <c r="W258">
        <f>IFERROR(INDEX(W$79:W$150,T!W120),0)</f>
        <v>0</v>
      </c>
      <c r="X258">
        <f>IFERROR(INDEX(X$79:X$150,T!X120),0)</f>
        <v>0</v>
      </c>
      <c r="Y258">
        <f>IFERROR(INDEX(Y$79:Y$150,T!Y120),0)</f>
        <v>0</v>
      </c>
      <c r="Z258">
        <f>IFERROR(INDEX(Z$79:Z$150,T!Z120),0)</f>
        <v>0</v>
      </c>
      <c r="AA258">
        <f>IFERROR(INDEX(AA$79:AA$150,T!AA120),0)</f>
        <v>0</v>
      </c>
      <c r="AB258">
        <f>IFERROR(INDEX(AB$79:AB$150,T!AB120),0)</f>
        <v>0</v>
      </c>
      <c r="AC258">
        <f>IFERROR(INDEX(AC$79:AC$150,T!AC120),0)</f>
        <v>0</v>
      </c>
      <c r="AD258">
        <f>IFERROR(INDEX(AD$79:AD$150,T!AD120),0)</f>
        <v>0</v>
      </c>
      <c r="AE258">
        <f>IFERROR(INDEX(AE$79:AE$150,T!AE120),0)</f>
        <v>0</v>
      </c>
      <c r="AF258">
        <f>IFERROR(INDEX(AF$79:AF$150,T!AF120),0)</f>
        <v>0</v>
      </c>
      <c r="AG258">
        <f>IFERROR(INDEX(AG$79:AG$150,T!AG120),0)</f>
        <v>0</v>
      </c>
      <c r="AH258">
        <f>IFERROR(INDEX(AH$79:AH$150,T!AH120),0)</f>
        <v>0</v>
      </c>
      <c r="AI258">
        <f>IFERROR(INDEX(AI$79:AI$150,T!AI120),0)</f>
        <v>0.35355475595773167</v>
      </c>
      <c r="AJ258">
        <f>IFERROR(INDEX(AJ$79:AJ$150,T!AJ120),0)</f>
        <v>0</v>
      </c>
      <c r="AK258">
        <f>IFERROR(INDEX(AK$79:AK$150,T!AK120),0)</f>
        <v>0</v>
      </c>
      <c r="AL258">
        <f>IFERROR(INDEX(AL$79:AL$150,T!AL120),0)</f>
        <v>0</v>
      </c>
      <c r="AM258">
        <f>IFERROR(INDEX(AM$79:AM$150,T!AM120),0)</f>
        <v>0</v>
      </c>
      <c r="AN258">
        <f>IFERROR(INDEX(AN$79:AN$150,T!AN120),0)</f>
        <v>0</v>
      </c>
      <c r="AO258" t="str">
        <f>IFERROR(INDEX(AO$79:AO$150,T!AO120),0)</f>
        <v/>
      </c>
      <c r="AP258">
        <f>IFERROR(INDEX(AP$79:AP$150,T!AP120),0)</f>
        <v>0</v>
      </c>
      <c r="AQ258">
        <f>IFERROR(INDEX(AQ$79:AQ$150,T!AQ120),0)</f>
        <v>0</v>
      </c>
      <c r="AR258">
        <f>IFERROR(INDEX(AR$79:AR$150,T!AR120),0)</f>
        <v>0</v>
      </c>
      <c r="AS258">
        <f>IFERROR(INDEX(AS$79:AS$150,T!AS120),0)</f>
        <v>0</v>
      </c>
      <c r="AT258">
        <f>IFERROR(INDEX(AT$79:AT$150,T!AT120),0)</f>
        <v>0</v>
      </c>
      <c r="AU258">
        <f>IFERROR(INDEX(AU$79:AU$150,T!AU120),0)</f>
        <v>0</v>
      </c>
      <c r="AV258">
        <f>IFERROR(INDEX(AV$79:AV$150,T!AV120),0)</f>
        <v>0</v>
      </c>
      <c r="AW258">
        <f>IFERROR(INDEX(AW$79:AW$150,T!AW120),0)</f>
        <v>0</v>
      </c>
      <c r="AX258">
        <f>IFERROR(INDEX(AX$79:AX$150,T!AX120),0)</f>
        <v>0</v>
      </c>
      <c r="AY258">
        <f>IFERROR(INDEX(AY$79:AY$150,T!AY120),0)</f>
        <v>0</v>
      </c>
      <c r="AZ258">
        <f>IFERROR(INDEX(AZ$79:AZ$150,T!AZ120),0)</f>
        <v>0</v>
      </c>
      <c r="BA258">
        <f>IFERROR(INDEX(BA$79:BA$150,T!BA120),0)</f>
        <v>0</v>
      </c>
      <c r="BB258">
        <f>IFERROR(INDEX(BB$79:BB$150,T!BB120),0)</f>
        <v>0</v>
      </c>
      <c r="BC258">
        <f>IFERROR(INDEX(BC$79:BC$150,T!BC120),0)</f>
        <v>0</v>
      </c>
      <c r="BD258">
        <f>IFERROR(INDEX(BD$79:BD$150,T!BD120),0)</f>
        <v>0</v>
      </c>
      <c r="BE258">
        <f>IFERROR(INDEX(BE$79:BE$150,T!BE120),0)</f>
        <v>0</v>
      </c>
      <c r="BF258">
        <f>IFERROR(INDEX(BF$79:BF$150,T!BF120),0)</f>
        <v>0</v>
      </c>
      <c r="BG258">
        <f>IFERROR(INDEX(BG$79:BG$150,T!BG120),0)</f>
        <v>0</v>
      </c>
      <c r="BH258">
        <f>IFERROR(INDEX(BH$79:BH$150,T!BH120),0)</f>
        <v>0</v>
      </c>
      <c r="BI258">
        <f>IFERROR(INDEX(BI$79:BI$150,T!BI120),0)</f>
        <v>0</v>
      </c>
      <c r="BJ258">
        <f>IFERROR(INDEX(BJ$79:BJ$150,T!BJ120),0)</f>
        <v>0</v>
      </c>
      <c r="BK258">
        <f>IFERROR(INDEX(BK$79:BK$150,T!BK120),0)</f>
        <v>0</v>
      </c>
      <c r="BL258">
        <f>IFERROR(INDEX(BL$79:BL$150,T!BL120),0)</f>
        <v>0</v>
      </c>
      <c r="BM258">
        <f>IFERROR(INDEX(BM$79:BM$150,T!BM120),0)</f>
        <v>0</v>
      </c>
      <c r="BN258">
        <f>IFERROR(INDEX(BN$79:BN$150,T!BN120),0)</f>
        <v>0</v>
      </c>
      <c r="BO258">
        <f>IFERROR(INDEX(BO$79:BO$150,T!BO120),0)</f>
        <v>0</v>
      </c>
    </row>
    <row r="259" spans="1:67" x14ac:dyDescent="0.25">
      <c r="A259" s="7" t="s">
        <v>41</v>
      </c>
      <c r="B259">
        <f>IFERROR(INDEX(B$79:B$150,T!B121),0)</f>
        <v>0</v>
      </c>
      <c r="C259">
        <f>IFERROR(INDEX(C$79:C$150,T!C121),0)</f>
        <v>0</v>
      </c>
      <c r="D259">
        <f>IFERROR(INDEX(D$79:D$150,T!D121),0)</f>
        <v>0</v>
      </c>
      <c r="E259">
        <f>IFERROR(INDEX(E$79:E$150,T!E121),0)</f>
        <v>0</v>
      </c>
      <c r="F259">
        <f>IFERROR(INDEX(F$79:F$150,T!F121),0)</f>
        <v>0</v>
      </c>
      <c r="G259">
        <f>IFERROR(INDEX(G$79:G$150,T!G121),0)</f>
        <v>0</v>
      </c>
      <c r="H259">
        <f>IFERROR(INDEX(H$79:H$150,T!H121),0)</f>
        <v>0</v>
      </c>
      <c r="I259">
        <f>IFERROR(INDEX(I$79:I$150,T!I121),0)</f>
        <v>0</v>
      </c>
      <c r="J259">
        <f>IFERROR(INDEX(J$79:J$150,T!J121),0)</f>
        <v>0</v>
      </c>
      <c r="K259">
        <f>IFERROR(INDEX(K$79:K$150,T!K121),0)</f>
        <v>0</v>
      </c>
      <c r="L259">
        <f>IFERROR(INDEX(L$79:L$150,T!L121),0)</f>
        <v>0</v>
      </c>
      <c r="M259">
        <f>IFERROR(INDEX(M$79:M$150,T!M121),0)</f>
        <v>0</v>
      </c>
      <c r="N259">
        <f>IFERROR(INDEX(N$79:N$150,T!N121),0)</f>
        <v>0</v>
      </c>
      <c r="O259">
        <f>IFERROR(INDEX(O$79:O$150,T!O121),0)</f>
        <v>0</v>
      </c>
      <c r="P259">
        <f>IFERROR(INDEX(P$79:P$150,T!P121),0)</f>
        <v>0</v>
      </c>
      <c r="Q259">
        <f>IFERROR(INDEX(Q$79:Q$150,T!Q121),0)</f>
        <v>0</v>
      </c>
      <c r="R259">
        <f>IFERROR(INDEX(R$79:R$150,T!R121),0)</f>
        <v>0</v>
      </c>
      <c r="S259">
        <f>IFERROR(INDEX(S$79:S$150,T!S121),0)</f>
        <v>0</v>
      </c>
      <c r="T259">
        <f>IFERROR(INDEX(T$79:T$150,T!T121),0)</f>
        <v>0</v>
      </c>
      <c r="U259">
        <f>IFERROR(INDEX(U$79:U$150,T!U121),0)</f>
        <v>0</v>
      </c>
      <c r="V259">
        <f>IFERROR(INDEX(V$79:V$150,T!V121),0)</f>
        <v>0</v>
      </c>
      <c r="W259">
        <f>IFERROR(INDEX(W$79:W$150,T!W121),0)</f>
        <v>0</v>
      </c>
      <c r="X259">
        <f>IFERROR(INDEX(X$79:X$150,T!X121),0)</f>
        <v>0</v>
      </c>
      <c r="Y259">
        <f>IFERROR(INDEX(Y$79:Y$150,T!Y121),0)</f>
        <v>0</v>
      </c>
      <c r="Z259">
        <f>IFERROR(INDEX(Z$79:Z$150,T!Z121),0)</f>
        <v>0</v>
      </c>
      <c r="AA259">
        <f>IFERROR(INDEX(AA$79:AA$150,T!AA121),0)</f>
        <v>0</v>
      </c>
      <c r="AB259">
        <f>IFERROR(INDEX(AB$79:AB$150,T!AB121),0)</f>
        <v>0</v>
      </c>
      <c r="AC259">
        <f>IFERROR(INDEX(AC$79:AC$150,T!AC121),0)</f>
        <v>0</v>
      </c>
      <c r="AD259">
        <f>IFERROR(INDEX(AD$79:AD$150,T!AD121),0)</f>
        <v>0</v>
      </c>
      <c r="AE259">
        <f>IFERROR(INDEX(AE$79:AE$150,T!AE121),0)</f>
        <v>0</v>
      </c>
      <c r="AF259">
        <f>IFERROR(INDEX(AF$79:AF$150,T!AF121),0)</f>
        <v>0</v>
      </c>
      <c r="AG259">
        <f>IFERROR(INDEX(AG$79:AG$150,T!AG121),0)</f>
        <v>0</v>
      </c>
      <c r="AH259">
        <f>IFERROR(INDEX(AH$79:AH$150,T!AH121),0)</f>
        <v>0</v>
      </c>
      <c r="AI259">
        <f>IFERROR(INDEX(AI$79:AI$150,T!AI121),0)</f>
        <v>0</v>
      </c>
      <c r="AJ259">
        <f>IFERROR(INDEX(AJ$79:AJ$150,T!AJ121),0)</f>
        <v>0</v>
      </c>
      <c r="AK259">
        <f>IFERROR(INDEX(AK$79:AK$150,T!AK121),0)</f>
        <v>0</v>
      </c>
      <c r="AL259">
        <f>IFERROR(INDEX(AL$79:AL$150,T!AL121),0)</f>
        <v>0</v>
      </c>
      <c r="AM259">
        <f>IFERROR(INDEX(AM$79:AM$150,T!AM121),0)</f>
        <v>0</v>
      </c>
      <c r="AN259">
        <f>IFERROR(INDEX(AN$79:AN$150,T!AN121),0)</f>
        <v>0</v>
      </c>
      <c r="AO259">
        <f>IFERROR(INDEX(AO$79:AO$150,T!AO121),0)</f>
        <v>0</v>
      </c>
      <c r="AP259">
        <f>IFERROR(INDEX(AP$79:AP$150,T!AP121),0)</f>
        <v>0.85092486627049557</v>
      </c>
      <c r="AQ259">
        <f>IFERROR(INDEX(AQ$79:AQ$150,T!AQ121),0)</f>
        <v>0</v>
      </c>
      <c r="AR259">
        <f>IFERROR(INDEX(AR$79:AR$150,T!AR121),0)</f>
        <v>0</v>
      </c>
      <c r="AS259">
        <f>IFERROR(INDEX(AS$79:AS$150,T!AS121),0)</f>
        <v>0</v>
      </c>
      <c r="AT259">
        <f>IFERROR(INDEX(AT$79:AT$150,T!AT121),0)</f>
        <v>0</v>
      </c>
      <c r="AU259">
        <f>IFERROR(INDEX(AU$79:AU$150,T!AU121),0)</f>
        <v>0</v>
      </c>
      <c r="AV259">
        <f>IFERROR(INDEX(AV$79:AV$150,T!AV121),0)</f>
        <v>0</v>
      </c>
      <c r="AW259">
        <f>IFERROR(INDEX(AW$79:AW$150,T!AW121),0)</f>
        <v>0</v>
      </c>
      <c r="AX259">
        <f>IFERROR(INDEX(AX$79:AX$150,T!AX121),0)</f>
        <v>0</v>
      </c>
      <c r="AY259">
        <f>IFERROR(INDEX(AY$79:AY$150,T!AY121),0)</f>
        <v>0</v>
      </c>
      <c r="AZ259">
        <f>IFERROR(INDEX(AZ$79:AZ$150,T!AZ121),0)</f>
        <v>0</v>
      </c>
      <c r="BA259">
        <f>IFERROR(INDEX(BA$79:BA$150,T!BA121),0)</f>
        <v>0</v>
      </c>
      <c r="BB259">
        <f>IFERROR(INDEX(BB$79:BB$150,T!BB121),0)</f>
        <v>0</v>
      </c>
      <c r="BC259">
        <f>IFERROR(INDEX(BC$79:BC$150,T!BC121),0)</f>
        <v>0</v>
      </c>
      <c r="BD259">
        <f>IFERROR(INDEX(BD$79:BD$150,T!BD121),0)</f>
        <v>0</v>
      </c>
      <c r="BE259">
        <f>IFERROR(INDEX(BE$79:BE$150,T!BE121),0)</f>
        <v>0</v>
      </c>
      <c r="BF259">
        <f>IFERROR(INDEX(BF$79:BF$150,T!BF121),0)</f>
        <v>0</v>
      </c>
      <c r="BG259">
        <f>IFERROR(INDEX(BG$79:BG$150,T!BG121),0)</f>
        <v>0</v>
      </c>
      <c r="BH259">
        <f>IFERROR(INDEX(BH$79:BH$150,T!BH121),0)</f>
        <v>0</v>
      </c>
      <c r="BI259">
        <f>IFERROR(INDEX(BI$79:BI$150,T!BI121),0)</f>
        <v>0</v>
      </c>
      <c r="BJ259">
        <f>IFERROR(INDEX(BJ$79:BJ$150,T!BJ121),0)</f>
        <v>0</v>
      </c>
      <c r="BK259">
        <f>IFERROR(INDEX(BK$79:BK$150,T!BK121),0)</f>
        <v>0</v>
      </c>
      <c r="BL259">
        <f>IFERROR(INDEX(BL$79:BL$150,T!BL121),0)</f>
        <v>0</v>
      </c>
      <c r="BM259">
        <f>IFERROR(INDEX(BM$79:BM$150,T!BM121),0)</f>
        <v>0</v>
      </c>
      <c r="BN259">
        <f>IFERROR(INDEX(BN$79:BN$150,T!BN121),0)</f>
        <v>0</v>
      </c>
      <c r="BO259">
        <f>IFERROR(INDEX(BO$79:BO$150,T!BO121),0)</f>
        <v>0</v>
      </c>
    </row>
    <row r="260" spans="1:67" x14ac:dyDescent="0.25">
      <c r="A260" s="7" t="s">
        <v>42</v>
      </c>
      <c r="B260">
        <f>IFERROR(INDEX(B$79:B$150,T!B122),0)</f>
        <v>0</v>
      </c>
      <c r="C260">
        <f>IFERROR(INDEX(C$79:C$150,T!C122),0)</f>
        <v>0</v>
      </c>
      <c r="D260">
        <f>IFERROR(INDEX(D$79:D$150,T!D122),0)</f>
        <v>0</v>
      </c>
      <c r="E260">
        <f>IFERROR(INDEX(E$79:E$150,T!E122),0)</f>
        <v>0</v>
      </c>
      <c r="F260">
        <f>IFERROR(INDEX(F$79:F$150,T!F122),0)</f>
        <v>0</v>
      </c>
      <c r="G260">
        <f>IFERROR(INDEX(G$79:G$150,T!G122),0)</f>
        <v>0</v>
      </c>
      <c r="H260">
        <f>IFERROR(INDEX(H$79:H$150,T!H122),0)</f>
        <v>0</v>
      </c>
      <c r="I260">
        <f>IFERROR(INDEX(I$79:I$150,T!I122),0)</f>
        <v>0</v>
      </c>
      <c r="J260">
        <f>IFERROR(INDEX(J$79:J$150,T!J122),0)</f>
        <v>0</v>
      </c>
      <c r="K260">
        <f>IFERROR(INDEX(K$79:K$150,T!K122),0)</f>
        <v>0</v>
      </c>
      <c r="L260">
        <f>IFERROR(INDEX(L$79:L$150,T!L122),0)</f>
        <v>0</v>
      </c>
      <c r="M260">
        <f>IFERROR(INDEX(M$79:M$150,T!M122),0)</f>
        <v>0</v>
      </c>
      <c r="N260">
        <f>IFERROR(INDEX(N$79:N$150,T!N122),0)</f>
        <v>0</v>
      </c>
      <c r="O260">
        <f>IFERROR(INDEX(O$79:O$150,T!O122),0)</f>
        <v>0</v>
      </c>
      <c r="P260">
        <f>IFERROR(INDEX(P$79:P$150,T!P122),0)</f>
        <v>0</v>
      </c>
      <c r="Q260">
        <f>IFERROR(INDEX(Q$79:Q$150,T!Q122),0)</f>
        <v>0</v>
      </c>
      <c r="R260">
        <f>IFERROR(INDEX(R$79:R$150,T!R122),0)</f>
        <v>0</v>
      </c>
      <c r="S260">
        <f>IFERROR(INDEX(S$79:S$150,T!S122),0)</f>
        <v>0</v>
      </c>
      <c r="T260">
        <f>IFERROR(INDEX(T$79:T$150,T!T122),0)</f>
        <v>0</v>
      </c>
      <c r="U260">
        <f>IFERROR(INDEX(U$79:U$150,T!U122),0)</f>
        <v>0</v>
      </c>
      <c r="V260">
        <f>IFERROR(INDEX(V$79:V$150,T!V122),0)</f>
        <v>0</v>
      </c>
      <c r="W260">
        <f>IFERROR(INDEX(W$79:W$150,T!W122),0)</f>
        <v>0</v>
      </c>
      <c r="X260">
        <f>IFERROR(INDEX(X$79:X$150,T!X122),0)</f>
        <v>0</v>
      </c>
      <c r="Y260">
        <f>IFERROR(INDEX(Y$79:Y$150,T!Y122),0)</f>
        <v>0</v>
      </c>
      <c r="Z260">
        <f>IFERROR(INDEX(Z$79:Z$150,T!Z122),0)</f>
        <v>0</v>
      </c>
      <c r="AA260">
        <f>IFERROR(INDEX(AA$79:AA$150,T!AA122),0)</f>
        <v>0</v>
      </c>
      <c r="AB260">
        <f>IFERROR(INDEX(AB$79:AB$150,T!AB122),0)</f>
        <v>0</v>
      </c>
      <c r="AC260">
        <f>IFERROR(INDEX(AC$79:AC$150,T!AC122),0)</f>
        <v>0</v>
      </c>
      <c r="AD260">
        <f>IFERROR(INDEX(AD$79:AD$150,T!AD122),0)</f>
        <v>0</v>
      </c>
      <c r="AE260">
        <f>IFERROR(INDEX(AE$79:AE$150,T!AE122),0)</f>
        <v>0</v>
      </c>
      <c r="AF260">
        <f>IFERROR(INDEX(AF$79:AF$150,T!AF122),0)</f>
        <v>0</v>
      </c>
      <c r="AG260">
        <f>IFERROR(INDEX(AG$79:AG$150,T!AG122),0)</f>
        <v>0</v>
      </c>
      <c r="AH260">
        <f>IFERROR(INDEX(AH$79:AH$150,T!AH122),0)</f>
        <v>0</v>
      </c>
      <c r="AI260">
        <f>IFERROR(INDEX(AI$79:AI$150,T!AI122),0)</f>
        <v>5.7128698776071553E-2</v>
      </c>
      <c r="AJ260">
        <f>IFERROR(INDEX(AJ$79:AJ$150,T!AJ122),0)</f>
        <v>0</v>
      </c>
      <c r="AK260">
        <f>IFERROR(INDEX(AK$79:AK$150,T!AK122),0)</f>
        <v>0</v>
      </c>
      <c r="AL260">
        <f>IFERROR(INDEX(AL$79:AL$150,T!AL122),0)</f>
        <v>0</v>
      </c>
      <c r="AM260">
        <f>IFERROR(INDEX(AM$79:AM$150,T!AM122),0)</f>
        <v>0</v>
      </c>
      <c r="AN260">
        <f>IFERROR(INDEX(AN$79:AN$150,T!AN122),0)</f>
        <v>0</v>
      </c>
      <c r="AO260">
        <f>IFERROR(INDEX(AO$79:AO$150,T!AO122),0)</f>
        <v>0</v>
      </c>
      <c r="AP260">
        <f>IFERROR(INDEX(AP$79:AP$150,T!AP122),0)</f>
        <v>0</v>
      </c>
      <c r="AQ260" t="str">
        <f>IFERROR(INDEX(AQ$79:AQ$150,T!AQ122),0)</f>
        <v/>
      </c>
      <c r="AR260">
        <f>IFERROR(INDEX(AR$79:AR$150,T!AR122),0)</f>
        <v>0</v>
      </c>
      <c r="AS260">
        <f>IFERROR(INDEX(AS$79:AS$150,T!AS122),0)</f>
        <v>0</v>
      </c>
      <c r="AT260">
        <f>IFERROR(INDEX(AT$79:AT$150,T!AT122),0)</f>
        <v>0.31692467423372084</v>
      </c>
      <c r="AU260">
        <f>IFERROR(INDEX(AU$79:AU$150,T!AU122),0)</f>
        <v>0</v>
      </c>
      <c r="AV260">
        <f>IFERROR(INDEX(AV$79:AV$150,T!AV122),0)</f>
        <v>0</v>
      </c>
      <c r="AW260">
        <f>IFERROR(INDEX(AW$79:AW$150,T!AW122),0)</f>
        <v>0</v>
      </c>
      <c r="AX260">
        <f>IFERROR(INDEX(AX$79:AX$150,T!AX122),0)</f>
        <v>0</v>
      </c>
      <c r="AY260">
        <f>IFERROR(INDEX(AY$79:AY$150,T!AY122),0)</f>
        <v>0</v>
      </c>
      <c r="AZ260">
        <f>IFERROR(INDEX(AZ$79:AZ$150,T!AZ122),0)</f>
        <v>0</v>
      </c>
      <c r="BA260">
        <f>IFERROR(INDEX(BA$79:BA$150,T!BA122),0)</f>
        <v>0</v>
      </c>
      <c r="BB260">
        <f>IFERROR(INDEX(BB$79:BB$150,T!BB122),0)</f>
        <v>0</v>
      </c>
      <c r="BC260">
        <f>IFERROR(INDEX(BC$79:BC$150,T!BC122),0)</f>
        <v>0</v>
      </c>
      <c r="BD260">
        <f>IFERROR(INDEX(BD$79:BD$150,T!BD122),0)</f>
        <v>0</v>
      </c>
      <c r="BE260">
        <f>IFERROR(INDEX(BE$79:BE$150,T!BE122),0)</f>
        <v>0</v>
      </c>
      <c r="BF260">
        <f>IFERROR(INDEX(BF$79:BF$150,T!BF122),0)</f>
        <v>0</v>
      </c>
      <c r="BG260">
        <f>IFERROR(INDEX(BG$79:BG$150,T!BG122),0)</f>
        <v>0</v>
      </c>
      <c r="BH260">
        <f>IFERROR(INDEX(BH$79:BH$150,T!BH122),0)</f>
        <v>0</v>
      </c>
      <c r="BI260">
        <f>IFERROR(INDEX(BI$79:BI$150,T!BI122),0)</f>
        <v>0</v>
      </c>
      <c r="BJ260">
        <f>IFERROR(INDEX(BJ$79:BJ$150,T!BJ122),0)</f>
        <v>0</v>
      </c>
      <c r="BK260">
        <f>IFERROR(INDEX(BK$79:BK$150,T!BK122),0)</f>
        <v>0</v>
      </c>
      <c r="BL260">
        <f>IFERROR(INDEX(BL$79:BL$150,T!BL122),0)</f>
        <v>0</v>
      </c>
      <c r="BM260">
        <f>IFERROR(INDEX(BM$79:BM$150,T!BM122),0)</f>
        <v>0</v>
      </c>
      <c r="BN260">
        <f>IFERROR(INDEX(BN$79:BN$150,T!BN122),0)</f>
        <v>0</v>
      </c>
      <c r="BO260">
        <f>IFERROR(INDEX(BO$79:BO$150,T!BO122),0)</f>
        <v>0</v>
      </c>
    </row>
    <row r="261" spans="1:67" x14ac:dyDescent="0.25">
      <c r="A261" s="7" t="s">
        <v>43</v>
      </c>
      <c r="B261">
        <f>IFERROR(INDEX(B$79:B$150,T!B123),0)</f>
        <v>0</v>
      </c>
      <c r="C261">
        <f>IFERROR(INDEX(C$79:C$150,T!C123),0)</f>
        <v>0</v>
      </c>
      <c r="D261">
        <f>IFERROR(INDEX(D$79:D$150,T!D123),0)</f>
        <v>0</v>
      </c>
      <c r="E261">
        <f>IFERROR(INDEX(E$79:E$150,T!E123),0)</f>
        <v>0</v>
      </c>
      <c r="F261">
        <f>IFERROR(INDEX(F$79:F$150,T!F123),0)</f>
        <v>0</v>
      </c>
      <c r="G261">
        <f>IFERROR(INDEX(G$79:G$150,T!G123),0)</f>
        <v>0</v>
      </c>
      <c r="H261">
        <f>IFERROR(INDEX(H$79:H$150,T!H123),0)</f>
        <v>0</v>
      </c>
      <c r="I261">
        <f>IFERROR(INDEX(I$79:I$150,T!I123),0)</f>
        <v>0</v>
      </c>
      <c r="J261">
        <f>IFERROR(INDEX(J$79:J$150,T!J123),0)</f>
        <v>0</v>
      </c>
      <c r="K261">
        <f>IFERROR(INDEX(K$79:K$150,T!K123),0)</f>
        <v>0</v>
      </c>
      <c r="L261">
        <f>IFERROR(INDEX(L$79:L$150,T!L123),0)</f>
        <v>0</v>
      </c>
      <c r="M261">
        <f>IFERROR(INDEX(M$79:M$150,T!M123),0)</f>
        <v>0</v>
      </c>
      <c r="N261">
        <f>IFERROR(INDEX(N$79:N$150,T!N123),0)</f>
        <v>0</v>
      </c>
      <c r="O261">
        <f>IFERROR(INDEX(O$79:O$150,T!O123),0)</f>
        <v>0</v>
      </c>
      <c r="P261">
        <f>IFERROR(INDEX(P$79:P$150,T!P123),0)</f>
        <v>0</v>
      </c>
      <c r="Q261">
        <f>IFERROR(INDEX(Q$79:Q$150,T!Q123),0)</f>
        <v>0</v>
      </c>
      <c r="R261">
        <f>IFERROR(INDEX(R$79:R$150,T!R123),0)</f>
        <v>0</v>
      </c>
      <c r="S261">
        <f>IFERROR(INDEX(S$79:S$150,T!S123),0)</f>
        <v>0</v>
      </c>
      <c r="T261">
        <f>IFERROR(INDEX(T$79:T$150,T!T123),0)</f>
        <v>0</v>
      </c>
      <c r="U261">
        <f>IFERROR(INDEX(U$79:U$150,T!U123),0)</f>
        <v>0</v>
      </c>
      <c r="V261">
        <f>IFERROR(INDEX(V$79:V$150,T!V123),0)</f>
        <v>0</v>
      </c>
      <c r="W261">
        <f>IFERROR(INDEX(W$79:W$150,T!W123),0)</f>
        <v>0</v>
      </c>
      <c r="X261">
        <f>IFERROR(INDEX(X$79:X$150,T!X123),0)</f>
        <v>0</v>
      </c>
      <c r="Y261">
        <f>IFERROR(INDEX(Y$79:Y$150,T!Y123),0)</f>
        <v>0</v>
      </c>
      <c r="Z261">
        <f>IFERROR(INDEX(Z$79:Z$150,T!Z123),0)</f>
        <v>0</v>
      </c>
      <c r="AA261">
        <f>IFERROR(INDEX(AA$79:AA$150,T!AA123),0)</f>
        <v>0</v>
      </c>
      <c r="AB261">
        <f>IFERROR(INDEX(AB$79:AB$150,T!AB123),0)</f>
        <v>0</v>
      </c>
      <c r="AC261">
        <f>IFERROR(INDEX(AC$79:AC$150,T!AC123),0)</f>
        <v>0</v>
      </c>
      <c r="AD261">
        <f>IFERROR(INDEX(AD$79:AD$150,T!AD123),0)</f>
        <v>0</v>
      </c>
      <c r="AE261">
        <f>IFERROR(INDEX(AE$79:AE$150,T!AE123),0)</f>
        <v>0</v>
      </c>
      <c r="AF261">
        <f>IFERROR(INDEX(AF$79:AF$150,T!AF123),0)</f>
        <v>0</v>
      </c>
      <c r="AG261">
        <f>IFERROR(INDEX(AG$79:AG$150,T!AG123),0)</f>
        <v>0</v>
      </c>
      <c r="AH261">
        <f>IFERROR(INDEX(AH$79:AH$150,T!AH123),0)</f>
        <v>0</v>
      </c>
      <c r="AI261">
        <f>IFERROR(INDEX(AI$79:AI$150,T!AI123),0)</f>
        <v>0</v>
      </c>
      <c r="AJ261">
        <f>IFERROR(INDEX(AJ$79:AJ$150,T!AJ123),0)</f>
        <v>0</v>
      </c>
      <c r="AK261">
        <f>IFERROR(INDEX(AK$79:AK$150,T!AK123),0)</f>
        <v>0</v>
      </c>
      <c r="AL261">
        <f>IFERROR(INDEX(AL$79:AL$150,T!AL123),0)</f>
        <v>0</v>
      </c>
      <c r="AM261">
        <f>IFERROR(INDEX(AM$79:AM$150,T!AM123),0)</f>
        <v>0</v>
      </c>
      <c r="AN261">
        <f>IFERROR(INDEX(AN$79:AN$150,T!AN123),0)</f>
        <v>0</v>
      </c>
      <c r="AO261">
        <f>IFERROR(INDEX(AO$79:AO$150,T!AO123),0)</f>
        <v>0</v>
      </c>
      <c r="AP261">
        <f>IFERROR(INDEX(AP$79:AP$150,T!AP123),0)</f>
        <v>0</v>
      </c>
      <c r="AQ261">
        <f>IFERROR(INDEX(AQ$79:AQ$150,T!AQ123),0)</f>
        <v>0</v>
      </c>
      <c r="AR261">
        <f>IFERROR(INDEX(AR$79:AR$150,T!AR123),0)</f>
        <v>0.99301539480357237</v>
      </c>
      <c r="AS261">
        <f>IFERROR(INDEX(AS$79:AS$150,T!AS123),0)</f>
        <v>0</v>
      </c>
      <c r="AT261">
        <f>IFERROR(INDEX(AT$79:AT$150,T!AT123),0)</f>
        <v>0</v>
      </c>
      <c r="AU261">
        <f>IFERROR(INDEX(AU$79:AU$150,T!AU123),0)</f>
        <v>0</v>
      </c>
      <c r="AV261">
        <f>IFERROR(INDEX(AV$79:AV$150,T!AV123),0)</f>
        <v>0</v>
      </c>
      <c r="AW261">
        <f>IFERROR(INDEX(AW$79:AW$150,T!AW123),0)</f>
        <v>0</v>
      </c>
      <c r="AX261">
        <f>IFERROR(INDEX(AX$79:AX$150,T!AX123),0)</f>
        <v>0</v>
      </c>
      <c r="AY261">
        <f>IFERROR(INDEX(AY$79:AY$150,T!AY123),0)</f>
        <v>0</v>
      </c>
      <c r="AZ261">
        <f>IFERROR(INDEX(AZ$79:AZ$150,T!AZ123),0)</f>
        <v>0</v>
      </c>
      <c r="BA261">
        <f>IFERROR(INDEX(BA$79:BA$150,T!BA123),0)</f>
        <v>0</v>
      </c>
      <c r="BB261">
        <f>IFERROR(INDEX(BB$79:BB$150,T!BB123),0)</f>
        <v>0</v>
      </c>
      <c r="BC261">
        <f>IFERROR(INDEX(BC$79:BC$150,T!BC123),0)</f>
        <v>0</v>
      </c>
      <c r="BD261">
        <f>IFERROR(INDEX(BD$79:BD$150,T!BD123),0)</f>
        <v>0</v>
      </c>
      <c r="BE261">
        <f>IFERROR(INDEX(BE$79:BE$150,T!BE123),0)</f>
        <v>0</v>
      </c>
      <c r="BF261">
        <f>IFERROR(INDEX(BF$79:BF$150,T!BF123),0)</f>
        <v>0</v>
      </c>
      <c r="BG261">
        <f>IFERROR(INDEX(BG$79:BG$150,T!BG123),0)</f>
        <v>0</v>
      </c>
      <c r="BH261">
        <f>IFERROR(INDEX(BH$79:BH$150,T!BH123),0)</f>
        <v>0</v>
      </c>
      <c r="BI261">
        <f>IFERROR(INDEX(BI$79:BI$150,T!BI123),0)</f>
        <v>0</v>
      </c>
      <c r="BJ261">
        <f>IFERROR(INDEX(BJ$79:BJ$150,T!BJ123),0)</f>
        <v>0</v>
      </c>
      <c r="BK261">
        <f>IFERROR(INDEX(BK$79:BK$150,T!BK123),0)</f>
        <v>0</v>
      </c>
      <c r="BL261">
        <f>IFERROR(INDEX(BL$79:BL$150,T!BL123),0)</f>
        <v>0</v>
      </c>
      <c r="BM261">
        <f>IFERROR(INDEX(BM$79:BM$150,T!BM123),0)</f>
        <v>0</v>
      </c>
      <c r="BN261">
        <f>IFERROR(INDEX(BN$79:BN$150,T!BN123),0)</f>
        <v>0</v>
      </c>
      <c r="BO261">
        <f>IFERROR(INDEX(BO$79:BO$150,T!BO123),0)</f>
        <v>0</v>
      </c>
    </row>
    <row r="262" spans="1:67" x14ac:dyDescent="0.25">
      <c r="A262" s="7" t="s">
        <v>44</v>
      </c>
      <c r="B262">
        <f>IFERROR(INDEX(B$79:B$150,T!B124),0)</f>
        <v>0</v>
      </c>
      <c r="C262">
        <f>IFERROR(INDEX(C$79:C$150,T!C124),0)</f>
        <v>0</v>
      </c>
      <c r="D262">
        <f>IFERROR(INDEX(D$79:D$150,T!D124),0)</f>
        <v>2.8503231574726985E-2</v>
      </c>
      <c r="E262">
        <f>IFERROR(INDEX(E$79:E$150,T!E124),0)</f>
        <v>0</v>
      </c>
      <c r="F262">
        <f>IFERROR(INDEX(F$79:F$150,T!F124),0)</f>
        <v>0</v>
      </c>
      <c r="G262">
        <f>IFERROR(INDEX(G$79:G$150,T!G124),0)</f>
        <v>0</v>
      </c>
      <c r="H262">
        <f>IFERROR(INDEX(H$79:H$150,T!H124),0)</f>
        <v>5.6644601081117241E-2</v>
      </c>
      <c r="I262">
        <f>IFERROR(INDEX(I$79:I$150,T!I124),0)</f>
        <v>0</v>
      </c>
      <c r="J262">
        <f>IFERROR(INDEX(J$79:J$150,T!J124),0)</f>
        <v>0</v>
      </c>
      <c r="K262">
        <f>IFERROR(INDEX(K$79:K$150,T!K124),0)</f>
        <v>0</v>
      </c>
      <c r="L262">
        <f>IFERROR(INDEX(L$79:L$150,T!L124),0)</f>
        <v>0</v>
      </c>
      <c r="M262">
        <f>IFERROR(INDEX(M$79:M$150,T!M124),0)</f>
        <v>0</v>
      </c>
      <c r="N262">
        <f>IFERROR(INDEX(N$79:N$150,T!N124),0)</f>
        <v>0</v>
      </c>
      <c r="O262">
        <f>IFERROR(INDEX(O$79:O$150,T!O124),0)</f>
        <v>0</v>
      </c>
      <c r="P262">
        <f>IFERROR(INDEX(P$79:P$150,T!P124),0)</f>
        <v>0</v>
      </c>
      <c r="Q262">
        <f>IFERROR(INDEX(Q$79:Q$150,T!Q124),0)</f>
        <v>0</v>
      </c>
      <c r="R262">
        <f>IFERROR(INDEX(R$79:R$150,T!R124),0)</f>
        <v>0</v>
      </c>
      <c r="S262">
        <f>IFERROR(INDEX(S$79:S$150,T!S124),0)</f>
        <v>0</v>
      </c>
      <c r="T262">
        <f>IFERROR(INDEX(T$79:T$150,T!T124),0)</f>
        <v>0</v>
      </c>
      <c r="U262">
        <f>IFERROR(INDEX(U$79:U$150,T!U124),0)</f>
        <v>0</v>
      </c>
      <c r="V262">
        <f>IFERROR(INDEX(V$79:V$150,T!V124),0)</f>
        <v>0</v>
      </c>
      <c r="W262">
        <f>IFERROR(INDEX(W$79:W$150,T!W124),0)</f>
        <v>0</v>
      </c>
      <c r="X262">
        <f>IFERROR(INDEX(X$79:X$150,T!X124),0)</f>
        <v>0</v>
      </c>
      <c r="Y262">
        <f>IFERROR(INDEX(Y$79:Y$150,T!Y124),0)</f>
        <v>0</v>
      </c>
      <c r="Z262">
        <f>IFERROR(INDEX(Z$79:Z$150,T!Z124),0)</f>
        <v>0</v>
      </c>
      <c r="AA262">
        <f>IFERROR(INDEX(AA$79:AA$150,T!AA124),0)</f>
        <v>0</v>
      </c>
      <c r="AB262">
        <f>IFERROR(INDEX(AB$79:AB$150,T!AB124),0)</f>
        <v>0</v>
      </c>
      <c r="AC262">
        <f>IFERROR(INDEX(AC$79:AC$150,T!AC124),0)</f>
        <v>0</v>
      </c>
      <c r="AD262">
        <f>IFERROR(INDEX(AD$79:AD$150,T!AD124),0)</f>
        <v>0</v>
      </c>
      <c r="AE262">
        <f>IFERROR(INDEX(AE$79:AE$150,T!AE124),0)</f>
        <v>0</v>
      </c>
      <c r="AF262">
        <f>IFERROR(INDEX(AF$79:AF$150,T!AF124),0)</f>
        <v>0</v>
      </c>
      <c r="AG262">
        <f>IFERROR(INDEX(AG$79:AG$150,T!AG124),0)</f>
        <v>0</v>
      </c>
      <c r="AH262">
        <f>IFERROR(INDEX(AH$79:AH$150,T!AH124),0)</f>
        <v>1.2132289013466099E-2</v>
      </c>
      <c r="AI262">
        <f>IFERROR(INDEX(AI$79:AI$150,T!AI124),0)</f>
        <v>0</v>
      </c>
      <c r="AJ262">
        <f>IFERROR(INDEX(AJ$79:AJ$150,T!AJ124),0)</f>
        <v>0</v>
      </c>
      <c r="AK262">
        <f>IFERROR(INDEX(AK$79:AK$150,T!AK124),0)</f>
        <v>0</v>
      </c>
      <c r="AL262">
        <f>IFERROR(INDEX(AL$79:AL$150,T!AL124),0)</f>
        <v>0</v>
      </c>
      <c r="AM262">
        <f>IFERROR(INDEX(AM$79:AM$150,T!AM124),0)</f>
        <v>0</v>
      </c>
      <c r="AN262">
        <f>IFERROR(INDEX(AN$79:AN$150,T!AN124),0)</f>
        <v>0</v>
      </c>
      <c r="AO262">
        <f>IFERROR(INDEX(AO$79:AO$150,T!AO124),0)</f>
        <v>0</v>
      </c>
      <c r="AP262">
        <f>IFERROR(INDEX(AP$79:AP$150,T!AP124),0)</f>
        <v>0</v>
      </c>
      <c r="AQ262">
        <f>IFERROR(INDEX(AQ$79:AQ$150,T!AQ124),0)</f>
        <v>0</v>
      </c>
      <c r="AR262">
        <f>IFERROR(INDEX(AR$79:AR$150,T!AR124),0)</f>
        <v>0</v>
      </c>
      <c r="AS262">
        <f>IFERROR(INDEX(AS$79:AS$150,T!AS124),0)</f>
        <v>0.33306910121959443</v>
      </c>
      <c r="AT262">
        <f>IFERROR(INDEX(AT$79:AT$150,T!AT124),0)</f>
        <v>0</v>
      </c>
      <c r="AU262">
        <f>IFERROR(INDEX(AU$79:AU$150,T!AU124),0)</f>
        <v>0</v>
      </c>
      <c r="AV262">
        <f>IFERROR(INDEX(AV$79:AV$150,T!AV124),0)</f>
        <v>3.9124918784863814E-2</v>
      </c>
      <c r="AW262">
        <f>IFERROR(INDEX(AW$79:AW$150,T!AW124),0)</f>
        <v>0</v>
      </c>
      <c r="AX262">
        <f>IFERROR(INDEX(AX$79:AX$150,T!AX124),0)</f>
        <v>0</v>
      </c>
      <c r="AY262">
        <f>IFERROR(INDEX(AY$79:AY$150,T!AY124),0)</f>
        <v>0</v>
      </c>
      <c r="AZ262">
        <f>IFERROR(INDEX(AZ$79:AZ$150,T!AZ124),0)</f>
        <v>0</v>
      </c>
      <c r="BA262">
        <f>IFERROR(INDEX(BA$79:BA$150,T!BA124),0)</f>
        <v>0</v>
      </c>
      <c r="BB262">
        <f>IFERROR(INDEX(BB$79:BB$150,T!BB124),0)</f>
        <v>0</v>
      </c>
      <c r="BC262">
        <f>IFERROR(INDEX(BC$79:BC$150,T!BC124),0)</f>
        <v>0</v>
      </c>
      <c r="BD262">
        <f>IFERROR(INDEX(BD$79:BD$150,T!BD124),0)</f>
        <v>0</v>
      </c>
      <c r="BE262">
        <f>IFERROR(INDEX(BE$79:BE$150,T!BE124),0)</f>
        <v>0</v>
      </c>
      <c r="BF262">
        <f>IFERROR(INDEX(BF$79:BF$150,T!BF124),0)</f>
        <v>0</v>
      </c>
      <c r="BG262">
        <f>IFERROR(INDEX(BG$79:BG$150,T!BG124),0)</f>
        <v>0</v>
      </c>
      <c r="BH262">
        <f>IFERROR(INDEX(BH$79:BH$150,T!BH124),0)</f>
        <v>0</v>
      </c>
      <c r="BI262">
        <f>IFERROR(INDEX(BI$79:BI$150,T!BI124),0)</f>
        <v>0</v>
      </c>
      <c r="BJ262">
        <f>IFERROR(INDEX(BJ$79:BJ$150,T!BJ124),0)</f>
        <v>0</v>
      </c>
      <c r="BK262">
        <f>IFERROR(INDEX(BK$79:BK$150,T!BK124),0)</f>
        <v>0</v>
      </c>
      <c r="BL262">
        <f>IFERROR(INDEX(BL$79:BL$150,T!BL124),0)</f>
        <v>0</v>
      </c>
      <c r="BM262">
        <f>IFERROR(INDEX(BM$79:BM$150,T!BM124),0)</f>
        <v>0</v>
      </c>
      <c r="BN262">
        <f>IFERROR(INDEX(BN$79:BN$150,T!BN124),0)</f>
        <v>0</v>
      </c>
      <c r="BO262">
        <f>IFERROR(INDEX(BO$79:BO$150,T!BO124),0)</f>
        <v>0</v>
      </c>
    </row>
    <row r="263" spans="1:67" x14ac:dyDescent="0.25">
      <c r="A263" s="7" t="s">
        <v>45</v>
      </c>
      <c r="B263">
        <f>IFERROR(INDEX(B$79:B$150,T!B125),0)</f>
        <v>0</v>
      </c>
      <c r="C263">
        <f>IFERROR(INDEX(C$79:C$150,T!C125),0)</f>
        <v>0</v>
      </c>
      <c r="D263">
        <f>IFERROR(INDEX(D$79:D$150,T!D125),0)</f>
        <v>0</v>
      </c>
      <c r="E263">
        <f>IFERROR(INDEX(E$79:E$150,T!E125),0)</f>
        <v>0</v>
      </c>
      <c r="F263">
        <f>IFERROR(INDEX(F$79:F$150,T!F125),0)</f>
        <v>0</v>
      </c>
      <c r="G263">
        <f>IFERROR(INDEX(G$79:G$150,T!G125),0)</f>
        <v>0</v>
      </c>
      <c r="H263">
        <f>IFERROR(INDEX(H$79:H$150,T!H125),0)</f>
        <v>0</v>
      </c>
      <c r="I263">
        <f>IFERROR(INDEX(I$79:I$150,T!I125),0)</f>
        <v>0</v>
      </c>
      <c r="J263">
        <f>IFERROR(INDEX(J$79:J$150,T!J125),0)</f>
        <v>0</v>
      </c>
      <c r="K263">
        <f>IFERROR(INDEX(K$79:K$150,T!K125),0)</f>
        <v>0</v>
      </c>
      <c r="L263">
        <f>IFERROR(INDEX(L$79:L$150,T!L125),0)</f>
        <v>0</v>
      </c>
      <c r="M263">
        <f>IFERROR(INDEX(M$79:M$150,T!M125),0)</f>
        <v>0</v>
      </c>
      <c r="N263">
        <f>IFERROR(INDEX(N$79:N$150,T!N125),0)</f>
        <v>0</v>
      </c>
      <c r="O263">
        <f>IFERROR(INDEX(O$79:O$150,T!O125),0)</f>
        <v>0</v>
      </c>
      <c r="P263">
        <f>IFERROR(INDEX(P$79:P$150,T!P125),0)</f>
        <v>0</v>
      </c>
      <c r="Q263">
        <f>IFERROR(INDEX(Q$79:Q$150,T!Q125),0)</f>
        <v>0</v>
      </c>
      <c r="R263">
        <f>IFERROR(INDEX(R$79:R$150,T!R125),0)</f>
        <v>0</v>
      </c>
      <c r="S263">
        <f>IFERROR(INDEX(S$79:S$150,T!S125),0)</f>
        <v>0</v>
      </c>
      <c r="T263">
        <f>IFERROR(INDEX(T$79:T$150,T!T125),0)</f>
        <v>0</v>
      </c>
      <c r="U263">
        <f>IFERROR(INDEX(U$79:U$150,T!U125),0)</f>
        <v>0</v>
      </c>
      <c r="V263">
        <f>IFERROR(INDEX(V$79:V$150,T!V125),0)</f>
        <v>0</v>
      </c>
      <c r="W263">
        <f>IFERROR(INDEX(W$79:W$150,T!W125),0)</f>
        <v>0</v>
      </c>
      <c r="X263">
        <f>IFERROR(INDEX(X$79:X$150,T!X125),0)</f>
        <v>0</v>
      </c>
      <c r="Y263">
        <f>IFERROR(INDEX(Y$79:Y$150,T!Y125),0)</f>
        <v>0</v>
      </c>
      <c r="Z263">
        <f>IFERROR(INDEX(Z$79:Z$150,T!Z125),0)</f>
        <v>0</v>
      </c>
      <c r="AA263">
        <f>IFERROR(INDEX(AA$79:AA$150,T!AA125),0)</f>
        <v>0</v>
      </c>
      <c r="AB263">
        <f>IFERROR(INDEX(AB$79:AB$150,T!AB125),0)</f>
        <v>0</v>
      </c>
      <c r="AC263">
        <f>IFERROR(INDEX(AC$79:AC$150,T!AC125),0)</f>
        <v>0</v>
      </c>
      <c r="AD263">
        <f>IFERROR(INDEX(AD$79:AD$150,T!AD125),0)</f>
        <v>0</v>
      </c>
      <c r="AE263">
        <f>IFERROR(INDEX(AE$79:AE$150,T!AE125),0)</f>
        <v>0</v>
      </c>
      <c r="AF263">
        <f>IFERROR(INDEX(AF$79:AF$150,T!AF125),0)</f>
        <v>0</v>
      </c>
      <c r="AG263">
        <f>IFERROR(INDEX(AG$79:AG$150,T!AG125),0)</f>
        <v>0</v>
      </c>
      <c r="AH263">
        <f>IFERROR(INDEX(AH$79:AH$150,T!AH125),0)</f>
        <v>0</v>
      </c>
      <c r="AI263">
        <f>IFERROR(INDEX(AI$79:AI$150,T!AI125),0)</f>
        <v>7.7243559124611358E-3</v>
      </c>
      <c r="AJ263">
        <f>IFERROR(INDEX(AJ$79:AJ$150,T!AJ125),0)</f>
        <v>0</v>
      </c>
      <c r="AK263">
        <f>IFERROR(INDEX(AK$79:AK$150,T!AK125),0)</f>
        <v>0</v>
      </c>
      <c r="AL263">
        <f>IFERROR(INDEX(AL$79:AL$150,T!AL125),0)</f>
        <v>0</v>
      </c>
      <c r="AM263">
        <f>IFERROR(INDEX(AM$79:AM$150,T!AM125),0)</f>
        <v>0</v>
      </c>
      <c r="AN263">
        <f>IFERROR(INDEX(AN$79:AN$150,T!AN125),0)</f>
        <v>0</v>
      </c>
      <c r="AO263">
        <f>IFERROR(INDEX(AO$79:AO$150,T!AO125),0)</f>
        <v>0</v>
      </c>
      <c r="AP263">
        <f>IFERROR(INDEX(AP$79:AP$150,T!AP125),0)</f>
        <v>0</v>
      </c>
      <c r="AQ263">
        <f>IFERROR(INDEX(AQ$79:AQ$150,T!AQ125),0)</f>
        <v>0</v>
      </c>
      <c r="AR263">
        <f>IFERROR(INDEX(AR$79:AR$150,T!AR125),0)</f>
        <v>0</v>
      </c>
      <c r="AS263">
        <f>IFERROR(INDEX(AS$79:AS$150,T!AS125),0)</f>
        <v>0</v>
      </c>
      <c r="AT263">
        <f>IFERROR(INDEX(AT$79:AT$150,T!AT125),0)</f>
        <v>0.36974545327267661</v>
      </c>
      <c r="AU263">
        <f>IFERROR(INDEX(AU$79:AU$150,T!AU125),0)</f>
        <v>0</v>
      </c>
      <c r="AV263">
        <f>IFERROR(INDEX(AV$79:AV$150,T!AV125),0)</f>
        <v>0</v>
      </c>
      <c r="AW263">
        <f>IFERROR(INDEX(AW$79:AW$150,T!AW125),0)</f>
        <v>0</v>
      </c>
      <c r="AX263">
        <f>IFERROR(INDEX(AX$79:AX$150,T!AX125),0)</f>
        <v>0</v>
      </c>
      <c r="AY263">
        <f>IFERROR(INDEX(AY$79:AY$150,T!AY125),0)</f>
        <v>0</v>
      </c>
      <c r="AZ263">
        <f>IFERROR(INDEX(AZ$79:AZ$150,T!AZ125),0)</f>
        <v>0</v>
      </c>
      <c r="BA263">
        <f>IFERROR(INDEX(BA$79:BA$150,T!BA125),0)</f>
        <v>0</v>
      </c>
      <c r="BB263">
        <f>IFERROR(INDEX(BB$79:BB$150,T!BB125),0)</f>
        <v>0</v>
      </c>
      <c r="BC263">
        <f>IFERROR(INDEX(BC$79:BC$150,T!BC125),0)</f>
        <v>0</v>
      </c>
      <c r="BD263">
        <f>IFERROR(INDEX(BD$79:BD$150,T!BD125),0)</f>
        <v>0</v>
      </c>
      <c r="BE263">
        <f>IFERROR(INDEX(BE$79:BE$150,T!BE125),0)</f>
        <v>0</v>
      </c>
      <c r="BF263">
        <f>IFERROR(INDEX(BF$79:BF$150,T!BF125),0)</f>
        <v>0</v>
      </c>
      <c r="BG263">
        <f>IFERROR(INDEX(BG$79:BG$150,T!BG125),0)</f>
        <v>0</v>
      </c>
      <c r="BH263">
        <f>IFERROR(INDEX(BH$79:BH$150,T!BH125),0)</f>
        <v>0</v>
      </c>
      <c r="BI263">
        <f>IFERROR(INDEX(BI$79:BI$150,T!BI125),0)</f>
        <v>0</v>
      </c>
      <c r="BJ263">
        <f>IFERROR(INDEX(BJ$79:BJ$150,T!BJ125),0)</f>
        <v>0</v>
      </c>
      <c r="BK263">
        <f>IFERROR(INDEX(BK$79:BK$150,T!BK125),0)</f>
        <v>0</v>
      </c>
      <c r="BL263">
        <f>IFERROR(INDEX(BL$79:BL$150,T!BL125),0)</f>
        <v>0</v>
      </c>
      <c r="BM263">
        <f>IFERROR(INDEX(BM$79:BM$150,T!BM125),0)</f>
        <v>0</v>
      </c>
      <c r="BN263">
        <f>IFERROR(INDEX(BN$79:BN$150,T!BN125),0)</f>
        <v>0</v>
      </c>
      <c r="BO263">
        <f>IFERROR(INDEX(BO$79:BO$150,T!BO125),0)</f>
        <v>0</v>
      </c>
    </row>
    <row r="264" spans="1:67" x14ac:dyDescent="0.25">
      <c r="A264" s="7" t="s">
        <v>46</v>
      </c>
      <c r="B264">
        <f>IFERROR(INDEX(B$79:B$150,T!B126),0)</f>
        <v>0</v>
      </c>
      <c r="C264">
        <f>IFERROR(INDEX(C$79:C$150,T!C126),0)</f>
        <v>0</v>
      </c>
      <c r="D264">
        <f>IFERROR(INDEX(D$79:D$150,T!D126),0)</f>
        <v>0</v>
      </c>
      <c r="E264">
        <f>IFERROR(INDEX(E$79:E$150,T!E126),0)</f>
        <v>0</v>
      </c>
      <c r="F264">
        <f>IFERROR(INDEX(F$79:F$150,T!F126),0)</f>
        <v>0</v>
      </c>
      <c r="G264">
        <f>IFERROR(INDEX(G$79:G$150,T!G126),0)</f>
        <v>0</v>
      </c>
      <c r="H264">
        <f>IFERROR(INDEX(H$79:H$150,T!H126),0)</f>
        <v>0</v>
      </c>
      <c r="I264">
        <f>IFERROR(INDEX(I$79:I$150,T!I126),0)</f>
        <v>0</v>
      </c>
      <c r="J264">
        <f>IFERROR(INDEX(J$79:J$150,T!J126),0)</f>
        <v>0</v>
      </c>
      <c r="K264">
        <f>IFERROR(INDEX(K$79:K$150,T!K126),0)</f>
        <v>0</v>
      </c>
      <c r="L264">
        <f>IFERROR(INDEX(L$79:L$150,T!L126),0)</f>
        <v>0</v>
      </c>
      <c r="M264">
        <f>IFERROR(INDEX(M$79:M$150,T!M126),0)</f>
        <v>0</v>
      </c>
      <c r="N264">
        <f>IFERROR(INDEX(N$79:N$150,T!N126),0)</f>
        <v>0</v>
      </c>
      <c r="O264">
        <f>IFERROR(INDEX(O$79:O$150,T!O126),0)</f>
        <v>0</v>
      </c>
      <c r="P264">
        <f>IFERROR(INDEX(P$79:P$150,T!P126),0)</f>
        <v>0</v>
      </c>
      <c r="Q264">
        <f>IFERROR(INDEX(Q$79:Q$150,T!Q126),0)</f>
        <v>0</v>
      </c>
      <c r="R264">
        <f>IFERROR(INDEX(R$79:R$150,T!R126),0)</f>
        <v>0</v>
      </c>
      <c r="S264">
        <f>IFERROR(INDEX(S$79:S$150,T!S126),0)</f>
        <v>0</v>
      </c>
      <c r="T264">
        <f>IFERROR(INDEX(T$79:T$150,T!T126),0)</f>
        <v>0</v>
      </c>
      <c r="U264">
        <f>IFERROR(INDEX(U$79:U$150,T!U126),0)</f>
        <v>0</v>
      </c>
      <c r="V264">
        <f>IFERROR(INDEX(V$79:V$150,T!V126),0)</f>
        <v>0</v>
      </c>
      <c r="W264">
        <f>IFERROR(INDEX(W$79:W$150,T!W126),0)</f>
        <v>0</v>
      </c>
      <c r="X264">
        <f>IFERROR(INDEX(X$79:X$150,T!X126),0)</f>
        <v>0</v>
      </c>
      <c r="Y264">
        <f>IFERROR(INDEX(Y$79:Y$150,T!Y126),0)</f>
        <v>0</v>
      </c>
      <c r="Z264">
        <f>IFERROR(INDEX(Z$79:Z$150,T!Z126),0)</f>
        <v>0</v>
      </c>
      <c r="AA264">
        <f>IFERROR(INDEX(AA$79:AA$150,T!AA126),0)</f>
        <v>0</v>
      </c>
      <c r="AB264">
        <f>IFERROR(INDEX(AB$79:AB$150,T!AB126),0)</f>
        <v>0</v>
      </c>
      <c r="AC264">
        <f>IFERROR(INDEX(AC$79:AC$150,T!AC126),0)</f>
        <v>0</v>
      </c>
      <c r="AD264">
        <f>IFERROR(INDEX(AD$79:AD$150,T!AD126),0)</f>
        <v>0</v>
      </c>
      <c r="AE264">
        <f>IFERROR(INDEX(AE$79:AE$150,T!AE126),0)</f>
        <v>0</v>
      </c>
      <c r="AF264">
        <f>IFERROR(INDEX(AF$79:AF$150,T!AF126),0)</f>
        <v>0</v>
      </c>
      <c r="AG264">
        <f>IFERROR(INDEX(AG$79:AG$150,T!AG126),0)</f>
        <v>0</v>
      </c>
      <c r="AH264">
        <f>IFERROR(INDEX(AH$79:AH$150,T!AH126),0)</f>
        <v>0</v>
      </c>
      <c r="AI264">
        <f>IFERROR(INDEX(AI$79:AI$150,T!AI126),0)</f>
        <v>0</v>
      </c>
      <c r="AJ264">
        <f>IFERROR(INDEX(AJ$79:AJ$150,T!AJ126),0)</f>
        <v>0</v>
      </c>
      <c r="AK264">
        <f>IFERROR(INDEX(AK$79:AK$150,T!AK126),0)</f>
        <v>0</v>
      </c>
      <c r="AL264">
        <f>IFERROR(INDEX(AL$79:AL$150,T!AL126),0)</f>
        <v>0</v>
      </c>
      <c r="AM264">
        <f>IFERROR(INDEX(AM$79:AM$150,T!AM126),0)</f>
        <v>0</v>
      </c>
      <c r="AN264">
        <f>IFERROR(INDEX(AN$79:AN$150,T!AN126),0)</f>
        <v>0</v>
      </c>
      <c r="AO264">
        <f>IFERROR(INDEX(AO$79:AO$150,T!AO126),0)</f>
        <v>0</v>
      </c>
      <c r="AP264">
        <f>IFERROR(INDEX(AP$79:AP$150,T!AP126),0)</f>
        <v>0</v>
      </c>
      <c r="AQ264">
        <f>IFERROR(INDEX(AQ$79:AQ$150,T!AQ126),0)</f>
        <v>0</v>
      </c>
      <c r="AR264">
        <f>IFERROR(INDEX(AR$79:AR$150,T!AR126),0)</f>
        <v>0</v>
      </c>
      <c r="AS264">
        <f>IFERROR(INDEX(AS$79:AS$150,T!AS126),0)</f>
        <v>0</v>
      </c>
      <c r="AT264">
        <f>IFERROR(INDEX(AT$79:AT$150,T!AT126),0)</f>
        <v>0</v>
      </c>
      <c r="AU264">
        <f>IFERROR(INDEX(AU$79:AU$150,T!AU126),0)</f>
        <v>0.94715616047672246</v>
      </c>
      <c r="AV264">
        <f>IFERROR(INDEX(AV$79:AV$150,T!AV126),0)</f>
        <v>0</v>
      </c>
      <c r="AW264">
        <f>IFERROR(INDEX(AW$79:AW$150,T!AW126),0)</f>
        <v>0</v>
      </c>
      <c r="AX264">
        <f>IFERROR(INDEX(AX$79:AX$150,T!AX126),0)</f>
        <v>0</v>
      </c>
      <c r="AY264">
        <f>IFERROR(INDEX(AY$79:AY$150,T!AY126),0)</f>
        <v>0.37952427036352682</v>
      </c>
      <c r="AZ264">
        <f>IFERROR(INDEX(AZ$79:AZ$150,T!AZ126),0)</f>
        <v>0</v>
      </c>
      <c r="BA264">
        <f>IFERROR(INDEX(BA$79:BA$150,T!BA126),0)</f>
        <v>0</v>
      </c>
      <c r="BB264">
        <f>IFERROR(INDEX(BB$79:BB$150,T!BB126),0)</f>
        <v>0</v>
      </c>
      <c r="BC264">
        <f>IFERROR(INDEX(BC$79:BC$150,T!BC126),0)</f>
        <v>0</v>
      </c>
      <c r="BD264">
        <f>IFERROR(INDEX(BD$79:BD$150,T!BD126),0)</f>
        <v>0</v>
      </c>
      <c r="BE264">
        <f>IFERROR(INDEX(BE$79:BE$150,T!BE126),0)</f>
        <v>0</v>
      </c>
      <c r="BF264">
        <f>IFERROR(INDEX(BF$79:BF$150,T!BF126),0)</f>
        <v>0</v>
      </c>
      <c r="BG264">
        <f>IFERROR(INDEX(BG$79:BG$150,T!BG126),0)</f>
        <v>0</v>
      </c>
      <c r="BH264">
        <f>IFERROR(INDEX(BH$79:BH$150,T!BH126),0)</f>
        <v>0</v>
      </c>
      <c r="BI264">
        <f>IFERROR(INDEX(BI$79:BI$150,T!BI126),0)</f>
        <v>0</v>
      </c>
      <c r="BJ264">
        <f>IFERROR(INDEX(BJ$79:BJ$150,T!BJ126),0)</f>
        <v>0</v>
      </c>
      <c r="BK264">
        <f>IFERROR(INDEX(BK$79:BK$150,T!BK126),0)</f>
        <v>0</v>
      </c>
      <c r="BL264">
        <f>IFERROR(INDEX(BL$79:BL$150,T!BL126),0)</f>
        <v>0</v>
      </c>
      <c r="BM264">
        <f>IFERROR(INDEX(BM$79:BM$150,T!BM126),0)</f>
        <v>0</v>
      </c>
      <c r="BN264">
        <f>IFERROR(INDEX(BN$79:BN$150,T!BN126),0)</f>
        <v>0</v>
      </c>
      <c r="BO264">
        <f>IFERROR(INDEX(BO$79:BO$150,T!BO126),0)</f>
        <v>0</v>
      </c>
    </row>
    <row r="265" spans="1:67" x14ac:dyDescent="0.25">
      <c r="A265" s="7" t="s">
        <v>47</v>
      </c>
      <c r="B265">
        <f>IFERROR(INDEX(B$79:B$150,T!B127),0)</f>
        <v>0</v>
      </c>
      <c r="C265">
        <f>IFERROR(INDEX(C$79:C$150,T!C127),0)</f>
        <v>0</v>
      </c>
      <c r="D265">
        <f>IFERROR(INDEX(D$79:D$150,T!D127),0)</f>
        <v>0</v>
      </c>
      <c r="E265">
        <f>IFERROR(INDEX(E$79:E$150,T!E127),0)</f>
        <v>2.1084007345312534E-2</v>
      </c>
      <c r="F265">
        <f>IFERROR(INDEX(F$79:F$150,T!F127),0)</f>
        <v>0</v>
      </c>
      <c r="G265">
        <f>IFERROR(INDEX(G$79:G$150,T!G127),0)</f>
        <v>0</v>
      </c>
      <c r="H265">
        <f>IFERROR(INDEX(H$79:H$150,T!H127),0)</f>
        <v>0</v>
      </c>
      <c r="I265">
        <f>IFERROR(INDEX(I$79:I$150,T!I127),0)</f>
        <v>0</v>
      </c>
      <c r="J265">
        <f>IFERROR(INDEX(J$79:J$150,T!J127),0)</f>
        <v>0</v>
      </c>
      <c r="K265">
        <f>IFERROR(INDEX(K$79:K$150,T!K127),0)</f>
        <v>0</v>
      </c>
      <c r="L265">
        <f>IFERROR(INDEX(L$79:L$150,T!L127),0)</f>
        <v>0</v>
      </c>
      <c r="M265">
        <f>IFERROR(INDEX(M$79:M$150,T!M127),0)</f>
        <v>0</v>
      </c>
      <c r="N265">
        <f>IFERROR(INDEX(N$79:N$150,T!N127),0)</f>
        <v>0</v>
      </c>
      <c r="O265">
        <f>IFERROR(INDEX(O$79:O$150,T!O127),0)</f>
        <v>0</v>
      </c>
      <c r="P265">
        <f>IFERROR(INDEX(P$79:P$150,T!P127),0)</f>
        <v>0</v>
      </c>
      <c r="Q265">
        <f>IFERROR(INDEX(Q$79:Q$150,T!Q127),0)</f>
        <v>0</v>
      </c>
      <c r="R265">
        <f>IFERROR(INDEX(R$79:R$150,T!R127),0)</f>
        <v>0</v>
      </c>
      <c r="S265">
        <f>IFERROR(INDEX(S$79:S$150,T!S127),0)</f>
        <v>0</v>
      </c>
      <c r="T265">
        <f>IFERROR(INDEX(T$79:T$150,T!T127),0)</f>
        <v>0</v>
      </c>
      <c r="U265">
        <f>IFERROR(INDEX(U$79:U$150,T!U127),0)</f>
        <v>0</v>
      </c>
      <c r="V265">
        <f>IFERROR(INDEX(V$79:V$150,T!V127),0)</f>
        <v>0</v>
      </c>
      <c r="W265">
        <f>IFERROR(INDEX(W$79:W$150,T!W127),0)</f>
        <v>0</v>
      </c>
      <c r="X265">
        <f>IFERROR(INDEX(X$79:X$150,T!X127),0)</f>
        <v>0</v>
      </c>
      <c r="Y265">
        <f>IFERROR(INDEX(Y$79:Y$150,T!Y127),0)</f>
        <v>0</v>
      </c>
      <c r="Z265">
        <f>IFERROR(INDEX(Z$79:Z$150,T!Z127),0)</f>
        <v>0</v>
      </c>
      <c r="AA265">
        <f>IFERROR(INDEX(AA$79:AA$150,T!AA127),0)</f>
        <v>0</v>
      </c>
      <c r="AB265">
        <f>IFERROR(INDEX(AB$79:AB$150,T!AB127),0)</f>
        <v>0</v>
      </c>
      <c r="AC265">
        <f>IFERROR(INDEX(AC$79:AC$150,T!AC127),0)</f>
        <v>0</v>
      </c>
      <c r="AD265">
        <f>IFERROR(INDEX(AD$79:AD$150,T!AD127),0)</f>
        <v>0</v>
      </c>
      <c r="AE265">
        <f>IFERROR(INDEX(AE$79:AE$150,T!AE127),0)</f>
        <v>0</v>
      </c>
      <c r="AF265">
        <f>IFERROR(INDEX(AF$79:AF$150,T!AF127),0)</f>
        <v>0</v>
      </c>
      <c r="AG265">
        <f>IFERROR(INDEX(AG$79:AG$150,T!AG127),0)</f>
        <v>0</v>
      </c>
      <c r="AH265">
        <f>IFERROR(INDEX(AH$79:AH$150,T!AH127),0)</f>
        <v>9.3482891571008822E-2</v>
      </c>
      <c r="AI265">
        <f>IFERROR(INDEX(AI$79:AI$150,T!AI127),0)</f>
        <v>0</v>
      </c>
      <c r="AJ265">
        <f>IFERROR(INDEX(AJ$79:AJ$150,T!AJ127),0)</f>
        <v>0</v>
      </c>
      <c r="AK265">
        <f>IFERROR(INDEX(AK$79:AK$150,T!AK127),0)</f>
        <v>1.3073626682144141E-2</v>
      </c>
      <c r="AL265">
        <f>IFERROR(INDEX(AL$79:AL$150,T!AL127),0)</f>
        <v>0</v>
      </c>
      <c r="AM265">
        <f>IFERROR(INDEX(AM$79:AM$150,T!AM127),0)</f>
        <v>0</v>
      </c>
      <c r="AN265">
        <f>IFERROR(INDEX(AN$79:AN$150,T!AN127),0)</f>
        <v>0</v>
      </c>
      <c r="AO265">
        <f>IFERROR(INDEX(AO$79:AO$150,T!AO127),0)</f>
        <v>0</v>
      </c>
      <c r="AP265">
        <f>IFERROR(INDEX(AP$79:AP$150,T!AP127),0)</f>
        <v>4.0203783066645751E-2</v>
      </c>
      <c r="AQ265">
        <f>IFERROR(INDEX(AQ$79:AQ$150,T!AQ127),0)</f>
        <v>0</v>
      </c>
      <c r="AR265">
        <f>IFERROR(INDEX(AR$79:AR$150,T!AR127),0)</f>
        <v>0</v>
      </c>
      <c r="AS265">
        <f>IFERROR(INDEX(AS$79:AS$150,T!AS127),0)</f>
        <v>0</v>
      </c>
      <c r="AT265">
        <f>IFERROR(INDEX(AT$79:AT$150,T!AT127),0)</f>
        <v>0</v>
      </c>
      <c r="AU265">
        <f>IFERROR(INDEX(AU$79:AU$150,T!AU127),0)</f>
        <v>0</v>
      </c>
      <c r="AV265">
        <f>IFERROR(INDEX(AV$79:AV$150,T!AV127),0)</f>
        <v>0.63518793380270644</v>
      </c>
      <c r="AW265">
        <f>IFERROR(INDEX(AW$79:AW$150,T!AW127),0)</f>
        <v>0</v>
      </c>
      <c r="AX265">
        <f>IFERROR(INDEX(AX$79:AX$150,T!AX127),0)</f>
        <v>0</v>
      </c>
      <c r="AY265">
        <f>IFERROR(INDEX(AY$79:AY$150,T!AY127),0)</f>
        <v>0</v>
      </c>
      <c r="AZ265">
        <f>IFERROR(INDEX(AZ$79:AZ$150,T!AZ127),0)</f>
        <v>0</v>
      </c>
      <c r="BA265">
        <f>IFERROR(INDEX(BA$79:BA$150,T!BA127),0)</f>
        <v>0</v>
      </c>
      <c r="BB265">
        <f>IFERROR(INDEX(BB$79:BB$150,T!BB127),0)</f>
        <v>0</v>
      </c>
      <c r="BC265">
        <f>IFERROR(INDEX(BC$79:BC$150,T!BC127),0)</f>
        <v>0</v>
      </c>
      <c r="BD265">
        <f>IFERROR(INDEX(BD$79:BD$150,T!BD127),0)</f>
        <v>0</v>
      </c>
      <c r="BE265">
        <f>IFERROR(INDEX(BE$79:BE$150,T!BE127),0)</f>
        <v>0</v>
      </c>
      <c r="BF265">
        <f>IFERROR(INDEX(BF$79:BF$150,T!BF127),0)</f>
        <v>0</v>
      </c>
      <c r="BG265">
        <f>IFERROR(INDEX(BG$79:BG$150,T!BG127),0)</f>
        <v>0</v>
      </c>
      <c r="BH265">
        <f>IFERROR(INDEX(BH$79:BH$150,T!BH127),0)</f>
        <v>0</v>
      </c>
      <c r="BI265">
        <f>IFERROR(INDEX(BI$79:BI$150,T!BI127),0)</f>
        <v>0</v>
      </c>
      <c r="BJ265">
        <f>IFERROR(INDEX(BJ$79:BJ$150,T!BJ127),0)</f>
        <v>0</v>
      </c>
      <c r="BK265">
        <f>IFERROR(INDEX(BK$79:BK$150,T!BK127),0)</f>
        <v>0</v>
      </c>
      <c r="BL265">
        <f>IFERROR(INDEX(BL$79:BL$150,T!BL127),0)</f>
        <v>0</v>
      </c>
      <c r="BM265">
        <f>IFERROR(INDEX(BM$79:BM$150,T!BM127),0)</f>
        <v>0</v>
      </c>
      <c r="BN265">
        <f>IFERROR(INDEX(BN$79:BN$150,T!BN127),0)</f>
        <v>0</v>
      </c>
      <c r="BO265">
        <f>IFERROR(INDEX(BO$79:BO$150,T!BO127),0)</f>
        <v>0</v>
      </c>
    </row>
    <row r="266" spans="1:67" x14ac:dyDescent="0.25">
      <c r="A266" s="7" t="s">
        <v>48</v>
      </c>
      <c r="B266">
        <f>IFERROR(INDEX(B$79:B$150,T!B128),0)</f>
        <v>0</v>
      </c>
      <c r="C266">
        <f>IFERROR(INDEX(C$79:C$150,T!C128),0)</f>
        <v>0</v>
      </c>
      <c r="D266">
        <f>IFERROR(INDEX(D$79:D$150,T!D128),0)</f>
        <v>0</v>
      </c>
      <c r="E266">
        <f>IFERROR(INDEX(E$79:E$150,T!E128),0)</f>
        <v>0</v>
      </c>
      <c r="F266">
        <f>IFERROR(INDEX(F$79:F$150,T!F128),0)</f>
        <v>0</v>
      </c>
      <c r="G266">
        <f>IFERROR(INDEX(G$79:G$150,T!G128),0)</f>
        <v>0</v>
      </c>
      <c r="H266">
        <f>IFERROR(INDEX(H$79:H$150,T!H128),0)</f>
        <v>0</v>
      </c>
      <c r="I266">
        <f>IFERROR(INDEX(I$79:I$150,T!I128),0)</f>
        <v>0</v>
      </c>
      <c r="J266">
        <f>IFERROR(INDEX(J$79:J$150,T!J128),0)</f>
        <v>3.5224314564236262E-3</v>
      </c>
      <c r="K266">
        <f>IFERROR(INDEX(K$79:K$150,T!K128),0)</f>
        <v>0</v>
      </c>
      <c r="L266">
        <f>IFERROR(INDEX(L$79:L$150,T!L128),0)</f>
        <v>0</v>
      </c>
      <c r="M266">
        <f>IFERROR(INDEX(M$79:M$150,T!M128),0)</f>
        <v>0</v>
      </c>
      <c r="N266">
        <f>IFERROR(INDEX(N$79:N$150,T!N128),0)</f>
        <v>0</v>
      </c>
      <c r="O266">
        <f>IFERROR(INDEX(O$79:O$150,T!O128),0)</f>
        <v>0</v>
      </c>
      <c r="P266">
        <f>IFERROR(INDEX(P$79:P$150,T!P128),0)</f>
        <v>0</v>
      </c>
      <c r="Q266">
        <f>IFERROR(INDEX(Q$79:Q$150,T!Q128),0)</f>
        <v>0</v>
      </c>
      <c r="R266">
        <f>IFERROR(INDEX(R$79:R$150,T!R128),0)</f>
        <v>0</v>
      </c>
      <c r="S266">
        <f>IFERROR(INDEX(S$79:S$150,T!S128),0)</f>
        <v>0</v>
      </c>
      <c r="T266">
        <f>IFERROR(INDEX(T$79:T$150,T!T128),0)</f>
        <v>0</v>
      </c>
      <c r="U266">
        <f>IFERROR(INDEX(U$79:U$150,T!U128),0)</f>
        <v>0</v>
      </c>
      <c r="V266">
        <f>IFERROR(INDEX(V$79:V$150,T!V128),0)</f>
        <v>0</v>
      </c>
      <c r="W266">
        <f>IFERROR(INDEX(W$79:W$150,T!W128),0)</f>
        <v>0</v>
      </c>
      <c r="X266">
        <f>IFERROR(INDEX(X$79:X$150,T!X128),0)</f>
        <v>0</v>
      </c>
      <c r="Y266">
        <f>IFERROR(INDEX(Y$79:Y$150,T!Y128),0)</f>
        <v>0</v>
      </c>
      <c r="Z266">
        <f>IFERROR(INDEX(Z$79:Z$150,T!Z128),0)</f>
        <v>0</v>
      </c>
      <c r="AA266">
        <f>IFERROR(INDEX(AA$79:AA$150,T!AA128),0)</f>
        <v>0</v>
      </c>
      <c r="AB266">
        <f>IFERROR(INDEX(AB$79:AB$150,T!AB128),0)</f>
        <v>0</v>
      </c>
      <c r="AC266">
        <f>IFERROR(INDEX(AC$79:AC$150,T!AC128),0)</f>
        <v>0</v>
      </c>
      <c r="AD266">
        <f>IFERROR(INDEX(AD$79:AD$150,T!AD128),0)</f>
        <v>0</v>
      </c>
      <c r="AE266">
        <f>IFERROR(INDEX(AE$79:AE$150,T!AE128),0)</f>
        <v>0</v>
      </c>
      <c r="AF266">
        <f>IFERROR(INDEX(AF$79:AF$150,T!AF128),0)</f>
        <v>0</v>
      </c>
      <c r="AG266">
        <f>IFERROR(INDEX(AG$79:AG$150,T!AG128),0)</f>
        <v>0</v>
      </c>
      <c r="AH266">
        <f>IFERROR(INDEX(AH$79:AH$150,T!AH128),0)</f>
        <v>0</v>
      </c>
      <c r="AI266">
        <f>IFERROR(INDEX(AI$79:AI$150,T!AI128),0)</f>
        <v>0</v>
      </c>
      <c r="AJ266">
        <f>IFERROR(INDEX(AJ$79:AJ$150,T!AJ128),0)</f>
        <v>0</v>
      </c>
      <c r="AK266">
        <f>IFERROR(INDEX(AK$79:AK$150,T!AK128),0)</f>
        <v>0</v>
      </c>
      <c r="AL266">
        <f>IFERROR(INDEX(AL$79:AL$150,T!AL128),0)</f>
        <v>0</v>
      </c>
      <c r="AM266">
        <f>IFERROR(INDEX(AM$79:AM$150,T!AM128),0)</f>
        <v>0</v>
      </c>
      <c r="AN266">
        <f>IFERROR(INDEX(AN$79:AN$150,T!AN128),0)</f>
        <v>0</v>
      </c>
      <c r="AO266">
        <f>IFERROR(INDEX(AO$79:AO$150,T!AO128),0)</f>
        <v>0</v>
      </c>
      <c r="AP266">
        <f>IFERROR(INDEX(AP$79:AP$150,T!AP128),0)</f>
        <v>0</v>
      </c>
      <c r="AQ266">
        <f>IFERROR(INDEX(AQ$79:AQ$150,T!AQ128),0)</f>
        <v>0</v>
      </c>
      <c r="AR266">
        <f>IFERROR(INDEX(AR$79:AR$150,T!AR128),0)</f>
        <v>0</v>
      </c>
      <c r="AS266">
        <f>IFERROR(INDEX(AS$79:AS$150,T!AS128),0)</f>
        <v>0</v>
      </c>
      <c r="AT266">
        <f>IFERROR(INDEX(AT$79:AT$150,T!AT128),0)</f>
        <v>0</v>
      </c>
      <c r="AU266">
        <f>IFERROR(INDEX(AU$79:AU$150,T!AU128),0)</f>
        <v>0</v>
      </c>
      <c r="AV266">
        <f>IFERROR(INDEX(AV$79:AV$150,T!AV128),0)</f>
        <v>0.1224456840872343</v>
      </c>
      <c r="AW266">
        <f>IFERROR(INDEX(AW$79:AW$150,T!AW128),0)</f>
        <v>0.62533016158097343</v>
      </c>
      <c r="AX266">
        <f>IFERROR(INDEX(AX$79:AX$150,T!AX128),0)</f>
        <v>2.3419719322944003E-2</v>
      </c>
      <c r="AY266">
        <f>IFERROR(INDEX(AY$79:AY$150,T!AY128),0)</f>
        <v>0</v>
      </c>
      <c r="AZ266">
        <f>IFERROR(INDEX(AZ$79:AZ$150,T!AZ128),0)</f>
        <v>0</v>
      </c>
      <c r="BA266">
        <f>IFERROR(INDEX(BA$79:BA$150,T!BA128),0)</f>
        <v>0</v>
      </c>
      <c r="BB266">
        <f>IFERROR(INDEX(BB$79:BB$150,T!BB128),0)</f>
        <v>0</v>
      </c>
      <c r="BC266">
        <f>IFERROR(INDEX(BC$79:BC$150,T!BC128),0)</f>
        <v>0</v>
      </c>
      <c r="BD266">
        <f>IFERROR(INDEX(BD$79:BD$150,T!BD128),0)</f>
        <v>0</v>
      </c>
      <c r="BE266">
        <f>IFERROR(INDEX(BE$79:BE$150,T!BE128),0)</f>
        <v>0</v>
      </c>
      <c r="BF266">
        <f>IFERROR(INDEX(BF$79:BF$150,T!BF128),0)</f>
        <v>0</v>
      </c>
      <c r="BG266">
        <f>IFERROR(INDEX(BG$79:BG$150,T!BG128),0)</f>
        <v>0</v>
      </c>
      <c r="BH266">
        <f>IFERROR(INDEX(BH$79:BH$150,T!BH128),0)</f>
        <v>0</v>
      </c>
      <c r="BI266">
        <f>IFERROR(INDEX(BI$79:BI$150,T!BI128),0)</f>
        <v>0</v>
      </c>
      <c r="BJ266">
        <f>IFERROR(INDEX(BJ$79:BJ$150,T!BJ128),0)</f>
        <v>0</v>
      </c>
      <c r="BK266">
        <f>IFERROR(INDEX(BK$79:BK$150,T!BK128),0)</f>
        <v>0</v>
      </c>
      <c r="BL266">
        <f>IFERROR(INDEX(BL$79:BL$150,T!BL128),0)</f>
        <v>0</v>
      </c>
      <c r="BM266">
        <f>IFERROR(INDEX(BM$79:BM$150,T!BM128),0)</f>
        <v>0</v>
      </c>
      <c r="BN266">
        <f>IFERROR(INDEX(BN$79:BN$150,T!BN128),0)</f>
        <v>0</v>
      </c>
      <c r="BO266">
        <f>IFERROR(INDEX(BO$79:BO$150,T!BO128),0)</f>
        <v>0</v>
      </c>
    </row>
    <row r="267" spans="1:67" x14ac:dyDescent="0.25">
      <c r="A267" s="7" t="s">
        <v>49</v>
      </c>
      <c r="B267">
        <f>IFERROR(INDEX(B$79:B$150,T!B129),0)</f>
        <v>0</v>
      </c>
      <c r="C267">
        <f>IFERROR(INDEX(C$79:C$150,T!C129),0)</f>
        <v>0</v>
      </c>
      <c r="D267">
        <f>IFERROR(INDEX(D$79:D$150,T!D129),0)</f>
        <v>0</v>
      </c>
      <c r="E267">
        <f>IFERROR(INDEX(E$79:E$150,T!E129),0)</f>
        <v>0</v>
      </c>
      <c r="F267">
        <f>IFERROR(INDEX(F$79:F$150,T!F129),0)</f>
        <v>0</v>
      </c>
      <c r="G267">
        <f>IFERROR(INDEX(G$79:G$150,T!G129),0)</f>
        <v>0</v>
      </c>
      <c r="H267">
        <f>IFERROR(INDEX(H$79:H$150,T!H129),0)</f>
        <v>0</v>
      </c>
      <c r="I267">
        <f>IFERROR(INDEX(I$79:I$150,T!I129),0)</f>
        <v>0</v>
      </c>
      <c r="J267">
        <f>IFERROR(INDEX(J$79:J$150,T!J129),0)</f>
        <v>0</v>
      </c>
      <c r="K267">
        <f>IFERROR(INDEX(K$79:K$150,T!K129),0)</f>
        <v>0</v>
      </c>
      <c r="L267">
        <f>IFERROR(INDEX(L$79:L$150,T!L129),0)</f>
        <v>0</v>
      </c>
      <c r="M267">
        <f>IFERROR(INDEX(M$79:M$150,T!M129),0)</f>
        <v>0</v>
      </c>
      <c r="N267">
        <f>IFERROR(INDEX(N$79:N$150,T!N129),0)</f>
        <v>0</v>
      </c>
      <c r="O267">
        <f>IFERROR(INDEX(O$79:O$150,T!O129),0)</f>
        <v>0</v>
      </c>
      <c r="P267">
        <f>IFERROR(INDEX(P$79:P$150,T!P129),0)</f>
        <v>0</v>
      </c>
      <c r="Q267">
        <f>IFERROR(INDEX(Q$79:Q$150,T!Q129),0)</f>
        <v>0</v>
      </c>
      <c r="R267">
        <f>IFERROR(INDEX(R$79:R$150,T!R129),0)</f>
        <v>0</v>
      </c>
      <c r="S267">
        <f>IFERROR(INDEX(S$79:S$150,T!S129),0)</f>
        <v>0</v>
      </c>
      <c r="T267">
        <f>IFERROR(INDEX(T$79:T$150,T!T129),0)</f>
        <v>0</v>
      </c>
      <c r="U267">
        <f>IFERROR(INDEX(U$79:U$150,T!U129),0)</f>
        <v>0</v>
      </c>
      <c r="V267">
        <f>IFERROR(INDEX(V$79:V$150,T!V129),0)</f>
        <v>0</v>
      </c>
      <c r="W267">
        <f>IFERROR(INDEX(W$79:W$150,T!W129),0)</f>
        <v>0</v>
      </c>
      <c r="X267">
        <f>IFERROR(INDEX(X$79:X$150,T!X129),0)</f>
        <v>0</v>
      </c>
      <c r="Y267">
        <f>IFERROR(INDEX(Y$79:Y$150,T!Y129),0)</f>
        <v>0</v>
      </c>
      <c r="Z267">
        <f>IFERROR(INDEX(Z$79:Z$150,T!Z129),0)</f>
        <v>0</v>
      </c>
      <c r="AA267">
        <f>IFERROR(INDEX(AA$79:AA$150,T!AA129),0)</f>
        <v>0</v>
      </c>
      <c r="AB267">
        <f>IFERROR(INDEX(AB$79:AB$150,T!AB129),0)</f>
        <v>0</v>
      </c>
      <c r="AC267">
        <f>IFERROR(INDEX(AC$79:AC$150,T!AC129),0)</f>
        <v>0</v>
      </c>
      <c r="AD267">
        <f>IFERROR(INDEX(AD$79:AD$150,T!AD129),0)</f>
        <v>0</v>
      </c>
      <c r="AE267">
        <f>IFERROR(INDEX(AE$79:AE$150,T!AE129),0)</f>
        <v>0</v>
      </c>
      <c r="AF267">
        <f>IFERROR(INDEX(AF$79:AF$150,T!AF129),0)</f>
        <v>0</v>
      </c>
      <c r="AG267">
        <f>IFERROR(INDEX(AG$79:AG$150,T!AG129),0)</f>
        <v>0</v>
      </c>
      <c r="AH267">
        <f>IFERROR(INDEX(AH$79:AH$150,T!AH129),0)</f>
        <v>0</v>
      </c>
      <c r="AI267">
        <f>IFERROR(INDEX(AI$79:AI$150,T!AI129),0)</f>
        <v>0</v>
      </c>
      <c r="AJ267">
        <f>IFERROR(INDEX(AJ$79:AJ$150,T!AJ129),0)</f>
        <v>0</v>
      </c>
      <c r="AK267">
        <f>IFERROR(INDEX(AK$79:AK$150,T!AK129),0)</f>
        <v>0</v>
      </c>
      <c r="AL267">
        <f>IFERROR(INDEX(AL$79:AL$150,T!AL129),0)</f>
        <v>0</v>
      </c>
      <c r="AM267">
        <f>IFERROR(INDEX(AM$79:AM$150,T!AM129),0)</f>
        <v>0</v>
      </c>
      <c r="AN267">
        <f>IFERROR(INDEX(AN$79:AN$150,T!AN129),0)</f>
        <v>0</v>
      </c>
      <c r="AO267">
        <f>IFERROR(INDEX(AO$79:AO$150,T!AO129),0)</f>
        <v>0</v>
      </c>
      <c r="AP267">
        <f>IFERROR(INDEX(AP$79:AP$150,T!AP129),0)</f>
        <v>0</v>
      </c>
      <c r="AQ267">
        <f>IFERROR(INDEX(AQ$79:AQ$150,T!AQ129),0)</f>
        <v>0</v>
      </c>
      <c r="AR267">
        <f>IFERROR(INDEX(AR$79:AR$150,T!AR129),0)</f>
        <v>0</v>
      </c>
      <c r="AS267">
        <f>IFERROR(INDEX(AS$79:AS$150,T!AS129),0)</f>
        <v>0</v>
      </c>
      <c r="AT267">
        <f>IFERROR(INDEX(AT$79:AT$150,T!AT129),0)</f>
        <v>0</v>
      </c>
      <c r="AU267">
        <f>IFERROR(INDEX(AU$79:AU$150,T!AU129),0)</f>
        <v>0</v>
      </c>
      <c r="AV267">
        <f>IFERROR(INDEX(AV$79:AV$150,T!AV129),0)</f>
        <v>0</v>
      </c>
      <c r="AW267">
        <f>IFERROR(INDEX(AW$79:AW$150,T!AW129),0)</f>
        <v>0</v>
      </c>
      <c r="AX267">
        <f>IFERROR(INDEX(AX$79:AX$150,T!AX129),0)</f>
        <v>0.71131093272424673</v>
      </c>
      <c r="AY267">
        <f>IFERROR(INDEX(AY$79:AY$150,T!AY129),0)</f>
        <v>0</v>
      </c>
      <c r="AZ267">
        <f>IFERROR(INDEX(AZ$79:AZ$150,T!AZ129),0)</f>
        <v>0</v>
      </c>
      <c r="BA267">
        <f>IFERROR(INDEX(BA$79:BA$150,T!BA129),0)</f>
        <v>0</v>
      </c>
      <c r="BB267">
        <f>IFERROR(INDEX(BB$79:BB$150,T!BB129),0)</f>
        <v>0</v>
      </c>
      <c r="BC267">
        <f>IFERROR(INDEX(BC$79:BC$150,T!BC129),0)</f>
        <v>0</v>
      </c>
      <c r="BD267">
        <f>IFERROR(INDEX(BD$79:BD$150,T!BD129),0)</f>
        <v>0</v>
      </c>
      <c r="BE267">
        <f>IFERROR(INDEX(BE$79:BE$150,T!BE129),0)</f>
        <v>0</v>
      </c>
      <c r="BF267">
        <f>IFERROR(INDEX(BF$79:BF$150,T!BF129),0)</f>
        <v>0</v>
      </c>
      <c r="BG267">
        <f>IFERROR(INDEX(BG$79:BG$150,T!BG129),0)</f>
        <v>0</v>
      </c>
      <c r="BH267">
        <f>IFERROR(INDEX(BH$79:BH$150,T!BH129),0)</f>
        <v>0</v>
      </c>
      <c r="BI267">
        <f>IFERROR(INDEX(BI$79:BI$150,T!BI129),0)</f>
        <v>0</v>
      </c>
      <c r="BJ267">
        <f>IFERROR(INDEX(BJ$79:BJ$150,T!BJ129),0)</f>
        <v>0</v>
      </c>
      <c r="BK267">
        <f>IFERROR(INDEX(BK$79:BK$150,T!BK129),0)</f>
        <v>0</v>
      </c>
      <c r="BL267">
        <f>IFERROR(INDEX(BL$79:BL$150,T!BL129),0)</f>
        <v>0</v>
      </c>
      <c r="BM267">
        <f>IFERROR(INDEX(BM$79:BM$150,T!BM129),0)</f>
        <v>0</v>
      </c>
      <c r="BN267">
        <f>IFERROR(INDEX(BN$79:BN$150,T!BN129),0)</f>
        <v>0</v>
      </c>
      <c r="BO267">
        <f>IFERROR(INDEX(BO$79:BO$150,T!BO129),0)</f>
        <v>0</v>
      </c>
    </row>
    <row r="268" spans="1:67" x14ac:dyDescent="0.25">
      <c r="A268" s="7" t="s">
        <v>50</v>
      </c>
      <c r="B268">
        <f>IFERROR(INDEX(B$79:B$150,T!B130),0)</f>
        <v>0</v>
      </c>
      <c r="C268">
        <f>IFERROR(INDEX(C$79:C$150,T!C130),0)</f>
        <v>0</v>
      </c>
      <c r="D268">
        <f>IFERROR(INDEX(D$79:D$150,T!D130),0)</f>
        <v>0</v>
      </c>
      <c r="E268">
        <f>IFERROR(INDEX(E$79:E$150,T!E130),0)</f>
        <v>0</v>
      </c>
      <c r="F268">
        <f>IFERROR(INDEX(F$79:F$150,T!F130),0)</f>
        <v>0</v>
      </c>
      <c r="G268">
        <f>IFERROR(INDEX(G$79:G$150,T!G130),0)</f>
        <v>0</v>
      </c>
      <c r="H268">
        <f>IFERROR(INDEX(H$79:H$150,T!H130),0)</f>
        <v>0</v>
      </c>
      <c r="I268">
        <f>IFERROR(INDEX(I$79:I$150,T!I130),0)</f>
        <v>0</v>
      </c>
      <c r="J268">
        <f>IFERROR(INDEX(J$79:J$150,T!J130),0)</f>
        <v>0</v>
      </c>
      <c r="K268">
        <f>IFERROR(INDEX(K$79:K$150,T!K130),0)</f>
        <v>0</v>
      </c>
      <c r="L268">
        <f>IFERROR(INDEX(L$79:L$150,T!L130),0)</f>
        <v>1.3644440891004033E-3</v>
      </c>
      <c r="M268">
        <f>IFERROR(INDEX(M$79:M$150,T!M130),0)</f>
        <v>0</v>
      </c>
      <c r="N268">
        <f>IFERROR(INDEX(N$79:N$150,T!N130),0)</f>
        <v>0</v>
      </c>
      <c r="O268">
        <f>IFERROR(INDEX(O$79:O$150,T!O130),0)</f>
        <v>0</v>
      </c>
      <c r="P268">
        <f>IFERROR(INDEX(P$79:P$150,T!P130),0)</f>
        <v>0</v>
      </c>
      <c r="Q268">
        <f>IFERROR(INDEX(Q$79:Q$150,T!Q130),0)</f>
        <v>0</v>
      </c>
      <c r="R268">
        <f>IFERROR(INDEX(R$79:R$150,T!R130),0)</f>
        <v>0</v>
      </c>
      <c r="S268">
        <f>IFERROR(INDEX(S$79:S$150,T!S130),0)</f>
        <v>0</v>
      </c>
      <c r="T268">
        <f>IFERROR(INDEX(T$79:T$150,T!T130),0)</f>
        <v>0</v>
      </c>
      <c r="U268">
        <f>IFERROR(INDEX(U$79:U$150,T!U130),0)</f>
        <v>0</v>
      </c>
      <c r="V268">
        <f>IFERROR(INDEX(V$79:V$150,T!V130),0)</f>
        <v>0</v>
      </c>
      <c r="W268">
        <f>IFERROR(INDEX(W$79:W$150,T!W130),0)</f>
        <v>0</v>
      </c>
      <c r="X268">
        <f>IFERROR(INDEX(X$79:X$150,T!X130),0)</f>
        <v>0</v>
      </c>
      <c r="Y268">
        <f>IFERROR(INDEX(Y$79:Y$150,T!Y130),0)</f>
        <v>0</v>
      </c>
      <c r="Z268">
        <f>IFERROR(INDEX(Z$79:Z$150,T!Z130),0)</f>
        <v>0</v>
      </c>
      <c r="AA268">
        <f>IFERROR(INDEX(AA$79:AA$150,T!AA130),0)</f>
        <v>0</v>
      </c>
      <c r="AB268">
        <f>IFERROR(INDEX(AB$79:AB$150,T!AB130),0)</f>
        <v>0</v>
      </c>
      <c r="AC268">
        <f>IFERROR(INDEX(AC$79:AC$150,T!AC130),0)</f>
        <v>0</v>
      </c>
      <c r="AD268">
        <f>IFERROR(INDEX(AD$79:AD$150,T!AD130),0)</f>
        <v>0</v>
      </c>
      <c r="AE268">
        <f>IFERROR(INDEX(AE$79:AE$150,T!AE130),0)</f>
        <v>0</v>
      </c>
      <c r="AF268">
        <f>IFERROR(INDEX(AF$79:AF$150,T!AF130),0)</f>
        <v>0</v>
      </c>
      <c r="AG268">
        <f>IFERROR(INDEX(AG$79:AG$150,T!AG130),0)</f>
        <v>0</v>
      </c>
      <c r="AH268">
        <f>IFERROR(INDEX(AH$79:AH$150,T!AH130),0)</f>
        <v>0</v>
      </c>
      <c r="AI268">
        <f>IFERROR(INDEX(AI$79:AI$150,T!AI130),0)</f>
        <v>0</v>
      </c>
      <c r="AJ268">
        <f>IFERROR(INDEX(AJ$79:AJ$150,T!AJ130),0)</f>
        <v>0</v>
      </c>
      <c r="AK268">
        <f>IFERROR(INDEX(AK$79:AK$150,T!AK130),0)</f>
        <v>0</v>
      </c>
      <c r="AL268">
        <f>IFERROR(INDEX(AL$79:AL$150,T!AL130),0)</f>
        <v>0</v>
      </c>
      <c r="AM268">
        <f>IFERROR(INDEX(AM$79:AM$150,T!AM130),0)</f>
        <v>0</v>
      </c>
      <c r="AN268">
        <f>IFERROR(INDEX(AN$79:AN$150,T!AN130),0)</f>
        <v>6.2796691261425624E-3</v>
      </c>
      <c r="AO268">
        <f>IFERROR(INDEX(AO$79:AO$150,T!AO130),0)</f>
        <v>0</v>
      </c>
      <c r="AP268">
        <f>IFERROR(INDEX(AP$79:AP$150,T!AP130),0)</f>
        <v>0</v>
      </c>
      <c r="AQ268">
        <f>IFERROR(INDEX(AQ$79:AQ$150,T!AQ130),0)</f>
        <v>0</v>
      </c>
      <c r="AR268">
        <f>IFERROR(INDEX(AR$79:AR$150,T!AR130),0)</f>
        <v>0</v>
      </c>
      <c r="AS268">
        <f>IFERROR(INDEX(AS$79:AS$150,T!AS130),0)</f>
        <v>0</v>
      </c>
      <c r="AT268">
        <f>IFERROR(INDEX(AT$79:AT$150,T!AT130),0)</f>
        <v>3.7473550655955333E-3</v>
      </c>
      <c r="AU268">
        <f>IFERROR(INDEX(AU$79:AU$150,T!AU130),0)</f>
        <v>0</v>
      </c>
      <c r="AV268">
        <f>IFERROR(INDEX(AV$79:AV$150,T!AV130),0)</f>
        <v>0</v>
      </c>
      <c r="AW268">
        <f>IFERROR(INDEX(AW$79:AW$150,T!AW130),0)</f>
        <v>0</v>
      </c>
      <c r="AX268">
        <f>IFERROR(INDEX(AX$79:AX$150,T!AX130),0)</f>
        <v>0</v>
      </c>
      <c r="AY268">
        <f>IFERROR(INDEX(AY$79:AY$150,T!AY130),0)</f>
        <v>0.46214428569827959</v>
      </c>
      <c r="AZ268">
        <f>IFERROR(INDEX(AZ$79:AZ$150,T!AZ130),0)</f>
        <v>0</v>
      </c>
      <c r="BA268">
        <f>IFERROR(INDEX(BA$79:BA$150,T!BA130),0)</f>
        <v>0</v>
      </c>
      <c r="BB268">
        <f>IFERROR(INDEX(BB$79:BB$150,T!BB130),0)</f>
        <v>0</v>
      </c>
      <c r="BC268">
        <f>IFERROR(INDEX(BC$79:BC$150,T!BC130),0)</f>
        <v>0</v>
      </c>
      <c r="BD268">
        <f>IFERROR(INDEX(BD$79:BD$150,T!BD130),0)</f>
        <v>0</v>
      </c>
      <c r="BE268">
        <f>IFERROR(INDEX(BE$79:BE$150,T!BE130),0)</f>
        <v>0</v>
      </c>
      <c r="BF268">
        <f>IFERROR(INDEX(BF$79:BF$150,T!BF130),0)</f>
        <v>0</v>
      </c>
      <c r="BG268">
        <f>IFERROR(INDEX(BG$79:BG$150,T!BG130),0)</f>
        <v>0</v>
      </c>
      <c r="BH268">
        <f>IFERROR(INDEX(BH$79:BH$150,T!BH130),0)</f>
        <v>0</v>
      </c>
      <c r="BI268">
        <f>IFERROR(INDEX(BI$79:BI$150,T!BI130),0)</f>
        <v>0</v>
      </c>
      <c r="BJ268">
        <f>IFERROR(INDEX(BJ$79:BJ$150,T!BJ130),0)</f>
        <v>0</v>
      </c>
      <c r="BK268">
        <f>IFERROR(INDEX(BK$79:BK$150,T!BK130),0)</f>
        <v>0</v>
      </c>
      <c r="BL268">
        <f>IFERROR(INDEX(BL$79:BL$150,T!BL130),0)</f>
        <v>0</v>
      </c>
      <c r="BM268">
        <f>IFERROR(INDEX(BM$79:BM$150,T!BM130),0)</f>
        <v>0</v>
      </c>
      <c r="BN268">
        <f>IFERROR(INDEX(BN$79:BN$150,T!BN130),0)</f>
        <v>0</v>
      </c>
      <c r="BO268">
        <f>IFERROR(INDEX(BO$79:BO$150,T!BO130),0)</f>
        <v>0</v>
      </c>
    </row>
    <row r="269" spans="1:67" x14ac:dyDescent="0.25">
      <c r="A269" s="7" t="s">
        <v>51</v>
      </c>
      <c r="B269">
        <f>IFERROR(INDEX(B$79:B$150,T!B131),0)</f>
        <v>0</v>
      </c>
      <c r="C269">
        <f>IFERROR(INDEX(C$79:C$150,T!C131),0)</f>
        <v>0</v>
      </c>
      <c r="D269">
        <f>IFERROR(INDEX(D$79:D$150,T!D131),0)</f>
        <v>0</v>
      </c>
      <c r="E269">
        <f>IFERROR(INDEX(E$79:E$150,T!E131),0)</f>
        <v>0</v>
      </c>
      <c r="F269">
        <f>IFERROR(INDEX(F$79:F$150,T!F131),0)</f>
        <v>0</v>
      </c>
      <c r="G269">
        <f>IFERROR(INDEX(G$79:G$150,T!G131),0)</f>
        <v>0</v>
      </c>
      <c r="H269">
        <f>IFERROR(INDEX(H$79:H$150,T!H131),0)</f>
        <v>0</v>
      </c>
      <c r="I269">
        <f>IFERROR(INDEX(I$79:I$150,T!I131),0)</f>
        <v>0</v>
      </c>
      <c r="J269">
        <f>IFERROR(INDEX(J$79:J$150,T!J131),0)</f>
        <v>0</v>
      </c>
      <c r="K269">
        <f>IFERROR(INDEX(K$79:K$150,T!K131),0)</f>
        <v>0</v>
      </c>
      <c r="L269">
        <f>IFERROR(INDEX(L$79:L$150,T!L131),0)</f>
        <v>0</v>
      </c>
      <c r="M269">
        <f>IFERROR(INDEX(M$79:M$150,T!M131),0)</f>
        <v>0</v>
      </c>
      <c r="N269">
        <f>IFERROR(INDEX(N$79:N$150,T!N131),0)</f>
        <v>0</v>
      </c>
      <c r="O269">
        <f>IFERROR(INDEX(O$79:O$150,T!O131),0)</f>
        <v>0</v>
      </c>
      <c r="P269">
        <f>IFERROR(INDEX(P$79:P$150,T!P131),0)</f>
        <v>0</v>
      </c>
      <c r="Q269">
        <f>IFERROR(INDEX(Q$79:Q$150,T!Q131),0)</f>
        <v>7.8966108965831977E-2</v>
      </c>
      <c r="R269">
        <f>IFERROR(INDEX(R$79:R$150,T!R131),0)</f>
        <v>0</v>
      </c>
      <c r="S269">
        <f>IFERROR(INDEX(S$79:S$150,T!S131),0)</f>
        <v>0</v>
      </c>
      <c r="T269">
        <f>IFERROR(INDEX(T$79:T$150,T!T131),0)</f>
        <v>0</v>
      </c>
      <c r="U269">
        <f>IFERROR(INDEX(U$79:U$150,T!U131),0)</f>
        <v>0</v>
      </c>
      <c r="V269">
        <f>IFERROR(INDEX(V$79:V$150,T!V131),0)</f>
        <v>0</v>
      </c>
      <c r="W269">
        <f>IFERROR(INDEX(W$79:W$150,T!W131),0)</f>
        <v>0</v>
      </c>
      <c r="X269">
        <f>IFERROR(INDEX(X$79:X$150,T!X131),0)</f>
        <v>0</v>
      </c>
      <c r="Y269">
        <f>IFERROR(INDEX(Y$79:Y$150,T!Y131),0)</f>
        <v>0</v>
      </c>
      <c r="Z269">
        <f>IFERROR(INDEX(Z$79:Z$150,T!Z131),0)</f>
        <v>0</v>
      </c>
      <c r="AA269">
        <f>IFERROR(INDEX(AA$79:AA$150,T!AA131),0)</f>
        <v>0</v>
      </c>
      <c r="AB269">
        <f>IFERROR(INDEX(AB$79:AB$150,T!AB131),0)</f>
        <v>0</v>
      </c>
      <c r="AC269">
        <f>IFERROR(INDEX(AC$79:AC$150,T!AC131),0)</f>
        <v>0</v>
      </c>
      <c r="AD269">
        <f>IFERROR(INDEX(AD$79:AD$150,T!AD131),0)</f>
        <v>0</v>
      </c>
      <c r="AE269">
        <f>IFERROR(INDEX(AE$79:AE$150,T!AE131),0)</f>
        <v>0</v>
      </c>
      <c r="AF269">
        <f>IFERROR(INDEX(AF$79:AF$150,T!AF131),0)</f>
        <v>0</v>
      </c>
      <c r="AG269">
        <f>IFERROR(INDEX(AG$79:AG$150,T!AG131),0)</f>
        <v>0</v>
      </c>
      <c r="AH269">
        <f>IFERROR(INDEX(AH$79:AH$150,T!AH131),0)</f>
        <v>0</v>
      </c>
      <c r="AI269">
        <f>IFERROR(INDEX(AI$79:AI$150,T!AI131),0)</f>
        <v>0</v>
      </c>
      <c r="AJ269">
        <f>IFERROR(INDEX(AJ$79:AJ$150,T!AJ131),0)</f>
        <v>0</v>
      </c>
      <c r="AK269">
        <f>IFERROR(INDEX(AK$79:AK$150,T!AK131),0)</f>
        <v>0</v>
      </c>
      <c r="AL269">
        <f>IFERROR(INDEX(AL$79:AL$150,T!AL131),0)</f>
        <v>0</v>
      </c>
      <c r="AM269">
        <f>IFERROR(INDEX(AM$79:AM$150,T!AM131),0)</f>
        <v>0</v>
      </c>
      <c r="AN269">
        <f>IFERROR(INDEX(AN$79:AN$150,T!AN131),0)</f>
        <v>0</v>
      </c>
      <c r="AO269">
        <f>IFERROR(INDEX(AO$79:AO$150,T!AO131),0)</f>
        <v>0</v>
      </c>
      <c r="AP269">
        <f>IFERROR(INDEX(AP$79:AP$150,T!AP131),0)</f>
        <v>0</v>
      </c>
      <c r="AQ269">
        <f>IFERROR(INDEX(AQ$79:AQ$150,T!AQ131),0)</f>
        <v>0</v>
      </c>
      <c r="AR269">
        <f>IFERROR(INDEX(AR$79:AR$150,T!AR131),0)</f>
        <v>0</v>
      </c>
      <c r="AS269">
        <f>IFERROR(INDEX(AS$79:AS$150,T!AS131),0)</f>
        <v>0</v>
      </c>
      <c r="AT269">
        <f>IFERROR(INDEX(AT$79:AT$150,T!AT131),0)</f>
        <v>0</v>
      </c>
      <c r="AU269">
        <f>IFERROR(INDEX(AU$79:AU$150,T!AU131),0)</f>
        <v>0</v>
      </c>
      <c r="AV269">
        <f>IFERROR(INDEX(AV$79:AV$150,T!AV131),0)</f>
        <v>0</v>
      </c>
      <c r="AW269">
        <f>IFERROR(INDEX(AW$79:AW$150,T!AW131),0)</f>
        <v>0</v>
      </c>
      <c r="AX269">
        <f>IFERROR(INDEX(AX$79:AX$150,T!AX131),0)</f>
        <v>0</v>
      </c>
      <c r="AY269">
        <f>IFERROR(INDEX(AY$79:AY$150,T!AY131),0)</f>
        <v>0</v>
      </c>
      <c r="AZ269">
        <f>IFERROR(INDEX(AZ$79:AZ$150,T!AZ131),0)</f>
        <v>0.91430487008969341</v>
      </c>
      <c r="BA269">
        <f>IFERROR(INDEX(BA$79:BA$150,T!BA131),0)</f>
        <v>0</v>
      </c>
      <c r="BB269">
        <f>IFERROR(INDEX(BB$79:BB$150,T!BB131),0)</f>
        <v>0</v>
      </c>
      <c r="BC269">
        <f>IFERROR(INDEX(BC$79:BC$150,T!BC131),0)</f>
        <v>0</v>
      </c>
      <c r="BD269">
        <f>IFERROR(INDEX(BD$79:BD$150,T!BD131),0)</f>
        <v>0</v>
      </c>
      <c r="BE269">
        <f>IFERROR(INDEX(BE$79:BE$150,T!BE131),0)</f>
        <v>0</v>
      </c>
      <c r="BF269">
        <f>IFERROR(INDEX(BF$79:BF$150,T!BF131),0)</f>
        <v>0</v>
      </c>
      <c r="BG269">
        <f>IFERROR(INDEX(BG$79:BG$150,T!BG131),0)</f>
        <v>0</v>
      </c>
      <c r="BH269">
        <f>IFERROR(INDEX(BH$79:BH$150,T!BH131),0)</f>
        <v>0</v>
      </c>
      <c r="BI269">
        <f>IFERROR(INDEX(BI$79:BI$150,T!BI131),0)</f>
        <v>0</v>
      </c>
      <c r="BJ269">
        <f>IFERROR(INDEX(BJ$79:BJ$150,T!BJ131),0)</f>
        <v>0</v>
      </c>
      <c r="BK269">
        <f>IFERROR(INDEX(BK$79:BK$150,T!BK131),0)</f>
        <v>0</v>
      </c>
      <c r="BL269">
        <f>IFERROR(INDEX(BL$79:BL$150,T!BL131),0)</f>
        <v>0</v>
      </c>
      <c r="BM269">
        <f>IFERROR(INDEX(BM$79:BM$150,T!BM131),0)</f>
        <v>0</v>
      </c>
      <c r="BN269">
        <f>IFERROR(INDEX(BN$79:BN$150,T!BN131),0)</f>
        <v>4.6763685388423938E-2</v>
      </c>
      <c r="BO269">
        <f>IFERROR(INDEX(BO$79:BO$150,T!BO131),0)</f>
        <v>0</v>
      </c>
    </row>
    <row r="270" spans="1:67" x14ac:dyDescent="0.25">
      <c r="A270" s="7" t="s">
        <v>52</v>
      </c>
      <c r="B270">
        <f>IFERROR(INDEX(B$79:B$150,T!B132),0)</f>
        <v>0</v>
      </c>
      <c r="C270">
        <f>IFERROR(INDEX(C$79:C$150,T!C132),0)</f>
        <v>0</v>
      </c>
      <c r="D270">
        <f>IFERROR(INDEX(D$79:D$150,T!D132),0)</f>
        <v>0</v>
      </c>
      <c r="E270">
        <f>IFERROR(INDEX(E$79:E$150,T!E132),0)</f>
        <v>0</v>
      </c>
      <c r="F270">
        <f>IFERROR(INDEX(F$79:F$150,T!F132),0)</f>
        <v>0</v>
      </c>
      <c r="G270">
        <f>IFERROR(INDEX(G$79:G$150,T!G132),0)</f>
        <v>0</v>
      </c>
      <c r="H270">
        <f>IFERROR(INDEX(H$79:H$150,T!H132),0)</f>
        <v>0</v>
      </c>
      <c r="I270">
        <f>IFERROR(INDEX(I$79:I$150,T!I132),0)</f>
        <v>0</v>
      </c>
      <c r="J270">
        <f>IFERROR(INDEX(J$79:J$150,T!J132),0)</f>
        <v>0</v>
      </c>
      <c r="K270">
        <f>IFERROR(INDEX(K$79:K$150,T!K132),0)</f>
        <v>0</v>
      </c>
      <c r="L270">
        <f>IFERROR(INDEX(L$79:L$150,T!L132),0)</f>
        <v>0</v>
      </c>
      <c r="M270">
        <f>IFERROR(INDEX(M$79:M$150,T!M132),0)</f>
        <v>0</v>
      </c>
      <c r="N270">
        <f>IFERROR(INDEX(N$79:N$150,T!N132),0)</f>
        <v>0</v>
      </c>
      <c r="O270">
        <f>IFERROR(INDEX(O$79:O$150,T!O132),0)</f>
        <v>0</v>
      </c>
      <c r="P270">
        <f>IFERROR(INDEX(P$79:P$150,T!P132),0)</f>
        <v>0</v>
      </c>
      <c r="Q270">
        <f>IFERROR(INDEX(Q$79:Q$150,T!Q132),0)</f>
        <v>0</v>
      </c>
      <c r="R270">
        <f>IFERROR(INDEX(R$79:R$150,T!R132),0)</f>
        <v>0</v>
      </c>
      <c r="S270">
        <f>IFERROR(INDEX(S$79:S$150,T!S132),0)</f>
        <v>0</v>
      </c>
      <c r="T270">
        <f>IFERROR(INDEX(T$79:T$150,T!T132),0)</f>
        <v>0</v>
      </c>
      <c r="U270">
        <f>IFERROR(INDEX(U$79:U$150,T!U132),0)</f>
        <v>0</v>
      </c>
      <c r="V270">
        <f>IFERROR(INDEX(V$79:V$150,T!V132),0)</f>
        <v>0</v>
      </c>
      <c r="W270">
        <f>IFERROR(INDEX(W$79:W$150,T!W132),0)</f>
        <v>0</v>
      </c>
      <c r="X270">
        <f>IFERROR(INDEX(X$79:X$150,T!X132),0)</f>
        <v>0</v>
      </c>
      <c r="Y270">
        <f>IFERROR(INDEX(Y$79:Y$150,T!Y132),0)</f>
        <v>0</v>
      </c>
      <c r="Z270">
        <f>IFERROR(INDEX(Z$79:Z$150,T!Z132),0)</f>
        <v>0</v>
      </c>
      <c r="AA270">
        <f>IFERROR(INDEX(AA$79:AA$150,T!AA132),0)</f>
        <v>0</v>
      </c>
      <c r="AB270">
        <f>IFERROR(INDEX(AB$79:AB$150,T!AB132),0)</f>
        <v>0</v>
      </c>
      <c r="AC270">
        <f>IFERROR(INDEX(AC$79:AC$150,T!AC132),0)</f>
        <v>0</v>
      </c>
      <c r="AD270">
        <f>IFERROR(INDEX(AD$79:AD$150,T!AD132),0)</f>
        <v>0</v>
      </c>
      <c r="AE270">
        <f>IFERROR(INDEX(AE$79:AE$150,T!AE132),0)</f>
        <v>0</v>
      </c>
      <c r="AF270">
        <f>IFERROR(INDEX(AF$79:AF$150,T!AF132),0)</f>
        <v>0</v>
      </c>
      <c r="AG270">
        <f>IFERROR(INDEX(AG$79:AG$150,T!AG132),0)</f>
        <v>0</v>
      </c>
      <c r="AH270">
        <f>IFERROR(INDEX(AH$79:AH$150,T!AH132),0)</f>
        <v>0</v>
      </c>
      <c r="AI270">
        <f>IFERROR(INDEX(AI$79:AI$150,T!AI132),0)</f>
        <v>0</v>
      </c>
      <c r="AJ270">
        <f>IFERROR(INDEX(AJ$79:AJ$150,T!AJ132),0)</f>
        <v>0</v>
      </c>
      <c r="AK270">
        <f>IFERROR(INDEX(AK$79:AK$150,T!AK132),0)</f>
        <v>0</v>
      </c>
      <c r="AL270">
        <f>IFERROR(INDEX(AL$79:AL$150,T!AL132),0)</f>
        <v>0</v>
      </c>
      <c r="AM270">
        <f>IFERROR(INDEX(AM$79:AM$150,T!AM132),0)</f>
        <v>0</v>
      </c>
      <c r="AN270">
        <f>IFERROR(INDEX(AN$79:AN$150,T!AN132),0)</f>
        <v>0</v>
      </c>
      <c r="AO270">
        <f>IFERROR(INDEX(AO$79:AO$150,T!AO132),0)</f>
        <v>0</v>
      </c>
      <c r="AP270">
        <f>IFERROR(INDEX(AP$79:AP$150,T!AP132),0)</f>
        <v>0</v>
      </c>
      <c r="AQ270">
        <f>IFERROR(INDEX(AQ$79:AQ$150,T!AQ132),0)</f>
        <v>0</v>
      </c>
      <c r="AR270">
        <f>IFERROR(INDEX(AR$79:AR$150,T!AR132),0)</f>
        <v>0</v>
      </c>
      <c r="AS270">
        <f>IFERROR(INDEX(AS$79:AS$150,T!AS132),0)</f>
        <v>0</v>
      </c>
      <c r="AT270">
        <f>IFERROR(INDEX(AT$79:AT$150,T!AT132),0)</f>
        <v>0</v>
      </c>
      <c r="AU270">
        <f>IFERROR(INDEX(AU$79:AU$150,T!AU132),0)</f>
        <v>0</v>
      </c>
      <c r="AV270">
        <f>IFERROR(INDEX(AV$79:AV$150,T!AV132),0)</f>
        <v>0</v>
      </c>
      <c r="AW270">
        <f>IFERROR(INDEX(AW$79:AW$150,T!AW132),0)</f>
        <v>0</v>
      </c>
      <c r="AX270">
        <f>IFERROR(INDEX(AX$79:AX$150,T!AX132),0)</f>
        <v>0</v>
      </c>
      <c r="AY270">
        <f>IFERROR(INDEX(AY$79:AY$150,T!AY132),0)</f>
        <v>0</v>
      </c>
      <c r="AZ270">
        <f>IFERROR(INDEX(AZ$79:AZ$150,T!AZ132),0)</f>
        <v>2.1632306960164559E-2</v>
      </c>
      <c r="BA270">
        <f>IFERROR(INDEX(BA$79:BA$150,T!BA132),0)</f>
        <v>0.83010955980734902</v>
      </c>
      <c r="BB270">
        <f>IFERROR(INDEX(BB$79:BB$150,T!BB132),0)</f>
        <v>0</v>
      </c>
      <c r="BC270">
        <f>IFERROR(INDEX(BC$79:BC$150,T!BC132),0)</f>
        <v>0</v>
      </c>
      <c r="BD270">
        <f>IFERROR(INDEX(BD$79:BD$150,T!BD132),0)</f>
        <v>0</v>
      </c>
      <c r="BE270">
        <f>IFERROR(INDEX(BE$79:BE$150,T!BE132),0)</f>
        <v>0</v>
      </c>
      <c r="BF270">
        <f>IFERROR(INDEX(BF$79:BF$150,T!BF132),0)</f>
        <v>0</v>
      </c>
      <c r="BG270">
        <f>IFERROR(INDEX(BG$79:BG$150,T!BG132),0)</f>
        <v>0</v>
      </c>
      <c r="BH270">
        <f>IFERROR(INDEX(BH$79:BH$150,T!BH132),0)</f>
        <v>0</v>
      </c>
      <c r="BI270">
        <f>IFERROR(INDEX(BI$79:BI$150,T!BI132),0)</f>
        <v>0</v>
      </c>
      <c r="BJ270">
        <f>IFERROR(INDEX(BJ$79:BJ$150,T!BJ132),0)</f>
        <v>0</v>
      </c>
      <c r="BK270">
        <f>IFERROR(INDEX(BK$79:BK$150,T!BK132),0)</f>
        <v>0</v>
      </c>
      <c r="BL270">
        <f>IFERROR(INDEX(BL$79:BL$150,T!BL132),0)</f>
        <v>0</v>
      </c>
      <c r="BM270">
        <f>IFERROR(INDEX(BM$79:BM$150,T!BM132),0)</f>
        <v>0</v>
      </c>
      <c r="BN270">
        <f>IFERROR(INDEX(BN$79:BN$150,T!BN132),0)</f>
        <v>0</v>
      </c>
      <c r="BO270">
        <f>IFERROR(INDEX(BO$79:BO$150,T!BO132),0)</f>
        <v>0</v>
      </c>
    </row>
    <row r="271" spans="1:67" x14ac:dyDescent="0.25">
      <c r="A271" s="7" t="s">
        <v>53</v>
      </c>
      <c r="B271">
        <f>IFERROR(INDEX(B$79:B$150,T!B133),0)</f>
        <v>0</v>
      </c>
      <c r="C271">
        <f>IFERROR(INDEX(C$79:C$150,T!C133),0)</f>
        <v>0</v>
      </c>
      <c r="D271">
        <f>IFERROR(INDEX(D$79:D$150,T!D133),0)</f>
        <v>0</v>
      </c>
      <c r="E271">
        <f>IFERROR(INDEX(E$79:E$150,T!E133),0)</f>
        <v>0</v>
      </c>
      <c r="F271">
        <f>IFERROR(INDEX(F$79:F$150,T!F133),0)</f>
        <v>0</v>
      </c>
      <c r="G271">
        <f>IFERROR(INDEX(G$79:G$150,T!G133),0)</f>
        <v>0</v>
      </c>
      <c r="H271">
        <f>IFERROR(INDEX(H$79:H$150,T!H133),0)</f>
        <v>0</v>
      </c>
      <c r="I271">
        <f>IFERROR(INDEX(I$79:I$150,T!I133),0)</f>
        <v>0</v>
      </c>
      <c r="J271">
        <f>IFERROR(INDEX(J$79:J$150,T!J133),0)</f>
        <v>0</v>
      </c>
      <c r="K271">
        <f>IFERROR(INDEX(K$79:K$150,T!K133),0)</f>
        <v>0</v>
      </c>
      <c r="L271">
        <f>IFERROR(INDEX(L$79:L$150,T!L133),0)</f>
        <v>0</v>
      </c>
      <c r="M271">
        <f>IFERROR(INDEX(M$79:M$150,T!M133),0)</f>
        <v>0</v>
      </c>
      <c r="N271">
        <f>IFERROR(INDEX(N$79:N$150,T!N133),0)</f>
        <v>0</v>
      </c>
      <c r="O271">
        <f>IFERROR(INDEX(O$79:O$150,T!O133),0)</f>
        <v>0</v>
      </c>
      <c r="P271">
        <f>IFERROR(INDEX(P$79:P$150,T!P133),0)</f>
        <v>0</v>
      </c>
      <c r="Q271">
        <f>IFERROR(INDEX(Q$79:Q$150,T!Q133),0)</f>
        <v>0</v>
      </c>
      <c r="R271">
        <f>IFERROR(INDEX(R$79:R$150,T!R133),0)</f>
        <v>0</v>
      </c>
      <c r="S271">
        <f>IFERROR(INDEX(S$79:S$150,T!S133),0)</f>
        <v>0</v>
      </c>
      <c r="T271">
        <f>IFERROR(INDEX(T$79:T$150,T!T133),0)</f>
        <v>0</v>
      </c>
      <c r="U271">
        <f>IFERROR(INDEX(U$79:U$150,T!U133),0)</f>
        <v>0</v>
      </c>
      <c r="V271">
        <f>IFERROR(INDEX(V$79:V$150,T!V133),0)</f>
        <v>2.666648197207842E-2</v>
      </c>
      <c r="W271">
        <f>IFERROR(INDEX(W$79:W$150,T!W133),0)</f>
        <v>0</v>
      </c>
      <c r="X271">
        <f>IFERROR(INDEX(X$79:X$150,T!X133),0)</f>
        <v>0</v>
      </c>
      <c r="Y271">
        <f>IFERROR(INDEX(Y$79:Y$150,T!Y133),0)</f>
        <v>0</v>
      </c>
      <c r="Z271">
        <f>IFERROR(INDEX(Z$79:Z$150,T!Z133),0)</f>
        <v>0</v>
      </c>
      <c r="AA271">
        <f>IFERROR(INDEX(AA$79:AA$150,T!AA133),0)</f>
        <v>0</v>
      </c>
      <c r="AB271">
        <f>IFERROR(INDEX(AB$79:AB$150,T!AB133),0)</f>
        <v>0</v>
      </c>
      <c r="AC271">
        <f>IFERROR(INDEX(AC$79:AC$150,T!AC133),0)</f>
        <v>0</v>
      </c>
      <c r="AD271">
        <f>IFERROR(INDEX(AD$79:AD$150,T!AD133),0)</f>
        <v>0</v>
      </c>
      <c r="AE271">
        <f>IFERROR(INDEX(AE$79:AE$150,T!AE133),0)</f>
        <v>0</v>
      </c>
      <c r="AF271">
        <f>IFERROR(INDEX(AF$79:AF$150,T!AF133),0)</f>
        <v>0</v>
      </c>
      <c r="AG271">
        <f>IFERROR(INDEX(AG$79:AG$150,T!AG133),0)</f>
        <v>0</v>
      </c>
      <c r="AH271">
        <f>IFERROR(INDEX(AH$79:AH$150,T!AH133),0)</f>
        <v>0</v>
      </c>
      <c r="AI271">
        <f>IFERROR(INDEX(AI$79:AI$150,T!AI133),0)</f>
        <v>0</v>
      </c>
      <c r="AJ271">
        <f>IFERROR(INDEX(AJ$79:AJ$150,T!AJ133),0)</f>
        <v>0</v>
      </c>
      <c r="AK271">
        <f>IFERROR(INDEX(AK$79:AK$150,T!AK133),0)</f>
        <v>0</v>
      </c>
      <c r="AL271">
        <f>IFERROR(INDEX(AL$79:AL$150,T!AL133),0)</f>
        <v>0</v>
      </c>
      <c r="AM271">
        <f>IFERROR(INDEX(AM$79:AM$150,T!AM133),0)</f>
        <v>0</v>
      </c>
      <c r="AN271">
        <f>IFERROR(INDEX(AN$79:AN$150,T!AN133),0)</f>
        <v>0</v>
      </c>
      <c r="AO271">
        <f>IFERROR(INDEX(AO$79:AO$150,T!AO133),0)</f>
        <v>0</v>
      </c>
      <c r="AP271">
        <f>IFERROR(INDEX(AP$79:AP$150,T!AP133),0)</f>
        <v>0</v>
      </c>
      <c r="AQ271">
        <f>IFERROR(INDEX(AQ$79:AQ$150,T!AQ133),0)</f>
        <v>0</v>
      </c>
      <c r="AR271">
        <f>IFERROR(INDEX(AR$79:AR$150,T!AR133),0)</f>
        <v>0</v>
      </c>
      <c r="AS271">
        <f>IFERROR(INDEX(AS$79:AS$150,T!AS133),0)</f>
        <v>0</v>
      </c>
      <c r="AT271">
        <f>IFERROR(INDEX(AT$79:AT$150,T!AT133),0)</f>
        <v>0</v>
      </c>
      <c r="AU271">
        <f>IFERROR(INDEX(AU$79:AU$150,T!AU133),0)</f>
        <v>0</v>
      </c>
      <c r="AV271">
        <f>IFERROR(INDEX(AV$79:AV$150,T!AV133),0)</f>
        <v>0</v>
      </c>
      <c r="AW271">
        <f>IFERROR(INDEX(AW$79:AW$150,T!AW133),0)</f>
        <v>0</v>
      </c>
      <c r="AX271">
        <f>IFERROR(INDEX(AX$79:AX$150,T!AX133),0)</f>
        <v>0</v>
      </c>
      <c r="AY271">
        <f>IFERROR(INDEX(AY$79:AY$150,T!AY133),0)</f>
        <v>0</v>
      </c>
      <c r="AZ271">
        <f>IFERROR(INDEX(AZ$79:AZ$150,T!AZ133),0)</f>
        <v>0</v>
      </c>
      <c r="BA271">
        <f>IFERROR(INDEX(BA$79:BA$150,T!BA133),0)</f>
        <v>0</v>
      </c>
      <c r="BB271">
        <f>IFERROR(INDEX(BB$79:BB$150,T!BB133),0)</f>
        <v>0.59950190604619336</v>
      </c>
      <c r="BC271">
        <f>IFERROR(INDEX(BC$79:BC$150,T!BC133),0)</f>
        <v>0</v>
      </c>
      <c r="BD271">
        <f>IFERROR(INDEX(BD$79:BD$150,T!BD133),0)</f>
        <v>0</v>
      </c>
      <c r="BE271">
        <f>IFERROR(INDEX(BE$79:BE$150,T!BE133),0)</f>
        <v>7.3939947116954128E-4</v>
      </c>
      <c r="BF271">
        <f>IFERROR(INDEX(BF$79:BF$150,T!BF133),0)</f>
        <v>0</v>
      </c>
      <c r="BG271">
        <f>IFERROR(INDEX(BG$79:BG$150,T!BG133),0)</f>
        <v>0</v>
      </c>
      <c r="BH271">
        <f>IFERROR(INDEX(BH$79:BH$150,T!BH133),0)</f>
        <v>0</v>
      </c>
      <c r="BI271">
        <f>IFERROR(INDEX(BI$79:BI$150,T!BI133),0)</f>
        <v>0</v>
      </c>
      <c r="BJ271">
        <f>IFERROR(INDEX(BJ$79:BJ$150,T!BJ133),0)</f>
        <v>0</v>
      </c>
      <c r="BK271">
        <f>IFERROR(INDEX(BK$79:BK$150,T!BK133),0)</f>
        <v>0</v>
      </c>
      <c r="BL271">
        <f>IFERROR(INDEX(BL$79:BL$150,T!BL133),0)</f>
        <v>0</v>
      </c>
      <c r="BM271">
        <f>IFERROR(INDEX(BM$79:BM$150,T!BM133),0)</f>
        <v>0</v>
      </c>
      <c r="BN271">
        <f>IFERROR(INDEX(BN$79:BN$150,T!BN133),0)</f>
        <v>0</v>
      </c>
      <c r="BO271">
        <f>IFERROR(INDEX(BO$79:BO$150,T!BO133),0)</f>
        <v>0</v>
      </c>
    </row>
    <row r="272" spans="1:67" x14ac:dyDescent="0.25">
      <c r="A272" s="7" t="s">
        <v>54</v>
      </c>
      <c r="B272">
        <f>IFERROR(INDEX(B$79:B$150,T!B134),0)</f>
        <v>0</v>
      </c>
      <c r="C272">
        <f>IFERROR(INDEX(C$79:C$150,T!C134),0)</f>
        <v>0</v>
      </c>
      <c r="D272">
        <f>IFERROR(INDEX(D$79:D$150,T!D134),0)</f>
        <v>0</v>
      </c>
      <c r="E272">
        <f>IFERROR(INDEX(E$79:E$150,T!E134),0)</f>
        <v>0</v>
      </c>
      <c r="F272">
        <f>IFERROR(INDEX(F$79:F$150,T!F134),0)</f>
        <v>0</v>
      </c>
      <c r="G272">
        <f>IFERROR(INDEX(G$79:G$150,T!G134),0)</f>
        <v>0</v>
      </c>
      <c r="H272">
        <f>IFERROR(INDEX(H$79:H$150,T!H134),0)</f>
        <v>0</v>
      </c>
      <c r="I272">
        <f>IFERROR(INDEX(I$79:I$150,T!I134),0)</f>
        <v>0</v>
      </c>
      <c r="J272">
        <f>IFERROR(INDEX(J$79:J$150,T!J134),0)</f>
        <v>0</v>
      </c>
      <c r="K272">
        <f>IFERROR(INDEX(K$79:K$150,T!K134),0)</f>
        <v>0</v>
      </c>
      <c r="L272">
        <f>IFERROR(INDEX(L$79:L$150,T!L134),0)</f>
        <v>0</v>
      </c>
      <c r="M272">
        <f>IFERROR(INDEX(M$79:M$150,T!M134),0)</f>
        <v>0</v>
      </c>
      <c r="N272">
        <f>IFERROR(INDEX(N$79:N$150,T!N134),0)</f>
        <v>0</v>
      </c>
      <c r="O272">
        <f>IFERROR(INDEX(O$79:O$150,T!O134),0)</f>
        <v>4.7525159625446171E-2</v>
      </c>
      <c r="P272">
        <f>IFERROR(INDEX(P$79:P$150,T!P134),0)</f>
        <v>0</v>
      </c>
      <c r="Q272">
        <f>IFERROR(INDEX(Q$79:Q$150,T!Q134),0)</f>
        <v>0</v>
      </c>
      <c r="R272">
        <f>IFERROR(INDEX(R$79:R$150,T!R134),0)</f>
        <v>0</v>
      </c>
      <c r="S272">
        <f>IFERROR(INDEX(S$79:S$150,T!S134),0)</f>
        <v>0</v>
      </c>
      <c r="T272">
        <f>IFERROR(INDEX(T$79:T$150,T!T134),0)</f>
        <v>0</v>
      </c>
      <c r="U272">
        <f>IFERROR(INDEX(U$79:U$150,T!U134),0)</f>
        <v>0</v>
      </c>
      <c r="V272">
        <f>IFERROR(INDEX(V$79:V$150,T!V134),0)</f>
        <v>0</v>
      </c>
      <c r="W272">
        <f>IFERROR(INDEX(W$79:W$150,T!W134),0)</f>
        <v>0</v>
      </c>
      <c r="X272">
        <f>IFERROR(INDEX(X$79:X$150,T!X134),0)</f>
        <v>0</v>
      </c>
      <c r="Y272">
        <f>IFERROR(INDEX(Y$79:Y$150,T!Y134),0)</f>
        <v>0</v>
      </c>
      <c r="Z272">
        <f>IFERROR(INDEX(Z$79:Z$150,T!Z134),0)</f>
        <v>0</v>
      </c>
      <c r="AA272">
        <f>IFERROR(INDEX(AA$79:AA$150,T!AA134),0)</f>
        <v>0</v>
      </c>
      <c r="AB272">
        <f>IFERROR(INDEX(AB$79:AB$150,T!AB134),0)</f>
        <v>0</v>
      </c>
      <c r="AC272">
        <f>IFERROR(INDEX(AC$79:AC$150,T!AC134),0)</f>
        <v>0</v>
      </c>
      <c r="AD272">
        <f>IFERROR(INDEX(AD$79:AD$150,T!AD134),0)</f>
        <v>0</v>
      </c>
      <c r="AE272">
        <f>IFERROR(INDEX(AE$79:AE$150,T!AE134),0)</f>
        <v>0</v>
      </c>
      <c r="AF272">
        <f>IFERROR(INDEX(AF$79:AF$150,T!AF134),0)</f>
        <v>0</v>
      </c>
      <c r="AG272">
        <f>IFERROR(INDEX(AG$79:AG$150,T!AG134),0)</f>
        <v>0</v>
      </c>
      <c r="AH272">
        <f>IFERROR(INDEX(AH$79:AH$150,T!AH134),0)</f>
        <v>0</v>
      </c>
      <c r="AI272">
        <f>IFERROR(INDEX(AI$79:AI$150,T!AI134),0)</f>
        <v>0</v>
      </c>
      <c r="AJ272">
        <f>IFERROR(INDEX(AJ$79:AJ$150,T!AJ134),0)</f>
        <v>0</v>
      </c>
      <c r="AK272">
        <f>IFERROR(INDEX(AK$79:AK$150,T!AK134),0)</f>
        <v>0</v>
      </c>
      <c r="AL272">
        <f>IFERROR(INDEX(AL$79:AL$150,T!AL134),0)</f>
        <v>0</v>
      </c>
      <c r="AM272">
        <f>IFERROR(INDEX(AM$79:AM$150,T!AM134),0)</f>
        <v>0</v>
      </c>
      <c r="AN272">
        <f>IFERROR(INDEX(AN$79:AN$150,T!AN134),0)</f>
        <v>0</v>
      </c>
      <c r="AO272">
        <f>IFERROR(INDEX(AO$79:AO$150,T!AO134),0)</f>
        <v>0</v>
      </c>
      <c r="AP272">
        <f>IFERROR(INDEX(AP$79:AP$150,T!AP134),0)</f>
        <v>0</v>
      </c>
      <c r="AQ272">
        <f>IFERROR(INDEX(AQ$79:AQ$150,T!AQ134),0)</f>
        <v>0</v>
      </c>
      <c r="AR272">
        <f>IFERROR(INDEX(AR$79:AR$150,T!AR134),0)</f>
        <v>0</v>
      </c>
      <c r="AS272">
        <f>IFERROR(INDEX(AS$79:AS$150,T!AS134),0)</f>
        <v>0</v>
      </c>
      <c r="AT272">
        <f>IFERROR(INDEX(AT$79:AT$150,T!AT134),0)</f>
        <v>0</v>
      </c>
      <c r="AU272">
        <f>IFERROR(INDEX(AU$79:AU$150,T!AU134),0)</f>
        <v>0</v>
      </c>
      <c r="AV272">
        <f>IFERROR(INDEX(AV$79:AV$150,T!AV134),0)</f>
        <v>0</v>
      </c>
      <c r="AW272">
        <f>IFERROR(INDEX(AW$79:AW$150,T!AW134),0)</f>
        <v>0</v>
      </c>
      <c r="AX272">
        <f>IFERROR(INDEX(AX$79:AX$150,T!AX134),0)</f>
        <v>0</v>
      </c>
      <c r="AY272">
        <f>IFERROR(INDEX(AY$79:AY$150,T!AY134),0)</f>
        <v>0</v>
      </c>
      <c r="AZ272">
        <f>IFERROR(INDEX(AZ$79:AZ$150,T!AZ134),0)</f>
        <v>0</v>
      </c>
      <c r="BA272">
        <f>IFERROR(INDEX(BA$79:BA$150,T!BA134),0)</f>
        <v>0</v>
      </c>
      <c r="BB272">
        <f>IFERROR(INDEX(BB$79:BB$150,T!BB134),0)</f>
        <v>0</v>
      </c>
      <c r="BC272">
        <f>IFERROR(INDEX(BC$79:BC$150,T!BC134),0)</f>
        <v>0.80794899469304893</v>
      </c>
      <c r="BD272">
        <f>IFERROR(INDEX(BD$79:BD$150,T!BD134),0)</f>
        <v>0</v>
      </c>
      <c r="BE272">
        <f>IFERROR(INDEX(BE$79:BE$150,T!BE134),0)</f>
        <v>0</v>
      </c>
      <c r="BF272">
        <f>IFERROR(INDEX(BF$79:BF$150,T!BF134),0)</f>
        <v>0</v>
      </c>
      <c r="BG272">
        <f>IFERROR(INDEX(BG$79:BG$150,T!BG134),0)</f>
        <v>0</v>
      </c>
      <c r="BH272">
        <f>IFERROR(INDEX(BH$79:BH$150,T!BH134),0)</f>
        <v>0</v>
      </c>
      <c r="BI272">
        <f>IFERROR(INDEX(BI$79:BI$150,T!BI134),0)</f>
        <v>0</v>
      </c>
      <c r="BJ272">
        <f>IFERROR(INDEX(BJ$79:BJ$150,T!BJ134),0)</f>
        <v>0</v>
      </c>
      <c r="BK272">
        <f>IFERROR(INDEX(BK$79:BK$150,T!BK134),0)</f>
        <v>0</v>
      </c>
      <c r="BL272">
        <f>IFERROR(INDEX(BL$79:BL$150,T!BL134),0)</f>
        <v>0</v>
      </c>
      <c r="BM272">
        <f>IFERROR(INDEX(BM$79:BM$150,T!BM134),0)</f>
        <v>0</v>
      </c>
      <c r="BN272">
        <f>IFERROR(INDEX(BN$79:BN$150,T!BN134),0)</f>
        <v>0</v>
      </c>
      <c r="BO272">
        <f>IFERROR(INDEX(BO$79:BO$150,T!BO134),0)</f>
        <v>0</v>
      </c>
    </row>
    <row r="273" spans="1:74" x14ac:dyDescent="0.25">
      <c r="A273" s="7" t="s">
        <v>55</v>
      </c>
      <c r="B273">
        <f>IFERROR(INDEX(B$79:B$150,T!B135),0)</f>
        <v>0</v>
      </c>
      <c r="C273">
        <f>IFERROR(INDEX(C$79:C$150,T!C135),0)</f>
        <v>0</v>
      </c>
      <c r="D273">
        <f>IFERROR(INDEX(D$79:D$150,T!D135),0)</f>
        <v>0</v>
      </c>
      <c r="E273">
        <f>IFERROR(INDEX(E$79:E$150,T!E135),0)</f>
        <v>0</v>
      </c>
      <c r="F273">
        <f>IFERROR(INDEX(F$79:F$150,T!F135),0)</f>
        <v>0</v>
      </c>
      <c r="G273">
        <f>IFERROR(INDEX(G$79:G$150,T!G135),0)</f>
        <v>0</v>
      </c>
      <c r="H273">
        <f>IFERROR(INDEX(H$79:H$150,T!H135),0)</f>
        <v>0</v>
      </c>
      <c r="I273">
        <f>IFERROR(INDEX(I$79:I$150,T!I135),0)</f>
        <v>0</v>
      </c>
      <c r="J273">
        <f>IFERROR(INDEX(J$79:J$150,T!J135),0)</f>
        <v>0</v>
      </c>
      <c r="K273">
        <f>IFERROR(INDEX(K$79:K$150,T!K135),0)</f>
        <v>2.7039602109513516E-2</v>
      </c>
      <c r="L273">
        <f>IFERROR(INDEX(L$79:L$150,T!L135),0)</f>
        <v>0</v>
      </c>
      <c r="M273">
        <f>IFERROR(INDEX(M$79:M$150,T!M135),0)</f>
        <v>0</v>
      </c>
      <c r="N273">
        <f>IFERROR(INDEX(N$79:N$150,T!N135),0)</f>
        <v>0</v>
      </c>
      <c r="O273">
        <f>IFERROR(INDEX(O$79:O$150,T!O135),0)</f>
        <v>2.4004683728406435E-2</v>
      </c>
      <c r="P273">
        <f>IFERROR(INDEX(P$79:P$150,T!P135),0)</f>
        <v>0</v>
      </c>
      <c r="Q273">
        <f>IFERROR(INDEX(Q$79:Q$150,T!Q135),0)</f>
        <v>0</v>
      </c>
      <c r="R273">
        <f>IFERROR(INDEX(R$79:R$150,T!R135),0)</f>
        <v>0</v>
      </c>
      <c r="S273">
        <f>IFERROR(INDEX(S$79:S$150,T!S135),0)</f>
        <v>0</v>
      </c>
      <c r="T273">
        <f>IFERROR(INDEX(T$79:T$150,T!T135),0)</f>
        <v>0</v>
      </c>
      <c r="U273">
        <f>IFERROR(INDEX(U$79:U$150,T!U135),0)</f>
        <v>0</v>
      </c>
      <c r="V273">
        <f>IFERROR(INDEX(V$79:V$150,T!V135),0)</f>
        <v>0</v>
      </c>
      <c r="W273">
        <f>IFERROR(INDEX(W$79:W$150,T!W135),0)</f>
        <v>0</v>
      </c>
      <c r="X273">
        <f>IFERROR(INDEX(X$79:X$150,T!X135),0)</f>
        <v>0</v>
      </c>
      <c r="Y273">
        <f>IFERROR(INDEX(Y$79:Y$150,T!Y135),0)</f>
        <v>0</v>
      </c>
      <c r="Z273">
        <f>IFERROR(INDEX(Z$79:Z$150,T!Z135),0)</f>
        <v>0</v>
      </c>
      <c r="AA273">
        <f>IFERROR(INDEX(AA$79:AA$150,T!AA135),0)</f>
        <v>0</v>
      </c>
      <c r="AB273">
        <f>IFERROR(INDEX(AB$79:AB$150,T!AB135),0)</f>
        <v>0</v>
      </c>
      <c r="AC273">
        <f>IFERROR(INDEX(AC$79:AC$150,T!AC135),0)</f>
        <v>0</v>
      </c>
      <c r="AD273">
        <f>IFERROR(INDEX(AD$79:AD$150,T!AD135),0)</f>
        <v>0</v>
      </c>
      <c r="AE273">
        <f>IFERROR(INDEX(AE$79:AE$150,T!AE135),0)</f>
        <v>0</v>
      </c>
      <c r="AF273">
        <f>IFERROR(INDEX(AF$79:AF$150,T!AF135),0)</f>
        <v>0</v>
      </c>
      <c r="AG273">
        <f>IFERROR(INDEX(AG$79:AG$150,T!AG135),0)</f>
        <v>0</v>
      </c>
      <c r="AH273">
        <f>IFERROR(INDEX(AH$79:AH$150,T!AH135),0)</f>
        <v>0</v>
      </c>
      <c r="AI273">
        <f>IFERROR(INDEX(AI$79:AI$150,T!AI135),0)</f>
        <v>0</v>
      </c>
      <c r="AJ273">
        <f>IFERROR(INDEX(AJ$79:AJ$150,T!AJ135),0)</f>
        <v>0</v>
      </c>
      <c r="AK273">
        <f>IFERROR(INDEX(AK$79:AK$150,T!AK135),0)</f>
        <v>0</v>
      </c>
      <c r="AL273">
        <f>IFERROR(INDEX(AL$79:AL$150,T!AL135),0)</f>
        <v>0</v>
      </c>
      <c r="AM273">
        <f>IFERROR(INDEX(AM$79:AM$150,T!AM135),0)</f>
        <v>0</v>
      </c>
      <c r="AN273">
        <f>IFERROR(INDEX(AN$79:AN$150,T!AN135),0)</f>
        <v>0</v>
      </c>
      <c r="AO273">
        <f>IFERROR(INDEX(AO$79:AO$150,T!AO135),0)</f>
        <v>0</v>
      </c>
      <c r="AP273">
        <f>IFERROR(INDEX(AP$79:AP$150,T!AP135),0)</f>
        <v>0</v>
      </c>
      <c r="AQ273">
        <f>IFERROR(INDEX(AQ$79:AQ$150,T!AQ135),0)</f>
        <v>0</v>
      </c>
      <c r="AR273">
        <f>IFERROR(INDEX(AR$79:AR$150,T!AR135),0)</f>
        <v>0</v>
      </c>
      <c r="AS273">
        <f>IFERROR(INDEX(AS$79:AS$150,T!AS135),0)</f>
        <v>0</v>
      </c>
      <c r="AT273">
        <f>IFERROR(INDEX(AT$79:AT$150,T!AT135),0)</f>
        <v>0</v>
      </c>
      <c r="AU273">
        <f>IFERROR(INDEX(AU$79:AU$150,T!AU135),0)</f>
        <v>0</v>
      </c>
      <c r="AV273">
        <f>IFERROR(INDEX(AV$79:AV$150,T!AV135),0)</f>
        <v>0</v>
      </c>
      <c r="AW273">
        <f>IFERROR(INDEX(AW$79:AW$150,T!AW135),0)</f>
        <v>0</v>
      </c>
      <c r="AX273">
        <f>IFERROR(INDEX(AX$79:AX$150,T!AX135),0)</f>
        <v>0</v>
      </c>
      <c r="AY273">
        <f>IFERROR(INDEX(AY$79:AY$150,T!AY135),0)</f>
        <v>0</v>
      </c>
      <c r="AZ273">
        <f>IFERROR(INDEX(AZ$79:AZ$150,T!AZ135),0)</f>
        <v>0</v>
      </c>
      <c r="BA273">
        <f>IFERROR(INDEX(BA$79:BA$150,T!BA135),0)</f>
        <v>0</v>
      </c>
      <c r="BB273">
        <f>IFERROR(INDEX(BB$79:BB$150,T!BB135),0)</f>
        <v>0</v>
      </c>
      <c r="BC273">
        <f>IFERROR(INDEX(BC$79:BC$150,T!BC135),0)</f>
        <v>0.10933717024566077</v>
      </c>
      <c r="BD273">
        <f>IFERROR(INDEX(BD$79:BD$150,T!BD135),0)</f>
        <v>0.9654045109687488</v>
      </c>
      <c r="BE273">
        <f>IFERROR(INDEX(BE$79:BE$150,T!BE135),0)</f>
        <v>0</v>
      </c>
      <c r="BF273">
        <f>IFERROR(INDEX(BF$79:BF$150,T!BF135),0)</f>
        <v>0</v>
      </c>
      <c r="BG273">
        <f>IFERROR(INDEX(BG$79:BG$150,T!BG135),0)</f>
        <v>7.7010254123876911E-3</v>
      </c>
      <c r="BH273">
        <f>IFERROR(INDEX(BH$79:BH$150,T!BH135),0)</f>
        <v>0</v>
      </c>
      <c r="BI273">
        <f>IFERROR(INDEX(BI$79:BI$150,T!BI135),0)</f>
        <v>0</v>
      </c>
      <c r="BJ273">
        <f>IFERROR(INDEX(BJ$79:BJ$150,T!BJ135),0)</f>
        <v>0</v>
      </c>
      <c r="BK273">
        <f>IFERROR(INDEX(BK$79:BK$150,T!BK135),0)</f>
        <v>0</v>
      </c>
      <c r="BL273">
        <f>IFERROR(INDEX(BL$79:BL$150,T!BL135),0)</f>
        <v>0</v>
      </c>
      <c r="BM273">
        <f>IFERROR(INDEX(BM$79:BM$150,T!BM135),0)</f>
        <v>0</v>
      </c>
      <c r="BN273">
        <f>IFERROR(INDEX(BN$79:BN$150,T!BN135),0)</f>
        <v>0</v>
      </c>
      <c r="BO273">
        <f>IFERROR(INDEX(BO$79:BO$150,T!BO135),0)</f>
        <v>0</v>
      </c>
    </row>
    <row r="274" spans="1:74" x14ac:dyDescent="0.25">
      <c r="A274" s="7" t="s">
        <v>56</v>
      </c>
      <c r="B274">
        <f>IFERROR(INDEX(B$79:B$150,T!B136),0)</f>
        <v>0</v>
      </c>
      <c r="C274">
        <f>IFERROR(INDEX(C$79:C$150,T!C136),0)</f>
        <v>0</v>
      </c>
      <c r="D274">
        <f>IFERROR(INDEX(D$79:D$150,T!D136),0)</f>
        <v>0</v>
      </c>
      <c r="E274">
        <f>IFERROR(INDEX(E$79:E$150,T!E136),0)</f>
        <v>0</v>
      </c>
      <c r="F274">
        <f>IFERROR(INDEX(F$79:F$150,T!F136),0)</f>
        <v>0</v>
      </c>
      <c r="G274">
        <f>IFERROR(INDEX(G$79:G$150,T!G136),0)</f>
        <v>0</v>
      </c>
      <c r="H274">
        <f>IFERROR(INDEX(H$79:H$150,T!H136),0)</f>
        <v>0</v>
      </c>
      <c r="I274">
        <f>IFERROR(INDEX(I$79:I$150,T!I136),0)</f>
        <v>0</v>
      </c>
      <c r="J274">
        <f>IFERROR(INDEX(J$79:J$150,T!J136),0)</f>
        <v>0</v>
      </c>
      <c r="K274">
        <f>IFERROR(INDEX(K$79:K$150,T!K136),0)</f>
        <v>0</v>
      </c>
      <c r="L274">
        <f>IFERROR(INDEX(L$79:L$150,T!L136),0)</f>
        <v>0</v>
      </c>
      <c r="M274">
        <f>IFERROR(INDEX(M$79:M$150,T!M136),0)</f>
        <v>0</v>
      </c>
      <c r="N274">
        <f>IFERROR(INDEX(N$79:N$150,T!N136),0)</f>
        <v>0</v>
      </c>
      <c r="O274">
        <f>IFERROR(INDEX(O$79:O$150,T!O136),0)</f>
        <v>0</v>
      </c>
      <c r="P274">
        <f>IFERROR(INDEX(P$79:P$150,T!P136),0)</f>
        <v>0</v>
      </c>
      <c r="Q274">
        <f>IFERROR(INDEX(Q$79:Q$150,T!Q136),0)</f>
        <v>0</v>
      </c>
      <c r="R274">
        <f>IFERROR(INDEX(R$79:R$150,T!R136),0)</f>
        <v>0</v>
      </c>
      <c r="S274">
        <f>IFERROR(INDEX(S$79:S$150,T!S136),0)</f>
        <v>0</v>
      </c>
      <c r="T274">
        <f>IFERROR(INDEX(T$79:T$150,T!T136),0)</f>
        <v>0</v>
      </c>
      <c r="U274">
        <f>IFERROR(INDEX(U$79:U$150,T!U136),0)</f>
        <v>0</v>
      </c>
      <c r="V274">
        <f>IFERROR(INDEX(V$79:V$150,T!V136),0)</f>
        <v>0</v>
      </c>
      <c r="W274">
        <f>IFERROR(INDEX(W$79:W$150,T!W136),0)</f>
        <v>0</v>
      </c>
      <c r="X274">
        <f>IFERROR(INDEX(X$79:X$150,T!X136),0)</f>
        <v>0</v>
      </c>
      <c r="Y274">
        <f>IFERROR(INDEX(Y$79:Y$150,T!Y136),0)</f>
        <v>0</v>
      </c>
      <c r="Z274">
        <f>IFERROR(INDEX(Z$79:Z$150,T!Z136),0)</f>
        <v>0</v>
      </c>
      <c r="AA274">
        <f>IFERROR(INDEX(AA$79:AA$150,T!AA136),0)</f>
        <v>0</v>
      </c>
      <c r="AB274">
        <f>IFERROR(INDEX(AB$79:AB$150,T!AB136),0)</f>
        <v>0</v>
      </c>
      <c r="AC274">
        <f>IFERROR(INDEX(AC$79:AC$150,T!AC136),0)</f>
        <v>0</v>
      </c>
      <c r="AD274">
        <f>IFERROR(INDEX(AD$79:AD$150,T!AD136),0)</f>
        <v>0</v>
      </c>
      <c r="AE274">
        <f>IFERROR(INDEX(AE$79:AE$150,T!AE136),0)</f>
        <v>0</v>
      </c>
      <c r="AF274">
        <f>IFERROR(INDEX(AF$79:AF$150,T!AF136),0)</f>
        <v>0</v>
      </c>
      <c r="AG274">
        <f>IFERROR(INDEX(AG$79:AG$150,T!AG136),0)</f>
        <v>0</v>
      </c>
      <c r="AH274">
        <f>IFERROR(INDEX(AH$79:AH$150,T!AH136),0)</f>
        <v>0</v>
      </c>
      <c r="AI274">
        <f>IFERROR(INDEX(AI$79:AI$150,T!AI136),0)</f>
        <v>0</v>
      </c>
      <c r="AJ274">
        <f>IFERROR(INDEX(AJ$79:AJ$150,T!AJ136),0)</f>
        <v>0</v>
      </c>
      <c r="AK274">
        <f>IFERROR(INDEX(AK$79:AK$150,T!AK136),0)</f>
        <v>0</v>
      </c>
      <c r="AL274">
        <f>IFERROR(INDEX(AL$79:AL$150,T!AL136),0)</f>
        <v>0</v>
      </c>
      <c r="AM274">
        <f>IFERROR(INDEX(AM$79:AM$150,T!AM136),0)</f>
        <v>0</v>
      </c>
      <c r="AN274">
        <f>IFERROR(INDEX(AN$79:AN$150,T!AN136),0)</f>
        <v>0</v>
      </c>
      <c r="AO274">
        <f>IFERROR(INDEX(AO$79:AO$150,T!AO136),0)</f>
        <v>0</v>
      </c>
      <c r="AP274">
        <f>IFERROR(INDEX(AP$79:AP$150,T!AP136),0)</f>
        <v>0</v>
      </c>
      <c r="AQ274">
        <f>IFERROR(INDEX(AQ$79:AQ$150,T!AQ136),0)</f>
        <v>0</v>
      </c>
      <c r="AR274">
        <f>IFERROR(INDEX(AR$79:AR$150,T!AR136),0)</f>
        <v>0</v>
      </c>
      <c r="AS274">
        <f>IFERROR(INDEX(AS$79:AS$150,T!AS136),0)</f>
        <v>0</v>
      </c>
      <c r="AT274">
        <f>IFERROR(INDEX(AT$79:AT$150,T!AT136),0)</f>
        <v>0</v>
      </c>
      <c r="AU274">
        <f>IFERROR(INDEX(AU$79:AU$150,T!AU136),0)</f>
        <v>0</v>
      </c>
      <c r="AV274">
        <f>IFERROR(INDEX(AV$79:AV$150,T!AV136),0)</f>
        <v>0</v>
      </c>
      <c r="AW274">
        <f>IFERROR(INDEX(AW$79:AW$150,T!AW136),0)</f>
        <v>0</v>
      </c>
      <c r="AX274">
        <f>IFERROR(INDEX(AX$79:AX$150,T!AX136),0)</f>
        <v>0</v>
      </c>
      <c r="AY274">
        <f>IFERROR(INDEX(AY$79:AY$150,T!AY136),0)</f>
        <v>0</v>
      </c>
      <c r="AZ274">
        <f>IFERROR(INDEX(AZ$79:AZ$150,T!AZ136),0)</f>
        <v>0</v>
      </c>
      <c r="BA274">
        <f>IFERROR(INDEX(BA$79:BA$150,T!BA136),0)</f>
        <v>0</v>
      </c>
      <c r="BB274">
        <f>IFERROR(INDEX(BB$79:BB$150,T!BB136),0)</f>
        <v>0</v>
      </c>
      <c r="BC274">
        <f>IFERROR(INDEX(BC$79:BC$150,T!BC136),0)</f>
        <v>0</v>
      </c>
      <c r="BD274">
        <f>IFERROR(INDEX(BD$79:BD$150,T!BD136),0)</f>
        <v>0</v>
      </c>
      <c r="BE274">
        <f>IFERROR(INDEX(BE$79:BE$150,T!BE136),0)</f>
        <v>0.90281211952369922</v>
      </c>
      <c r="BF274">
        <f>IFERROR(INDEX(BF$79:BF$150,T!BF136),0)</f>
        <v>0</v>
      </c>
      <c r="BG274">
        <f>IFERROR(INDEX(BG$79:BG$150,T!BG136),0)</f>
        <v>0</v>
      </c>
      <c r="BH274">
        <f>IFERROR(INDEX(BH$79:BH$150,T!BH136),0)</f>
        <v>0</v>
      </c>
      <c r="BI274">
        <f>IFERROR(INDEX(BI$79:BI$150,T!BI136),0)</f>
        <v>0</v>
      </c>
      <c r="BJ274">
        <f>IFERROR(INDEX(BJ$79:BJ$150,T!BJ136),0)</f>
        <v>0</v>
      </c>
      <c r="BK274">
        <f>IFERROR(INDEX(BK$79:BK$150,T!BK136),0)</f>
        <v>0</v>
      </c>
      <c r="BL274">
        <f>IFERROR(INDEX(BL$79:BL$150,T!BL136),0)</f>
        <v>0</v>
      </c>
      <c r="BM274">
        <f>IFERROR(INDEX(BM$79:BM$150,T!BM136),0)</f>
        <v>0</v>
      </c>
      <c r="BN274">
        <f>IFERROR(INDEX(BN$79:BN$150,T!BN136),0)</f>
        <v>0</v>
      </c>
      <c r="BO274">
        <f>IFERROR(INDEX(BO$79:BO$150,T!BO136),0)</f>
        <v>0</v>
      </c>
    </row>
    <row r="275" spans="1:74" x14ac:dyDescent="0.25">
      <c r="A275" s="7" t="s">
        <v>57</v>
      </c>
      <c r="B275">
        <f>IFERROR(INDEX(B$79:B$150,T!B137),0)</f>
        <v>0</v>
      </c>
      <c r="C275">
        <f>IFERROR(INDEX(C$79:C$150,T!C137),0)</f>
        <v>0</v>
      </c>
      <c r="D275">
        <f>IFERROR(INDEX(D$79:D$150,T!D137),0)</f>
        <v>0</v>
      </c>
      <c r="E275">
        <f>IFERROR(INDEX(E$79:E$150,T!E137),0)</f>
        <v>0</v>
      </c>
      <c r="F275">
        <f>IFERROR(INDEX(F$79:F$150,T!F137),0)</f>
        <v>0</v>
      </c>
      <c r="G275">
        <f>IFERROR(INDEX(G$79:G$150,T!G137),0)</f>
        <v>0</v>
      </c>
      <c r="H275">
        <f>IFERROR(INDEX(H$79:H$150,T!H137),0)</f>
        <v>0</v>
      </c>
      <c r="I275">
        <f>IFERROR(INDEX(I$79:I$150,T!I137),0)</f>
        <v>0</v>
      </c>
      <c r="J275">
        <f>IFERROR(INDEX(J$79:J$150,T!J137),0)</f>
        <v>0</v>
      </c>
      <c r="K275">
        <f>IFERROR(INDEX(K$79:K$150,T!K137),0)</f>
        <v>0</v>
      </c>
      <c r="L275">
        <f>IFERROR(INDEX(L$79:L$150,T!L137),0)</f>
        <v>0</v>
      </c>
      <c r="M275">
        <f>IFERROR(INDEX(M$79:M$150,T!M137),0)</f>
        <v>0</v>
      </c>
      <c r="N275">
        <f>IFERROR(INDEX(N$79:N$150,T!N137),0)</f>
        <v>0</v>
      </c>
      <c r="O275">
        <f>IFERROR(INDEX(O$79:O$150,T!O137),0)</f>
        <v>0</v>
      </c>
      <c r="P275">
        <f>IFERROR(INDEX(P$79:P$150,T!P137),0)</f>
        <v>0</v>
      </c>
      <c r="Q275">
        <f>IFERROR(INDEX(Q$79:Q$150,T!Q137),0)</f>
        <v>0</v>
      </c>
      <c r="R275">
        <f>IFERROR(INDEX(R$79:R$150,T!R137),0)</f>
        <v>0</v>
      </c>
      <c r="S275">
        <f>IFERROR(INDEX(S$79:S$150,T!S137),0)</f>
        <v>0</v>
      </c>
      <c r="T275">
        <f>IFERROR(INDEX(T$79:T$150,T!T137),0)</f>
        <v>7.4814642454086274E-5</v>
      </c>
      <c r="U275">
        <f>IFERROR(INDEX(U$79:U$150,T!U137),0)</f>
        <v>1.4220869927954318E-4</v>
      </c>
      <c r="V275">
        <f>IFERROR(INDEX(V$79:V$150,T!V137),0)</f>
        <v>0</v>
      </c>
      <c r="W275">
        <f>IFERROR(INDEX(W$79:W$150,T!W137),0)</f>
        <v>0</v>
      </c>
      <c r="X275">
        <f>IFERROR(INDEX(X$79:X$150,T!X137),0)</f>
        <v>0</v>
      </c>
      <c r="Y275">
        <f>IFERROR(INDEX(Y$79:Y$150,T!Y137),0)</f>
        <v>0</v>
      </c>
      <c r="Z275">
        <f>IFERROR(INDEX(Z$79:Z$150,T!Z137),0)</f>
        <v>0</v>
      </c>
      <c r="AA275">
        <f>IFERROR(INDEX(AA$79:AA$150,T!AA137),0)</f>
        <v>0</v>
      </c>
      <c r="AB275">
        <f>IFERROR(INDEX(AB$79:AB$150,T!AB137),0)</f>
        <v>0</v>
      </c>
      <c r="AC275">
        <f>IFERROR(INDEX(AC$79:AC$150,T!AC137),0)</f>
        <v>0</v>
      </c>
      <c r="AD275">
        <f>IFERROR(INDEX(AD$79:AD$150,T!AD137),0)</f>
        <v>0</v>
      </c>
      <c r="AE275">
        <f>IFERROR(INDEX(AE$79:AE$150,T!AE137),0)</f>
        <v>0</v>
      </c>
      <c r="AF275">
        <f>IFERROR(INDEX(AF$79:AF$150,T!AF137),0)</f>
        <v>0</v>
      </c>
      <c r="AG275">
        <f>IFERROR(INDEX(AG$79:AG$150,T!AG137),0)</f>
        <v>0</v>
      </c>
      <c r="AH275">
        <f>IFERROR(INDEX(AH$79:AH$150,T!AH137),0)</f>
        <v>0</v>
      </c>
      <c r="AI275">
        <f>IFERROR(INDEX(AI$79:AI$150,T!AI137),0)</f>
        <v>0</v>
      </c>
      <c r="AJ275">
        <f>IFERROR(INDEX(AJ$79:AJ$150,T!AJ137),0)</f>
        <v>0</v>
      </c>
      <c r="AK275">
        <f>IFERROR(INDEX(AK$79:AK$150,T!AK137),0)</f>
        <v>0</v>
      </c>
      <c r="AL275">
        <f>IFERROR(INDEX(AL$79:AL$150,T!AL137),0)</f>
        <v>0</v>
      </c>
      <c r="AM275">
        <f>IFERROR(INDEX(AM$79:AM$150,T!AM137),0)</f>
        <v>0</v>
      </c>
      <c r="AN275">
        <f>IFERROR(INDEX(AN$79:AN$150,T!AN137),0)</f>
        <v>0</v>
      </c>
      <c r="AO275">
        <f>IFERROR(INDEX(AO$79:AO$150,T!AO137),0)</f>
        <v>0</v>
      </c>
      <c r="AP275">
        <f>IFERROR(INDEX(AP$79:AP$150,T!AP137),0)</f>
        <v>0</v>
      </c>
      <c r="AQ275">
        <f>IFERROR(INDEX(AQ$79:AQ$150,T!AQ137),0)</f>
        <v>0</v>
      </c>
      <c r="AR275">
        <f>IFERROR(INDEX(AR$79:AR$150,T!AR137),0)</f>
        <v>0</v>
      </c>
      <c r="AS275">
        <f>IFERROR(INDEX(AS$79:AS$150,T!AS137),0)</f>
        <v>0</v>
      </c>
      <c r="AT275">
        <f>IFERROR(INDEX(AT$79:AT$150,T!AT137),0)</f>
        <v>0</v>
      </c>
      <c r="AU275">
        <f>IFERROR(INDEX(AU$79:AU$150,T!AU137),0)</f>
        <v>0</v>
      </c>
      <c r="AV275">
        <f>IFERROR(INDEX(AV$79:AV$150,T!AV137),0)</f>
        <v>0</v>
      </c>
      <c r="AW275">
        <f>IFERROR(INDEX(AW$79:AW$150,T!AW137),0)</f>
        <v>0</v>
      </c>
      <c r="AX275">
        <f>IFERROR(INDEX(AX$79:AX$150,T!AX137),0)</f>
        <v>0</v>
      </c>
      <c r="AY275">
        <f>IFERROR(INDEX(AY$79:AY$150,T!AY137),0)</f>
        <v>0</v>
      </c>
      <c r="AZ275">
        <f>IFERROR(INDEX(AZ$79:AZ$150,T!AZ137),0)</f>
        <v>0</v>
      </c>
      <c r="BA275">
        <f>IFERROR(INDEX(BA$79:BA$150,T!BA137),0)</f>
        <v>0</v>
      </c>
      <c r="BB275">
        <f>IFERROR(INDEX(BB$79:BB$150,T!BB137),0)</f>
        <v>0</v>
      </c>
      <c r="BC275">
        <f>IFERROR(INDEX(BC$79:BC$150,T!BC137),0)</f>
        <v>0</v>
      </c>
      <c r="BD275">
        <f>IFERROR(INDEX(BD$79:BD$150,T!BD137),0)</f>
        <v>0</v>
      </c>
      <c r="BE275">
        <f>IFERROR(INDEX(BE$79:BE$150,T!BE137),0)</f>
        <v>0</v>
      </c>
      <c r="BF275">
        <f>IFERROR(INDEX(BF$79:BF$150,T!BF137),0)</f>
        <v>0.95793784018519157</v>
      </c>
      <c r="BG275">
        <f>IFERROR(INDEX(BG$79:BG$150,T!BG137),0)</f>
        <v>0</v>
      </c>
      <c r="BH275">
        <f>IFERROR(INDEX(BH$79:BH$150,T!BH137),0)</f>
        <v>0</v>
      </c>
      <c r="BI275">
        <f>IFERROR(INDEX(BI$79:BI$150,T!BI137),0)</f>
        <v>0</v>
      </c>
      <c r="BJ275">
        <f>IFERROR(INDEX(BJ$79:BJ$150,T!BJ137),0)</f>
        <v>0</v>
      </c>
      <c r="BK275">
        <f>IFERROR(INDEX(BK$79:BK$150,T!BK137),0)</f>
        <v>0</v>
      </c>
      <c r="BL275">
        <f>IFERROR(INDEX(BL$79:BL$150,T!BL137),0)</f>
        <v>0</v>
      </c>
      <c r="BM275">
        <f>IFERROR(INDEX(BM$79:BM$150,T!BM137),0)</f>
        <v>2.246760675608181E-5</v>
      </c>
      <c r="BN275">
        <f>IFERROR(INDEX(BN$79:BN$150,T!BN137),0)</f>
        <v>0</v>
      </c>
      <c r="BO275">
        <f>IFERROR(INDEX(BO$79:BO$150,T!BO137),0)</f>
        <v>0</v>
      </c>
    </row>
    <row r="276" spans="1:74" x14ac:dyDescent="0.25">
      <c r="A276" s="7" t="s">
        <v>58</v>
      </c>
      <c r="B276">
        <f>IFERROR(INDEX(B$79:B$150,T!B138),0)</f>
        <v>0</v>
      </c>
      <c r="C276">
        <f>IFERROR(INDEX(C$79:C$150,T!C138),0)</f>
        <v>0</v>
      </c>
      <c r="D276">
        <f>IFERROR(INDEX(D$79:D$150,T!D138),0)</f>
        <v>0</v>
      </c>
      <c r="E276">
        <f>IFERROR(INDEX(E$79:E$150,T!E138),0)</f>
        <v>0</v>
      </c>
      <c r="F276">
        <f>IFERROR(INDEX(F$79:F$150,T!F138),0)</f>
        <v>0</v>
      </c>
      <c r="G276">
        <f>IFERROR(INDEX(G$79:G$150,T!G138),0)</f>
        <v>0</v>
      </c>
      <c r="H276">
        <f>IFERROR(INDEX(H$79:H$150,T!H138),0)</f>
        <v>0</v>
      </c>
      <c r="I276">
        <f>IFERROR(INDEX(I$79:I$150,T!I138),0)</f>
        <v>0</v>
      </c>
      <c r="J276">
        <f>IFERROR(INDEX(J$79:J$150,T!J138),0)</f>
        <v>0</v>
      </c>
      <c r="K276">
        <f>IFERROR(INDEX(K$79:K$150,T!K138),0)</f>
        <v>0</v>
      </c>
      <c r="L276">
        <f>IFERROR(INDEX(L$79:L$150,T!L138),0)</f>
        <v>0</v>
      </c>
      <c r="M276">
        <f>IFERROR(INDEX(M$79:M$150,T!M138),0)</f>
        <v>0</v>
      </c>
      <c r="N276">
        <f>IFERROR(INDEX(N$79:N$150,T!N138),0)</f>
        <v>0</v>
      </c>
      <c r="O276">
        <f>IFERROR(INDEX(O$79:O$150,T!O138),0)</f>
        <v>0</v>
      </c>
      <c r="P276">
        <f>IFERROR(INDEX(P$79:P$150,T!P138),0)</f>
        <v>0</v>
      </c>
      <c r="Q276">
        <f>IFERROR(INDEX(Q$79:Q$150,T!Q138),0)</f>
        <v>0</v>
      </c>
      <c r="R276">
        <f>IFERROR(INDEX(R$79:R$150,T!R138),0)</f>
        <v>0</v>
      </c>
      <c r="S276">
        <f>IFERROR(INDEX(S$79:S$150,T!S138),0)</f>
        <v>0</v>
      </c>
      <c r="T276">
        <f>IFERROR(INDEX(T$79:T$150,T!T138),0)</f>
        <v>0</v>
      </c>
      <c r="U276">
        <f>IFERROR(INDEX(U$79:U$150,T!U138),0)</f>
        <v>0</v>
      </c>
      <c r="V276">
        <f>IFERROR(INDEX(V$79:V$150,T!V138),0)</f>
        <v>0</v>
      </c>
      <c r="W276">
        <f>IFERROR(INDEX(W$79:W$150,T!W138),0)</f>
        <v>0</v>
      </c>
      <c r="X276">
        <f>IFERROR(INDEX(X$79:X$150,T!X138),0)</f>
        <v>0</v>
      </c>
      <c r="Y276">
        <f>IFERROR(INDEX(Y$79:Y$150,T!Y138),0)</f>
        <v>0</v>
      </c>
      <c r="Z276">
        <f>IFERROR(INDEX(Z$79:Z$150,T!Z138),0)</f>
        <v>0</v>
      </c>
      <c r="AA276">
        <f>IFERROR(INDEX(AA$79:AA$150,T!AA138),0)</f>
        <v>0</v>
      </c>
      <c r="AB276">
        <f>IFERROR(INDEX(AB$79:AB$150,T!AB138),0)</f>
        <v>0</v>
      </c>
      <c r="AC276">
        <f>IFERROR(INDEX(AC$79:AC$150,T!AC138),0)</f>
        <v>0</v>
      </c>
      <c r="AD276">
        <f>IFERROR(INDEX(AD$79:AD$150,T!AD138),0)</f>
        <v>0</v>
      </c>
      <c r="AE276">
        <f>IFERROR(INDEX(AE$79:AE$150,T!AE138),0)</f>
        <v>0</v>
      </c>
      <c r="AF276">
        <f>IFERROR(INDEX(AF$79:AF$150,T!AF138),0)</f>
        <v>0</v>
      </c>
      <c r="AG276">
        <f>IFERROR(INDEX(AG$79:AG$150,T!AG138),0)</f>
        <v>0</v>
      </c>
      <c r="AH276">
        <f>IFERROR(INDEX(AH$79:AH$150,T!AH138),0)</f>
        <v>0</v>
      </c>
      <c r="AI276">
        <f>IFERROR(INDEX(AI$79:AI$150,T!AI138),0)</f>
        <v>0</v>
      </c>
      <c r="AJ276">
        <f>IFERROR(INDEX(AJ$79:AJ$150,T!AJ138),0)</f>
        <v>0</v>
      </c>
      <c r="AK276">
        <f>IFERROR(INDEX(AK$79:AK$150,T!AK138),0)</f>
        <v>0</v>
      </c>
      <c r="AL276">
        <f>IFERROR(INDEX(AL$79:AL$150,T!AL138),0)</f>
        <v>0</v>
      </c>
      <c r="AM276">
        <f>IFERROR(INDEX(AM$79:AM$150,T!AM138),0)</f>
        <v>0</v>
      </c>
      <c r="AN276">
        <f>IFERROR(INDEX(AN$79:AN$150,T!AN138),0)</f>
        <v>0</v>
      </c>
      <c r="AO276">
        <f>IFERROR(INDEX(AO$79:AO$150,T!AO138),0)</f>
        <v>0</v>
      </c>
      <c r="AP276">
        <f>IFERROR(INDEX(AP$79:AP$150,T!AP138),0)</f>
        <v>0</v>
      </c>
      <c r="AQ276">
        <f>IFERROR(INDEX(AQ$79:AQ$150,T!AQ138),0)</f>
        <v>0</v>
      </c>
      <c r="AR276">
        <f>IFERROR(INDEX(AR$79:AR$150,T!AR138),0)</f>
        <v>0</v>
      </c>
      <c r="AS276">
        <f>IFERROR(INDEX(AS$79:AS$150,T!AS138),0)</f>
        <v>0</v>
      </c>
      <c r="AT276">
        <f>IFERROR(INDEX(AT$79:AT$150,T!AT138),0)</f>
        <v>0</v>
      </c>
      <c r="AU276">
        <f>IFERROR(INDEX(AU$79:AU$150,T!AU138),0)</f>
        <v>0</v>
      </c>
      <c r="AV276">
        <f>IFERROR(INDEX(AV$79:AV$150,T!AV138),0)</f>
        <v>0</v>
      </c>
      <c r="AW276">
        <f>IFERROR(INDEX(AW$79:AW$150,T!AW138),0)</f>
        <v>0</v>
      </c>
      <c r="AX276">
        <f>IFERROR(INDEX(AX$79:AX$150,T!AX138),0)</f>
        <v>0</v>
      </c>
      <c r="AY276">
        <f>IFERROR(INDEX(AY$79:AY$150,T!AY138),0)</f>
        <v>0</v>
      </c>
      <c r="AZ276">
        <f>IFERROR(INDEX(AZ$79:AZ$150,T!AZ138),0)</f>
        <v>0</v>
      </c>
      <c r="BA276">
        <f>IFERROR(INDEX(BA$79:BA$150,T!BA138),0)</f>
        <v>0</v>
      </c>
      <c r="BB276">
        <f>IFERROR(INDEX(BB$79:BB$150,T!BB138),0)</f>
        <v>0</v>
      </c>
      <c r="BC276">
        <f>IFERROR(INDEX(BC$79:BC$150,T!BC138),0)</f>
        <v>5.228414376895784E-2</v>
      </c>
      <c r="BD276">
        <f>IFERROR(INDEX(BD$79:BD$150,T!BD138),0)</f>
        <v>0</v>
      </c>
      <c r="BE276">
        <f>IFERROR(INDEX(BE$79:BE$150,T!BE138),0)</f>
        <v>0</v>
      </c>
      <c r="BF276">
        <f>IFERROR(INDEX(BF$79:BF$150,T!BF138),0)</f>
        <v>0</v>
      </c>
      <c r="BG276">
        <f>IFERROR(INDEX(BG$79:BG$150,T!BG138),0)</f>
        <v>0.99214463742879799</v>
      </c>
      <c r="BH276">
        <f>IFERROR(INDEX(BH$79:BH$150,T!BH138),0)</f>
        <v>0.4390957673866589</v>
      </c>
      <c r="BI276">
        <f>IFERROR(INDEX(BI$79:BI$150,T!BI138),0)</f>
        <v>0</v>
      </c>
      <c r="BJ276">
        <f>IFERROR(INDEX(BJ$79:BJ$150,T!BJ138),0)</f>
        <v>0</v>
      </c>
      <c r="BK276">
        <f>IFERROR(INDEX(BK$79:BK$150,T!BK138),0)</f>
        <v>0</v>
      </c>
      <c r="BL276">
        <f>IFERROR(INDEX(BL$79:BL$150,T!BL138),0)</f>
        <v>0</v>
      </c>
      <c r="BM276">
        <f>IFERROR(INDEX(BM$79:BM$150,T!BM138),0)</f>
        <v>0</v>
      </c>
      <c r="BN276">
        <f>IFERROR(INDEX(BN$79:BN$150,T!BN138),0)</f>
        <v>0</v>
      </c>
      <c r="BO276">
        <f>IFERROR(INDEX(BO$79:BO$150,T!BO138),0)</f>
        <v>0</v>
      </c>
    </row>
    <row r="277" spans="1:74" x14ac:dyDescent="0.25">
      <c r="A277" s="7" t="s">
        <v>59</v>
      </c>
      <c r="B277">
        <f>IFERROR(INDEX(B$79:B$150,T!B139),0)</f>
        <v>0</v>
      </c>
      <c r="C277">
        <f>IFERROR(INDEX(C$79:C$150,T!C139),0)</f>
        <v>0</v>
      </c>
      <c r="D277">
        <f>IFERROR(INDEX(D$79:D$150,T!D139),0)</f>
        <v>0</v>
      </c>
      <c r="E277">
        <f>IFERROR(INDEX(E$79:E$150,T!E139),0)</f>
        <v>0</v>
      </c>
      <c r="F277">
        <f>IFERROR(INDEX(F$79:F$150,T!F139),0)</f>
        <v>0</v>
      </c>
      <c r="G277">
        <f>IFERROR(INDEX(G$79:G$150,T!G139),0)</f>
        <v>0</v>
      </c>
      <c r="H277">
        <f>IFERROR(INDEX(H$79:H$150,T!H139),0)</f>
        <v>0</v>
      </c>
      <c r="I277">
        <f>IFERROR(INDEX(I$79:I$150,T!I139),0)</f>
        <v>0</v>
      </c>
      <c r="J277">
        <f>IFERROR(INDEX(J$79:J$150,T!J139),0)</f>
        <v>0</v>
      </c>
      <c r="K277">
        <f>IFERROR(INDEX(K$79:K$150,T!K139),0)</f>
        <v>0</v>
      </c>
      <c r="L277">
        <f>IFERROR(INDEX(L$79:L$150,T!L139),0)</f>
        <v>0</v>
      </c>
      <c r="M277">
        <f>IFERROR(INDEX(M$79:M$150,T!M139),0)</f>
        <v>0</v>
      </c>
      <c r="N277">
        <f>IFERROR(INDEX(N$79:N$150,T!N139),0)</f>
        <v>0</v>
      </c>
      <c r="O277">
        <f>IFERROR(INDEX(O$79:O$150,T!O139),0)</f>
        <v>0</v>
      </c>
      <c r="P277">
        <f>IFERROR(INDEX(P$79:P$150,T!P139),0)</f>
        <v>0</v>
      </c>
      <c r="Q277">
        <f>IFERROR(INDEX(Q$79:Q$150,T!Q139),0)</f>
        <v>0</v>
      </c>
      <c r="R277">
        <f>IFERROR(INDEX(R$79:R$150,T!R139),0)</f>
        <v>0</v>
      </c>
      <c r="S277">
        <f>IFERROR(INDEX(S$79:S$150,T!S139),0)</f>
        <v>0</v>
      </c>
      <c r="T277">
        <f>IFERROR(INDEX(T$79:T$150,T!T139),0)</f>
        <v>6.4152725445733496E-3</v>
      </c>
      <c r="U277">
        <f>IFERROR(INDEX(U$79:U$150,T!U139),0)</f>
        <v>1.8639881375134948E-2</v>
      </c>
      <c r="V277">
        <f>IFERROR(INDEX(V$79:V$150,T!V139),0)</f>
        <v>0</v>
      </c>
      <c r="W277">
        <f>IFERROR(INDEX(W$79:W$150,T!W139),0)</f>
        <v>0</v>
      </c>
      <c r="X277">
        <f>IFERROR(INDEX(X$79:X$150,T!X139),0)</f>
        <v>0</v>
      </c>
      <c r="Y277">
        <f>IFERROR(INDEX(Y$79:Y$150,T!Y139),0)</f>
        <v>0</v>
      </c>
      <c r="Z277">
        <f>IFERROR(INDEX(Z$79:Z$150,T!Z139),0)</f>
        <v>0</v>
      </c>
      <c r="AA277">
        <f>IFERROR(INDEX(AA$79:AA$150,T!AA139),0)</f>
        <v>0</v>
      </c>
      <c r="AB277">
        <f>IFERROR(INDEX(AB$79:AB$150,T!AB139),0)</f>
        <v>0</v>
      </c>
      <c r="AC277">
        <f>IFERROR(INDEX(AC$79:AC$150,T!AC139),0)</f>
        <v>0</v>
      </c>
      <c r="AD277">
        <f>IFERROR(INDEX(AD$79:AD$150,T!AD139),0)</f>
        <v>0</v>
      </c>
      <c r="AE277">
        <f>IFERROR(INDEX(AE$79:AE$150,T!AE139),0)</f>
        <v>0</v>
      </c>
      <c r="AF277">
        <f>IFERROR(INDEX(AF$79:AF$150,T!AF139),0)</f>
        <v>0</v>
      </c>
      <c r="AG277">
        <f>IFERROR(INDEX(AG$79:AG$150,T!AG139),0)</f>
        <v>0</v>
      </c>
      <c r="AH277">
        <f>IFERROR(INDEX(AH$79:AH$150,T!AH139),0)</f>
        <v>0</v>
      </c>
      <c r="AI277">
        <f>IFERROR(INDEX(AI$79:AI$150,T!AI139),0)</f>
        <v>0</v>
      </c>
      <c r="AJ277">
        <f>IFERROR(INDEX(AJ$79:AJ$150,T!AJ139),0)</f>
        <v>0</v>
      </c>
      <c r="AK277">
        <f>IFERROR(INDEX(AK$79:AK$150,T!AK139),0)</f>
        <v>0</v>
      </c>
      <c r="AL277">
        <f>IFERROR(INDEX(AL$79:AL$150,T!AL139),0)</f>
        <v>0</v>
      </c>
      <c r="AM277">
        <f>IFERROR(INDEX(AM$79:AM$150,T!AM139),0)</f>
        <v>0</v>
      </c>
      <c r="AN277">
        <f>IFERROR(INDEX(AN$79:AN$150,T!AN139),0)</f>
        <v>9.4281441539761858E-4</v>
      </c>
      <c r="AO277">
        <f>IFERROR(INDEX(AO$79:AO$150,T!AO139),0)</f>
        <v>0</v>
      </c>
      <c r="AP277">
        <f>IFERROR(INDEX(AP$79:AP$150,T!AP139),0)</f>
        <v>0</v>
      </c>
      <c r="AQ277">
        <f>IFERROR(INDEX(AQ$79:AQ$150,T!AQ139),0)</f>
        <v>0</v>
      </c>
      <c r="AR277">
        <f>IFERROR(INDEX(AR$79:AR$150,T!AR139),0)</f>
        <v>0</v>
      </c>
      <c r="AS277">
        <f>IFERROR(INDEX(AS$79:AS$150,T!AS139),0)</f>
        <v>0</v>
      </c>
      <c r="AT277">
        <f>IFERROR(INDEX(AT$79:AT$150,T!AT139),0)</f>
        <v>0</v>
      </c>
      <c r="AU277">
        <f>IFERROR(INDEX(AU$79:AU$150,T!AU139),0)</f>
        <v>0</v>
      </c>
      <c r="AV277">
        <f>IFERROR(INDEX(AV$79:AV$150,T!AV139),0)</f>
        <v>0</v>
      </c>
      <c r="AW277">
        <f>IFERROR(INDEX(AW$79:AW$150,T!AW139),0)</f>
        <v>0</v>
      </c>
      <c r="AX277">
        <f>IFERROR(INDEX(AX$79:AX$150,T!AX139),0)</f>
        <v>0</v>
      </c>
      <c r="AY277">
        <f>IFERROR(INDEX(AY$79:AY$150,T!AY139),0)</f>
        <v>0</v>
      </c>
      <c r="AZ277">
        <f>IFERROR(INDEX(AZ$79:AZ$150,T!AZ139),0)</f>
        <v>0</v>
      </c>
      <c r="BA277">
        <f>IFERROR(INDEX(BA$79:BA$150,T!BA139),0)</f>
        <v>0</v>
      </c>
      <c r="BB277">
        <f>IFERROR(INDEX(BB$79:BB$150,T!BB139),0)</f>
        <v>0</v>
      </c>
      <c r="BC277">
        <f>IFERROR(INDEX(BC$79:BC$150,T!BC139),0)</f>
        <v>1.3426158706090019E-2</v>
      </c>
      <c r="BD277">
        <f>IFERROR(INDEX(BD$79:BD$150,T!BD139),0)</f>
        <v>1.6768063488439892E-2</v>
      </c>
      <c r="BE277">
        <f>IFERROR(INDEX(BE$79:BE$150,T!BE139),0)</f>
        <v>0</v>
      </c>
      <c r="BF277">
        <f>IFERROR(INDEX(BF$79:BF$150,T!BF139),0)</f>
        <v>0</v>
      </c>
      <c r="BG277">
        <f>IFERROR(INDEX(BG$79:BG$150,T!BG139),0)</f>
        <v>0</v>
      </c>
      <c r="BH277">
        <f>IFERROR(INDEX(BH$79:BH$150,T!BH139),0)</f>
        <v>0.48287834199439084</v>
      </c>
      <c r="BI277">
        <f>IFERROR(INDEX(BI$79:BI$150,T!BI139),0)</f>
        <v>0</v>
      </c>
      <c r="BJ277">
        <f>IFERROR(INDEX(BJ$79:BJ$150,T!BJ139),0)</f>
        <v>0</v>
      </c>
      <c r="BK277">
        <f>IFERROR(INDEX(BK$79:BK$150,T!BK139),0)</f>
        <v>0</v>
      </c>
      <c r="BL277">
        <f>IFERROR(INDEX(BL$79:BL$150,T!BL139),0)</f>
        <v>4.1269938296688794E-3</v>
      </c>
      <c r="BM277">
        <f>IFERROR(INDEX(BM$79:BM$150,T!BM139),0)</f>
        <v>0</v>
      </c>
      <c r="BN277">
        <f>IFERROR(INDEX(BN$79:BN$150,T!BN139),0)</f>
        <v>0</v>
      </c>
      <c r="BO277">
        <f>IFERROR(INDEX(BO$79:BO$150,T!BO139),0)</f>
        <v>0</v>
      </c>
    </row>
    <row r="278" spans="1:74" x14ac:dyDescent="0.25">
      <c r="A278" s="7" t="s">
        <v>60</v>
      </c>
      <c r="B278">
        <f>IFERROR(INDEX(B$79:B$150,T!B140),0)</f>
        <v>0</v>
      </c>
      <c r="C278">
        <f>IFERROR(INDEX(C$79:C$150,T!C140),0)</f>
        <v>0.18756444630368896</v>
      </c>
      <c r="D278">
        <f>IFERROR(INDEX(D$79:D$150,T!D140),0)</f>
        <v>0</v>
      </c>
      <c r="E278">
        <f>IFERROR(INDEX(E$79:E$150,T!E140),0)</f>
        <v>0</v>
      </c>
      <c r="F278">
        <f>IFERROR(INDEX(F$79:F$150,T!F140),0)</f>
        <v>0</v>
      </c>
      <c r="G278">
        <f>IFERROR(INDEX(G$79:G$150,T!G140),0)</f>
        <v>0</v>
      </c>
      <c r="H278">
        <f>IFERROR(INDEX(H$79:H$150,T!H140),0)</f>
        <v>0</v>
      </c>
      <c r="I278">
        <f>IFERROR(INDEX(I$79:I$150,T!I140),0)</f>
        <v>0</v>
      </c>
      <c r="J278">
        <f>IFERROR(INDEX(J$79:J$150,T!J140),0)</f>
        <v>0</v>
      </c>
      <c r="K278">
        <f>IFERROR(INDEX(K$79:K$150,T!K140),0)</f>
        <v>0</v>
      </c>
      <c r="L278">
        <f>IFERROR(INDEX(L$79:L$150,T!L140),0)</f>
        <v>0</v>
      </c>
      <c r="M278">
        <f>IFERROR(INDEX(M$79:M$150,T!M140),0)</f>
        <v>0</v>
      </c>
      <c r="N278">
        <f>IFERROR(INDEX(N$79:N$150,T!N140),0)</f>
        <v>0</v>
      </c>
      <c r="O278">
        <f>IFERROR(INDEX(O$79:O$150,T!O140),0)</f>
        <v>0</v>
      </c>
      <c r="P278">
        <f>IFERROR(INDEX(P$79:P$150,T!P140),0)</f>
        <v>0</v>
      </c>
      <c r="Q278">
        <f>IFERROR(INDEX(Q$79:Q$150,T!Q140),0)</f>
        <v>0</v>
      </c>
      <c r="R278">
        <f>IFERROR(INDEX(R$79:R$150,T!R140),0)</f>
        <v>0</v>
      </c>
      <c r="S278">
        <f>IFERROR(INDEX(S$79:S$150,T!S140),0)</f>
        <v>0</v>
      </c>
      <c r="T278">
        <f>IFERROR(INDEX(T$79:T$150,T!T140),0)</f>
        <v>0</v>
      </c>
      <c r="U278">
        <f>IFERROR(INDEX(U$79:U$150,T!U140),0)</f>
        <v>0</v>
      </c>
      <c r="V278">
        <f>IFERROR(INDEX(V$79:V$150,T!V140),0)</f>
        <v>0</v>
      </c>
      <c r="W278">
        <f>IFERROR(INDEX(W$79:W$150,T!W140),0)</f>
        <v>0</v>
      </c>
      <c r="X278">
        <f>IFERROR(INDEX(X$79:X$150,T!X140),0)</f>
        <v>0</v>
      </c>
      <c r="Y278">
        <f>IFERROR(INDEX(Y$79:Y$150,T!Y140),0)</f>
        <v>0</v>
      </c>
      <c r="Z278">
        <f>IFERROR(INDEX(Z$79:Z$150,T!Z140),0)</f>
        <v>0</v>
      </c>
      <c r="AA278">
        <f>IFERROR(INDEX(AA$79:AA$150,T!AA140),0)</f>
        <v>0</v>
      </c>
      <c r="AB278">
        <f>IFERROR(INDEX(AB$79:AB$150,T!AB140),0)</f>
        <v>0</v>
      </c>
      <c r="AC278">
        <f>IFERROR(INDEX(AC$79:AC$150,T!AC140),0)</f>
        <v>0</v>
      </c>
      <c r="AD278">
        <f>IFERROR(INDEX(AD$79:AD$150,T!AD140),0)</f>
        <v>0</v>
      </c>
      <c r="AE278">
        <f>IFERROR(INDEX(AE$79:AE$150,T!AE140),0)</f>
        <v>0</v>
      </c>
      <c r="AF278">
        <f>IFERROR(INDEX(AF$79:AF$150,T!AF140),0)</f>
        <v>0</v>
      </c>
      <c r="AG278">
        <f>IFERROR(INDEX(AG$79:AG$150,T!AG140),0)</f>
        <v>0</v>
      </c>
      <c r="AH278">
        <f>IFERROR(INDEX(AH$79:AH$150,T!AH140),0)</f>
        <v>0</v>
      </c>
      <c r="AI278">
        <f>IFERROR(INDEX(AI$79:AI$150,T!AI140),0)</f>
        <v>0</v>
      </c>
      <c r="AJ278">
        <f>IFERROR(INDEX(AJ$79:AJ$150,T!AJ140),0)</f>
        <v>0</v>
      </c>
      <c r="AK278">
        <f>IFERROR(INDEX(AK$79:AK$150,T!AK140),0)</f>
        <v>0</v>
      </c>
      <c r="AL278">
        <f>IFERROR(INDEX(AL$79:AL$150,T!AL140),0)</f>
        <v>0</v>
      </c>
      <c r="AM278">
        <f>IFERROR(INDEX(AM$79:AM$150,T!AM140),0)</f>
        <v>0</v>
      </c>
      <c r="AN278">
        <f>IFERROR(INDEX(AN$79:AN$150,T!AN140),0)</f>
        <v>0.10198815198987443</v>
      </c>
      <c r="AO278">
        <f>IFERROR(INDEX(AO$79:AO$150,T!AO140),0)</f>
        <v>0</v>
      </c>
      <c r="AP278">
        <f>IFERROR(INDEX(AP$79:AP$150,T!AP140),0)</f>
        <v>0</v>
      </c>
      <c r="AQ278">
        <f>IFERROR(INDEX(AQ$79:AQ$150,T!AQ140),0)</f>
        <v>0</v>
      </c>
      <c r="AR278">
        <f>IFERROR(INDEX(AR$79:AR$150,T!AR140),0)</f>
        <v>0</v>
      </c>
      <c r="AS278">
        <f>IFERROR(INDEX(AS$79:AS$150,T!AS140),0)</f>
        <v>0</v>
      </c>
      <c r="AT278">
        <f>IFERROR(INDEX(AT$79:AT$150,T!AT140),0)</f>
        <v>0</v>
      </c>
      <c r="AU278">
        <f>IFERROR(INDEX(AU$79:AU$150,T!AU140),0)</f>
        <v>0</v>
      </c>
      <c r="AV278">
        <f>IFERROR(INDEX(AV$79:AV$150,T!AV140),0)</f>
        <v>0</v>
      </c>
      <c r="AW278">
        <f>IFERROR(INDEX(AW$79:AW$150,T!AW140),0)</f>
        <v>0</v>
      </c>
      <c r="AX278">
        <f>IFERROR(INDEX(AX$79:AX$150,T!AX140),0)</f>
        <v>0</v>
      </c>
      <c r="AY278">
        <f>IFERROR(INDEX(AY$79:AY$150,T!AY140),0)</f>
        <v>0</v>
      </c>
      <c r="AZ278">
        <f>IFERROR(INDEX(AZ$79:AZ$150,T!AZ140),0)</f>
        <v>0</v>
      </c>
      <c r="BA278">
        <f>IFERROR(INDEX(BA$79:BA$150,T!BA140),0)</f>
        <v>0</v>
      </c>
      <c r="BB278">
        <f>IFERROR(INDEX(BB$79:BB$150,T!BB140),0)</f>
        <v>0</v>
      </c>
      <c r="BC278">
        <f>IFERROR(INDEX(BC$79:BC$150,T!BC140),0)</f>
        <v>0</v>
      </c>
      <c r="BD278">
        <f>IFERROR(INDEX(BD$79:BD$150,T!BD140),0)</f>
        <v>0</v>
      </c>
      <c r="BE278">
        <f>IFERROR(INDEX(BE$79:BE$150,T!BE140),0)</f>
        <v>0</v>
      </c>
      <c r="BF278">
        <f>IFERROR(INDEX(BF$79:BF$150,T!BF140),0)</f>
        <v>0</v>
      </c>
      <c r="BG278">
        <f>IFERROR(INDEX(BG$79:BG$150,T!BG140),0)</f>
        <v>0</v>
      </c>
      <c r="BH278">
        <f>IFERROR(INDEX(BH$79:BH$150,T!BH140),0)</f>
        <v>0</v>
      </c>
      <c r="BI278">
        <f>IFERROR(INDEX(BI$79:BI$150,T!BI140),0)</f>
        <v>1</v>
      </c>
      <c r="BJ278">
        <f>IFERROR(INDEX(BJ$79:BJ$150,T!BJ140),0)</f>
        <v>0</v>
      </c>
      <c r="BK278">
        <f>IFERROR(INDEX(BK$79:BK$150,T!BK140),0)</f>
        <v>0.18610623465480317</v>
      </c>
      <c r="BL278">
        <f>IFERROR(INDEX(BL$79:BL$150,T!BL140),0)</f>
        <v>0</v>
      </c>
      <c r="BM278">
        <f>IFERROR(INDEX(BM$79:BM$150,T!BM140),0)</f>
        <v>0</v>
      </c>
      <c r="BN278">
        <f>IFERROR(INDEX(BN$79:BN$150,T!BN140),0)</f>
        <v>0</v>
      </c>
      <c r="BO278">
        <f>IFERROR(INDEX(BO$79:BO$150,T!BO140),0)</f>
        <v>0</v>
      </c>
    </row>
    <row r="279" spans="1:74" x14ac:dyDescent="0.25">
      <c r="A279" s="7" t="s">
        <v>61</v>
      </c>
      <c r="B279">
        <f>IFERROR(INDEX(B$79:B$150,T!B141),0)</f>
        <v>0</v>
      </c>
      <c r="C279">
        <f>IFERROR(INDEX(C$79:C$150,T!C141),0)</f>
        <v>0</v>
      </c>
      <c r="D279">
        <f>IFERROR(INDEX(D$79:D$150,T!D141),0)</f>
        <v>0</v>
      </c>
      <c r="E279">
        <f>IFERROR(INDEX(E$79:E$150,T!E141),0)</f>
        <v>0</v>
      </c>
      <c r="F279">
        <f>IFERROR(INDEX(F$79:F$150,T!F141),0)</f>
        <v>0</v>
      </c>
      <c r="G279">
        <f>IFERROR(INDEX(G$79:G$150,T!G141),0)</f>
        <v>0</v>
      </c>
      <c r="H279">
        <f>IFERROR(INDEX(H$79:H$150,T!H141),0)</f>
        <v>0</v>
      </c>
      <c r="I279">
        <f>IFERROR(INDEX(I$79:I$150,T!I141),0)</f>
        <v>0</v>
      </c>
      <c r="J279">
        <f>IFERROR(INDEX(J$79:J$150,T!J141),0)</f>
        <v>7.026412638814819E-2</v>
      </c>
      <c r="K279">
        <f>IFERROR(INDEX(K$79:K$150,T!K141),0)</f>
        <v>0</v>
      </c>
      <c r="L279">
        <f>IFERROR(INDEX(L$79:L$150,T!L141),0)</f>
        <v>0</v>
      </c>
      <c r="M279">
        <f>IFERROR(INDEX(M$79:M$150,T!M141),0)</f>
        <v>0</v>
      </c>
      <c r="N279">
        <f>IFERROR(INDEX(N$79:N$150,T!N141),0)</f>
        <v>0</v>
      </c>
      <c r="O279">
        <f>IFERROR(INDEX(O$79:O$150,T!O141),0)</f>
        <v>0</v>
      </c>
      <c r="P279">
        <f>IFERROR(INDEX(P$79:P$150,T!P141),0)</f>
        <v>0</v>
      </c>
      <c r="Q279">
        <f>IFERROR(INDEX(Q$79:Q$150,T!Q141),0)</f>
        <v>0</v>
      </c>
      <c r="R279">
        <f>IFERROR(INDEX(R$79:R$150,T!R141),0)</f>
        <v>0</v>
      </c>
      <c r="S279">
        <f>IFERROR(INDEX(S$79:S$150,T!S141),0)</f>
        <v>0</v>
      </c>
      <c r="T279">
        <f>IFERROR(INDEX(T$79:T$150,T!T141),0)</f>
        <v>0</v>
      </c>
      <c r="U279">
        <f>IFERROR(INDEX(U$79:U$150,T!U141),0)</f>
        <v>0</v>
      </c>
      <c r="V279">
        <f>IFERROR(INDEX(V$79:V$150,T!V141),0)</f>
        <v>0</v>
      </c>
      <c r="W279">
        <f>IFERROR(INDEX(W$79:W$150,T!W141),0)</f>
        <v>0</v>
      </c>
      <c r="X279">
        <f>IFERROR(INDEX(X$79:X$150,T!X141),0)</f>
        <v>0</v>
      </c>
      <c r="Y279">
        <f>IFERROR(INDEX(Y$79:Y$150,T!Y141),0)</f>
        <v>0</v>
      </c>
      <c r="Z279">
        <f>IFERROR(INDEX(Z$79:Z$150,T!Z141),0)</f>
        <v>0</v>
      </c>
      <c r="AA279">
        <f>IFERROR(INDEX(AA$79:AA$150,T!AA141),0)</f>
        <v>0</v>
      </c>
      <c r="AB279">
        <f>IFERROR(INDEX(AB$79:AB$150,T!AB141),0)</f>
        <v>0</v>
      </c>
      <c r="AC279">
        <f>IFERROR(INDEX(AC$79:AC$150,T!AC141),0)</f>
        <v>0</v>
      </c>
      <c r="AD279">
        <f>IFERROR(INDEX(AD$79:AD$150,T!AD141),0)</f>
        <v>0</v>
      </c>
      <c r="AE279">
        <f>IFERROR(INDEX(AE$79:AE$150,T!AE141),0)</f>
        <v>0</v>
      </c>
      <c r="AF279">
        <f>IFERROR(INDEX(AF$79:AF$150,T!AF141),0)</f>
        <v>0</v>
      </c>
      <c r="AG279">
        <f>IFERROR(INDEX(AG$79:AG$150,T!AG141),0)</f>
        <v>0</v>
      </c>
      <c r="AH279">
        <f>IFERROR(INDEX(AH$79:AH$150,T!AH141),0)</f>
        <v>0</v>
      </c>
      <c r="AI279">
        <f>IFERROR(INDEX(AI$79:AI$150,T!AI141),0)</f>
        <v>0</v>
      </c>
      <c r="AJ279">
        <f>IFERROR(INDEX(AJ$79:AJ$150,T!AJ141),0)</f>
        <v>0</v>
      </c>
      <c r="AK279">
        <f>IFERROR(INDEX(AK$79:AK$150,T!AK141),0)</f>
        <v>0</v>
      </c>
      <c r="AL279">
        <f>IFERROR(INDEX(AL$79:AL$150,T!AL141),0)</f>
        <v>0</v>
      </c>
      <c r="AM279">
        <f>IFERROR(INDEX(AM$79:AM$150,T!AM141),0)</f>
        <v>0</v>
      </c>
      <c r="AN279">
        <f>IFERROR(INDEX(AN$79:AN$150,T!AN141),0)</f>
        <v>0</v>
      </c>
      <c r="AO279">
        <f>IFERROR(INDEX(AO$79:AO$150,T!AO141),0)</f>
        <v>0</v>
      </c>
      <c r="AP279">
        <f>IFERROR(INDEX(AP$79:AP$150,T!AP141),0)</f>
        <v>0</v>
      </c>
      <c r="AQ279">
        <f>IFERROR(INDEX(AQ$79:AQ$150,T!AQ141),0)</f>
        <v>0</v>
      </c>
      <c r="AR279">
        <f>IFERROR(INDEX(AR$79:AR$150,T!AR141),0)</f>
        <v>0</v>
      </c>
      <c r="AS279">
        <f>IFERROR(INDEX(AS$79:AS$150,T!AS141),0)</f>
        <v>0</v>
      </c>
      <c r="AT279">
        <f>IFERROR(INDEX(AT$79:AT$150,T!AT141),0)</f>
        <v>0</v>
      </c>
      <c r="AU279">
        <f>IFERROR(INDEX(AU$79:AU$150,T!AU141),0)</f>
        <v>0</v>
      </c>
      <c r="AV279">
        <f>IFERROR(INDEX(AV$79:AV$150,T!AV141),0)</f>
        <v>2.4829413056377545E-3</v>
      </c>
      <c r="AW279">
        <f>IFERROR(INDEX(AW$79:AW$150,T!AW141),0)</f>
        <v>0</v>
      </c>
      <c r="AX279">
        <f>IFERROR(INDEX(AX$79:AX$150,T!AX141),0)</f>
        <v>0</v>
      </c>
      <c r="AY279">
        <f>IFERROR(INDEX(AY$79:AY$150,T!AY141),0)</f>
        <v>0</v>
      </c>
      <c r="AZ279">
        <f>IFERROR(INDEX(AZ$79:AZ$150,T!AZ141),0)</f>
        <v>0</v>
      </c>
      <c r="BA279">
        <f>IFERROR(INDEX(BA$79:BA$150,T!BA141),0)</f>
        <v>0</v>
      </c>
      <c r="BB279">
        <f>IFERROR(INDEX(BB$79:BB$150,T!BB141),0)</f>
        <v>0</v>
      </c>
      <c r="BC279">
        <f>IFERROR(INDEX(BC$79:BC$150,T!BC141),0)</f>
        <v>0</v>
      </c>
      <c r="BD279">
        <f>IFERROR(INDEX(BD$79:BD$150,T!BD141),0)</f>
        <v>0</v>
      </c>
      <c r="BE279">
        <f>IFERROR(INDEX(BE$79:BE$150,T!BE141),0)</f>
        <v>0</v>
      </c>
      <c r="BF279">
        <f>IFERROR(INDEX(BF$79:BF$150,T!BF141),0)</f>
        <v>0</v>
      </c>
      <c r="BG279">
        <f>IFERROR(INDEX(BG$79:BG$150,T!BG141),0)</f>
        <v>0</v>
      </c>
      <c r="BH279">
        <f>IFERROR(INDEX(BH$79:BH$150,T!BH141),0)</f>
        <v>0</v>
      </c>
      <c r="BI279">
        <f>IFERROR(INDEX(BI$79:BI$150,T!BI141),0)</f>
        <v>0</v>
      </c>
      <c r="BJ279">
        <f>IFERROR(INDEX(BJ$79:BJ$150,T!BJ141),0)</f>
        <v>0.28950880165884996</v>
      </c>
      <c r="BK279">
        <f>IFERROR(INDEX(BK$79:BK$150,T!BK141),0)</f>
        <v>0</v>
      </c>
      <c r="BL279">
        <f>IFERROR(INDEX(BL$79:BL$150,T!BL141),0)</f>
        <v>0</v>
      </c>
      <c r="BM279">
        <f>IFERROR(INDEX(BM$79:BM$150,T!BM141),0)</f>
        <v>0</v>
      </c>
      <c r="BN279">
        <f>IFERROR(INDEX(BN$79:BN$150,T!BN141),0)</f>
        <v>3.9242286772830051E-2</v>
      </c>
      <c r="BO279">
        <f>IFERROR(INDEX(BO$79:BO$150,T!BO141),0)</f>
        <v>0</v>
      </c>
    </row>
    <row r="280" spans="1:74" x14ac:dyDescent="0.25">
      <c r="A280" s="7" t="s">
        <v>62</v>
      </c>
      <c r="B280">
        <f>IFERROR(INDEX(B$79:B$150,T!B142),0)</f>
        <v>0</v>
      </c>
      <c r="C280">
        <f>IFERROR(INDEX(C$79:C$150,T!C142),0)</f>
        <v>4.272079599318572E-3</v>
      </c>
      <c r="D280">
        <f>IFERROR(INDEX(D$79:D$150,T!D142),0)</f>
        <v>0</v>
      </c>
      <c r="E280">
        <f>IFERROR(INDEX(E$79:E$150,T!E142),0)</f>
        <v>0</v>
      </c>
      <c r="F280">
        <f>IFERROR(INDEX(F$79:F$150,T!F142),0)</f>
        <v>0</v>
      </c>
      <c r="G280">
        <f>IFERROR(INDEX(G$79:G$150,T!G142),0)</f>
        <v>0</v>
      </c>
      <c r="H280">
        <f>IFERROR(INDEX(H$79:H$150,T!H142),0)</f>
        <v>0</v>
      </c>
      <c r="I280">
        <f>IFERROR(INDEX(I$79:I$150,T!I142),0)</f>
        <v>0</v>
      </c>
      <c r="J280">
        <f>IFERROR(INDEX(J$79:J$150,T!J142),0)</f>
        <v>0</v>
      </c>
      <c r="K280">
        <f>IFERROR(INDEX(K$79:K$150,T!K142),0)</f>
        <v>0</v>
      </c>
      <c r="L280">
        <f>IFERROR(INDEX(L$79:L$150,T!L142),0)</f>
        <v>0</v>
      </c>
      <c r="M280">
        <f>IFERROR(INDEX(M$79:M$150,T!M142),0)</f>
        <v>0</v>
      </c>
      <c r="N280">
        <f>IFERROR(INDEX(N$79:N$150,T!N142),0)</f>
        <v>0</v>
      </c>
      <c r="O280">
        <f>IFERROR(INDEX(O$79:O$150,T!O142),0)</f>
        <v>0</v>
      </c>
      <c r="P280">
        <f>IFERROR(INDEX(P$79:P$150,T!P142),0)</f>
        <v>0</v>
      </c>
      <c r="Q280">
        <f>IFERROR(INDEX(Q$79:Q$150,T!Q142),0)</f>
        <v>0</v>
      </c>
      <c r="R280">
        <f>IFERROR(INDEX(R$79:R$150,T!R142),0)</f>
        <v>0</v>
      </c>
      <c r="S280">
        <f>IFERROR(INDEX(S$79:S$150,T!S142),0)</f>
        <v>0</v>
      </c>
      <c r="T280">
        <f>IFERROR(INDEX(T$79:T$150,T!T142),0)</f>
        <v>0</v>
      </c>
      <c r="U280">
        <f>IFERROR(INDEX(U$79:U$150,T!U142),0)</f>
        <v>0</v>
      </c>
      <c r="V280">
        <f>IFERROR(INDEX(V$79:V$150,T!V142),0)</f>
        <v>0</v>
      </c>
      <c r="W280">
        <f>IFERROR(INDEX(W$79:W$150,T!W142),0)</f>
        <v>0</v>
      </c>
      <c r="X280">
        <f>IFERROR(INDEX(X$79:X$150,T!X142),0)</f>
        <v>0</v>
      </c>
      <c r="Y280">
        <f>IFERROR(INDEX(Y$79:Y$150,T!Y142),0)</f>
        <v>0</v>
      </c>
      <c r="Z280">
        <f>IFERROR(INDEX(Z$79:Z$150,T!Z142),0)</f>
        <v>0</v>
      </c>
      <c r="AA280">
        <f>IFERROR(INDEX(AA$79:AA$150,T!AA142),0)</f>
        <v>0</v>
      </c>
      <c r="AB280">
        <f>IFERROR(INDEX(AB$79:AB$150,T!AB142),0)</f>
        <v>0</v>
      </c>
      <c r="AC280">
        <f>IFERROR(INDEX(AC$79:AC$150,T!AC142),0)</f>
        <v>0</v>
      </c>
      <c r="AD280">
        <f>IFERROR(INDEX(AD$79:AD$150,T!AD142),0)</f>
        <v>0</v>
      </c>
      <c r="AE280">
        <f>IFERROR(INDEX(AE$79:AE$150,T!AE142),0)</f>
        <v>0</v>
      </c>
      <c r="AF280">
        <f>IFERROR(INDEX(AF$79:AF$150,T!AF142),0)</f>
        <v>0</v>
      </c>
      <c r="AG280">
        <f>IFERROR(INDEX(AG$79:AG$150,T!AG142),0)</f>
        <v>0</v>
      </c>
      <c r="AH280">
        <f>IFERROR(INDEX(AH$79:AH$150,T!AH142),0)</f>
        <v>0</v>
      </c>
      <c r="AI280">
        <f>IFERROR(INDEX(AI$79:AI$150,T!AI142),0)</f>
        <v>0</v>
      </c>
      <c r="AJ280">
        <f>IFERROR(INDEX(AJ$79:AJ$150,T!AJ142),0)</f>
        <v>0</v>
      </c>
      <c r="AK280">
        <f>IFERROR(INDEX(AK$79:AK$150,T!AK142),0)</f>
        <v>0</v>
      </c>
      <c r="AL280">
        <f>IFERROR(INDEX(AL$79:AL$150,T!AL142),0)</f>
        <v>0</v>
      </c>
      <c r="AM280">
        <f>IFERROR(INDEX(AM$79:AM$150,T!AM142),0)</f>
        <v>0</v>
      </c>
      <c r="AN280">
        <f>IFERROR(INDEX(AN$79:AN$150,T!AN142),0)</f>
        <v>3.9362739553663352E-3</v>
      </c>
      <c r="AO280">
        <f>IFERROR(INDEX(AO$79:AO$150,T!AO142),0)</f>
        <v>0</v>
      </c>
      <c r="AP280">
        <f>IFERROR(INDEX(AP$79:AP$150,T!AP142),0)</f>
        <v>0</v>
      </c>
      <c r="AQ280">
        <f>IFERROR(INDEX(AQ$79:AQ$150,T!AQ142),0)</f>
        <v>0</v>
      </c>
      <c r="AR280">
        <f>IFERROR(INDEX(AR$79:AR$150,T!AR142),0)</f>
        <v>0</v>
      </c>
      <c r="AS280">
        <f>IFERROR(INDEX(AS$79:AS$150,T!AS142),0)</f>
        <v>0</v>
      </c>
      <c r="AT280">
        <f>IFERROR(INDEX(AT$79:AT$150,T!AT142),0)</f>
        <v>0</v>
      </c>
      <c r="AU280">
        <f>IFERROR(INDEX(AU$79:AU$150,T!AU142),0)</f>
        <v>0</v>
      </c>
      <c r="AV280">
        <f>IFERROR(INDEX(AV$79:AV$150,T!AV142),0)</f>
        <v>0</v>
      </c>
      <c r="AW280">
        <f>IFERROR(INDEX(AW$79:AW$150,T!AW142),0)</f>
        <v>0</v>
      </c>
      <c r="AX280">
        <f>IFERROR(INDEX(AX$79:AX$150,T!AX142),0)</f>
        <v>0</v>
      </c>
      <c r="AY280">
        <f>IFERROR(INDEX(AY$79:AY$150,T!AY142),0)</f>
        <v>0</v>
      </c>
      <c r="AZ280">
        <f>IFERROR(INDEX(AZ$79:AZ$150,T!AZ142),0)</f>
        <v>0</v>
      </c>
      <c r="BA280">
        <f>IFERROR(INDEX(BA$79:BA$150,T!BA142),0)</f>
        <v>0</v>
      </c>
      <c r="BB280">
        <f>IFERROR(INDEX(BB$79:BB$150,T!BB142),0)</f>
        <v>0</v>
      </c>
      <c r="BC280">
        <f>IFERROR(INDEX(BC$79:BC$150,T!BC142),0)</f>
        <v>0</v>
      </c>
      <c r="BD280">
        <f>IFERROR(INDEX(BD$79:BD$150,T!BD142),0)</f>
        <v>0</v>
      </c>
      <c r="BE280">
        <f>IFERROR(INDEX(BE$79:BE$150,T!BE142),0)</f>
        <v>0</v>
      </c>
      <c r="BF280">
        <f>IFERROR(INDEX(BF$79:BF$150,T!BF142),0)</f>
        <v>0</v>
      </c>
      <c r="BG280">
        <f>IFERROR(INDEX(BG$79:BG$150,T!BG142),0)</f>
        <v>0</v>
      </c>
      <c r="BH280">
        <f>IFERROR(INDEX(BH$79:BH$150,T!BH142),0)</f>
        <v>0</v>
      </c>
      <c r="BI280">
        <f>IFERROR(INDEX(BI$79:BI$150,T!BI142),0)</f>
        <v>0</v>
      </c>
      <c r="BJ280">
        <f>IFERROR(INDEX(BJ$79:BJ$150,T!BJ142),0)</f>
        <v>0</v>
      </c>
      <c r="BK280">
        <f>IFERROR(INDEX(BK$79:BK$150,T!BK142),0)</f>
        <v>0.59523604078708103</v>
      </c>
      <c r="BL280">
        <f>IFERROR(INDEX(BL$79:BL$150,T!BL142),0)</f>
        <v>0</v>
      </c>
      <c r="BM280">
        <f>IFERROR(INDEX(BM$79:BM$150,T!BM142),0)</f>
        <v>0</v>
      </c>
      <c r="BN280">
        <f>IFERROR(INDEX(BN$79:BN$150,T!BN142),0)</f>
        <v>0</v>
      </c>
      <c r="BO280">
        <f>IFERROR(INDEX(BO$79:BO$150,T!BO142),0)</f>
        <v>0</v>
      </c>
    </row>
    <row r="281" spans="1:74" x14ac:dyDescent="0.25">
      <c r="A281" s="7" t="s">
        <v>63</v>
      </c>
      <c r="B281">
        <f>IFERROR(INDEX(B$79:B$150,T!B143),0)</f>
        <v>0</v>
      </c>
      <c r="C281">
        <f>IFERROR(INDEX(C$79:C$150,T!C143),0)</f>
        <v>0</v>
      </c>
      <c r="D281">
        <f>IFERROR(INDEX(D$79:D$150,T!D143),0)</f>
        <v>0</v>
      </c>
      <c r="E281">
        <f>IFERROR(INDEX(E$79:E$150,T!E143),0)</f>
        <v>0</v>
      </c>
      <c r="F281">
        <f>IFERROR(INDEX(F$79:F$150,T!F143),0)</f>
        <v>0</v>
      </c>
      <c r="G281">
        <f>IFERROR(INDEX(G$79:G$150,T!G143),0)</f>
        <v>0</v>
      </c>
      <c r="H281">
        <f>IFERROR(INDEX(H$79:H$150,T!H143),0)</f>
        <v>0</v>
      </c>
      <c r="I281">
        <f>IFERROR(INDEX(I$79:I$150,T!I143),0)</f>
        <v>0</v>
      </c>
      <c r="J281">
        <f>IFERROR(INDEX(J$79:J$150,T!J143),0)</f>
        <v>0</v>
      </c>
      <c r="K281">
        <f>IFERROR(INDEX(K$79:K$150,T!K143),0)</f>
        <v>0</v>
      </c>
      <c r="L281">
        <f>IFERROR(INDEX(L$79:L$150,T!L143),0)</f>
        <v>0</v>
      </c>
      <c r="M281">
        <f>IFERROR(INDEX(M$79:M$150,T!M143),0)</f>
        <v>0</v>
      </c>
      <c r="N281">
        <f>IFERROR(INDEX(N$79:N$150,T!N143),0)</f>
        <v>0</v>
      </c>
      <c r="O281">
        <f>IFERROR(INDEX(O$79:O$150,T!O143),0)</f>
        <v>0</v>
      </c>
      <c r="P281">
        <f>IFERROR(INDEX(P$79:P$150,T!P143),0)</f>
        <v>0</v>
      </c>
      <c r="Q281">
        <f>IFERROR(INDEX(Q$79:Q$150,T!Q143),0)</f>
        <v>0</v>
      </c>
      <c r="R281">
        <f>IFERROR(INDEX(R$79:R$150,T!R143),0)</f>
        <v>0</v>
      </c>
      <c r="S281">
        <f>IFERROR(INDEX(S$79:S$150,T!S143),0)</f>
        <v>0</v>
      </c>
      <c r="T281">
        <f>IFERROR(INDEX(T$79:T$150,T!T143),0)</f>
        <v>0.15559826757622927</v>
      </c>
      <c r="U281">
        <f>IFERROR(INDEX(U$79:U$150,T!U143),0)</f>
        <v>0</v>
      </c>
      <c r="V281">
        <f>IFERROR(INDEX(V$79:V$150,T!V143),0)</f>
        <v>0</v>
      </c>
      <c r="W281">
        <f>IFERROR(INDEX(W$79:W$150,T!W143),0)</f>
        <v>0</v>
      </c>
      <c r="X281">
        <f>IFERROR(INDEX(X$79:X$150,T!X143),0)</f>
        <v>0</v>
      </c>
      <c r="Y281">
        <f>IFERROR(INDEX(Y$79:Y$150,T!Y143),0)</f>
        <v>0</v>
      </c>
      <c r="Z281">
        <f>IFERROR(INDEX(Z$79:Z$150,T!Z143),0)</f>
        <v>0</v>
      </c>
      <c r="AA281">
        <f>IFERROR(INDEX(AA$79:AA$150,T!AA143),0)</f>
        <v>0</v>
      </c>
      <c r="AB281">
        <f>IFERROR(INDEX(AB$79:AB$150,T!AB143),0)</f>
        <v>0</v>
      </c>
      <c r="AC281">
        <f>IFERROR(INDEX(AC$79:AC$150,T!AC143),0)</f>
        <v>0</v>
      </c>
      <c r="AD281">
        <f>IFERROR(INDEX(AD$79:AD$150,T!AD143),0)</f>
        <v>0</v>
      </c>
      <c r="AE281">
        <f>IFERROR(INDEX(AE$79:AE$150,T!AE143),0)</f>
        <v>0</v>
      </c>
      <c r="AF281">
        <f>IFERROR(INDEX(AF$79:AF$150,T!AF143),0)</f>
        <v>0</v>
      </c>
      <c r="AG281">
        <f>IFERROR(INDEX(AG$79:AG$150,T!AG143),0)</f>
        <v>0</v>
      </c>
      <c r="AH281">
        <f>IFERROR(INDEX(AH$79:AH$150,T!AH143),0)</f>
        <v>0</v>
      </c>
      <c r="AI281">
        <f>IFERROR(INDEX(AI$79:AI$150,T!AI143),0)</f>
        <v>0</v>
      </c>
      <c r="AJ281">
        <f>IFERROR(INDEX(AJ$79:AJ$150,T!AJ143),0)</f>
        <v>0</v>
      </c>
      <c r="AK281">
        <f>IFERROR(INDEX(AK$79:AK$150,T!AK143),0)</f>
        <v>0</v>
      </c>
      <c r="AL281">
        <f>IFERROR(INDEX(AL$79:AL$150,T!AL143),0)</f>
        <v>0</v>
      </c>
      <c r="AM281">
        <f>IFERROR(INDEX(AM$79:AM$150,T!AM143),0)</f>
        <v>0</v>
      </c>
      <c r="AN281">
        <f>IFERROR(INDEX(AN$79:AN$150,T!AN143),0)</f>
        <v>0</v>
      </c>
      <c r="AO281">
        <f>IFERROR(INDEX(AO$79:AO$150,T!AO143),0)</f>
        <v>0</v>
      </c>
      <c r="AP281">
        <f>IFERROR(INDEX(AP$79:AP$150,T!AP143),0)</f>
        <v>0</v>
      </c>
      <c r="AQ281">
        <f>IFERROR(INDEX(AQ$79:AQ$150,T!AQ143),0)</f>
        <v>0</v>
      </c>
      <c r="AR281">
        <f>IFERROR(INDEX(AR$79:AR$150,T!AR143),0)</f>
        <v>0</v>
      </c>
      <c r="AS281">
        <f>IFERROR(INDEX(AS$79:AS$150,T!AS143),0)</f>
        <v>0</v>
      </c>
      <c r="AT281">
        <f>IFERROR(INDEX(AT$79:AT$150,T!AT143),0)</f>
        <v>0</v>
      </c>
      <c r="AU281">
        <f>IFERROR(INDEX(AU$79:AU$150,T!AU143),0)</f>
        <v>0</v>
      </c>
      <c r="AV281">
        <f>IFERROR(INDEX(AV$79:AV$150,T!AV143),0)</f>
        <v>0</v>
      </c>
      <c r="AW281">
        <f>IFERROR(INDEX(AW$79:AW$150,T!AW143),0)</f>
        <v>0</v>
      </c>
      <c r="AX281">
        <f>IFERROR(INDEX(AX$79:AX$150,T!AX143),0)</f>
        <v>0</v>
      </c>
      <c r="AY281">
        <f>IFERROR(INDEX(AY$79:AY$150,T!AY143),0)</f>
        <v>0</v>
      </c>
      <c r="AZ281">
        <f>IFERROR(INDEX(AZ$79:AZ$150,T!AZ143),0)</f>
        <v>0</v>
      </c>
      <c r="BA281">
        <f>IFERROR(INDEX(BA$79:BA$150,T!BA143),0)</f>
        <v>0</v>
      </c>
      <c r="BB281">
        <f>IFERROR(INDEX(BB$79:BB$150,T!BB143),0)</f>
        <v>0</v>
      </c>
      <c r="BC281">
        <f>IFERROR(INDEX(BC$79:BC$150,T!BC143),0)</f>
        <v>0</v>
      </c>
      <c r="BD281">
        <f>IFERROR(INDEX(BD$79:BD$150,T!BD143),0)</f>
        <v>0</v>
      </c>
      <c r="BE281">
        <f>IFERROR(INDEX(BE$79:BE$150,T!BE143),0)</f>
        <v>0</v>
      </c>
      <c r="BF281">
        <f>IFERROR(INDEX(BF$79:BF$150,T!BF143),0)</f>
        <v>0</v>
      </c>
      <c r="BG281">
        <f>IFERROR(INDEX(BG$79:BG$150,T!BG143),0)</f>
        <v>0</v>
      </c>
      <c r="BH281">
        <f>IFERROR(INDEX(BH$79:BH$150,T!BH143),0)</f>
        <v>0</v>
      </c>
      <c r="BI281">
        <f>IFERROR(INDEX(BI$79:BI$150,T!BI143),0)</f>
        <v>0</v>
      </c>
      <c r="BJ281">
        <f>IFERROR(INDEX(BJ$79:BJ$150,T!BJ143),0)</f>
        <v>0</v>
      </c>
      <c r="BK281">
        <f>IFERROR(INDEX(BK$79:BK$150,T!BK143),0)</f>
        <v>0</v>
      </c>
      <c r="BL281">
        <f>IFERROR(INDEX(BL$79:BL$150,T!BL143),0)</f>
        <v>0.99145334658700246</v>
      </c>
      <c r="BM281">
        <f>IFERROR(INDEX(BM$79:BM$150,T!BM143),0)</f>
        <v>0</v>
      </c>
      <c r="BN281">
        <f>IFERROR(INDEX(BN$79:BN$150,T!BN143),0)</f>
        <v>0</v>
      </c>
      <c r="BO281">
        <f>IFERROR(INDEX(BO$79:BO$150,T!BO143),0)</f>
        <v>0</v>
      </c>
    </row>
    <row r="282" spans="1:74" x14ac:dyDescent="0.25">
      <c r="A282" s="7" t="s">
        <v>65</v>
      </c>
      <c r="B282">
        <f>IFERROR(INDEX(B$79:B$150,T!B144),0)</f>
        <v>0</v>
      </c>
      <c r="C282">
        <f>IFERROR(INDEX(C$79:C$150,T!C144),0)</f>
        <v>0</v>
      </c>
      <c r="D282">
        <f>IFERROR(INDEX(D$79:D$150,T!D144),0)</f>
        <v>0</v>
      </c>
      <c r="E282">
        <f>IFERROR(INDEX(E$79:E$150,T!E144),0)</f>
        <v>0</v>
      </c>
      <c r="F282">
        <f>IFERROR(INDEX(F$79:F$150,T!F144),0)</f>
        <v>0</v>
      </c>
      <c r="G282">
        <f>IFERROR(INDEX(G$79:G$150,T!G144),0)</f>
        <v>0</v>
      </c>
      <c r="H282">
        <f>IFERROR(INDEX(H$79:H$150,T!H144),0)</f>
        <v>0</v>
      </c>
      <c r="I282">
        <f>IFERROR(INDEX(I$79:I$150,T!I144),0)</f>
        <v>0</v>
      </c>
      <c r="J282">
        <f>IFERROR(INDEX(J$79:J$150,T!J144),0)</f>
        <v>0</v>
      </c>
      <c r="K282">
        <f>IFERROR(INDEX(K$79:K$150,T!K144),0)</f>
        <v>0</v>
      </c>
      <c r="L282">
        <f>IFERROR(INDEX(L$79:L$150,T!L144),0)</f>
        <v>0</v>
      </c>
      <c r="M282">
        <f>IFERROR(INDEX(M$79:M$150,T!M144),0)</f>
        <v>0</v>
      </c>
      <c r="N282">
        <f>IFERROR(INDEX(N$79:N$150,T!N144),0)</f>
        <v>0</v>
      </c>
      <c r="O282">
        <f>IFERROR(INDEX(O$79:O$150,T!O144),0)</f>
        <v>0</v>
      </c>
      <c r="P282">
        <f>IFERROR(INDEX(P$79:P$150,T!P144),0)</f>
        <v>0</v>
      </c>
      <c r="Q282">
        <f>IFERROR(INDEX(Q$79:Q$150,T!Q144),0)</f>
        <v>0</v>
      </c>
      <c r="R282">
        <f>IFERROR(INDEX(R$79:R$150,T!R144),0)</f>
        <v>0</v>
      </c>
      <c r="S282">
        <f>IFERROR(INDEX(S$79:S$150,T!S144),0)</f>
        <v>5.1077835666924101E-2</v>
      </c>
      <c r="T282">
        <f>IFERROR(INDEX(T$79:T$150,T!T144),0)</f>
        <v>0</v>
      </c>
      <c r="U282">
        <f>IFERROR(INDEX(U$79:U$150,T!U144),0)</f>
        <v>6.3127335802861173E-2</v>
      </c>
      <c r="V282">
        <f>IFERROR(INDEX(V$79:V$150,T!V144),0)</f>
        <v>0</v>
      </c>
      <c r="W282">
        <f>IFERROR(INDEX(W$79:W$150,T!W144),0)</f>
        <v>0</v>
      </c>
      <c r="X282">
        <f>IFERROR(INDEX(X$79:X$150,T!X144),0)</f>
        <v>0</v>
      </c>
      <c r="Y282">
        <f>IFERROR(INDEX(Y$79:Y$150,T!Y144),0)</f>
        <v>0</v>
      </c>
      <c r="Z282">
        <f>IFERROR(INDEX(Z$79:Z$150,T!Z144),0)</f>
        <v>0</v>
      </c>
      <c r="AA282">
        <f>IFERROR(INDEX(AA$79:AA$150,T!AA144),0)</f>
        <v>0</v>
      </c>
      <c r="AB282">
        <f>IFERROR(INDEX(AB$79:AB$150,T!AB144),0)</f>
        <v>0</v>
      </c>
      <c r="AC282">
        <f>IFERROR(INDEX(AC$79:AC$150,T!AC144),0)</f>
        <v>0</v>
      </c>
      <c r="AD282">
        <f>IFERROR(INDEX(AD$79:AD$150,T!AD144),0)</f>
        <v>0</v>
      </c>
      <c r="AE282">
        <f>IFERROR(INDEX(AE$79:AE$150,T!AE144),0)</f>
        <v>0</v>
      </c>
      <c r="AF282">
        <f>IFERROR(INDEX(AF$79:AF$150,T!AF144),0)</f>
        <v>0</v>
      </c>
      <c r="AG282">
        <f>IFERROR(INDEX(AG$79:AG$150,T!AG144),0)</f>
        <v>0</v>
      </c>
      <c r="AH282">
        <f>IFERROR(INDEX(AH$79:AH$150,T!AH144),0)</f>
        <v>0</v>
      </c>
      <c r="AI282">
        <f>IFERROR(INDEX(AI$79:AI$150,T!AI144),0)</f>
        <v>0</v>
      </c>
      <c r="AJ282">
        <f>IFERROR(INDEX(AJ$79:AJ$150,T!AJ144),0)</f>
        <v>0</v>
      </c>
      <c r="AK282">
        <f>IFERROR(INDEX(AK$79:AK$150,T!AK144),0)</f>
        <v>0</v>
      </c>
      <c r="AL282">
        <f>IFERROR(INDEX(AL$79:AL$150,T!AL144),0)</f>
        <v>0</v>
      </c>
      <c r="AM282">
        <f>IFERROR(INDEX(AM$79:AM$150,T!AM144),0)</f>
        <v>0</v>
      </c>
      <c r="AN282">
        <f>IFERROR(INDEX(AN$79:AN$150,T!AN144),0)</f>
        <v>0</v>
      </c>
      <c r="AO282">
        <f>IFERROR(INDEX(AO$79:AO$150,T!AO144),0)</f>
        <v>0</v>
      </c>
      <c r="AP282">
        <f>IFERROR(INDEX(AP$79:AP$150,T!AP144),0)</f>
        <v>0</v>
      </c>
      <c r="AQ282">
        <f>IFERROR(INDEX(AQ$79:AQ$150,T!AQ144),0)</f>
        <v>0</v>
      </c>
      <c r="AR282">
        <f>IFERROR(INDEX(AR$79:AR$150,T!AR144),0)</f>
        <v>0</v>
      </c>
      <c r="AS282">
        <f>IFERROR(INDEX(AS$79:AS$150,T!AS144),0)</f>
        <v>0</v>
      </c>
      <c r="AT282">
        <f>IFERROR(INDEX(AT$79:AT$150,T!AT144),0)</f>
        <v>0</v>
      </c>
      <c r="AU282">
        <f>IFERROR(INDEX(AU$79:AU$150,T!AU144),0)</f>
        <v>0</v>
      </c>
      <c r="AV282">
        <f>IFERROR(INDEX(AV$79:AV$150,T!AV144),0)</f>
        <v>0</v>
      </c>
      <c r="AW282">
        <f>IFERROR(INDEX(AW$79:AW$150,T!AW144),0)</f>
        <v>0</v>
      </c>
      <c r="AX282">
        <f>IFERROR(INDEX(AX$79:AX$150,T!AX144),0)</f>
        <v>0</v>
      </c>
      <c r="AY282">
        <f>IFERROR(INDEX(AY$79:AY$150,T!AY144),0)</f>
        <v>0</v>
      </c>
      <c r="AZ282">
        <f>IFERROR(INDEX(AZ$79:AZ$150,T!AZ144),0)</f>
        <v>0</v>
      </c>
      <c r="BA282">
        <f>IFERROR(INDEX(BA$79:BA$150,T!BA144),0)</f>
        <v>0</v>
      </c>
      <c r="BB282">
        <f>IFERROR(INDEX(BB$79:BB$150,T!BB144),0)</f>
        <v>0</v>
      </c>
      <c r="BC282">
        <f>IFERROR(INDEX(BC$79:BC$150,T!BC144),0)</f>
        <v>0</v>
      </c>
      <c r="BD282">
        <f>IFERROR(INDEX(BD$79:BD$150,T!BD144),0)</f>
        <v>0</v>
      </c>
      <c r="BE282">
        <f>IFERROR(INDEX(BE$79:BE$150,T!BE144),0)</f>
        <v>0</v>
      </c>
      <c r="BF282">
        <f>IFERROR(INDEX(BF$79:BF$150,T!BF144),0)</f>
        <v>0</v>
      </c>
      <c r="BG282">
        <f>IFERROR(INDEX(BG$79:BG$150,T!BG144),0)</f>
        <v>0</v>
      </c>
      <c r="BH282">
        <f>IFERROR(INDEX(BH$79:BH$150,T!BH144),0)</f>
        <v>0</v>
      </c>
      <c r="BI282">
        <f>IFERROR(INDEX(BI$79:BI$150,T!BI144),0)</f>
        <v>0</v>
      </c>
      <c r="BJ282">
        <f>IFERROR(INDEX(BJ$79:BJ$150,T!BJ144),0)</f>
        <v>0</v>
      </c>
      <c r="BK282">
        <f>IFERROR(INDEX(BK$79:BK$150,T!BK144),0)</f>
        <v>0</v>
      </c>
      <c r="BL282">
        <f>IFERROR(INDEX(BL$79:BL$150,T!BL144),0)</f>
        <v>0</v>
      </c>
      <c r="BM282">
        <f>IFERROR(INDEX(BM$79:BM$150,T!BM144),0)</f>
        <v>0.96860130025523294</v>
      </c>
      <c r="BN282">
        <f>IFERROR(INDEX(BN$79:BN$150,T!BN144),0)</f>
        <v>0</v>
      </c>
      <c r="BO282">
        <f>IFERROR(INDEX(BO$79:BO$150,T!BO144),0)</f>
        <v>0</v>
      </c>
    </row>
    <row r="283" spans="1:74" x14ac:dyDescent="0.25">
      <c r="A283" s="7" t="s">
        <v>66</v>
      </c>
      <c r="B283">
        <f>IFERROR(INDEX(B$79:B$150,T!B145),0)</f>
        <v>0</v>
      </c>
      <c r="C283">
        <f>IFERROR(INDEX(C$79:C$150,T!C145),0)</f>
        <v>0</v>
      </c>
      <c r="D283">
        <f>IFERROR(INDEX(D$79:D$150,T!D145),0)</f>
        <v>0</v>
      </c>
      <c r="E283">
        <f>IFERROR(INDEX(E$79:E$150,T!E145),0)</f>
        <v>0</v>
      </c>
      <c r="F283">
        <f>IFERROR(INDEX(F$79:F$150,T!F145),0)</f>
        <v>0</v>
      </c>
      <c r="G283">
        <f>IFERROR(INDEX(G$79:G$150,T!G145),0)</f>
        <v>0</v>
      </c>
      <c r="H283">
        <f>IFERROR(INDEX(H$79:H$150,T!H145),0)</f>
        <v>0</v>
      </c>
      <c r="I283">
        <f>IFERROR(INDEX(I$79:I$150,T!I145),0)</f>
        <v>0</v>
      </c>
      <c r="J283">
        <f>IFERROR(INDEX(J$79:J$150,T!J145),0)</f>
        <v>0</v>
      </c>
      <c r="K283">
        <f>IFERROR(INDEX(K$79:K$150,T!K145),0)</f>
        <v>0</v>
      </c>
      <c r="L283">
        <f>IFERROR(INDEX(L$79:L$150,T!L145),0)</f>
        <v>0</v>
      </c>
      <c r="M283">
        <f>IFERROR(INDEX(M$79:M$150,T!M145),0)</f>
        <v>0</v>
      </c>
      <c r="N283">
        <f>IFERROR(INDEX(N$79:N$150,T!N145),0)</f>
        <v>0</v>
      </c>
      <c r="O283">
        <f>IFERROR(INDEX(O$79:O$150,T!O145),0)</f>
        <v>0</v>
      </c>
      <c r="P283">
        <f>IFERROR(INDEX(P$79:P$150,T!P145),0)</f>
        <v>0</v>
      </c>
      <c r="Q283">
        <f>IFERROR(INDEX(Q$79:Q$150,T!Q145),0)</f>
        <v>0.11400088332391325</v>
      </c>
      <c r="R283">
        <f>IFERROR(INDEX(R$79:R$150,T!R145),0)</f>
        <v>0</v>
      </c>
      <c r="S283">
        <f>IFERROR(INDEX(S$79:S$150,T!S145),0)</f>
        <v>0</v>
      </c>
      <c r="T283">
        <f>IFERROR(INDEX(T$79:T$150,T!T145),0)</f>
        <v>0</v>
      </c>
      <c r="U283">
        <f>IFERROR(INDEX(U$79:U$150,T!U145),0)</f>
        <v>0</v>
      </c>
      <c r="V283">
        <f>IFERROR(INDEX(V$79:V$150,T!V145),0)</f>
        <v>0</v>
      </c>
      <c r="W283">
        <f>IFERROR(INDEX(W$79:W$150,T!W145),0)</f>
        <v>0</v>
      </c>
      <c r="X283">
        <f>IFERROR(INDEX(X$79:X$150,T!X145),0)</f>
        <v>0</v>
      </c>
      <c r="Y283">
        <f>IFERROR(INDEX(Y$79:Y$150,T!Y145),0)</f>
        <v>0</v>
      </c>
      <c r="Z283">
        <f>IFERROR(INDEX(Z$79:Z$150,T!Z145),0)</f>
        <v>0</v>
      </c>
      <c r="AA283">
        <f>IFERROR(INDEX(AA$79:AA$150,T!AA145),0)</f>
        <v>0</v>
      </c>
      <c r="AB283">
        <f>IFERROR(INDEX(AB$79:AB$150,T!AB145),0)</f>
        <v>0</v>
      </c>
      <c r="AC283">
        <f>IFERROR(INDEX(AC$79:AC$150,T!AC145),0)</f>
        <v>0</v>
      </c>
      <c r="AD283">
        <f>IFERROR(INDEX(AD$79:AD$150,T!AD145),0)</f>
        <v>0</v>
      </c>
      <c r="AE283">
        <f>IFERROR(INDEX(AE$79:AE$150,T!AE145),0)</f>
        <v>0</v>
      </c>
      <c r="AF283">
        <f>IFERROR(INDEX(AF$79:AF$150,T!AF145),0)</f>
        <v>0</v>
      </c>
      <c r="AG283">
        <f>IFERROR(INDEX(AG$79:AG$150,T!AG145),0)</f>
        <v>0</v>
      </c>
      <c r="AH283">
        <f>IFERROR(INDEX(AH$79:AH$150,T!AH145),0)</f>
        <v>0</v>
      </c>
      <c r="AI283">
        <f>IFERROR(INDEX(AI$79:AI$150,T!AI145),0)</f>
        <v>0</v>
      </c>
      <c r="AJ283">
        <f>IFERROR(INDEX(AJ$79:AJ$150,T!AJ145),0)</f>
        <v>0</v>
      </c>
      <c r="AK283">
        <f>IFERROR(INDEX(AK$79:AK$150,T!AK145),0)</f>
        <v>0</v>
      </c>
      <c r="AL283">
        <f>IFERROR(INDEX(AL$79:AL$150,T!AL145),0)</f>
        <v>0</v>
      </c>
      <c r="AM283">
        <f>IFERROR(INDEX(AM$79:AM$150,T!AM145),0)</f>
        <v>0</v>
      </c>
      <c r="AN283">
        <f>IFERROR(INDEX(AN$79:AN$150,T!AN145),0)</f>
        <v>0</v>
      </c>
      <c r="AO283">
        <f>IFERROR(INDEX(AO$79:AO$150,T!AO145),0)</f>
        <v>0</v>
      </c>
      <c r="AP283">
        <f>IFERROR(INDEX(AP$79:AP$150,T!AP145),0)</f>
        <v>0</v>
      </c>
      <c r="AQ283">
        <f>IFERROR(INDEX(AQ$79:AQ$150,T!AQ145),0)</f>
        <v>0</v>
      </c>
      <c r="AR283">
        <f>IFERROR(INDEX(AR$79:AR$150,T!AR145),0)</f>
        <v>0</v>
      </c>
      <c r="AS283">
        <f>IFERROR(INDEX(AS$79:AS$150,T!AS145),0)</f>
        <v>0</v>
      </c>
      <c r="AT283">
        <f>IFERROR(INDEX(AT$79:AT$150,T!AT145),0)</f>
        <v>0</v>
      </c>
      <c r="AU283">
        <f>IFERROR(INDEX(AU$79:AU$150,T!AU145),0)</f>
        <v>0</v>
      </c>
      <c r="AV283">
        <f>IFERROR(INDEX(AV$79:AV$150,T!AV145),0)</f>
        <v>0</v>
      </c>
      <c r="AW283">
        <f>IFERROR(INDEX(AW$79:AW$150,T!AW145),0)</f>
        <v>0</v>
      </c>
      <c r="AX283">
        <f>IFERROR(INDEX(AX$79:AX$150,T!AX145),0)</f>
        <v>0</v>
      </c>
      <c r="AY283">
        <f>IFERROR(INDEX(AY$79:AY$150,T!AY145),0)</f>
        <v>0</v>
      </c>
      <c r="AZ283">
        <f>IFERROR(INDEX(AZ$79:AZ$150,T!AZ145),0)</f>
        <v>0</v>
      </c>
      <c r="BA283">
        <f>IFERROR(INDEX(BA$79:BA$150,T!BA145),0)</f>
        <v>0</v>
      </c>
      <c r="BB283">
        <f>IFERROR(INDEX(BB$79:BB$150,T!BB145),0)</f>
        <v>0</v>
      </c>
      <c r="BC283">
        <f>IFERROR(INDEX(BC$79:BC$150,T!BC145),0)</f>
        <v>0</v>
      </c>
      <c r="BD283">
        <f>IFERROR(INDEX(BD$79:BD$150,T!BD145),0)</f>
        <v>0</v>
      </c>
      <c r="BE283">
        <f>IFERROR(INDEX(BE$79:BE$150,T!BE145),0)</f>
        <v>0</v>
      </c>
      <c r="BF283">
        <f>IFERROR(INDEX(BF$79:BF$150,T!BF145),0)</f>
        <v>0</v>
      </c>
      <c r="BG283">
        <f>IFERROR(INDEX(BG$79:BG$150,T!BG145),0)</f>
        <v>0</v>
      </c>
      <c r="BH283">
        <f>IFERROR(INDEX(BH$79:BH$150,T!BH145),0)</f>
        <v>0</v>
      </c>
      <c r="BI283">
        <f>IFERROR(INDEX(BI$79:BI$150,T!BI145),0)</f>
        <v>0</v>
      </c>
      <c r="BJ283">
        <f>IFERROR(INDEX(BJ$79:BJ$150,T!BJ145),0)</f>
        <v>0</v>
      </c>
      <c r="BK283">
        <f>IFERROR(INDEX(BK$79:BK$150,T!BK145),0)</f>
        <v>0</v>
      </c>
      <c r="BL283">
        <f>IFERROR(INDEX(BL$79:BL$150,T!BL145),0)</f>
        <v>0</v>
      </c>
      <c r="BM283">
        <f>IFERROR(INDEX(BM$79:BM$150,T!BM145),0)</f>
        <v>0</v>
      </c>
      <c r="BN283">
        <f>IFERROR(INDEX(BN$79:BN$150,T!BN145),0)</f>
        <v>0.6452716134317219</v>
      </c>
      <c r="BO283">
        <f>IFERROR(INDEX(BO$79:BO$150,T!BO145),0)</f>
        <v>0</v>
      </c>
    </row>
    <row r="284" spans="1:74" x14ac:dyDescent="0.25">
      <c r="A284" s="7" t="s">
        <v>67</v>
      </c>
      <c r="B284">
        <f>IFERROR(INDEX(B$79:B$150,T!B146),0)</f>
        <v>0</v>
      </c>
      <c r="C284">
        <f>IFERROR(INDEX(C$79:C$150,T!C146),0)</f>
        <v>0</v>
      </c>
      <c r="D284">
        <f>IFERROR(INDEX(D$79:D$150,T!D146),0)</f>
        <v>0</v>
      </c>
      <c r="E284">
        <f>IFERROR(INDEX(E$79:E$150,T!E146),0)</f>
        <v>0</v>
      </c>
      <c r="F284">
        <f>IFERROR(INDEX(F$79:F$150,T!F146),0)</f>
        <v>0</v>
      </c>
      <c r="G284">
        <f>IFERROR(INDEX(G$79:G$150,T!G146),0)</f>
        <v>0</v>
      </c>
      <c r="H284">
        <f>IFERROR(INDEX(H$79:H$150,T!H146),0)</f>
        <v>0</v>
      </c>
      <c r="I284">
        <f>IFERROR(INDEX(I$79:I$150,T!I146),0)</f>
        <v>0</v>
      </c>
      <c r="J284">
        <f>IFERROR(INDEX(J$79:J$150,T!J146),0)</f>
        <v>0</v>
      </c>
      <c r="K284">
        <f>IFERROR(INDEX(K$79:K$150,T!K146),0)</f>
        <v>0</v>
      </c>
      <c r="L284">
        <f>IFERROR(INDEX(L$79:L$150,T!L146),0)</f>
        <v>0</v>
      </c>
      <c r="M284">
        <f>IFERROR(INDEX(M$79:M$150,T!M146),0)</f>
        <v>0</v>
      </c>
      <c r="N284">
        <f>IFERROR(INDEX(N$79:N$150,T!N146),0)</f>
        <v>0</v>
      </c>
      <c r="O284">
        <f>IFERROR(INDEX(O$79:O$150,T!O146),0)</f>
        <v>0</v>
      </c>
      <c r="P284">
        <f>IFERROR(INDEX(P$79:P$150,T!P146),0)</f>
        <v>0</v>
      </c>
      <c r="Q284">
        <f>IFERROR(INDEX(Q$79:Q$150,T!Q146),0)</f>
        <v>0</v>
      </c>
      <c r="R284">
        <f>IFERROR(INDEX(R$79:R$150,T!R146),0)</f>
        <v>0</v>
      </c>
      <c r="S284">
        <f>IFERROR(INDEX(S$79:S$150,T!S146),0)</f>
        <v>0</v>
      </c>
      <c r="T284">
        <f>IFERROR(INDEX(T$79:T$150,T!T146),0)</f>
        <v>0</v>
      </c>
      <c r="U284">
        <f>IFERROR(INDEX(U$79:U$150,T!U146),0)</f>
        <v>0</v>
      </c>
      <c r="V284">
        <f>IFERROR(INDEX(V$79:V$150,T!V146),0)</f>
        <v>0</v>
      </c>
      <c r="W284">
        <f>IFERROR(INDEX(W$79:W$150,T!W146),0)</f>
        <v>0</v>
      </c>
      <c r="X284">
        <f>IFERROR(INDEX(X$79:X$150,T!X146),0)</f>
        <v>0</v>
      </c>
      <c r="Y284">
        <f>IFERROR(INDEX(Y$79:Y$150,T!Y146),0)</f>
        <v>0</v>
      </c>
      <c r="Z284">
        <f>IFERROR(INDEX(Z$79:Z$150,T!Z146),0)</f>
        <v>0</v>
      </c>
      <c r="AA284">
        <f>IFERROR(INDEX(AA$79:AA$150,T!AA146),0)</f>
        <v>0</v>
      </c>
      <c r="AB284">
        <f>IFERROR(INDEX(AB$79:AB$150,T!AB146),0)</f>
        <v>0</v>
      </c>
      <c r="AC284">
        <f>IFERROR(INDEX(AC$79:AC$150,T!AC146),0)</f>
        <v>0</v>
      </c>
      <c r="AD284">
        <f>IFERROR(INDEX(AD$79:AD$150,T!AD146),0)</f>
        <v>0</v>
      </c>
      <c r="AE284">
        <f>IFERROR(INDEX(AE$79:AE$150,T!AE146),0)</f>
        <v>0</v>
      </c>
      <c r="AF284">
        <f>IFERROR(INDEX(AF$79:AF$150,T!AF146),0)</f>
        <v>0</v>
      </c>
      <c r="AG284">
        <f>IFERROR(INDEX(AG$79:AG$150,T!AG146),0)</f>
        <v>0</v>
      </c>
      <c r="AH284">
        <f>IFERROR(INDEX(AH$79:AH$150,T!AH146),0)</f>
        <v>0</v>
      </c>
      <c r="AI284">
        <f>IFERROR(INDEX(AI$79:AI$150,T!AI146),0)</f>
        <v>0</v>
      </c>
      <c r="AJ284">
        <f>IFERROR(INDEX(AJ$79:AJ$150,T!AJ146),0)</f>
        <v>0</v>
      </c>
      <c r="AK284">
        <f>IFERROR(INDEX(AK$79:AK$150,T!AK146),0)</f>
        <v>0</v>
      </c>
      <c r="AL284">
        <f>IFERROR(INDEX(AL$79:AL$150,T!AL146),0)</f>
        <v>0</v>
      </c>
      <c r="AM284">
        <f>IFERROR(INDEX(AM$79:AM$150,T!AM146),0)</f>
        <v>0</v>
      </c>
      <c r="AN284">
        <f>IFERROR(INDEX(AN$79:AN$150,T!AN146),0)</f>
        <v>0</v>
      </c>
      <c r="AO284">
        <f>IFERROR(INDEX(AO$79:AO$150,T!AO146),0)</f>
        <v>0</v>
      </c>
      <c r="AP284">
        <f>IFERROR(INDEX(AP$79:AP$150,T!AP146),0)</f>
        <v>0</v>
      </c>
      <c r="AQ284">
        <f>IFERROR(INDEX(AQ$79:AQ$150,T!AQ146),0)</f>
        <v>0</v>
      </c>
      <c r="AR284">
        <f>IFERROR(INDEX(AR$79:AR$150,T!AR146),0)</f>
        <v>0</v>
      </c>
      <c r="AS284">
        <f>IFERROR(INDEX(AS$79:AS$150,T!AS146),0)</f>
        <v>0</v>
      </c>
      <c r="AT284">
        <f>IFERROR(INDEX(AT$79:AT$150,T!AT146),0)</f>
        <v>0</v>
      </c>
      <c r="AU284">
        <f>IFERROR(INDEX(AU$79:AU$150,T!AU146),0)</f>
        <v>0</v>
      </c>
      <c r="AV284">
        <f>IFERROR(INDEX(AV$79:AV$150,T!AV146),0)</f>
        <v>0</v>
      </c>
      <c r="AW284">
        <f>IFERROR(INDEX(AW$79:AW$150,T!AW146),0)</f>
        <v>0</v>
      </c>
      <c r="AX284">
        <f>IFERROR(INDEX(AX$79:AX$150,T!AX146),0)</f>
        <v>0</v>
      </c>
      <c r="AY284">
        <f>IFERROR(INDEX(AY$79:AY$150,T!AY146),0)</f>
        <v>0</v>
      </c>
      <c r="AZ284">
        <f>IFERROR(INDEX(AZ$79:AZ$150,T!AZ146),0)</f>
        <v>0</v>
      </c>
      <c r="BA284">
        <f>IFERROR(INDEX(BA$79:BA$150,T!BA146),0)</f>
        <v>0</v>
      </c>
      <c r="BB284">
        <f>IFERROR(INDEX(BB$79:BB$150,T!BB146),0)</f>
        <v>0</v>
      </c>
      <c r="BC284">
        <f>IFERROR(INDEX(BC$79:BC$150,T!BC146),0)</f>
        <v>0</v>
      </c>
      <c r="BD284">
        <f>IFERROR(INDEX(BD$79:BD$150,T!BD146),0)</f>
        <v>0</v>
      </c>
      <c r="BE284">
        <f>IFERROR(INDEX(BE$79:BE$150,T!BE146),0)</f>
        <v>0</v>
      </c>
      <c r="BF284">
        <f>IFERROR(INDEX(BF$79:BF$150,T!BF146),0)</f>
        <v>0</v>
      </c>
      <c r="BG284">
        <f>IFERROR(INDEX(BG$79:BG$150,T!BG146),0)</f>
        <v>0</v>
      </c>
      <c r="BH284">
        <f>IFERROR(INDEX(BH$79:BH$150,T!BH146),0)</f>
        <v>0</v>
      </c>
      <c r="BI284">
        <f>IFERROR(INDEX(BI$79:BI$150,T!BI146),0)</f>
        <v>0</v>
      </c>
      <c r="BJ284">
        <f>IFERROR(INDEX(BJ$79:BJ$150,T!BJ146),0)</f>
        <v>0</v>
      </c>
      <c r="BK284">
        <f>IFERROR(INDEX(BK$79:BK$150,T!BK146),0)</f>
        <v>0</v>
      </c>
      <c r="BL284">
        <f>IFERROR(INDEX(BL$79:BL$150,T!BL146),0)</f>
        <v>0</v>
      </c>
      <c r="BM284">
        <f>IFERROR(INDEX(BM$79:BM$150,T!BM146),0)</f>
        <v>0</v>
      </c>
      <c r="BN284">
        <f>IFERROR(INDEX(BN$79:BN$150,T!BN146),0)</f>
        <v>0</v>
      </c>
      <c r="BO284">
        <f>IFERROR(INDEX(BO$79:BO$150,T!BO146),0)</f>
        <v>0.97538982713199351</v>
      </c>
    </row>
    <row r="285" spans="1:74" x14ac:dyDescent="0.25">
      <c r="A285" s="7" t="s">
        <v>89</v>
      </c>
      <c r="B285">
        <f>IFERROR(INDEX(B$79:B$150,T!B147),0)</f>
        <v>0</v>
      </c>
      <c r="C285">
        <f>IFERROR(INDEX(C$79:C$150,T!C147),0)</f>
        <v>0</v>
      </c>
      <c r="D285">
        <f>IFERROR(INDEX(D$79:D$150,T!D147),0)</f>
        <v>0</v>
      </c>
      <c r="E285">
        <f>IFERROR(INDEX(E$79:E$150,T!E147),0)</f>
        <v>0</v>
      </c>
      <c r="F285">
        <f>IFERROR(INDEX(F$79:F$150,T!F147),0)</f>
        <v>0</v>
      </c>
      <c r="G285">
        <f>IFERROR(INDEX(G$79:G$150,T!G147),0)</f>
        <v>0</v>
      </c>
      <c r="H285">
        <f>IFERROR(INDEX(H$79:H$150,T!H147),0)</f>
        <v>0</v>
      </c>
      <c r="I285">
        <f>IFERROR(INDEX(I$79:I$150,T!I147),0)</f>
        <v>0</v>
      </c>
      <c r="J285">
        <f>IFERROR(INDEX(J$79:J$150,T!J147),0)</f>
        <v>0</v>
      </c>
      <c r="K285">
        <f>IFERROR(INDEX(K$79:K$150,T!K147),0)</f>
        <v>0</v>
      </c>
      <c r="L285">
        <f>IFERROR(INDEX(L$79:L$150,T!L147),0)</f>
        <v>0</v>
      </c>
      <c r="M285">
        <f>IFERROR(INDEX(M$79:M$150,T!M147),0)</f>
        <v>0</v>
      </c>
      <c r="N285">
        <f>IFERROR(INDEX(N$79:N$150,T!N147),0)</f>
        <v>0</v>
      </c>
      <c r="O285">
        <f>IFERROR(INDEX(O$79:O$150,T!O147),0)</f>
        <v>0</v>
      </c>
      <c r="P285">
        <f>IFERROR(INDEX(P$79:P$150,T!P147),0)</f>
        <v>0</v>
      </c>
      <c r="Q285">
        <f>IFERROR(INDEX(Q$79:Q$150,T!Q147),0)</f>
        <v>0</v>
      </c>
      <c r="R285">
        <f>IFERROR(INDEX(R$79:R$150,T!R147),0)</f>
        <v>0</v>
      </c>
      <c r="S285">
        <f>IFERROR(INDEX(S$79:S$150,T!S147),0)</f>
        <v>0</v>
      </c>
      <c r="T285">
        <f>IFERROR(INDEX(T$79:T$150,T!T147),0)</f>
        <v>0</v>
      </c>
      <c r="U285">
        <f>IFERROR(INDEX(U$79:U$150,T!U147),0)</f>
        <v>0</v>
      </c>
      <c r="V285">
        <f>IFERROR(INDEX(V$79:V$150,T!V147),0)</f>
        <v>0</v>
      </c>
      <c r="W285">
        <f>IFERROR(INDEX(W$79:W$150,T!W147),0)</f>
        <v>0</v>
      </c>
      <c r="X285">
        <f>IFERROR(INDEX(X$79:X$150,T!X147),0)</f>
        <v>0</v>
      </c>
      <c r="Y285">
        <f>IFERROR(INDEX(Y$79:Y$150,T!Y147),0)</f>
        <v>0</v>
      </c>
      <c r="Z285">
        <f>IFERROR(INDEX(Z$79:Z$150,T!Z147),0)</f>
        <v>0</v>
      </c>
      <c r="AA285">
        <f>IFERROR(INDEX(AA$79:AA$150,T!AA147),0)</f>
        <v>0</v>
      </c>
      <c r="AB285">
        <f>IFERROR(INDEX(AB$79:AB$150,T!AB147),0)</f>
        <v>0</v>
      </c>
      <c r="AC285">
        <f>IFERROR(INDEX(AC$79:AC$150,T!AC147),0)</f>
        <v>0</v>
      </c>
      <c r="AD285">
        <f>IFERROR(INDEX(AD$79:AD$150,T!AD147),0)</f>
        <v>0</v>
      </c>
      <c r="AE285">
        <f>IFERROR(INDEX(AE$79:AE$150,T!AE147),0)</f>
        <v>0</v>
      </c>
      <c r="AF285">
        <f>IFERROR(INDEX(AF$79:AF$150,T!AF147),0)</f>
        <v>0</v>
      </c>
      <c r="AG285">
        <f>IFERROR(INDEX(AG$79:AG$150,T!AG147),0)</f>
        <v>0</v>
      </c>
      <c r="AH285">
        <f>IFERROR(INDEX(AH$79:AH$150,T!AH147),0)</f>
        <v>0</v>
      </c>
      <c r="AI285">
        <f>IFERROR(INDEX(AI$79:AI$150,T!AI147),0)</f>
        <v>0</v>
      </c>
      <c r="AJ285">
        <f>IFERROR(INDEX(AJ$79:AJ$150,T!AJ147),0)</f>
        <v>0</v>
      </c>
      <c r="AK285">
        <f>IFERROR(INDEX(AK$79:AK$150,T!AK147),0)</f>
        <v>0</v>
      </c>
      <c r="AL285">
        <f>IFERROR(INDEX(AL$79:AL$150,T!AL147),0)</f>
        <v>0</v>
      </c>
      <c r="AM285">
        <f>IFERROR(INDEX(AM$79:AM$150,T!AM147),0)</f>
        <v>0</v>
      </c>
      <c r="AN285">
        <f>IFERROR(INDEX(AN$79:AN$150,T!AN147),0)</f>
        <v>0</v>
      </c>
      <c r="AO285">
        <f>IFERROR(INDEX(AO$79:AO$150,T!AO147),0)</f>
        <v>0</v>
      </c>
      <c r="AP285">
        <f>IFERROR(INDEX(AP$79:AP$150,T!AP147),0)</f>
        <v>0</v>
      </c>
      <c r="AQ285">
        <f>IFERROR(INDEX(AQ$79:AQ$150,T!AQ147),0)</f>
        <v>0</v>
      </c>
      <c r="AR285">
        <f>IFERROR(INDEX(AR$79:AR$150,T!AR147),0)</f>
        <v>0</v>
      </c>
      <c r="AS285">
        <f>IFERROR(INDEX(AS$79:AS$150,T!AS147),0)</f>
        <v>0</v>
      </c>
      <c r="AT285">
        <f>IFERROR(INDEX(AT$79:AT$150,T!AT147),0)</f>
        <v>0</v>
      </c>
      <c r="AU285">
        <f>IFERROR(INDEX(AU$79:AU$150,T!AU147),0)</f>
        <v>0</v>
      </c>
      <c r="AV285">
        <f>IFERROR(INDEX(AV$79:AV$150,T!AV147),0)</f>
        <v>0</v>
      </c>
      <c r="AW285">
        <f>IFERROR(INDEX(AW$79:AW$150,T!AW147),0)</f>
        <v>0</v>
      </c>
      <c r="AX285">
        <f>IFERROR(INDEX(AX$79:AX$150,T!AX147),0)</f>
        <v>0</v>
      </c>
      <c r="AY285">
        <f>IFERROR(INDEX(AY$79:AY$150,T!AY147),0)</f>
        <v>0</v>
      </c>
      <c r="AZ285">
        <f>IFERROR(INDEX(AZ$79:AZ$150,T!AZ147),0)</f>
        <v>0</v>
      </c>
      <c r="BA285">
        <f>IFERROR(INDEX(BA$79:BA$150,T!BA147),0)</f>
        <v>0</v>
      </c>
      <c r="BB285">
        <f>IFERROR(INDEX(BB$79:BB$150,T!BB147),0)</f>
        <v>4.7922526412072008E-2</v>
      </c>
      <c r="BC285">
        <f>IFERROR(INDEX(BC$79:BC$150,T!BC147),0)</f>
        <v>0</v>
      </c>
      <c r="BD285">
        <f>IFERROR(INDEX(BD$79:BD$150,T!BD147),0)</f>
        <v>0</v>
      </c>
      <c r="BE285">
        <f>IFERROR(INDEX(BE$79:BE$150,T!BE147),0)</f>
        <v>0</v>
      </c>
      <c r="BF285">
        <f>IFERROR(INDEX(BF$79:BF$150,T!BF147),0)</f>
        <v>0</v>
      </c>
      <c r="BG285">
        <f>IFERROR(INDEX(BG$79:BG$150,T!BG147),0)</f>
        <v>0</v>
      </c>
      <c r="BH285">
        <f>IFERROR(INDEX(BH$79:BH$150,T!BH147),0)</f>
        <v>0</v>
      </c>
      <c r="BI285">
        <f>IFERROR(INDEX(BI$79:BI$150,T!BI147),0)</f>
        <v>0</v>
      </c>
      <c r="BJ285">
        <f>IFERROR(INDEX(BJ$79:BJ$150,T!BJ147),0)</f>
        <v>0</v>
      </c>
      <c r="BK285">
        <f>IFERROR(INDEX(BK$79:BK$150,T!BK147),0)</f>
        <v>0</v>
      </c>
      <c r="BL285">
        <f>IFERROR(INDEX(BL$79:BL$150,T!BL147),0)</f>
        <v>0</v>
      </c>
      <c r="BM285">
        <f>IFERROR(INDEX(BM$79:BM$150,T!BM147),0)</f>
        <v>0</v>
      </c>
      <c r="BN285">
        <f>IFERROR(INDEX(BN$79:BN$150,T!BN147),0)</f>
        <v>0</v>
      </c>
      <c r="BO285">
        <f>IFERROR(INDEX(BO$79:BO$150,T!BO147),0)</f>
        <v>0</v>
      </c>
      <c r="BP285" s="6"/>
      <c r="BQ285" s="6"/>
      <c r="BR285" s="6"/>
      <c r="BS285" s="6"/>
      <c r="BT285" s="6"/>
      <c r="BU285" s="6"/>
      <c r="BV285" s="3"/>
    </row>
    <row r="286" spans="1:74" x14ac:dyDescent="0.25">
      <c r="A286" s="7" t="s">
        <v>85</v>
      </c>
      <c r="B286">
        <f>IFERROR(INDEX(B$79:B$150,T!B148),0)</f>
        <v>0</v>
      </c>
      <c r="C286">
        <f>IFERROR(INDEX(C$79:C$150,T!C148),0)</f>
        <v>0</v>
      </c>
      <c r="D286">
        <f>IFERROR(INDEX(D$79:D$150,T!D148),0)</f>
        <v>0</v>
      </c>
      <c r="E286">
        <f>IFERROR(INDEX(E$79:E$150,T!E148),0)</f>
        <v>0</v>
      </c>
      <c r="F286">
        <f>IFERROR(INDEX(F$79:F$150,T!F148),0)</f>
        <v>0</v>
      </c>
      <c r="G286">
        <f>IFERROR(INDEX(G$79:G$150,T!G148),0)</f>
        <v>0</v>
      </c>
      <c r="H286">
        <f>IFERROR(INDEX(H$79:H$150,T!H148),0)</f>
        <v>0</v>
      </c>
      <c r="I286">
        <f>IFERROR(INDEX(I$79:I$150,T!I148),0)</f>
        <v>0</v>
      </c>
      <c r="J286">
        <f>IFERROR(INDEX(J$79:J$150,T!J148),0)</f>
        <v>0</v>
      </c>
      <c r="K286">
        <f>IFERROR(INDEX(K$79:K$150,T!K148),0)</f>
        <v>0</v>
      </c>
      <c r="L286">
        <f>IFERROR(INDEX(L$79:L$150,T!L148),0)</f>
        <v>1.9657322167549317E-3</v>
      </c>
      <c r="M286">
        <f>IFERROR(INDEX(M$79:M$150,T!M148),0)</f>
        <v>0</v>
      </c>
      <c r="N286">
        <f>IFERROR(INDEX(N$79:N$150,T!N148),0)</f>
        <v>0</v>
      </c>
      <c r="O286">
        <f>IFERROR(INDEX(O$79:O$150,T!O148),0)</f>
        <v>2.555816137445252E-3</v>
      </c>
      <c r="P286">
        <f>IFERROR(INDEX(P$79:P$150,T!P148),0)</f>
        <v>2.5544094360302368E-3</v>
      </c>
      <c r="Q286">
        <f>IFERROR(INDEX(Q$79:Q$150,T!Q148),0)</f>
        <v>0</v>
      </c>
      <c r="R286">
        <f>IFERROR(INDEX(R$79:R$150,T!R148),0)</f>
        <v>0</v>
      </c>
      <c r="S286">
        <f>IFERROR(INDEX(S$79:S$150,T!S148),0)</f>
        <v>0</v>
      </c>
      <c r="T286">
        <f>IFERROR(INDEX(T$79:T$150,T!T148),0)</f>
        <v>0</v>
      </c>
      <c r="U286">
        <f>IFERROR(INDEX(U$79:U$150,T!U148),0)</f>
        <v>0</v>
      </c>
      <c r="V286">
        <f>IFERROR(INDEX(V$79:V$150,T!V148),0)</f>
        <v>0</v>
      </c>
      <c r="W286">
        <f>IFERROR(INDEX(W$79:W$150,T!W148),0)</f>
        <v>0</v>
      </c>
      <c r="X286">
        <f>IFERROR(INDEX(X$79:X$150,T!X148),0)</f>
        <v>0</v>
      </c>
      <c r="Y286">
        <f>IFERROR(INDEX(Y$79:Y$150,T!Y148),0)</f>
        <v>0</v>
      </c>
      <c r="Z286">
        <f>IFERROR(INDEX(Z$79:Z$150,T!Z148),0)</f>
        <v>0</v>
      </c>
      <c r="AA286">
        <f>IFERROR(INDEX(AA$79:AA$150,T!AA148),0)</f>
        <v>0</v>
      </c>
      <c r="AB286">
        <f>IFERROR(INDEX(AB$79:AB$150,T!AB148),0)</f>
        <v>0</v>
      </c>
      <c r="AC286">
        <f>IFERROR(INDEX(AC$79:AC$150,T!AC148),0)</f>
        <v>0</v>
      </c>
      <c r="AD286">
        <f>IFERROR(INDEX(AD$79:AD$150,T!AD148),0)</f>
        <v>0</v>
      </c>
      <c r="AE286">
        <f>IFERROR(INDEX(AE$79:AE$150,T!AE148),0)</f>
        <v>0</v>
      </c>
      <c r="AF286">
        <f>IFERROR(INDEX(AF$79:AF$150,T!AF148),0)</f>
        <v>0</v>
      </c>
      <c r="AG286">
        <f>IFERROR(INDEX(AG$79:AG$150,T!AG148),0)</f>
        <v>0</v>
      </c>
      <c r="AH286">
        <f>IFERROR(INDEX(AH$79:AH$150,T!AH148),0)</f>
        <v>0</v>
      </c>
      <c r="AI286">
        <f>IFERROR(INDEX(AI$79:AI$150,T!AI148),0)</f>
        <v>0</v>
      </c>
      <c r="AJ286">
        <f>IFERROR(INDEX(AJ$79:AJ$150,T!AJ148),0)</f>
        <v>0</v>
      </c>
      <c r="AK286">
        <f>IFERROR(INDEX(AK$79:AK$150,T!AK148),0)</f>
        <v>0</v>
      </c>
      <c r="AL286">
        <f>IFERROR(INDEX(AL$79:AL$150,T!AL148),0)</f>
        <v>8.6742203160371616E-3</v>
      </c>
      <c r="AM286">
        <f>IFERROR(INDEX(AM$79:AM$150,T!AM148),0)</f>
        <v>0</v>
      </c>
      <c r="AN286">
        <f>IFERROR(INDEX(AN$79:AN$150,T!AN148),0)</f>
        <v>0</v>
      </c>
      <c r="AO286">
        <f>IFERROR(INDEX(AO$79:AO$150,T!AO148),0)</f>
        <v>0</v>
      </c>
      <c r="AP286">
        <f>IFERROR(INDEX(AP$79:AP$150,T!AP148),0)</f>
        <v>0</v>
      </c>
      <c r="AQ286">
        <f>IFERROR(INDEX(AQ$79:AQ$150,T!AQ148),0)</f>
        <v>0</v>
      </c>
      <c r="AR286">
        <f>IFERROR(INDEX(AR$79:AR$150,T!AR148),0)</f>
        <v>0</v>
      </c>
      <c r="AS286">
        <f>IFERROR(INDEX(AS$79:AS$150,T!AS148),0)</f>
        <v>0</v>
      </c>
      <c r="AT286">
        <f>IFERROR(INDEX(AT$79:AT$150,T!AT148),0)</f>
        <v>0</v>
      </c>
      <c r="AU286">
        <f>IFERROR(INDEX(AU$79:AU$150,T!AU148),0)</f>
        <v>0</v>
      </c>
      <c r="AV286">
        <f>IFERROR(INDEX(AV$79:AV$150,T!AV148),0)</f>
        <v>0</v>
      </c>
      <c r="AW286">
        <f>IFERROR(INDEX(AW$79:AW$150,T!AW148),0)</f>
        <v>0</v>
      </c>
      <c r="AX286">
        <f>IFERROR(INDEX(AX$79:AX$150,T!AX148),0)</f>
        <v>0</v>
      </c>
      <c r="AY286">
        <f>IFERROR(INDEX(AY$79:AY$150,T!AY148),0)</f>
        <v>1.7275764886241635E-2</v>
      </c>
      <c r="AZ286">
        <f>IFERROR(INDEX(AZ$79:AZ$150,T!AZ148),0)</f>
        <v>0</v>
      </c>
      <c r="BA286">
        <f>IFERROR(INDEX(BA$79:BA$150,T!BA148),0)</f>
        <v>0</v>
      </c>
      <c r="BB286">
        <f>IFERROR(INDEX(BB$79:BB$150,T!BB148),0)</f>
        <v>0</v>
      </c>
      <c r="BC286">
        <f>IFERROR(INDEX(BC$79:BC$150,T!BC148),0)</f>
        <v>0</v>
      </c>
      <c r="BD286">
        <f>IFERROR(INDEX(BD$79:BD$150,T!BD148),0)</f>
        <v>0</v>
      </c>
      <c r="BE286">
        <f>IFERROR(INDEX(BE$79:BE$150,T!BE148),0)</f>
        <v>0</v>
      </c>
      <c r="BF286">
        <f>IFERROR(INDEX(BF$79:BF$150,T!BF148),0)</f>
        <v>0</v>
      </c>
      <c r="BG286">
        <f>IFERROR(INDEX(BG$79:BG$150,T!BG148),0)</f>
        <v>0</v>
      </c>
      <c r="BH286">
        <f>IFERROR(INDEX(BH$79:BH$150,T!BH148),0)</f>
        <v>1.0759831267557557E-2</v>
      </c>
      <c r="BI286">
        <f>IFERROR(INDEX(BI$79:BI$150,T!BI148),0)</f>
        <v>0</v>
      </c>
      <c r="BJ286">
        <f>IFERROR(INDEX(BJ$79:BJ$150,T!BJ148),0)</f>
        <v>0</v>
      </c>
      <c r="BK286">
        <f>IFERROR(INDEX(BK$79:BK$150,T!BK148),0)</f>
        <v>0</v>
      </c>
      <c r="BL286">
        <f>IFERROR(INDEX(BL$79:BL$150,T!BL148),0)</f>
        <v>0</v>
      </c>
      <c r="BM286">
        <f>IFERROR(INDEX(BM$79:BM$150,T!BM148),0)</f>
        <v>0</v>
      </c>
      <c r="BN286">
        <f>IFERROR(INDEX(BN$79:BN$150,T!BN148),0)</f>
        <v>0</v>
      </c>
      <c r="BO286">
        <f>IFERROR(INDEX(BO$79:BO$150,T!BO148),0)</f>
        <v>0</v>
      </c>
    </row>
    <row r="287" spans="1:74" x14ac:dyDescent="0.25">
      <c r="A287" s="7" t="s">
        <v>84</v>
      </c>
      <c r="B287">
        <f>IFERROR(INDEX(B$79:B$150,T!B149),0)</f>
        <v>0</v>
      </c>
      <c r="C287">
        <f>IFERROR(INDEX(C$79:C$150,T!C149),0)</f>
        <v>0</v>
      </c>
      <c r="D287">
        <f>IFERROR(INDEX(D$79:D$150,T!D149),0)</f>
        <v>0</v>
      </c>
      <c r="E287">
        <f>IFERROR(INDEX(E$79:E$150,T!E149),0)</f>
        <v>2.9803262276129394E-2</v>
      </c>
      <c r="F287">
        <f>IFERROR(INDEX(F$79:F$150,T!F149),0)</f>
        <v>0</v>
      </c>
      <c r="G287">
        <f>IFERROR(INDEX(G$79:G$150,T!G149),0)</f>
        <v>0</v>
      </c>
      <c r="H287">
        <f>IFERROR(INDEX(H$79:H$150,T!H149),0)</f>
        <v>0</v>
      </c>
      <c r="I287">
        <f>IFERROR(INDEX(I$79:I$150,T!I149),0)</f>
        <v>0</v>
      </c>
      <c r="J287">
        <f>IFERROR(INDEX(J$79:J$150,T!J149),0)</f>
        <v>0</v>
      </c>
      <c r="K287">
        <f>IFERROR(INDEX(K$79:K$150,T!K149),0)</f>
        <v>0</v>
      </c>
      <c r="L287">
        <f>IFERROR(INDEX(L$79:L$150,T!L149),0)</f>
        <v>0</v>
      </c>
      <c r="M287">
        <f>IFERROR(INDEX(M$79:M$150,T!M149),0)</f>
        <v>0</v>
      </c>
      <c r="N287">
        <f>IFERROR(INDEX(N$79:N$150,T!N149),0)</f>
        <v>0</v>
      </c>
      <c r="O287">
        <f>IFERROR(INDEX(O$79:O$150,T!O149),0)</f>
        <v>0</v>
      </c>
      <c r="P287">
        <f>IFERROR(INDEX(P$79:P$150,T!P149),0)</f>
        <v>0</v>
      </c>
      <c r="Q287">
        <f>IFERROR(INDEX(Q$79:Q$150,T!Q149),0)</f>
        <v>0</v>
      </c>
      <c r="R287">
        <f>IFERROR(INDEX(R$79:R$150,T!R149),0)</f>
        <v>0</v>
      </c>
      <c r="S287">
        <f>IFERROR(INDEX(S$79:S$150,T!S149),0)</f>
        <v>0</v>
      </c>
      <c r="T287">
        <f>IFERROR(INDEX(T$79:T$150,T!T149),0)</f>
        <v>0</v>
      </c>
      <c r="U287">
        <f>IFERROR(INDEX(U$79:U$150,T!U149),0)</f>
        <v>0</v>
      </c>
      <c r="V287">
        <f>IFERROR(INDEX(V$79:V$150,T!V149),0)</f>
        <v>0</v>
      </c>
      <c r="W287">
        <f>IFERROR(INDEX(W$79:W$150,T!W149),0)</f>
        <v>0</v>
      </c>
      <c r="X287">
        <f>IFERROR(INDEX(X$79:X$150,T!X149),0)</f>
        <v>0</v>
      </c>
      <c r="Y287">
        <f>IFERROR(INDEX(Y$79:Y$150,T!Y149),0)</f>
        <v>0</v>
      </c>
      <c r="Z287">
        <f>IFERROR(INDEX(Z$79:Z$150,T!Z149),0)</f>
        <v>0</v>
      </c>
      <c r="AA287">
        <f>IFERROR(INDEX(AA$79:AA$150,T!AA149),0)</f>
        <v>0</v>
      </c>
      <c r="AB287">
        <f>IFERROR(INDEX(AB$79:AB$150,T!AB149),0)</f>
        <v>0</v>
      </c>
      <c r="AC287">
        <f>IFERROR(INDEX(AC$79:AC$150,T!AC149),0)</f>
        <v>0</v>
      </c>
      <c r="AD287">
        <f>IFERROR(INDEX(AD$79:AD$150,T!AD149),0)</f>
        <v>0</v>
      </c>
      <c r="AE287">
        <f>IFERROR(INDEX(AE$79:AE$150,T!AE149),0)</f>
        <v>0</v>
      </c>
      <c r="AF287">
        <f>IFERROR(INDEX(AF$79:AF$150,T!AF149),0)</f>
        <v>0</v>
      </c>
      <c r="AG287">
        <f>IFERROR(INDEX(AG$79:AG$150,T!AG149),0)</f>
        <v>0</v>
      </c>
      <c r="AH287">
        <f>IFERROR(INDEX(AH$79:AH$150,T!AH149),0)</f>
        <v>0</v>
      </c>
      <c r="AI287">
        <f>IFERROR(INDEX(AI$79:AI$150,T!AI149),0)</f>
        <v>0</v>
      </c>
      <c r="AJ287">
        <f>IFERROR(INDEX(AJ$79:AJ$150,T!AJ149),0)</f>
        <v>0</v>
      </c>
      <c r="AK287">
        <f>IFERROR(INDEX(AK$79:AK$150,T!AK149),0)</f>
        <v>0</v>
      </c>
      <c r="AL287">
        <f>IFERROR(INDEX(AL$79:AL$150,T!AL149),0)</f>
        <v>0</v>
      </c>
      <c r="AM287">
        <f>IFERROR(INDEX(AM$79:AM$150,T!AM149),0)</f>
        <v>0</v>
      </c>
      <c r="AN287">
        <f>IFERROR(INDEX(AN$79:AN$150,T!AN149),0)</f>
        <v>0</v>
      </c>
      <c r="AO287">
        <f>IFERROR(INDEX(AO$79:AO$150,T!AO149),0)</f>
        <v>0</v>
      </c>
      <c r="AP287">
        <f>IFERROR(INDEX(AP$79:AP$150,T!AP149),0)</f>
        <v>0</v>
      </c>
      <c r="AQ287">
        <f>IFERROR(INDEX(AQ$79:AQ$150,T!AQ149),0)</f>
        <v>0</v>
      </c>
      <c r="AR287">
        <f>IFERROR(INDEX(AR$79:AR$150,T!AR149),0)</f>
        <v>0</v>
      </c>
      <c r="AS287">
        <f>IFERROR(INDEX(AS$79:AS$150,T!AS149),0)</f>
        <v>0</v>
      </c>
      <c r="AT287">
        <f>IFERROR(INDEX(AT$79:AT$150,T!AT149),0)</f>
        <v>0</v>
      </c>
      <c r="AU287">
        <f>IFERROR(INDEX(AU$79:AU$150,T!AU149),0)</f>
        <v>0</v>
      </c>
      <c r="AV287">
        <f>IFERROR(INDEX(AV$79:AV$150,T!AV149),0)</f>
        <v>4.0372894802564042E-2</v>
      </c>
      <c r="AW287">
        <f>IFERROR(INDEX(AW$79:AW$150,T!AW149),0)</f>
        <v>0</v>
      </c>
      <c r="AX287">
        <f>IFERROR(INDEX(AX$79:AX$150,T!AX149),0)</f>
        <v>0</v>
      </c>
      <c r="AY287">
        <f>IFERROR(INDEX(AY$79:AY$150,T!AY149),0)</f>
        <v>0</v>
      </c>
      <c r="AZ287">
        <f>IFERROR(INDEX(AZ$79:AZ$150,T!AZ149),0)</f>
        <v>0</v>
      </c>
      <c r="BA287">
        <f>IFERROR(INDEX(BA$79:BA$150,T!BA149),0)</f>
        <v>0.12889942736849425</v>
      </c>
      <c r="BB287">
        <f>IFERROR(INDEX(BB$79:BB$150,T!BB149),0)</f>
        <v>0</v>
      </c>
      <c r="BC287">
        <f>IFERROR(INDEX(BC$79:BC$150,T!BC149),0)</f>
        <v>0</v>
      </c>
      <c r="BD287">
        <f>IFERROR(INDEX(BD$79:BD$150,T!BD149),0)</f>
        <v>0</v>
      </c>
      <c r="BE287">
        <f>IFERROR(INDEX(BE$79:BE$150,T!BE149),0)</f>
        <v>0</v>
      </c>
      <c r="BF287">
        <f>IFERROR(INDEX(BF$79:BF$150,T!BF149),0)</f>
        <v>0</v>
      </c>
      <c r="BG287">
        <f>IFERROR(INDEX(BG$79:BG$150,T!BG149),0)</f>
        <v>0</v>
      </c>
      <c r="BH287">
        <f>IFERROR(INDEX(BH$79:BH$150,T!BH149),0)</f>
        <v>0</v>
      </c>
      <c r="BI287">
        <f>IFERROR(INDEX(BI$79:BI$150,T!BI149),0)</f>
        <v>0</v>
      </c>
      <c r="BJ287">
        <f>IFERROR(INDEX(BJ$79:BJ$150,T!BJ149),0)</f>
        <v>0</v>
      </c>
      <c r="BK287">
        <f>IFERROR(INDEX(BK$79:BK$150,T!BK149),0)</f>
        <v>4.5898353680295424E-4</v>
      </c>
      <c r="BL287">
        <f>IFERROR(INDEX(BL$79:BL$150,T!BL149),0)</f>
        <v>0</v>
      </c>
      <c r="BM287">
        <f>IFERROR(INDEX(BM$79:BM$150,T!BM149),0)</f>
        <v>0</v>
      </c>
      <c r="BN287">
        <f>IFERROR(INDEX(BN$79:BN$150,T!BN149),0)</f>
        <v>0</v>
      </c>
      <c r="BO287">
        <f>IFERROR(INDEX(BO$79:BO$150,T!BO149),0)</f>
        <v>0</v>
      </c>
    </row>
    <row r="288" spans="1:74" x14ac:dyDescent="0.25">
      <c r="A288" s="7" t="s">
        <v>88</v>
      </c>
      <c r="B288">
        <f>IFERROR(INDEX(B$79:B$150,T!B150),0)</f>
        <v>0</v>
      </c>
      <c r="C288">
        <f>IFERROR(INDEX(C$79:C$150,T!C150),0)</f>
        <v>0</v>
      </c>
      <c r="D288">
        <f>IFERROR(INDEX(D$79:D$150,T!D150),0)</f>
        <v>0</v>
      </c>
      <c r="E288">
        <f>IFERROR(INDEX(E$79:E$150,T!E150),0)</f>
        <v>0</v>
      </c>
      <c r="F288">
        <f>IFERROR(INDEX(F$79:F$150,T!F150),0)</f>
        <v>0</v>
      </c>
      <c r="G288">
        <f>IFERROR(INDEX(G$79:G$150,T!G150),0)</f>
        <v>0</v>
      </c>
      <c r="H288">
        <f>IFERROR(INDEX(H$79:H$150,T!H150),0)</f>
        <v>0</v>
      </c>
      <c r="I288">
        <f>IFERROR(INDEX(I$79:I$150,T!I150),0)</f>
        <v>0</v>
      </c>
      <c r="J288">
        <f>IFERROR(INDEX(J$79:J$150,T!J150),0)</f>
        <v>2.7654898674521259E-2</v>
      </c>
      <c r="K288">
        <f>IFERROR(INDEX(K$79:K$150,T!K150),0)</f>
        <v>0</v>
      </c>
      <c r="L288">
        <f>IFERROR(INDEX(L$79:L$150,T!L150),0)</f>
        <v>0</v>
      </c>
      <c r="M288">
        <f>IFERROR(INDEX(M$79:M$150,T!M150),0)</f>
        <v>0</v>
      </c>
      <c r="N288">
        <f>IFERROR(INDEX(N$79:N$150,T!N150),0)</f>
        <v>0</v>
      </c>
      <c r="O288">
        <f>IFERROR(INDEX(O$79:O$150,T!O150),0)</f>
        <v>0</v>
      </c>
      <c r="P288">
        <f>IFERROR(INDEX(P$79:P$150,T!P150),0)</f>
        <v>0</v>
      </c>
      <c r="Q288">
        <f>IFERROR(INDEX(Q$79:Q$150,T!Q150),0)</f>
        <v>0</v>
      </c>
      <c r="R288">
        <f>IFERROR(INDEX(R$79:R$150,T!R150),0)</f>
        <v>0</v>
      </c>
      <c r="S288">
        <f>IFERROR(INDEX(S$79:S$150,T!S150),0)</f>
        <v>0</v>
      </c>
      <c r="T288">
        <f>IFERROR(INDEX(T$79:T$150,T!T150),0)</f>
        <v>0</v>
      </c>
      <c r="U288">
        <f>IFERROR(INDEX(U$79:U$150,T!U150),0)</f>
        <v>0</v>
      </c>
      <c r="V288">
        <f>IFERROR(INDEX(V$79:V$150,T!V150),0)</f>
        <v>0</v>
      </c>
      <c r="W288">
        <f>IFERROR(INDEX(W$79:W$150,T!W150),0)</f>
        <v>0</v>
      </c>
      <c r="X288">
        <f>IFERROR(INDEX(X$79:X$150,T!X150),0)</f>
        <v>0</v>
      </c>
      <c r="Y288">
        <f>IFERROR(INDEX(Y$79:Y$150,T!Y150),0)</f>
        <v>0</v>
      </c>
      <c r="Z288">
        <f>IFERROR(INDEX(Z$79:Z$150,T!Z150),0)</f>
        <v>0</v>
      </c>
      <c r="AA288">
        <f>IFERROR(INDEX(AA$79:AA$150,T!AA150),0)</f>
        <v>0</v>
      </c>
      <c r="AB288">
        <f>IFERROR(INDEX(AB$79:AB$150,T!AB150),0)</f>
        <v>0</v>
      </c>
      <c r="AC288">
        <f>IFERROR(INDEX(AC$79:AC$150,T!AC150),0)</f>
        <v>0</v>
      </c>
      <c r="AD288">
        <f>IFERROR(INDEX(AD$79:AD$150,T!AD150),0)</f>
        <v>0</v>
      </c>
      <c r="AE288">
        <f>IFERROR(INDEX(AE$79:AE$150,T!AE150),0)</f>
        <v>0</v>
      </c>
      <c r="AF288">
        <f>IFERROR(INDEX(AF$79:AF$150,T!AF150),0)</f>
        <v>0</v>
      </c>
      <c r="AG288">
        <f>IFERROR(INDEX(AG$79:AG$150,T!AG150),0)</f>
        <v>0</v>
      </c>
      <c r="AH288">
        <f>IFERROR(INDEX(AH$79:AH$150,T!AH150),0)</f>
        <v>0</v>
      </c>
      <c r="AI288">
        <f>IFERROR(INDEX(AI$79:AI$150,T!AI150),0)</f>
        <v>0</v>
      </c>
      <c r="AJ288">
        <f>IFERROR(INDEX(AJ$79:AJ$150,T!AJ150),0)</f>
        <v>0</v>
      </c>
      <c r="AK288">
        <f>IFERROR(INDEX(AK$79:AK$150,T!AK150),0)</f>
        <v>0.13773565824158943</v>
      </c>
      <c r="AL288">
        <f>IFERROR(INDEX(AL$79:AL$150,T!AL150),0)</f>
        <v>0</v>
      </c>
      <c r="AM288">
        <f>IFERROR(INDEX(AM$79:AM$150,T!AM150),0)</f>
        <v>0</v>
      </c>
      <c r="AN288">
        <f>IFERROR(INDEX(AN$79:AN$150,T!AN150),0)</f>
        <v>0</v>
      </c>
      <c r="AO288">
        <f>IFERROR(INDEX(AO$79:AO$150,T!AO150),0)</f>
        <v>0</v>
      </c>
      <c r="AP288">
        <f>IFERROR(INDEX(AP$79:AP$150,T!AP150),0)</f>
        <v>0</v>
      </c>
      <c r="AQ288">
        <f>IFERROR(INDEX(AQ$79:AQ$150,T!AQ150),0)</f>
        <v>0</v>
      </c>
      <c r="AR288">
        <f>IFERROR(INDEX(AR$79:AR$150,T!AR150),0)</f>
        <v>0</v>
      </c>
      <c r="AS288">
        <f>IFERROR(INDEX(AS$79:AS$150,T!AS150),0)</f>
        <v>0</v>
      </c>
      <c r="AT288">
        <f>IFERROR(INDEX(AT$79:AT$150,T!AT150),0)</f>
        <v>0</v>
      </c>
      <c r="AU288">
        <f>IFERROR(INDEX(AU$79:AU$150,T!AU150),0)</f>
        <v>0</v>
      </c>
      <c r="AV288">
        <f>IFERROR(INDEX(AV$79:AV$150,T!AV150),0)</f>
        <v>0</v>
      </c>
      <c r="AW288">
        <f>IFERROR(INDEX(AW$79:AW$150,T!AW150),0)</f>
        <v>0</v>
      </c>
      <c r="AX288">
        <f>IFERROR(INDEX(AX$79:AX$150,T!AX150),0)</f>
        <v>0</v>
      </c>
      <c r="AY288">
        <f>IFERROR(INDEX(AY$79:AY$150,T!AY150),0)</f>
        <v>0</v>
      </c>
      <c r="AZ288">
        <f>IFERROR(INDEX(AZ$79:AZ$150,T!AZ150),0)</f>
        <v>0</v>
      </c>
      <c r="BA288">
        <f>IFERROR(INDEX(BA$79:BA$150,T!BA150),0)</f>
        <v>0</v>
      </c>
      <c r="BB288">
        <f>IFERROR(INDEX(BB$79:BB$150,T!BB150),0)</f>
        <v>0</v>
      </c>
      <c r="BC288">
        <f>IFERROR(INDEX(BC$79:BC$150,T!BC150),0)</f>
        <v>0</v>
      </c>
      <c r="BD288">
        <f>IFERROR(INDEX(BD$79:BD$150,T!BD150),0)</f>
        <v>0</v>
      </c>
      <c r="BE288">
        <f>IFERROR(INDEX(BE$79:BE$150,T!BE150),0)</f>
        <v>0</v>
      </c>
      <c r="BF288">
        <f>IFERROR(INDEX(BF$79:BF$150,T!BF150),0)</f>
        <v>0</v>
      </c>
      <c r="BG288">
        <f>IFERROR(INDEX(BG$79:BG$150,T!BG150),0)</f>
        <v>0</v>
      </c>
      <c r="BH288">
        <f>IFERROR(INDEX(BH$79:BH$150,T!BH150),0)</f>
        <v>0</v>
      </c>
      <c r="BI288">
        <f>IFERROR(INDEX(BI$79:BI$150,T!BI150),0)</f>
        <v>0</v>
      </c>
      <c r="BJ288">
        <f>IFERROR(INDEX(BJ$79:BJ$150,T!BJ150),0)</f>
        <v>2.8600884125957696E-2</v>
      </c>
      <c r="BK288">
        <f>IFERROR(INDEX(BK$79:BK$150,T!BK150),0)</f>
        <v>0</v>
      </c>
      <c r="BL288">
        <f>IFERROR(INDEX(BL$79:BL$150,T!BL150),0)</f>
        <v>0</v>
      </c>
      <c r="BM288">
        <f>IFERROR(INDEX(BM$79:BM$150,T!BM150),0)</f>
        <v>0</v>
      </c>
      <c r="BN288">
        <f>IFERROR(INDEX(BN$79:BN$150,T!BN150),0)</f>
        <v>4.5518353915948322E-2</v>
      </c>
      <c r="BO288">
        <f>IFERROR(INDEX(BO$79:BO$150,T!BO150),0)</f>
        <v>0</v>
      </c>
    </row>
    <row r="289" spans="1:67" x14ac:dyDescent="0.25">
      <c r="A289" s="7" t="s">
        <v>86</v>
      </c>
      <c r="B289">
        <f>IFERROR(INDEX(B$79:B$150,T!B151),0)</f>
        <v>0</v>
      </c>
      <c r="C289">
        <f>IFERROR(INDEX(C$79:C$150,T!C151),0)</f>
        <v>0</v>
      </c>
      <c r="D289">
        <f>IFERROR(INDEX(D$79:D$150,T!D151),0)</f>
        <v>0</v>
      </c>
      <c r="E289">
        <f>IFERROR(INDEX(E$79:E$150,T!E151),0)</f>
        <v>0</v>
      </c>
      <c r="F289">
        <f>IFERROR(INDEX(F$79:F$150,T!F151),0)</f>
        <v>0</v>
      </c>
      <c r="G289">
        <f>IFERROR(INDEX(G$79:G$150,T!G151),0)</f>
        <v>0</v>
      </c>
      <c r="H289">
        <f>IFERROR(INDEX(H$79:H$150,T!H151),0)</f>
        <v>0</v>
      </c>
      <c r="I289">
        <f>IFERROR(INDEX(I$79:I$150,T!I151),0)</f>
        <v>0</v>
      </c>
      <c r="J289">
        <f>IFERROR(INDEX(J$79:J$150,T!J151),0)</f>
        <v>0</v>
      </c>
      <c r="K289">
        <f>IFERROR(INDEX(K$79:K$150,T!K151),0)</f>
        <v>0</v>
      </c>
      <c r="L289">
        <f>IFERROR(INDEX(L$79:L$150,T!L151),0)</f>
        <v>0</v>
      </c>
      <c r="M289">
        <f>IFERROR(INDEX(M$79:M$150,T!M151),0)</f>
        <v>0</v>
      </c>
      <c r="N289">
        <f>IFERROR(INDEX(N$79:N$150,T!N151),0)</f>
        <v>0</v>
      </c>
      <c r="O289">
        <f>IFERROR(INDEX(O$79:O$150,T!O151),0)</f>
        <v>0</v>
      </c>
      <c r="P289">
        <f>IFERROR(INDEX(P$79:P$150,T!P151),0)</f>
        <v>0</v>
      </c>
      <c r="Q289">
        <f>IFERROR(INDEX(Q$79:Q$150,T!Q151),0)</f>
        <v>0</v>
      </c>
      <c r="R289">
        <f>IFERROR(INDEX(R$79:R$150,T!R151),0)</f>
        <v>0</v>
      </c>
      <c r="S289">
        <f>IFERROR(INDEX(S$79:S$150,T!S151),0)</f>
        <v>0</v>
      </c>
      <c r="T289">
        <f>IFERROR(INDEX(T$79:T$150,T!T151),0)</f>
        <v>0</v>
      </c>
      <c r="U289">
        <f>IFERROR(INDEX(U$79:U$150,T!U151),0)</f>
        <v>0</v>
      </c>
      <c r="V289">
        <f>IFERROR(INDEX(V$79:V$150,T!V151),0)</f>
        <v>0</v>
      </c>
      <c r="W289">
        <f>IFERROR(INDEX(W$79:W$150,T!W151),0)</f>
        <v>0</v>
      </c>
      <c r="X289">
        <f>IFERROR(INDEX(X$79:X$150,T!X151),0)</f>
        <v>0</v>
      </c>
      <c r="Y289">
        <f>IFERROR(INDEX(Y$79:Y$150,T!Y151),0)</f>
        <v>0</v>
      </c>
      <c r="Z289">
        <f>IFERROR(INDEX(Z$79:Z$150,T!Z151),0)</f>
        <v>0</v>
      </c>
      <c r="AA289">
        <f>IFERROR(INDEX(AA$79:AA$150,T!AA151),0)</f>
        <v>0</v>
      </c>
      <c r="AB289">
        <f>IFERROR(INDEX(AB$79:AB$150,T!AB151),0)</f>
        <v>0</v>
      </c>
      <c r="AC289">
        <f>IFERROR(INDEX(AC$79:AC$150,T!AC151),0)</f>
        <v>0</v>
      </c>
      <c r="AD289">
        <f>IFERROR(INDEX(AD$79:AD$150,T!AD151),0)</f>
        <v>0</v>
      </c>
      <c r="AE289">
        <f>IFERROR(INDEX(AE$79:AE$150,T!AE151),0)</f>
        <v>0</v>
      </c>
      <c r="AF289">
        <f>IFERROR(INDEX(AF$79:AF$150,T!AF151),0)</f>
        <v>0</v>
      </c>
      <c r="AG289">
        <f>IFERROR(INDEX(AG$79:AG$150,T!AG151),0)</f>
        <v>0</v>
      </c>
      <c r="AH289">
        <f>IFERROR(INDEX(AH$79:AH$150,T!AH151),0)</f>
        <v>0</v>
      </c>
      <c r="AI289">
        <f>IFERROR(INDEX(AI$79:AI$150,T!AI151),0)</f>
        <v>0</v>
      </c>
      <c r="AJ289">
        <f>IFERROR(INDEX(AJ$79:AJ$150,T!AJ151),0)</f>
        <v>0</v>
      </c>
      <c r="AK289">
        <f>IFERROR(INDEX(AK$79:AK$150,T!AK151),0)</f>
        <v>0</v>
      </c>
      <c r="AL289">
        <f>IFERROR(INDEX(AL$79:AL$150,T!AL151),0)</f>
        <v>0</v>
      </c>
      <c r="AM289">
        <f>IFERROR(INDEX(AM$79:AM$150,T!AM151),0)</f>
        <v>0</v>
      </c>
      <c r="AN289">
        <f>IFERROR(INDEX(AN$79:AN$150,T!AN151),0)</f>
        <v>0</v>
      </c>
      <c r="AO289">
        <f>IFERROR(INDEX(AO$79:AO$150,T!AO151),0)</f>
        <v>0</v>
      </c>
      <c r="AP289">
        <f>IFERROR(INDEX(AP$79:AP$150,T!AP151),0)</f>
        <v>0</v>
      </c>
      <c r="AQ289">
        <f>IFERROR(INDEX(AQ$79:AQ$150,T!AQ151),0)</f>
        <v>0</v>
      </c>
      <c r="AR289">
        <f>IFERROR(INDEX(AR$79:AR$150,T!AR151),0)</f>
        <v>0</v>
      </c>
      <c r="AS289">
        <f>IFERROR(INDEX(AS$79:AS$150,T!AS151),0)</f>
        <v>0</v>
      </c>
      <c r="AT289">
        <f>IFERROR(INDEX(AT$79:AT$150,T!AT151),0)</f>
        <v>0</v>
      </c>
      <c r="AU289">
        <f>IFERROR(INDEX(AU$79:AU$150,T!AU151),0)</f>
        <v>0</v>
      </c>
      <c r="AV289">
        <f>IFERROR(INDEX(AV$79:AV$150,T!AV151),0)</f>
        <v>0</v>
      </c>
      <c r="AW289">
        <f>IFERROR(INDEX(AW$79:AW$150,T!AW151),0)</f>
        <v>0</v>
      </c>
      <c r="AX289">
        <f>IFERROR(INDEX(AX$79:AX$150,T!AX151),0)</f>
        <v>0</v>
      </c>
      <c r="AY289">
        <f>IFERROR(INDEX(AY$79:AY$150,T!AY151),0)</f>
        <v>0</v>
      </c>
      <c r="AZ289">
        <f>IFERROR(INDEX(AZ$79:AZ$150,T!AZ151),0)</f>
        <v>0</v>
      </c>
      <c r="BA289">
        <f>IFERROR(INDEX(BA$79:BA$150,T!BA151),0)</f>
        <v>0</v>
      </c>
      <c r="BB289">
        <f>IFERROR(INDEX(BB$79:BB$150,T!BB151),0)</f>
        <v>0</v>
      </c>
      <c r="BC289">
        <f>IFERROR(INDEX(BC$79:BC$150,T!BC151),0)</f>
        <v>0</v>
      </c>
      <c r="BD289">
        <f>IFERROR(INDEX(BD$79:BD$150,T!BD151),0)</f>
        <v>0</v>
      </c>
      <c r="BE289">
        <f>IFERROR(INDEX(BE$79:BE$150,T!BE151),0)</f>
        <v>0</v>
      </c>
      <c r="BF289">
        <f>IFERROR(INDEX(BF$79:BF$150,T!BF151),0)</f>
        <v>0</v>
      </c>
      <c r="BG289">
        <f>IFERROR(INDEX(BG$79:BG$150,T!BG151),0)</f>
        <v>0</v>
      </c>
      <c r="BH289">
        <f>IFERROR(INDEX(BH$79:BH$150,T!BH151),0)</f>
        <v>0</v>
      </c>
      <c r="BI289">
        <f>IFERROR(INDEX(BI$79:BI$150,T!BI151),0)</f>
        <v>0</v>
      </c>
      <c r="BJ289">
        <f>IFERROR(INDEX(BJ$79:BJ$150,T!BJ151),0)</f>
        <v>0</v>
      </c>
      <c r="BK289">
        <f>IFERROR(INDEX(BK$79:BK$150,T!BK151),0)</f>
        <v>0</v>
      </c>
      <c r="BL289">
        <f>IFERROR(INDEX(BL$79:BL$150,T!BL151),0)</f>
        <v>0</v>
      </c>
      <c r="BM289">
        <f>IFERROR(INDEX(BM$79:BM$150,T!BM151),0)</f>
        <v>0</v>
      </c>
      <c r="BN289">
        <f>IFERROR(INDEX(BN$79:BN$150,T!BN151),0)</f>
        <v>0</v>
      </c>
      <c r="BO289">
        <f>IFERROR(INDEX(BO$79:BO$150,T!BO151),0)</f>
        <v>0</v>
      </c>
    </row>
    <row r="290" spans="1:67" x14ac:dyDescent="0.25">
      <c r="A290" s="7" t="s">
        <v>87</v>
      </c>
      <c r="B290">
        <f>IFERROR(INDEX(B$79:B$150,T!B152),0)</f>
        <v>0</v>
      </c>
      <c r="C290">
        <f>IFERROR(INDEX(C$79:C$150,T!C152),0)</f>
        <v>0</v>
      </c>
      <c r="D290">
        <f>IFERROR(INDEX(D$79:D$150,T!D152),0)</f>
        <v>0</v>
      </c>
      <c r="E290">
        <f>IFERROR(INDEX(E$79:E$150,T!E152),0)</f>
        <v>0</v>
      </c>
      <c r="F290">
        <f>IFERROR(INDEX(F$79:F$150,T!F152),0)</f>
        <v>0</v>
      </c>
      <c r="G290">
        <f>IFERROR(INDEX(G$79:G$150,T!G152),0)</f>
        <v>0</v>
      </c>
      <c r="H290">
        <f>IFERROR(INDEX(H$79:H$150,T!H152),0)</f>
        <v>0</v>
      </c>
      <c r="I290">
        <f>IFERROR(INDEX(I$79:I$150,T!I152),0)</f>
        <v>0</v>
      </c>
      <c r="J290">
        <f>IFERROR(INDEX(J$79:J$150,T!J152),0)</f>
        <v>0</v>
      </c>
      <c r="K290">
        <f>IFERROR(INDEX(K$79:K$150,T!K152),0)</f>
        <v>0</v>
      </c>
      <c r="L290">
        <f>IFERROR(INDEX(L$79:L$150,T!L152),0)</f>
        <v>0</v>
      </c>
      <c r="M290">
        <f>IFERROR(INDEX(M$79:M$150,T!M152),0)</f>
        <v>0</v>
      </c>
      <c r="N290">
        <f>IFERROR(INDEX(N$79:N$150,T!N152),0)</f>
        <v>0</v>
      </c>
      <c r="O290">
        <f>IFERROR(INDEX(O$79:O$150,T!O152),0)</f>
        <v>0</v>
      </c>
      <c r="P290">
        <f>IFERROR(INDEX(P$79:P$150,T!P152),0)</f>
        <v>0</v>
      </c>
      <c r="Q290">
        <f>IFERROR(INDEX(Q$79:Q$150,T!Q152),0)</f>
        <v>0</v>
      </c>
      <c r="R290">
        <f>IFERROR(INDEX(R$79:R$150,T!R152),0)</f>
        <v>0</v>
      </c>
      <c r="S290">
        <f>IFERROR(INDEX(S$79:S$150,T!S152),0)</f>
        <v>0</v>
      </c>
      <c r="T290">
        <f>IFERROR(INDEX(T$79:T$150,T!T152),0)</f>
        <v>0</v>
      </c>
      <c r="U290">
        <f>IFERROR(INDEX(U$79:U$150,T!U152),0)</f>
        <v>0</v>
      </c>
      <c r="V290">
        <f>IFERROR(INDEX(V$79:V$150,T!V152),0)</f>
        <v>0</v>
      </c>
      <c r="W290">
        <f>IFERROR(INDEX(W$79:W$150,T!W152),0)</f>
        <v>0</v>
      </c>
      <c r="X290">
        <f>IFERROR(INDEX(X$79:X$150,T!X152),0)</f>
        <v>0</v>
      </c>
      <c r="Y290">
        <f>IFERROR(INDEX(Y$79:Y$150,T!Y152),0)</f>
        <v>0</v>
      </c>
      <c r="Z290">
        <f>IFERROR(INDEX(Z$79:Z$150,T!Z152),0)</f>
        <v>0</v>
      </c>
      <c r="AA290">
        <f>IFERROR(INDEX(AA$79:AA$150,T!AA152),0)</f>
        <v>0</v>
      </c>
      <c r="AB290">
        <f>IFERROR(INDEX(AB$79:AB$150,T!AB152),0)</f>
        <v>0</v>
      </c>
      <c r="AC290">
        <f>IFERROR(INDEX(AC$79:AC$150,T!AC152),0)</f>
        <v>0</v>
      </c>
      <c r="AD290">
        <f>IFERROR(INDEX(AD$79:AD$150,T!AD152),0)</f>
        <v>0</v>
      </c>
      <c r="AE290">
        <f>IFERROR(INDEX(AE$79:AE$150,T!AE152),0)</f>
        <v>0</v>
      </c>
      <c r="AF290">
        <f>IFERROR(INDEX(AF$79:AF$150,T!AF152),0)</f>
        <v>0</v>
      </c>
      <c r="AG290">
        <f>IFERROR(INDEX(AG$79:AG$150,T!AG152),0)</f>
        <v>0</v>
      </c>
      <c r="AH290">
        <f>IFERROR(INDEX(AH$79:AH$150,T!AH152),0)</f>
        <v>0</v>
      </c>
      <c r="AI290">
        <f>IFERROR(INDEX(AI$79:AI$150,T!AI152),0)</f>
        <v>0</v>
      </c>
      <c r="AJ290">
        <f>IFERROR(INDEX(AJ$79:AJ$150,T!AJ152),0)</f>
        <v>0</v>
      </c>
      <c r="AK290">
        <f>IFERROR(INDEX(AK$79:AK$150,T!AK152),0)</f>
        <v>0</v>
      </c>
      <c r="AL290">
        <f>IFERROR(INDEX(AL$79:AL$150,T!AL152),0)</f>
        <v>0</v>
      </c>
      <c r="AM290">
        <f>IFERROR(INDEX(AM$79:AM$150,T!AM152),0)</f>
        <v>0</v>
      </c>
      <c r="AN290">
        <f>IFERROR(INDEX(AN$79:AN$150,T!AN152),0)</f>
        <v>0</v>
      </c>
      <c r="AO290">
        <f>IFERROR(INDEX(AO$79:AO$150,T!AO152),0)</f>
        <v>0</v>
      </c>
      <c r="AP290">
        <f>IFERROR(INDEX(AP$79:AP$150,T!AP152),0)</f>
        <v>0</v>
      </c>
      <c r="AQ290">
        <f>IFERROR(INDEX(AQ$79:AQ$150,T!AQ152),0)</f>
        <v>0</v>
      </c>
      <c r="AR290">
        <f>IFERROR(INDEX(AR$79:AR$150,T!AR152),0)</f>
        <v>0</v>
      </c>
      <c r="AS290">
        <f>IFERROR(INDEX(AS$79:AS$150,T!AS152),0)</f>
        <v>0</v>
      </c>
      <c r="AT290">
        <f>IFERROR(INDEX(AT$79:AT$150,T!AT152),0)</f>
        <v>0</v>
      </c>
      <c r="AU290">
        <f>IFERROR(INDEX(AU$79:AU$150,T!AU152),0)</f>
        <v>0</v>
      </c>
      <c r="AV290">
        <f>IFERROR(INDEX(AV$79:AV$150,T!AV152),0)</f>
        <v>0</v>
      </c>
      <c r="AW290">
        <f>IFERROR(INDEX(AW$79:AW$150,T!AW152),0)</f>
        <v>0</v>
      </c>
      <c r="AX290">
        <f>IFERROR(INDEX(AX$79:AX$150,T!AX152),0)</f>
        <v>0</v>
      </c>
      <c r="AY290">
        <f>IFERROR(INDEX(AY$79:AY$150,T!AY152),0)</f>
        <v>0</v>
      </c>
      <c r="AZ290">
        <f>IFERROR(INDEX(AZ$79:AZ$150,T!AZ152),0)</f>
        <v>0</v>
      </c>
      <c r="BA290">
        <f>IFERROR(INDEX(BA$79:BA$150,T!BA152),0)</f>
        <v>0</v>
      </c>
      <c r="BB290">
        <f>IFERROR(INDEX(BB$79:BB$150,T!BB152),0)</f>
        <v>0</v>
      </c>
      <c r="BC290">
        <f>IFERROR(INDEX(BC$79:BC$150,T!BC152),0)</f>
        <v>0</v>
      </c>
      <c r="BD290">
        <f>IFERROR(INDEX(BD$79:BD$150,T!BD152),0)</f>
        <v>0</v>
      </c>
      <c r="BE290">
        <f>IFERROR(INDEX(BE$79:BE$150,T!BE152),0)</f>
        <v>0</v>
      </c>
      <c r="BF290">
        <f>IFERROR(INDEX(BF$79:BF$150,T!BF152),0)</f>
        <v>0</v>
      </c>
      <c r="BG290">
        <f>IFERROR(INDEX(BG$79:BG$150,T!BG152),0)</f>
        <v>0</v>
      </c>
      <c r="BH290">
        <f>IFERROR(INDEX(BH$79:BH$150,T!BH152),0)</f>
        <v>0</v>
      </c>
      <c r="BI290">
        <f>IFERROR(INDEX(BI$79:BI$150,T!BI152),0)</f>
        <v>0</v>
      </c>
      <c r="BJ290">
        <f>IFERROR(INDEX(BJ$79:BJ$150,T!BJ152),0)</f>
        <v>0</v>
      </c>
      <c r="BK290">
        <f>IFERROR(INDEX(BK$79:BK$150,T!BK152),0)</f>
        <v>0.18996079546397535</v>
      </c>
      <c r="BL290">
        <f>IFERROR(INDEX(BL$79:BL$150,T!BL152),0)</f>
        <v>0</v>
      </c>
      <c r="BM290">
        <f>IFERROR(INDEX(BM$79:BM$150,T!BM152),0)</f>
        <v>0</v>
      </c>
      <c r="BN290">
        <f>IFERROR(INDEX(BN$79:BN$150,T!BN152),0)</f>
        <v>0</v>
      </c>
      <c r="BO290">
        <f>IFERROR(INDEX(BO$79:BO$150,T!BO152),0)</f>
        <v>0</v>
      </c>
    </row>
    <row r="291" spans="1:67" x14ac:dyDescent="0.25">
      <c r="A291" s="7"/>
      <c r="B291" t="str">
        <f>B218</f>
        <v>AEC</v>
      </c>
      <c r="C291" t="str">
        <f t="shared" ref="C291:BN291" si="185">C218</f>
        <v>AECI</v>
      </c>
      <c r="D291" t="str">
        <f t="shared" si="185"/>
        <v>AVA</v>
      </c>
      <c r="E291" t="str">
        <f t="shared" si="185"/>
        <v>AZPS</v>
      </c>
      <c r="F291" t="str">
        <f t="shared" si="185"/>
        <v>BANC</v>
      </c>
      <c r="G291" t="str">
        <f t="shared" si="185"/>
        <v>BPAT</v>
      </c>
      <c r="H291" t="str">
        <f t="shared" si="185"/>
        <v>CHPD</v>
      </c>
      <c r="I291" t="str">
        <f t="shared" si="185"/>
        <v>CISO</v>
      </c>
      <c r="J291" t="str">
        <f t="shared" si="185"/>
        <v>CPLE</v>
      </c>
      <c r="K291" t="str">
        <f t="shared" si="185"/>
        <v>CPLW</v>
      </c>
      <c r="L291" t="str">
        <f t="shared" si="185"/>
        <v>DEAA</v>
      </c>
      <c r="M291" t="str">
        <f t="shared" si="185"/>
        <v>DOPD</v>
      </c>
      <c r="N291" t="str">
        <f t="shared" si="185"/>
        <v>DUK</v>
      </c>
      <c r="O291" t="str">
        <f t="shared" si="185"/>
        <v>EEI</v>
      </c>
      <c r="P291" t="str">
        <f t="shared" si="185"/>
        <v>EPE</v>
      </c>
      <c r="Q291" t="str">
        <f t="shared" si="185"/>
        <v>ERCO</v>
      </c>
      <c r="R291" t="str">
        <f t="shared" si="185"/>
        <v>FMPP</v>
      </c>
      <c r="S291" t="str">
        <f t="shared" si="185"/>
        <v>FPC</v>
      </c>
      <c r="T291" t="str">
        <f t="shared" si="185"/>
        <v>FPL</v>
      </c>
      <c r="U291" t="str">
        <f t="shared" si="185"/>
        <v>GCPD</v>
      </c>
      <c r="V291" t="str">
        <f t="shared" si="185"/>
        <v>GRID</v>
      </c>
      <c r="W291" t="str">
        <f t="shared" si="185"/>
        <v>GRIF</v>
      </c>
      <c r="X291" t="str">
        <f t="shared" si="185"/>
        <v>GRMA</v>
      </c>
      <c r="Y291" t="str">
        <f t="shared" si="185"/>
        <v>GVL</v>
      </c>
      <c r="Z291" t="str">
        <f t="shared" si="185"/>
        <v>GWA</v>
      </c>
      <c r="AA291" t="str">
        <f t="shared" si="185"/>
        <v>HGMA</v>
      </c>
      <c r="AB291" t="str">
        <f t="shared" si="185"/>
        <v>HST</v>
      </c>
      <c r="AC291" t="str">
        <f t="shared" si="185"/>
        <v>IID</v>
      </c>
      <c r="AD291" t="str">
        <f t="shared" si="185"/>
        <v>IPCO</v>
      </c>
      <c r="AE291" t="str">
        <f t="shared" si="185"/>
        <v>ISNE</v>
      </c>
      <c r="AF291" t="str">
        <f t="shared" si="185"/>
        <v>JEA</v>
      </c>
      <c r="AG291" t="str">
        <f t="shared" si="185"/>
        <v>LDWP</v>
      </c>
      <c r="AH291" t="str">
        <f t="shared" si="185"/>
        <v>LGEE</v>
      </c>
      <c r="AI291" t="str">
        <f t="shared" si="185"/>
        <v>MISO</v>
      </c>
      <c r="AJ291" t="str">
        <f t="shared" si="185"/>
        <v>NEVP</v>
      </c>
      <c r="AK291" t="str">
        <f t="shared" si="185"/>
        <v>NSB</v>
      </c>
      <c r="AL291" t="str">
        <f t="shared" si="185"/>
        <v>NWMT</v>
      </c>
      <c r="AM291" t="str">
        <f t="shared" si="185"/>
        <v>NYIS</v>
      </c>
      <c r="AN291" t="str">
        <f t="shared" si="185"/>
        <v>OVEC</v>
      </c>
      <c r="AO291" t="str">
        <f t="shared" si="185"/>
        <v>PACE</v>
      </c>
      <c r="AP291" t="str">
        <f t="shared" si="185"/>
        <v>PACW</v>
      </c>
      <c r="AQ291" t="str">
        <f t="shared" si="185"/>
        <v>PGE</v>
      </c>
      <c r="AR291" t="str">
        <f t="shared" si="185"/>
        <v>PJM</v>
      </c>
      <c r="AS291" t="str">
        <f t="shared" si="185"/>
        <v>PNM</v>
      </c>
      <c r="AT291" t="str">
        <f t="shared" si="185"/>
        <v>PSCO</v>
      </c>
      <c r="AU291" t="str">
        <f t="shared" si="185"/>
        <v>PSEI</v>
      </c>
      <c r="AV291" t="str">
        <f t="shared" si="185"/>
        <v>SC</v>
      </c>
      <c r="AW291" t="str">
        <f t="shared" si="185"/>
        <v>SCEG</v>
      </c>
      <c r="AX291" t="str">
        <f t="shared" si="185"/>
        <v>SCL</v>
      </c>
      <c r="AY291" t="str">
        <f t="shared" si="185"/>
        <v>SEC</v>
      </c>
      <c r="AZ291" t="str">
        <f t="shared" si="185"/>
        <v>SEPA</v>
      </c>
      <c r="BA291" t="str">
        <f t="shared" si="185"/>
        <v>SOCO</v>
      </c>
      <c r="BB291" t="str">
        <f t="shared" si="185"/>
        <v>SPA</v>
      </c>
      <c r="BC291" t="str">
        <f t="shared" si="185"/>
        <v>SRP</v>
      </c>
      <c r="BD291" t="str">
        <f t="shared" si="185"/>
        <v>SWPP</v>
      </c>
      <c r="BE291" t="str">
        <f t="shared" si="185"/>
        <v>TAL</v>
      </c>
      <c r="BF291" t="str">
        <f t="shared" si="185"/>
        <v>TEC</v>
      </c>
      <c r="BG291" t="str">
        <f t="shared" si="185"/>
        <v>TEPC</v>
      </c>
      <c r="BH291" t="str">
        <f t="shared" si="185"/>
        <v>TIDC</v>
      </c>
      <c r="BI291" t="str">
        <f t="shared" si="185"/>
        <v>TPWR</v>
      </c>
      <c r="BJ291" t="str">
        <f t="shared" si="185"/>
        <v>TVA</v>
      </c>
      <c r="BK291" t="str">
        <f t="shared" si="185"/>
        <v>WACM</v>
      </c>
      <c r="BL291" t="str">
        <f t="shared" si="185"/>
        <v>WALC</v>
      </c>
      <c r="BM291" t="str">
        <f t="shared" si="185"/>
        <v>WAUW</v>
      </c>
      <c r="BN291" t="str">
        <f t="shared" si="185"/>
        <v>WWA</v>
      </c>
      <c r="BO291" t="str">
        <f t="shared" ref="BO291" si="186">BO218</f>
        <v>YAD</v>
      </c>
    </row>
    <row r="292" spans="1:67" x14ac:dyDescent="0.25">
      <c r="A292" s="7" t="s">
        <v>79</v>
      </c>
      <c r="B292" s="6">
        <f>INDEX(B$219:B$290,MATCH(B291,$A$219:$A$290,0))</f>
        <v>1</v>
      </c>
      <c r="C292" s="6">
        <f t="shared" ref="C292:BN292" si="187">INDEX(C$219:C$290,MATCH(C291,$A$219:$A$290,0))</f>
        <v>0.80659414169722199</v>
      </c>
      <c r="D292" s="6">
        <f t="shared" si="187"/>
        <v>0.80712095548802887</v>
      </c>
      <c r="E292" s="6">
        <f t="shared" si="187"/>
        <v>0.45782691216855759</v>
      </c>
      <c r="F292" s="6">
        <f t="shared" si="187"/>
        <v>0.7499184661455387</v>
      </c>
      <c r="G292" s="6" t="str">
        <f t="shared" si="187"/>
        <v/>
      </c>
      <c r="H292" s="6">
        <f t="shared" si="187"/>
        <v>0.17329200395823907</v>
      </c>
      <c r="I292" s="6">
        <f t="shared" si="187"/>
        <v>1</v>
      </c>
      <c r="J292" s="6">
        <f t="shared" si="187"/>
        <v>0.27735377286748281</v>
      </c>
      <c r="K292" s="6">
        <f t="shared" si="187"/>
        <v>0.94990576606178789</v>
      </c>
      <c r="L292" s="6">
        <f t="shared" si="187"/>
        <v>0.96473905806033877</v>
      </c>
      <c r="M292" s="6" t="str">
        <f t="shared" si="187"/>
        <v/>
      </c>
      <c r="N292" s="6">
        <f t="shared" si="187"/>
        <v>1</v>
      </c>
      <c r="O292" s="6">
        <f t="shared" si="187"/>
        <v>0.47808243375838033</v>
      </c>
      <c r="P292" s="6">
        <f t="shared" si="187"/>
        <v>0.99710051432101698</v>
      </c>
      <c r="Q292" s="6">
        <f t="shared" si="187"/>
        <v>0.74599761798873143</v>
      </c>
      <c r="R292" s="6">
        <f t="shared" si="187"/>
        <v>1</v>
      </c>
      <c r="S292" s="6">
        <f t="shared" si="187"/>
        <v>0.88990856630043191</v>
      </c>
      <c r="T292" s="6">
        <f t="shared" si="187"/>
        <v>0.66462676233393714</v>
      </c>
      <c r="U292" s="6">
        <f t="shared" si="187"/>
        <v>0.89615144741451236</v>
      </c>
      <c r="V292" s="6">
        <f t="shared" si="187"/>
        <v>0.95390763583130489</v>
      </c>
      <c r="W292" s="6">
        <f t="shared" si="187"/>
        <v>1</v>
      </c>
      <c r="X292" s="6">
        <f t="shared" si="187"/>
        <v>1</v>
      </c>
      <c r="Y292" s="6" t="str">
        <f t="shared" si="187"/>
        <v/>
      </c>
      <c r="Z292" s="6">
        <f t="shared" si="187"/>
        <v>1</v>
      </c>
      <c r="AA292" s="6">
        <f t="shared" si="187"/>
        <v>0.99590515602821428</v>
      </c>
      <c r="AB292" s="6">
        <f t="shared" si="187"/>
        <v>1</v>
      </c>
      <c r="AC292" s="6">
        <f t="shared" si="187"/>
        <v>1</v>
      </c>
      <c r="AD292" s="6" t="str">
        <f t="shared" si="187"/>
        <v/>
      </c>
      <c r="AE292" s="6">
        <f t="shared" si="187"/>
        <v>0.99571644580518959</v>
      </c>
      <c r="AF292" s="6" t="str">
        <f t="shared" si="187"/>
        <v/>
      </c>
      <c r="AG292" s="6">
        <f t="shared" si="187"/>
        <v>1</v>
      </c>
      <c r="AH292" s="6">
        <f t="shared" si="187"/>
        <v>0.74910485420932849</v>
      </c>
      <c r="AI292" s="6">
        <f t="shared" si="187"/>
        <v>0.35355475595773445</v>
      </c>
      <c r="AJ292" s="6">
        <f t="shared" si="187"/>
        <v>1</v>
      </c>
      <c r="AK292" s="6">
        <f t="shared" si="187"/>
        <v>0.35644822516462066</v>
      </c>
      <c r="AL292" s="6">
        <f t="shared" si="187"/>
        <v>0.70829352698779413</v>
      </c>
      <c r="AM292" s="6" t="str">
        <f t="shared" si="187"/>
        <v/>
      </c>
      <c r="AN292" s="6">
        <f t="shared" si="187"/>
        <v>0.26326426040907225</v>
      </c>
      <c r="AO292" s="6" t="str">
        <f t="shared" si="187"/>
        <v/>
      </c>
      <c r="AP292" s="6">
        <f t="shared" si="187"/>
        <v>0.85092486627049557</v>
      </c>
      <c r="AQ292" s="6" t="str">
        <f t="shared" si="187"/>
        <v/>
      </c>
      <c r="AR292" s="6">
        <f t="shared" si="187"/>
        <v>0.99301539480357237</v>
      </c>
      <c r="AS292" s="6">
        <f t="shared" si="187"/>
        <v>0.33306910121959443</v>
      </c>
      <c r="AT292" s="6">
        <f t="shared" si="187"/>
        <v>0.36974545327267661</v>
      </c>
      <c r="AU292" s="6">
        <f t="shared" si="187"/>
        <v>0.94715616047672246</v>
      </c>
      <c r="AV292" s="6">
        <f t="shared" si="187"/>
        <v>0.63518793380270644</v>
      </c>
      <c r="AW292" s="6">
        <f t="shared" si="187"/>
        <v>0.62533016158097343</v>
      </c>
      <c r="AX292" s="6">
        <f t="shared" si="187"/>
        <v>0.71131093272424673</v>
      </c>
      <c r="AY292" s="6">
        <f t="shared" si="187"/>
        <v>0.46214428569827959</v>
      </c>
      <c r="AZ292" s="6">
        <f t="shared" si="187"/>
        <v>0.91430487008969341</v>
      </c>
      <c r="BA292" s="6">
        <f t="shared" si="187"/>
        <v>0.83010955980734902</v>
      </c>
      <c r="BB292" s="6">
        <f t="shared" si="187"/>
        <v>0.59950190604619336</v>
      </c>
      <c r="BC292" s="6">
        <f t="shared" si="187"/>
        <v>0.80794899469304893</v>
      </c>
      <c r="BD292" s="6">
        <f t="shared" si="187"/>
        <v>0.9654045109687488</v>
      </c>
      <c r="BE292" s="6">
        <f t="shared" si="187"/>
        <v>0.90281211952369922</v>
      </c>
      <c r="BF292" s="6">
        <f t="shared" si="187"/>
        <v>0.95793784018519157</v>
      </c>
      <c r="BG292" s="6">
        <f t="shared" si="187"/>
        <v>0.99214463742879799</v>
      </c>
      <c r="BH292" s="6">
        <f t="shared" si="187"/>
        <v>0.48287834199439084</v>
      </c>
      <c r="BI292" s="6">
        <f t="shared" si="187"/>
        <v>1</v>
      </c>
      <c r="BJ292" s="6">
        <f t="shared" si="187"/>
        <v>0.28950880165884996</v>
      </c>
      <c r="BK292" s="6">
        <f t="shared" si="187"/>
        <v>0.59523604078708103</v>
      </c>
      <c r="BL292" s="6">
        <f t="shared" si="187"/>
        <v>0.99145334658700246</v>
      </c>
      <c r="BM292" s="6">
        <f t="shared" si="187"/>
        <v>0.96860130025523294</v>
      </c>
      <c r="BN292" s="6">
        <f t="shared" si="187"/>
        <v>0.6452716134317219</v>
      </c>
      <c r="BO292" s="6">
        <f t="shared" ref="BO292" si="188">INDEX(BO$219:BO$290,MATCH(BO291,$A$219:$A$290,0))</f>
        <v>0.97538982713199351</v>
      </c>
    </row>
    <row r="293" spans="1:67" x14ac:dyDescent="0.25">
      <c r="A293" s="7" t="s">
        <v>80</v>
      </c>
      <c r="B293" s="6">
        <f>SUM(B219:B290)-B292</f>
        <v>0</v>
      </c>
      <c r="C293" s="6">
        <f t="shared" ref="C293:BN293" si="189">SUM(C219:C290)-C292</f>
        <v>0.19183652590300748</v>
      </c>
      <c r="D293" s="6">
        <f t="shared" si="189"/>
        <v>7.0320856834479639E-2</v>
      </c>
      <c r="E293" s="6">
        <f t="shared" si="189"/>
        <v>0.52249205833764045</v>
      </c>
      <c r="F293" s="6">
        <f t="shared" si="189"/>
        <v>4.3337130154589842E-2</v>
      </c>
      <c r="G293" s="6" t="e">
        <f t="shared" si="189"/>
        <v>#VALUE!</v>
      </c>
      <c r="H293" s="6">
        <f t="shared" si="189"/>
        <v>0.71078884108996321</v>
      </c>
      <c r="I293" s="6">
        <f t="shared" si="189"/>
        <v>0</v>
      </c>
      <c r="J293" s="6">
        <f t="shared" si="189"/>
        <v>0.3272779823128445</v>
      </c>
      <c r="K293" s="6">
        <f t="shared" si="189"/>
        <v>3.3799938965394127E-2</v>
      </c>
      <c r="L293" s="6">
        <f t="shared" si="189"/>
        <v>1.7805836213366177E-2</v>
      </c>
      <c r="M293" s="6" t="e">
        <f t="shared" si="189"/>
        <v>#VALUE!</v>
      </c>
      <c r="N293" s="6">
        <f t="shared" si="189"/>
        <v>0</v>
      </c>
      <c r="O293" s="6">
        <f t="shared" si="189"/>
        <v>7.4085659491297862E-2</v>
      </c>
      <c r="P293" s="6">
        <f t="shared" si="189"/>
        <v>2.5544094360302472E-3</v>
      </c>
      <c r="Q293" s="6">
        <f t="shared" si="189"/>
        <v>0.19296699228974523</v>
      </c>
      <c r="R293" s="6">
        <f t="shared" si="189"/>
        <v>0</v>
      </c>
      <c r="S293" s="6">
        <f t="shared" si="189"/>
        <v>0.10786263820964292</v>
      </c>
      <c r="T293" s="6">
        <f t="shared" si="189"/>
        <v>0.31501248273824212</v>
      </c>
      <c r="U293" s="6">
        <f t="shared" si="189"/>
        <v>8.1909425877275566E-2</v>
      </c>
      <c r="V293" s="6">
        <f t="shared" si="189"/>
        <v>2.8963002573231922E-2</v>
      </c>
      <c r="W293" s="6">
        <f t="shared" si="189"/>
        <v>0</v>
      </c>
      <c r="X293" s="6">
        <f t="shared" si="189"/>
        <v>0</v>
      </c>
      <c r="Y293" s="6" t="e">
        <f t="shared" si="189"/>
        <v>#VALUE!</v>
      </c>
      <c r="Z293" s="6">
        <f t="shared" si="189"/>
        <v>0</v>
      </c>
      <c r="AA293" s="6">
        <f t="shared" si="189"/>
        <v>3.6696711181569697E-3</v>
      </c>
      <c r="AB293" s="6">
        <f t="shared" si="189"/>
        <v>0</v>
      </c>
      <c r="AC293" s="6">
        <f t="shared" si="189"/>
        <v>0</v>
      </c>
      <c r="AD293" s="6" t="e">
        <f t="shared" si="189"/>
        <v>#VALUE!</v>
      </c>
      <c r="AE293" s="6">
        <f t="shared" si="189"/>
        <v>3.8387132917575562E-3</v>
      </c>
      <c r="AF293" s="6" t="e">
        <f t="shared" si="189"/>
        <v>#VALUE!</v>
      </c>
      <c r="AG293" s="6">
        <f t="shared" si="189"/>
        <v>0</v>
      </c>
      <c r="AH293" s="6">
        <f t="shared" si="189"/>
        <v>0.18376077328523155</v>
      </c>
      <c r="AI293" s="6">
        <f t="shared" si="189"/>
        <v>0.6462781736073403</v>
      </c>
      <c r="AJ293" s="6">
        <f t="shared" si="189"/>
        <v>0</v>
      </c>
      <c r="AK293" s="6">
        <f t="shared" si="189"/>
        <v>0.23420079558338142</v>
      </c>
      <c r="AL293" s="6">
        <f t="shared" si="189"/>
        <v>0.29053605044864883</v>
      </c>
      <c r="AM293" s="6" t="e">
        <f t="shared" si="189"/>
        <v>#VALUE!</v>
      </c>
      <c r="AN293" s="6">
        <f t="shared" si="189"/>
        <v>0.72774565764152144</v>
      </c>
      <c r="AO293" s="6" t="e">
        <f t="shared" si="189"/>
        <v>#VALUE!</v>
      </c>
      <c r="AP293" s="6">
        <f t="shared" si="189"/>
        <v>9.1546713880739761E-2</v>
      </c>
      <c r="AQ293" s="6" t="e">
        <f t="shared" si="189"/>
        <v>#VALUE!</v>
      </c>
      <c r="AR293" s="6">
        <f t="shared" si="189"/>
        <v>5.2368032705047973E-3</v>
      </c>
      <c r="AS293" s="6">
        <f t="shared" si="189"/>
        <v>0.33359495042783249</v>
      </c>
      <c r="AT293" s="6">
        <f t="shared" si="189"/>
        <v>0.62600466106630781</v>
      </c>
      <c r="AU293" s="6">
        <f t="shared" si="189"/>
        <v>3.7429051785184964E-2</v>
      </c>
      <c r="AV293" s="6">
        <f t="shared" si="189"/>
        <v>0.20442643898029988</v>
      </c>
      <c r="AW293" s="6">
        <f t="shared" si="189"/>
        <v>0.19768983192351319</v>
      </c>
      <c r="AX293" s="6">
        <f t="shared" si="189"/>
        <v>6.8384483714518218E-2</v>
      </c>
      <c r="AY293" s="6">
        <f t="shared" si="189"/>
        <v>0.50316108151023597</v>
      </c>
      <c r="AZ293" s="6">
        <f t="shared" si="189"/>
        <v>4.918532881248272E-2</v>
      </c>
      <c r="BA293" s="6">
        <f t="shared" si="189"/>
        <v>0.12889942736849425</v>
      </c>
      <c r="BB293" s="6">
        <f t="shared" si="189"/>
        <v>0.10916257018980924</v>
      </c>
      <c r="BC293" s="6">
        <f t="shared" si="189"/>
        <v>0.18967491315232854</v>
      </c>
      <c r="BD293" s="6">
        <f t="shared" si="189"/>
        <v>1.6768063488439844E-2</v>
      </c>
      <c r="BE293" s="6">
        <f t="shared" si="189"/>
        <v>1.7481596367158958E-2</v>
      </c>
      <c r="BF293" s="6">
        <f t="shared" si="189"/>
        <v>4.2062159814808431E-2</v>
      </c>
      <c r="BG293" s="6">
        <f t="shared" si="189"/>
        <v>7.7010254123877075E-3</v>
      </c>
      <c r="BH293" s="6">
        <f t="shared" si="189"/>
        <v>0.50513553778793774</v>
      </c>
      <c r="BI293" s="6">
        <f t="shared" si="189"/>
        <v>0</v>
      </c>
      <c r="BJ293" s="6">
        <f t="shared" si="189"/>
        <v>0.63799987217058152</v>
      </c>
      <c r="BK293" s="6">
        <f t="shared" si="189"/>
        <v>0.37669091427215784</v>
      </c>
      <c r="BL293" s="6">
        <f t="shared" si="189"/>
        <v>4.1269938296688569E-3</v>
      </c>
      <c r="BM293" s="6">
        <f t="shared" si="189"/>
        <v>2.105255048711574E-2</v>
      </c>
      <c r="BN293" s="6">
        <f t="shared" si="189"/>
        <v>0.1708838441323105</v>
      </c>
      <c r="BO293" s="6">
        <f t="shared" ref="BO293" si="190">SUM(BO219:BO290)-BO292</f>
        <v>1.210162287241745E-2</v>
      </c>
    </row>
    <row r="294" spans="1:67" x14ac:dyDescent="0.25">
      <c r="A294" s="7" t="s">
        <v>98</v>
      </c>
      <c r="B294" s="6">
        <f>1-SUM(B292:B293)</f>
        <v>0</v>
      </c>
      <c r="C294" s="6">
        <f t="shared" ref="C294:BN294" si="191">1-SUM(C292:C293)</f>
        <v>1.5693323997705289E-3</v>
      </c>
      <c r="D294" s="6">
        <f t="shared" si="191"/>
        <v>0.12255818767749149</v>
      </c>
      <c r="E294" s="6">
        <f t="shared" si="191"/>
        <v>1.9681029493801905E-2</v>
      </c>
      <c r="F294" s="6">
        <f t="shared" si="191"/>
        <v>0.20674440369987146</v>
      </c>
      <c r="G294" s="6" t="e">
        <f t="shared" si="191"/>
        <v>#VALUE!</v>
      </c>
      <c r="H294" s="6">
        <f t="shared" si="191"/>
        <v>0.11591915495179772</v>
      </c>
      <c r="I294" s="6">
        <f t="shared" si="191"/>
        <v>0</v>
      </c>
      <c r="J294" s="6">
        <f t="shared" si="191"/>
        <v>0.3953682448196727</v>
      </c>
      <c r="K294" s="6">
        <f t="shared" si="191"/>
        <v>1.629429497281798E-2</v>
      </c>
      <c r="L294" s="6">
        <f t="shared" si="191"/>
        <v>1.745510572629505E-2</v>
      </c>
      <c r="M294" s="6" t="e">
        <f t="shared" si="191"/>
        <v>#VALUE!</v>
      </c>
      <c r="N294" s="6">
        <f t="shared" si="191"/>
        <v>0</v>
      </c>
      <c r="O294" s="6">
        <f t="shared" si="191"/>
        <v>0.44783190675032181</v>
      </c>
      <c r="P294" s="6">
        <f t="shared" si="191"/>
        <v>3.4507624295276873E-4</v>
      </c>
      <c r="Q294" s="6">
        <f t="shared" si="191"/>
        <v>6.1035389721523337E-2</v>
      </c>
      <c r="R294" s="6">
        <f t="shared" si="191"/>
        <v>0</v>
      </c>
      <c r="S294" s="6">
        <f t="shared" si="191"/>
        <v>2.2287954899251616E-3</v>
      </c>
      <c r="T294" s="6">
        <f t="shared" si="191"/>
        <v>2.0360754927820746E-2</v>
      </c>
      <c r="U294" s="6">
        <f t="shared" si="191"/>
        <v>2.1939126708212076E-2</v>
      </c>
      <c r="V294" s="6">
        <f t="shared" si="191"/>
        <v>1.7129361595463188E-2</v>
      </c>
      <c r="W294" s="6">
        <f t="shared" si="191"/>
        <v>0</v>
      </c>
      <c r="X294" s="6">
        <f t="shared" si="191"/>
        <v>0</v>
      </c>
      <c r="Y294" s="6" t="e">
        <f t="shared" si="191"/>
        <v>#VALUE!</v>
      </c>
      <c r="Z294" s="6">
        <f t="shared" si="191"/>
        <v>0</v>
      </c>
      <c r="AA294" s="6">
        <f t="shared" si="191"/>
        <v>4.2517285362875246E-4</v>
      </c>
      <c r="AB294" s="6">
        <f t="shared" si="191"/>
        <v>0</v>
      </c>
      <c r="AC294" s="6">
        <f t="shared" si="191"/>
        <v>0</v>
      </c>
      <c r="AD294" s="6" t="e">
        <f t="shared" si="191"/>
        <v>#VALUE!</v>
      </c>
      <c r="AE294" s="6">
        <f t="shared" si="191"/>
        <v>4.4484090305285662E-4</v>
      </c>
      <c r="AF294" s="6" t="e">
        <f t="shared" si="191"/>
        <v>#VALUE!</v>
      </c>
      <c r="AG294" s="6">
        <f t="shared" si="191"/>
        <v>0</v>
      </c>
      <c r="AH294" s="6">
        <f t="shared" si="191"/>
        <v>6.7134372505439965E-2</v>
      </c>
      <c r="AI294" s="6">
        <f t="shared" si="191"/>
        <v>1.6707043492525386E-4</v>
      </c>
      <c r="AJ294" s="6">
        <f t="shared" si="191"/>
        <v>0</v>
      </c>
      <c r="AK294" s="6">
        <f t="shared" si="191"/>
        <v>0.40935097925199793</v>
      </c>
      <c r="AL294" s="6">
        <f t="shared" si="191"/>
        <v>1.1704225635570387E-3</v>
      </c>
      <c r="AM294" s="6" t="e">
        <f t="shared" si="191"/>
        <v>#VALUE!</v>
      </c>
      <c r="AN294" s="6">
        <f t="shared" si="191"/>
        <v>8.9900819494063144E-3</v>
      </c>
      <c r="AO294" s="6" t="e">
        <f t="shared" si="191"/>
        <v>#VALUE!</v>
      </c>
      <c r="AP294" s="6">
        <f t="shared" si="191"/>
        <v>5.7528419848764667E-2</v>
      </c>
      <c r="AQ294" s="6" t="e">
        <f t="shared" si="191"/>
        <v>#VALUE!</v>
      </c>
      <c r="AR294" s="6">
        <f t="shared" si="191"/>
        <v>1.7478019259228317E-3</v>
      </c>
      <c r="AS294" s="6">
        <f t="shared" si="191"/>
        <v>0.33333594835257307</v>
      </c>
      <c r="AT294" s="6">
        <f t="shared" si="191"/>
        <v>4.2498856610155844E-3</v>
      </c>
      <c r="AU294" s="6">
        <f t="shared" si="191"/>
        <v>1.5414787738092572E-2</v>
      </c>
      <c r="AV294" s="6">
        <f t="shared" si="191"/>
        <v>0.16038562721699368</v>
      </c>
      <c r="AW294" s="6">
        <f t="shared" si="191"/>
        <v>0.17698000649551338</v>
      </c>
      <c r="AX294" s="6">
        <f t="shared" si="191"/>
        <v>0.22030458356123506</v>
      </c>
      <c r="AY294" s="6">
        <f t="shared" si="191"/>
        <v>3.4694632791484437E-2</v>
      </c>
      <c r="AZ294" s="6">
        <f t="shared" si="191"/>
        <v>3.6509801097823869E-2</v>
      </c>
      <c r="BA294" s="6">
        <f t="shared" si="191"/>
        <v>4.0991012824156736E-2</v>
      </c>
      <c r="BB294" s="6">
        <f t="shared" si="191"/>
        <v>0.29133552376399741</v>
      </c>
      <c r="BC294" s="6">
        <f t="shared" si="191"/>
        <v>2.3760921546225333E-3</v>
      </c>
      <c r="BD294" s="6">
        <f t="shared" si="191"/>
        <v>1.7827425542811359E-2</v>
      </c>
      <c r="BE294" s="6">
        <f t="shared" si="191"/>
        <v>7.9706284109141823E-2</v>
      </c>
      <c r="BF294" s="6">
        <f t="shared" si="191"/>
        <v>0</v>
      </c>
      <c r="BG294" s="6">
        <f t="shared" si="191"/>
        <v>1.5433715881429944E-4</v>
      </c>
      <c r="BH294" s="6">
        <f t="shared" si="191"/>
        <v>1.1986120217671425E-2</v>
      </c>
      <c r="BI294" s="6">
        <f t="shared" si="191"/>
        <v>0</v>
      </c>
      <c r="BJ294" s="6">
        <f t="shared" si="191"/>
        <v>7.2491326170568526E-2</v>
      </c>
      <c r="BK294" s="6">
        <f t="shared" si="191"/>
        <v>2.8073044940761127E-2</v>
      </c>
      <c r="BL294" s="6">
        <f t="shared" si="191"/>
        <v>4.4196595833286834E-3</v>
      </c>
      <c r="BM294" s="6">
        <f t="shared" si="191"/>
        <v>1.0346149257651316E-2</v>
      </c>
      <c r="BN294" s="6">
        <f t="shared" si="191"/>
        <v>0.1838445424359676</v>
      </c>
      <c r="BO294" s="6">
        <f t="shared" ref="BO294" si="192">1-SUM(BO292:BO293)</f>
        <v>1.2508549995589036E-2</v>
      </c>
    </row>
    <row r="295" spans="1:67" x14ac:dyDescent="0.25">
      <c r="A295" s="7"/>
      <c r="B295" s="6"/>
      <c r="C295" s="8"/>
      <c r="D295" s="6"/>
      <c r="E295" s="6"/>
      <c r="F295" s="6"/>
      <c r="G295" s="6"/>
      <c r="H295" s="6"/>
    </row>
    <row r="296" spans="1:67" x14ac:dyDescent="0.25">
      <c r="A296" s="7"/>
      <c r="B296" s="8" t="s">
        <v>43</v>
      </c>
      <c r="C296" s="8" t="s">
        <v>34</v>
      </c>
      <c r="D296" s="8" t="s">
        <v>15</v>
      </c>
      <c r="E296" s="8" t="s">
        <v>55</v>
      </c>
      <c r="F296" s="8" t="s">
        <v>52</v>
      </c>
      <c r="G296" s="8" t="s">
        <v>7</v>
      </c>
      <c r="H296" s="8" t="s">
        <v>38</v>
      </c>
      <c r="I296" s="14" t="s">
        <v>61</v>
      </c>
      <c r="J296" s="14" t="s">
        <v>30</v>
      </c>
    </row>
    <row r="297" spans="1:67" s="14" customFormat="1" x14ac:dyDescent="0.25">
      <c r="A297" s="7" t="s">
        <v>90</v>
      </c>
      <c r="B297" s="8">
        <f>INDEX($B$292:$BO$292,,MATCH(B296,$B$291:$BO$291,0))</f>
        <v>0.99301539480357237</v>
      </c>
      <c r="C297" s="8">
        <f t="shared" ref="C297:J297" si="193">INDEX($B$292:$BO$292,,MATCH(C296,$B$291:$BO$291,0))</f>
        <v>0.35355475595773445</v>
      </c>
      <c r="D297" s="8">
        <f t="shared" si="193"/>
        <v>0.74599761798873143</v>
      </c>
      <c r="E297" s="8">
        <f t="shared" si="193"/>
        <v>0.9654045109687488</v>
      </c>
      <c r="F297" s="8">
        <f t="shared" si="193"/>
        <v>0.83010955980734902</v>
      </c>
      <c r="G297" s="8">
        <f t="shared" si="193"/>
        <v>1</v>
      </c>
      <c r="H297" s="8" t="str">
        <f t="shared" si="193"/>
        <v/>
      </c>
      <c r="I297" s="8">
        <f t="shared" si="193"/>
        <v>0.28950880165884996</v>
      </c>
      <c r="J297" s="8">
        <f t="shared" si="193"/>
        <v>0.99571644580518959</v>
      </c>
    </row>
    <row r="298" spans="1:67" s="14" customFormat="1" x14ac:dyDescent="0.25">
      <c r="A298" s="7" t="s">
        <v>80</v>
      </c>
      <c r="B298" s="8">
        <f>INDEX($B$293:$BO$293,,MATCH(B296,$B$291:$BO$291,0))</f>
        <v>5.2368032705047973E-3</v>
      </c>
      <c r="C298" s="8">
        <f t="shared" ref="C298:J298" si="194">INDEX($B$293:$BO$293,,MATCH(C296,$B$291:$BO$291,0))</f>
        <v>0.6462781736073403</v>
      </c>
      <c r="D298" s="8">
        <f t="shared" si="194"/>
        <v>0.19296699228974523</v>
      </c>
      <c r="E298" s="8">
        <f t="shared" si="194"/>
        <v>1.6768063488439844E-2</v>
      </c>
      <c r="F298" s="8">
        <f t="shared" si="194"/>
        <v>0.12889942736849425</v>
      </c>
      <c r="G298" s="8">
        <f t="shared" si="194"/>
        <v>0</v>
      </c>
      <c r="H298" s="8" t="e">
        <f t="shared" si="194"/>
        <v>#VALUE!</v>
      </c>
      <c r="I298" s="8">
        <f t="shared" si="194"/>
        <v>0.63799987217058152</v>
      </c>
      <c r="J298" s="8">
        <f t="shared" si="194"/>
        <v>3.8387132917575562E-3</v>
      </c>
    </row>
    <row r="299" spans="1:67" s="14" customFormat="1" x14ac:dyDescent="0.25">
      <c r="A299" s="7" t="s">
        <v>98</v>
      </c>
      <c r="B299" s="8">
        <f>INDEX($B$294:$BO$294,,MATCH(B296,$B$291:$BO$291,0))</f>
        <v>1.7478019259228317E-3</v>
      </c>
      <c r="C299" s="8">
        <f t="shared" ref="C299:J299" si="195">INDEX($B$294:$BO$294,,MATCH(C296,$B$291:$BO$291,0))</f>
        <v>1.6707043492525386E-4</v>
      </c>
      <c r="D299" s="8">
        <f t="shared" si="195"/>
        <v>6.1035389721523337E-2</v>
      </c>
      <c r="E299" s="8">
        <f t="shared" si="195"/>
        <v>1.7827425542811359E-2</v>
      </c>
      <c r="F299" s="8">
        <f t="shared" si="195"/>
        <v>4.0991012824156736E-2</v>
      </c>
      <c r="G299" s="8">
        <f t="shared" si="195"/>
        <v>0</v>
      </c>
      <c r="H299" s="8" t="e">
        <f t="shared" si="195"/>
        <v>#VALUE!</v>
      </c>
      <c r="I299" s="8">
        <f t="shared" si="195"/>
        <v>7.2491326170568526E-2</v>
      </c>
      <c r="J299" s="8">
        <f t="shared" si="195"/>
        <v>4.4484090305285662E-4</v>
      </c>
    </row>
    <row r="300" spans="1:67" x14ac:dyDescent="0.25">
      <c r="A300" s="7"/>
      <c r="B300" s="6"/>
      <c r="C300" s="8"/>
      <c r="D300" s="6"/>
      <c r="E300" s="6"/>
      <c r="F300" s="6"/>
      <c r="G300" s="6"/>
      <c r="H300" s="6"/>
    </row>
    <row r="301" spans="1:67" x14ac:dyDescent="0.25">
      <c r="A301" s="7"/>
      <c r="B301" s="6"/>
      <c r="C301" s="8"/>
      <c r="D301" s="6"/>
      <c r="E301" s="6"/>
      <c r="F301" s="6"/>
      <c r="G301" s="6"/>
      <c r="H301" s="6"/>
    </row>
    <row r="302" spans="1:67" x14ac:dyDescent="0.25">
      <c r="A302" s="7"/>
      <c r="B302" s="6"/>
      <c r="C302" s="8"/>
      <c r="D302" s="6"/>
      <c r="E302" s="6"/>
      <c r="F302" s="6"/>
      <c r="G302" s="6"/>
      <c r="H302" s="6"/>
    </row>
    <row r="303" spans="1:67" x14ac:dyDescent="0.25">
      <c r="A303" s="7"/>
      <c r="B303" s="6"/>
      <c r="C303" s="8"/>
      <c r="D303" s="6"/>
      <c r="E303" s="6"/>
      <c r="F303" s="6"/>
      <c r="G303" s="6"/>
      <c r="H303" s="6"/>
    </row>
    <row r="304" spans="1:67" x14ac:dyDescent="0.25">
      <c r="A304" s="7"/>
      <c r="B304" s="6"/>
      <c r="C304" s="8"/>
      <c r="D304" s="6"/>
      <c r="E304" s="6"/>
      <c r="F304" s="6"/>
      <c r="G304" s="6"/>
      <c r="H304" s="6"/>
    </row>
    <row r="305" spans="1:8" x14ac:dyDescent="0.25">
      <c r="A305" s="7"/>
      <c r="B305" s="6"/>
      <c r="C305" s="8"/>
      <c r="D305" s="6"/>
      <c r="E305" s="6"/>
      <c r="F305" s="6"/>
      <c r="G305" s="6"/>
      <c r="H305" s="6"/>
    </row>
    <row r="306" spans="1:8" x14ac:dyDescent="0.25">
      <c r="A306" s="7"/>
      <c r="B306" s="6"/>
      <c r="C306" s="8"/>
      <c r="D306" s="6"/>
      <c r="E306" s="6"/>
      <c r="F306" s="6"/>
      <c r="G306" s="6"/>
      <c r="H306" s="6"/>
    </row>
    <row r="307" spans="1:8" x14ac:dyDescent="0.25">
      <c r="A307" s="7"/>
      <c r="B307" s="6"/>
      <c r="C307" s="8"/>
      <c r="D307" s="6"/>
      <c r="E307" s="6"/>
      <c r="F307" s="6"/>
      <c r="G307" s="6"/>
      <c r="H307" s="6"/>
    </row>
    <row r="308" spans="1:8" x14ac:dyDescent="0.25">
      <c r="A308" s="7"/>
      <c r="B308" s="6"/>
      <c r="C308" s="8"/>
      <c r="D308" s="6"/>
      <c r="E308" s="6"/>
      <c r="F308" s="6"/>
      <c r="G308" s="6"/>
      <c r="H308" s="6"/>
    </row>
    <row r="309" spans="1:8" x14ac:dyDescent="0.25">
      <c r="A309" s="7"/>
      <c r="B309" s="6"/>
      <c r="C309" s="8"/>
      <c r="D309" s="6"/>
      <c r="E309" s="6"/>
      <c r="F309" s="6"/>
      <c r="G309" s="6"/>
      <c r="H309" s="6"/>
    </row>
    <row r="310" spans="1:8" x14ac:dyDescent="0.25">
      <c r="A310" s="7"/>
      <c r="B310" s="6"/>
      <c r="C310" s="8"/>
      <c r="D310" s="6"/>
      <c r="E310" s="6"/>
      <c r="F310" s="6"/>
      <c r="G310" s="6"/>
      <c r="H310" s="6"/>
    </row>
    <row r="311" spans="1:8" x14ac:dyDescent="0.25">
      <c r="A311" s="7"/>
      <c r="B311" s="6"/>
      <c r="C311" s="8"/>
      <c r="D311" s="6"/>
      <c r="E311" s="6"/>
      <c r="F311" s="6"/>
      <c r="G311" s="6"/>
      <c r="H311" s="6"/>
    </row>
    <row r="312" spans="1:8" x14ac:dyDescent="0.25">
      <c r="A312" s="7"/>
      <c r="B312" s="6"/>
      <c r="C312" s="8"/>
      <c r="D312" s="6"/>
      <c r="E312" s="6"/>
      <c r="F312" s="6"/>
      <c r="G312" s="6"/>
      <c r="H312" s="6"/>
    </row>
    <row r="313" spans="1:8" x14ac:dyDescent="0.25">
      <c r="A313" s="7"/>
      <c r="B313" s="6"/>
      <c r="C313" s="8"/>
      <c r="D313" s="6"/>
      <c r="E313" s="6"/>
      <c r="F313" s="6"/>
      <c r="G313" s="6"/>
      <c r="H313" s="6"/>
    </row>
    <row r="314" spans="1:8" x14ac:dyDescent="0.25">
      <c r="A314" s="7"/>
      <c r="B314" s="6"/>
      <c r="C314" s="8"/>
      <c r="D314" s="6"/>
      <c r="E314" s="6"/>
      <c r="F314" s="6"/>
      <c r="G314" s="6"/>
      <c r="H314" s="6"/>
    </row>
    <row r="315" spans="1:8" x14ac:dyDescent="0.25">
      <c r="A315" s="7"/>
      <c r="B315" s="6"/>
      <c r="C315" s="8"/>
      <c r="D315" s="6"/>
      <c r="E315" s="6"/>
      <c r="F315" s="6"/>
      <c r="G315" s="6"/>
      <c r="H315" s="6"/>
    </row>
    <row r="316" spans="1:8" x14ac:dyDescent="0.25">
      <c r="A316" s="7"/>
      <c r="B316" s="6"/>
      <c r="C316" s="8"/>
      <c r="D316" s="6"/>
      <c r="E316" s="6"/>
      <c r="F316" s="6"/>
      <c r="G316" s="6"/>
      <c r="H316" s="6"/>
    </row>
    <row r="317" spans="1:8" x14ac:dyDescent="0.25">
      <c r="A317" s="7"/>
      <c r="B317" s="6"/>
      <c r="C317" s="8"/>
      <c r="D317" s="6"/>
      <c r="E317" s="6"/>
      <c r="F317" s="6"/>
      <c r="G317" s="6"/>
      <c r="H317" s="6"/>
    </row>
    <row r="318" spans="1:8" x14ac:dyDescent="0.25">
      <c r="A318" s="7"/>
      <c r="B318" s="6"/>
      <c r="C318" s="8"/>
      <c r="D318" s="6"/>
      <c r="E318" s="6"/>
      <c r="F318" s="6"/>
      <c r="G318" s="6"/>
      <c r="H318" s="6"/>
    </row>
    <row r="319" spans="1:8" x14ac:dyDescent="0.25">
      <c r="A319" s="7" t="s">
        <v>29</v>
      </c>
      <c r="B319" s="6">
        <f t="shared" ref="B319:B353" si="196">VLOOKUP(A319,$A$372:$B$443,2,FALSE)</f>
        <v>0</v>
      </c>
      <c r="C319" s="8" t="s">
        <v>81</v>
      </c>
      <c r="D319" s="6"/>
      <c r="E319" s="6"/>
      <c r="F319" s="6"/>
      <c r="G319" s="6"/>
      <c r="H319" s="6"/>
    </row>
    <row r="320" spans="1:8" x14ac:dyDescent="0.25">
      <c r="A320" s="7" t="s">
        <v>66</v>
      </c>
      <c r="B320" s="6">
        <f t="shared" si="196"/>
        <v>0</v>
      </c>
      <c r="C320" s="8" t="s">
        <v>82</v>
      </c>
      <c r="D320" s="6"/>
      <c r="E320" s="6"/>
      <c r="F320" s="6"/>
      <c r="G320" s="6"/>
      <c r="H320" s="6"/>
    </row>
    <row r="321" spans="1:8" x14ac:dyDescent="0.25">
      <c r="A321" s="7" t="s">
        <v>25</v>
      </c>
      <c r="B321" s="6">
        <f t="shared" si="196"/>
        <v>0</v>
      </c>
      <c r="C321" s="8" t="s">
        <v>82</v>
      </c>
      <c r="D321" s="6"/>
      <c r="E321" s="6"/>
      <c r="F321" s="6"/>
      <c r="G321" s="6"/>
      <c r="H321" s="6"/>
    </row>
    <row r="322" spans="1:8" x14ac:dyDescent="0.25">
      <c r="A322" s="7" t="s">
        <v>65</v>
      </c>
      <c r="B322" s="6">
        <f t="shared" si="196"/>
        <v>0</v>
      </c>
      <c r="C322" s="8" t="s">
        <v>82</v>
      </c>
      <c r="D322" s="6"/>
      <c r="E322" s="6"/>
      <c r="F322" s="6"/>
      <c r="G322" s="6"/>
      <c r="H322" s="6"/>
    </row>
    <row r="323" spans="1:8" x14ac:dyDescent="0.25">
      <c r="A323" s="7" t="s">
        <v>62</v>
      </c>
      <c r="B323" s="6">
        <f t="shared" si="196"/>
        <v>0</v>
      </c>
      <c r="C323" s="8" t="s">
        <v>82</v>
      </c>
      <c r="D323" s="6"/>
      <c r="E323" s="6"/>
      <c r="F323" s="6"/>
      <c r="G323" s="6"/>
      <c r="H323" s="6"/>
    </row>
    <row r="324" spans="1:8" x14ac:dyDescent="0.25">
      <c r="A324" s="7" t="s">
        <v>40</v>
      </c>
      <c r="B324" s="6">
        <f t="shared" si="196"/>
        <v>0</v>
      </c>
      <c r="C324" s="8" t="s">
        <v>81</v>
      </c>
      <c r="D324" s="6"/>
      <c r="E324" s="6"/>
      <c r="F324" s="6"/>
      <c r="G324" s="6"/>
      <c r="H324" s="6"/>
    </row>
    <row r="325" spans="1:8" x14ac:dyDescent="0.25">
      <c r="A325" s="7" t="s">
        <v>44</v>
      </c>
      <c r="B325" s="6">
        <f t="shared" si="196"/>
        <v>0</v>
      </c>
      <c r="C325" s="8" t="s">
        <v>81</v>
      </c>
      <c r="D325" s="6"/>
      <c r="E325" s="6"/>
      <c r="F325" s="6"/>
      <c r="G325" s="6"/>
      <c r="H325" s="6"/>
    </row>
    <row r="326" spans="1:8" x14ac:dyDescent="0.25">
      <c r="A326" s="7" t="s">
        <v>14</v>
      </c>
      <c r="B326" s="6">
        <f t="shared" si="196"/>
        <v>0</v>
      </c>
      <c r="C326" s="8" t="s">
        <v>82</v>
      </c>
      <c r="D326" s="6"/>
      <c r="E326" s="6"/>
      <c r="F326" s="6"/>
      <c r="G326" s="6"/>
      <c r="H326" s="6"/>
    </row>
    <row r="327" spans="1:8" x14ac:dyDescent="0.25">
      <c r="A327" s="7" t="s">
        <v>37</v>
      </c>
      <c r="B327" s="6">
        <f t="shared" si="196"/>
        <v>0</v>
      </c>
      <c r="C327" s="8" t="s">
        <v>82</v>
      </c>
      <c r="D327" s="6"/>
      <c r="E327" s="6"/>
      <c r="F327" s="6"/>
      <c r="G327" s="6"/>
      <c r="H327" s="6"/>
    </row>
    <row r="328" spans="1:8" x14ac:dyDescent="0.25">
      <c r="A328" s="7" t="s">
        <v>49</v>
      </c>
      <c r="B328" s="6">
        <f t="shared" si="196"/>
        <v>0</v>
      </c>
      <c r="C328" s="8" t="s">
        <v>81</v>
      </c>
      <c r="D328" s="6"/>
      <c r="E328" s="6"/>
      <c r="F328" s="6"/>
      <c r="G328" s="6"/>
      <c r="H328" s="6"/>
    </row>
    <row r="329" spans="1:8" x14ac:dyDescent="0.25">
      <c r="A329" s="7" t="s">
        <v>35</v>
      </c>
      <c r="B329" s="6">
        <f t="shared" si="196"/>
        <v>0</v>
      </c>
      <c r="C329" s="8" t="s">
        <v>80</v>
      </c>
      <c r="D329" s="6"/>
      <c r="E329" s="6"/>
      <c r="F329" s="6"/>
      <c r="G329" s="6"/>
      <c r="H329" s="6"/>
    </row>
    <row r="330" spans="1:8" x14ac:dyDescent="0.25">
      <c r="A330" s="7" t="s">
        <v>2</v>
      </c>
      <c r="B330" s="6">
        <f t="shared" si="196"/>
        <v>0</v>
      </c>
      <c r="C330" s="8" t="s">
        <v>81</v>
      </c>
      <c r="D330" s="6"/>
      <c r="E330" s="6"/>
      <c r="F330" s="6"/>
      <c r="G330" s="6"/>
      <c r="H330" s="6"/>
    </row>
    <row r="331" spans="1:8" x14ac:dyDescent="0.25">
      <c r="A331" s="7" t="s">
        <v>19</v>
      </c>
      <c r="B331" s="6">
        <f t="shared" si="196"/>
        <v>0</v>
      </c>
      <c r="C331" s="8" t="s">
        <v>81</v>
      </c>
      <c r="D331" s="6"/>
      <c r="E331" s="6"/>
      <c r="F331" s="6"/>
      <c r="G331" s="6"/>
      <c r="H331" s="6"/>
    </row>
    <row r="332" spans="1:8" x14ac:dyDescent="0.25">
      <c r="A332" s="7" t="s">
        <v>60</v>
      </c>
      <c r="B332" s="6">
        <f t="shared" si="196"/>
        <v>0</v>
      </c>
      <c r="C332" s="8" t="s">
        <v>81</v>
      </c>
      <c r="D332" s="6"/>
      <c r="E332" s="6"/>
      <c r="F332" s="6"/>
      <c r="G332" s="6"/>
      <c r="H332" s="6"/>
    </row>
    <row r="333" spans="1:8" x14ac:dyDescent="0.25">
      <c r="A333" s="7" t="s">
        <v>6</v>
      </c>
      <c r="B333" s="6">
        <f t="shared" si="196"/>
        <v>0</v>
      </c>
      <c r="C333" s="8" t="s">
        <v>81</v>
      </c>
      <c r="D333" s="6"/>
      <c r="E333" s="6"/>
      <c r="F333" s="6"/>
      <c r="G333" s="6"/>
      <c r="H333" s="6"/>
    </row>
    <row r="334" spans="1:8" x14ac:dyDescent="0.25">
      <c r="A334" s="7" t="s">
        <v>11</v>
      </c>
      <c r="B334" s="6">
        <f t="shared" si="196"/>
        <v>0</v>
      </c>
      <c r="C334" s="8" t="s">
        <v>81</v>
      </c>
      <c r="D334" s="6"/>
      <c r="E334" s="6"/>
      <c r="F334" s="6"/>
      <c r="G334" s="6"/>
      <c r="H334" s="6"/>
    </row>
    <row r="335" spans="1:8" x14ac:dyDescent="0.25">
      <c r="A335" s="7" t="s">
        <v>41</v>
      </c>
      <c r="B335" s="6">
        <f t="shared" si="196"/>
        <v>0</v>
      </c>
      <c r="C335" s="8" t="s">
        <v>80</v>
      </c>
      <c r="D335" s="6"/>
      <c r="E335" s="6"/>
      <c r="F335" s="6"/>
      <c r="G335" s="6"/>
      <c r="H335" s="6"/>
    </row>
    <row r="336" spans="1:8" x14ac:dyDescent="0.25">
      <c r="A336" s="7" t="s">
        <v>46</v>
      </c>
      <c r="B336" s="6">
        <f t="shared" si="196"/>
        <v>0</v>
      </c>
      <c r="C336" s="8" t="s">
        <v>82</v>
      </c>
      <c r="D336" s="6"/>
      <c r="E336" s="6"/>
      <c r="F336" s="6"/>
      <c r="G336" s="6"/>
      <c r="H336" s="6"/>
    </row>
    <row r="337" spans="1:8" x14ac:dyDescent="0.25">
      <c r="A337" s="7" t="s">
        <v>20</v>
      </c>
      <c r="B337" s="6">
        <f t="shared" si="196"/>
        <v>0</v>
      </c>
      <c r="C337" s="8" t="s">
        <v>81</v>
      </c>
      <c r="D337" s="6"/>
      <c r="E337" s="6"/>
      <c r="F337" s="6"/>
      <c r="G337" s="6"/>
      <c r="H337" s="6"/>
    </row>
    <row r="338" spans="1:8" x14ac:dyDescent="0.25">
      <c r="A338" s="7" t="s">
        <v>21</v>
      </c>
      <c r="B338" s="6">
        <f t="shared" si="196"/>
        <v>0</v>
      </c>
      <c r="C338" s="8" t="s">
        <v>81</v>
      </c>
      <c r="D338" s="6"/>
      <c r="E338" s="6"/>
      <c r="F338" s="6"/>
      <c r="G338" s="6"/>
      <c r="H338" s="6"/>
    </row>
    <row r="339" spans="1:8" x14ac:dyDescent="0.25">
      <c r="A339" s="7" t="s">
        <v>42</v>
      </c>
      <c r="B339" s="6">
        <f t="shared" si="196"/>
        <v>0</v>
      </c>
      <c r="C339" s="8" t="s">
        <v>81</v>
      </c>
      <c r="D339" s="6"/>
      <c r="E339" s="6"/>
      <c r="F339" s="6"/>
      <c r="G339" s="6"/>
      <c r="H339" s="6"/>
    </row>
    <row r="340" spans="1:8" x14ac:dyDescent="0.25">
      <c r="A340" s="7" t="s">
        <v>32</v>
      </c>
      <c r="B340" s="6">
        <f t="shared" si="196"/>
        <v>0</v>
      </c>
      <c r="C340" s="8" t="s">
        <v>80</v>
      </c>
      <c r="D340" s="6"/>
      <c r="E340" s="6"/>
      <c r="F340" s="6"/>
      <c r="G340" s="6"/>
      <c r="H340" s="6"/>
    </row>
    <row r="341" spans="1:8" x14ac:dyDescent="0.25">
      <c r="A341" s="7" t="s">
        <v>58</v>
      </c>
      <c r="B341" s="6">
        <f t="shared" si="196"/>
        <v>0</v>
      </c>
      <c r="C341" s="8" t="s">
        <v>81</v>
      </c>
      <c r="D341" s="6"/>
      <c r="E341" s="6"/>
      <c r="F341" s="6"/>
      <c r="G341" s="6"/>
      <c r="H341" s="6"/>
    </row>
    <row r="342" spans="1:8" x14ac:dyDescent="0.25">
      <c r="A342" s="7" t="s">
        <v>23</v>
      </c>
      <c r="B342" s="6">
        <f t="shared" si="196"/>
        <v>0</v>
      </c>
      <c r="C342" s="8" t="s">
        <v>81</v>
      </c>
      <c r="D342" s="6"/>
      <c r="E342" s="6"/>
      <c r="F342" s="6"/>
      <c r="G342" s="6"/>
      <c r="H342" s="6"/>
    </row>
    <row r="343" spans="1:8" x14ac:dyDescent="0.25">
      <c r="A343" s="7" t="s">
        <v>89</v>
      </c>
      <c r="B343" s="6">
        <f t="shared" si="196"/>
        <v>0</v>
      </c>
      <c r="C343" s="8" t="s">
        <v>82</v>
      </c>
      <c r="D343" s="6"/>
      <c r="E343" s="6"/>
      <c r="F343" s="6"/>
      <c r="G343" s="6"/>
      <c r="H343" s="6"/>
    </row>
    <row r="344" spans="1:8" x14ac:dyDescent="0.25">
      <c r="A344" s="7" t="s">
        <v>5</v>
      </c>
      <c r="B344" s="6">
        <f t="shared" si="196"/>
        <v>0</v>
      </c>
      <c r="C344" s="8" t="s">
        <v>80</v>
      </c>
      <c r="D344" s="6"/>
      <c r="E344" s="6"/>
      <c r="F344" s="6"/>
      <c r="G344" s="6"/>
      <c r="H344" s="6"/>
    </row>
    <row r="345" spans="1:8" x14ac:dyDescent="0.25">
      <c r="A345" s="7" t="s">
        <v>63</v>
      </c>
      <c r="B345" s="6">
        <f t="shared" si="196"/>
        <v>0</v>
      </c>
      <c r="C345" s="8" t="s">
        <v>80</v>
      </c>
      <c r="D345" s="6"/>
      <c r="E345" s="6"/>
      <c r="F345" s="6"/>
      <c r="G345" s="6"/>
      <c r="H345" s="6"/>
    </row>
    <row r="346" spans="1:8" x14ac:dyDescent="0.25">
      <c r="A346" s="7" t="s">
        <v>10</v>
      </c>
      <c r="B346" s="6">
        <f t="shared" si="196"/>
        <v>0</v>
      </c>
      <c r="C346" s="8" t="s">
        <v>81</v>
      </c>
      <c r="D346" s="6"/>
      <c r="E346" s="6"/>
      <c r="F346" s="6"/>
      <c r="G346" s="6"/>
      <c r="H346" s="6"/>
    </row>
    <row r="347" spans="1:8" x14ac:dyDescent="0.25">
      <c r="A347" s="7" t="s">
        <v>26</v>
      </c>
      <c r="B347" s="6">
        <f t="shared" si="196"/>
        <v>0</v>
      </c>
      <c r="C347" s="8" t="s">
        <v>81</v>
      </c>
      <c r="D347" s="6">
        <v>9.9649956601788552E-11</v>
      </c>
      <c r="E347" s="6">
        <v>1.2045216749849882E-10</v>
      </c>
      <c r="F347" s="6">
        <v>4.3304539522390682E-11</v>
      </c>
      <c r="G347" s="6">
        <v>1.8427012513289596E-10</v>
      </c>
      <c r="H347" s="6">
        <v>3.299322093109513E-11</v>
      </c>
    </row>
    <row r="348" spans="1:8" x14ac:dyDescent="0.25">
      <c r="A348" s="7" t="s">
        <v>3</v>
      </c>
      <c r="B348" s="6">
        <f t="shared" si="196"/>
        <v>0</v>
      </c>
      <c r="C348" s="8" t="s">
        <v>80</v>
      </c>
    </row>
    <row r="349" spans="1:8" x14ac:dyDescent="0.25">
      <c r="A349" s="7" t="s">
        <v>4</v>
      </c>
      <c r="B349" s="6">
        <f t="shared" si="196"/>
        <v>0</v>
      </c>
      <c r="C349" s="8" t="s">
        <v>80</v>
      </c>
    </row>
    <row r="350" spans="1:8" x14ac:dyDescent="0.25">
      <c r="A350" s="7" t="s">
        <v>54</v>
      </c>
      <c r="B350" s="6">
        <f t="shared" si="196"/>
        <v>0</v>
      </c>
      <c r="C350" s="8" t="s">
        <v>80</v>
      </c>
    </row>
    <row r="351" spans="1:8" x14ac:dyDescent="0.25">
      <c r="A351" s="7" t="s">
        <v>28</v>
      </c>
      <c r="B351" s="6">
        <f t="shared" si="196"/>
        <v>0</v>
      </c>
      <c r="C351" s="8" t="s">
        <v>80</v>
      </c>
    </row>
    <row r="352" spans="1:8" x14ac:dyDescent="0.25">
      <c r="A352" s="7" t="s">
        <v>59</v>
      </c>
      <c r="B352" s="6">
        <f t="shared" si="196"/>
        <v>0</v>
      </c>
      <c r="C352" s="8" t="s">
        <v>80</v>
      </c>
    </row>
    <row r="353" spans="1:3" x14ac:dyDescent="0.25">
      <c r="A353" s="7" t="s">
        <v>7</v>
      </c>
      <c r="B353" s="6">
        <f t="shared" si="196"/>
        <v>0</v>
      </c>
      <c r="C353" s="8" t="s">
        <v>90</v>
      </c>
    </row>
    <row r="355" spans="1:3" x14ac:dyDescent="0.25">
      <c r="B355" s="7" t="s">
        <v>7</v>
      </c>
    </row>
    <row r="356" spans="1:3" x14ac:dyDescent="0.25">
      <c r="A356" s="13" t="s">
        <v>90</v>
      </c>
      <c r="B356" s="3">
        <f>SUMIF($C$319:$C$353,A356,$B$319:$B$353)</f>
        <v>0</v>
      </c>
    </row>
    <row r="357" spans="1:3" x14ac:dyDescent="0.25">
      <c r="A357" s="8" t="s">
        <v>80</v>
      </c>
      <c r="B357" s="3">
        <f>SUMIF($C$319:$C$353,A357,$B$319:$B$353)</f>
        <v>0</v>
      </c>
    </row>
    <row r="358" spans="1:3" x14ac:dyDescent="0.25">
      <c r="A358" s="8" t="s">
        <v>81</v>
      </c>
      <c r="B358" s="3">
        <f>SUMIF($C$319:$C$353,A358,$B$319:$B$353)</f>
        <v>0</v>
      </c>
    </row>
    <row r="359" spans="1:3" x14ac:dyDescent="0.25">
      <c r="A359" s="8" t="s">
        <v>82</v>
      </c>
      <c r="B359" s="3">
        <f>SUMIF($C$319:$C$353,A359,$B$319:$B$353)</f>
        <v>0</v>
      </c>
    </row>
    <row r="371" spans="1:2" x14ac:dyDescent="0.25">
      <c r="B371" s="2"/>
    </row>
    <row r="372" spans="1:2" x14ac:dyDescent="0.25">
      <c r="A372" t="s">
        <v>31</v>
      </c>
      <c r="B372" s="3"/>
    </row>
    <row r="373" spans="1:2" x14ac:dyDescent="0.25">
      <c r="A373" t="s">
        <v>57</v>
      </c>
      <c r="B373" s="3"/>
    </row>
    <row r="374" spans="1:2" x14ac:dyDescent="0.25">
      <c r="A374" t="s">
        <v>30</v>
      </c>
      <c r="B374" s="3"/>
    </row>
    <row r="375" spans="1:2" x14ac:dyDescent="0.25">
      <c r="A375" t="s">
        <v>86</v>
      </c>
      <c r="B375" s="3"/>
    </row>
    <row r="376" spans="1:2" x14ac:dyDescent="0.25">
      <c r="A376" t="s">
        <v>24</v>
      </c>
      <c r="B376" s="3"/>
    </row>
    <row r="377" spans="1:2" x14ac:dyDescent="0.25">
      <c r="A377" t="s">
        <v>16</v>
      </c>
      <c r="B377" s="3"/>
    </row>
    <row r="378" spans="1:2" x14ac:dyDescent="0.25">
      <c r="A378" t="s">
        <v>50</v>
      </c>
      <c r="B378" s="3"/>
    </row>
    <row r="379" spans="1:2" x14ac:dyDescent="0.25">
      <c r="A379" t="s">
        <v>27</v>
      </c>
      <c r="B379" s="3"/>
    </row>
    <row r="380" spans="1:2" x14ac:dyDescent="0.25">
      <c r="A380" t="s">
        <v>18</v>
      </c>
      <c r="B380" s="3"/>
    </row>
    <row r="381" spans="1:2" x14ac:dyDescent="0.25">
      <c r="A381" t="s">
        <v>36</v>
      </c>
      <c r="B381" s="3"/>
    </row>
    <row r="382" spans="1:2" x14ac:dyDescent="0.25">
      <c r="A382" t="s">
        <v>17</v>
      </c>
      <c r="B382" s="3"/>
    </row>
    <row r="383" spans="1:2" x14ac:dyDescent="0.25">
      <c r="A383" t="s">
        <v>48</v>
      </c>
      <c r="B383" s="3"/>
    </row>
    <row r="384" spans="1:2" x14ac:dyDescent="0.25">
      <c r="A384" t="s">
        <v>67</v>
      </c>
      <c r="B384" s="3"/>
    </row>
    <row r="385" spans="1:2" x14ac:dyDescent="0.25">
      <c r="A385" t="s">
        <v>47</v>
      </c>
      <c r="B385" s="3"/>
    </row>
    <row r="386" spans="1:2" x14ac:dyDescent="0.25">
      <c r="A386" t="s">
        <v>87</v>
      </c>
      <c r="B386" s="3"/>
    </row>
    <row r="387" spans="1:2" x14ac:dyDescent="0.25">
      <c r="A387" t="s">
        <v>38</v>
      </c>
      <c r="B387" s="3"/>
    </row>
    <row r="388" spans="1:2" x14ac:dyDescent="0.25">
      <c r="A388" t="s">
        <v>56</v>
      </c>
      <c r="B388" s="3"/>
    </row>
    <row r="389" spans="1:2" x14ac:dyDescent="0.25">
      <c r="A389" t="s">
        <v>8</v>
      </c>
      <c r="B389" s="3"/>
    </row>
    <row r="390" spans="1:2" x14ac:dyDescent="0.25">
      <c r="A390" t="s">
        <v>12</v>
      </c>
      <c r="B390" s="3"/>
    </row>
    <row r="391" spans="1:2" x14ac:dyDescent="0.25">
      <c r="A391" t="s">
        <v>51</v>
      </c>
      <c r="B391" s="3"/>
    </row>
    <row r="392" spans="1:2" x14ac:dyDescent="0.25">
      <c r="A392" t="s">
        <v>85</v>
      </c>
      <c r="B392" s="3"/>
    </row>
    <row r="393" spans="1:2" x14ac:dyDescent="0.25">
      <c r="A393" t="s">
        <v>52</v>
      </c>
      <c r="B393" s="3"/>
    </row>
    <row r="394" spans="1:2" x14ac:dyDescent="0.25">
      <c r="A394" t="s">
        <v>39</v>
      </c>
      <c r="B394" s="3"/>
    </row>
    <row r="395" spans="1:2" x14ac:dyDescent="0.25">
      <c r="A395" t="s">
        <v>9</v>
      </c>
      <c r="B395" s="3"/>
    </row>
    <row r="396" spans="1:2" x14ac:dyDescent="0.25">
      <c r="A396" t="s">
        <v>33</v>
      </c>
      <c r="B396" s="3"/>
    </row>
    <row r="397" spans="1:2" x14ac:dyDescent="0.25">
      <c r="A397" t="s">
        <v>43</v>
      </c>
      <c r="B397" s="3"/>
    </row>
    <row r="398" spans="1:2" x14ac:dyDescent="0.25">
      <c r="A398" t="s">
        <v>15</v>
      </c>
      <c r="B398" s="3"/>
    </row>
    <row r="399" spans="1:2" x14ac:dyDescent="0.25">
      <c r="A399" t="s">
        <v>0</v>
      </c>
      <c r="B399" s="3"/>
    </row>
    <row r="400" spans="1:2" x14ac:dyDescent="0.25">
      <c r="A400" t="s">
        <v>61</v>
      </c>
      <c r="B400" s="3"/>
    </row>
    <row r="401" spans="1:2" x14ac:dyDescent="0.25">
      <c r="A401" t="s">
        <v>13</v>
      </c>
      <c r="B401" s="3"/>
    </row>
    <row r="402" spans="1:2" x14ac:dyDescent="0.25">
      <c r="A402" t="s">
        <v>84</v>
      </c>
      <c r="B402" s="3"/>
    </row>
    <row r="403" spans="1:2" x14ac:dyDescent="0.25">
      <c r="A403" t="s">
        <v>88</v>
      </c>
      <c r="B403" s="3"/>
    </row>
    <row r="404" spans="1:2" x14ac:dyDescent="0.25">
      <c r="A404" t="s">
        <v>34</v>
      </c>
      <c r="B404" s="3"/>
    </row>
    <row r="405" spans="1:2" x14ac:dyDescent="0.25">
      <c r="A405" t="s">
        <v>1</v>
      </c>
      <c r="B405" s="3"/>
    </row>
    <row r="406" spans="1:2" x14ac:dyDescent="0.25">
      <c r="A406" t="s">
        <v>53</v>
      </c>
      <c r="B406" s="3"/>
    </row>
    <row r="407" spans="1:2" x14ac:dyDescent="0.25">
      <c r="A407" t="s">
        <v>55</v>
      </c>
      <c r="B407" s="3"/>
    </row>
    <row r="408" spans="1:2" x14ac:dyDescent="0.25">
      <c r="A408" t="s">
        <v>45</v>
      </c>
      <c r="B408" s="3"/>
    </row>
    <row r="409" spans="1:2" x14ac:dyDescent="0.25">
      <c r="A409" t="s">
        <v>29</v>
      </c>
      <c r="B409" s="3"/>
    </row>
    <row r="410" spans="1:2" x14ac:dyDescent="0.25">
      <c r="A410" t="s">
        <v>66</v>
      </c>
      <c r="B410" s="3"/>
    </row>
    <row r="411" spans="1:2" x14ac:dyDescent="0.25">
      <c r="A411" t="s">
        <v>25</v>
      </c>
      <c r="B411" s="3"/>
    </row>
    <row r="412" spans="1:2" x14ac:dyDescent="0.25">
      <c r="A412" t="s">
        <v>65</v>
      </c>
      <c r="B412" s="3"/>
    </row>
    <row r="413" spans="1:2" x14ac:dyDescent="0.25">
      <c r="A413" t="s">
        <v>62</v>
      </c>
      <c r="B413" s="3"/>
    </row>
    <row r="414" spans="1:2" x14ac:dyDescent="0.25">
      <c r="A414" t="s">
        <v>40</v>
      </c>
      <c r="B414" s="3"/>
    </row>
    <row r="415" spans="1:2" x14ac:dyDescent="0.25">
      <c r="A415" t="s">
        <v>44</v>
      </c>
      <c r="B415" s="3"/>
    </row>
    <row r="416" spans="1:2" x14ac:dyDescent="0.25">
      <c r="A416" t="s">
        <v>14</v>
      </c>
      <c r="B416" s="3"/>
    </row>
    <row r="417" spans="1:2" x14ac:dyDescent="0.25">
      <c r="A417" t="s">
        <v>37</v>
      </c>
      <c r="B417" s="3"/>
    </row>
    <row r="418" spans="1:2" x14ac:dyDescent="0.25">
      <c r="A418" t="s">
        <v>49</v>
      </c>
      <c r="B418" s="3"/>
    </row>
    <row r="419" spans="1:2" x14ac:dyDescent="0.25">
      <c r="A419" t="s">
        <v>35</v>
      </c>
      <c r="B419" s="3"/>
    </row>
    <row r="420" spans="1:2" x14ac:dyDescent="0.25">
      <c r="A420" t="s">
        <v>2</v>
      </c>
      <c r="B420" s="3"/>
    </row>
    <row r="421" spans="1:2" x14ac:dyDescent="0.25">
      <c r="A421" t="s">
        <v>19</v>
      </c>
      <c r="B421" s="3"/>
    </row>
    <row r="422" spans="1:2" x14ac:dyDescent="0.25">
      <c r="A422" t="s">
        <v>60</v>
      </c>
      <c r="B422" s="3"/>
    </row>
    <row r="423" spans="1:2" x14ac:dyDescent="0.25">
      <c r="A423" t="s">
        <v>6</v>
      </c>
      <c r="B423" s="3"/>
    </row>
    <row r="424" spans="1:2" x14ac:dyDescent="0.25">
      <c r="A424" t="s">
        <v>11</v>
      </c>
      <c r="B424" s="3"/>
    </row>
    <row r="425" spans="1:2" x14ac:dyDescent="0.25">
      <c r="A425" t="s">
        <v>41</v>
      </c>
      <c r="B425" s="3"/>
    </row>
    <row r="426" spans="1:2" x14ac:dyDescent="0.25">
      <c r="A426" t="s">
        <v>46</v>
      </c>
      <c r="B426" s="3"/>
    </row>
    <row r="427" spans="1:2" x14ac:dyDescent="0.25">
      <c r="A427" t="s">
        <v>20</v>
      </c>
      <c r="B427" s="3"/>
    </row>
    <row r="428" spans="1:2" x14ac:dyDescent="0.25">
      <c r="A428" t="s">
        <v>21</v>
      </c>
      <c r="B428" s="3"/>
    </row>
    <row r="429" spans="1:2" x14ac:dyDescent="0.25">
      <c r="A429" t="s">
        <v>42</v>
      </c>
      <c r="B429" s="3"/>
    </row>
    <row r="430" spans="1:2" x14ac:dyDescent="0.25">
      <c r="A430" t="s">
        <v>32</v>
      </c>
      <c r="B430" s="3"/>
    </row>
    <row r="431" spans="1:2" x14ac:dyDescent="0.25">
      <c r="A431" t="s">
        <v>58</v>
      </c>
      <c r="B431" s="3"/>
    </row>
    <row r="432" spans="1:2" x14ac:dyDescent="0.25">
      <c r="A432" t="s">
        <v>23</v>
      </c>
      <c r="B432" s="3"/>
    </row>
    <row r="433" spans="1:2" x14ac:dyDescent="0.25">
      <c r="A433" t="s">
        <v>89</v>
      </c>
      <c r="B433" s="3"/>
    </row>
    <row r="434" spans="1:2" x14ac:dyDescent="0.25">
      <c r="A434" t="s">
        <v>5</v>
      </c>
      <c r="B434" s="3"/>
    </row>
    <row r="435" spans="1:2" x14ac:dyDescent="0.25">
      <c r="A435" t="s">
        <v>63</v>
      </c>
      <c r="B435" s="3"/>
    </row>
    <row r="436" spans="1:2" x14ac:dyDescent="0.25">
      <c r="A436" t="s">
        <v>10</v>
      </c>
      <c r="B436" s="3"/>
    </row>
    <row r="437" spans="1:2" x14ac:dyDescent="0.25">
      <c r="A437" t="s">
        <v>26</v>
      </c>
      <c r="B437" s="3"/>
    </row>
    <row r="438" spans="1:2" x14ac:dyDescent="0.25">
      <c r="A438" t="s">
        <v>3</v>
      </c>
      <c r="B438" s="3"/>
    </row>
    <row r="439" spans="1:2" x14ac:dyDescent="0.25">
      <c r="A439" t="s">
        <v>4</v>
      </c>
      <c r="B439" s="3"/>
    </row>
    <row r="440" spans="1:2" x14ac:dyDescent="0.25">
      <c r="A440" t="s">
        <v>54</v>
      </c>
      <c r="B440" s="3"/>
    </row>
    <row r="441" spans="1:2" x14ac:dyDescent="0.25">
      <c r="A441" t="s">
        <v>28</v>
      </c>
      <c r="B441" s="3"/>
    </row>
    <row r="442" spans="1:2" x14ac:dyDescent="0.25">
      <c r="A442" t="s">
        <v>59</v>
      </c>
      <c r="B442" s="3"/>
    </row>
    <row r="443" spans="1:2" x14ac:dyDescent="0.25">
      <c r="A443" t="s">
        <v>7</v>
      </c>
      <c r="B443" s="3"/>
    </row>
  </sheetData>
  <sortState ref="A319:C353">
    <sortCondition ref="B319:B353"/>
  </sortState>
  <conditionalFormatting sqref="A357:A359 BP285:BU285 D307:H347 B307:C353 B295:H296 B300:H306 B293:BO294 B297:J299 B153:BU154 BX150:BX152 B154:BV154 B79:BW151">
    <cfRule type="cellIs" dxfId="18" priority="11" operator="lessThan">
      <formula>0.1%</formula>
    </cfRule>
  </conditionalFormatting>
  <conditionalFormatting sqref="C154:BU154">
    <cfRule type="cellIs" dxfId="17" priority="10" operator="lessThan">
      <formula>0.1%</formula>
    </cfRule>
  </conditionalFormatting>
  <conditionalFormatting sqref="C294:BO294">
    <cfRule type="cellIs" dxfId="16" priority="6" operator="lessThan">
      <formula>0.1%</formula>
    </cfRule>
  </conditionalFormatting>
  <conditionalFormatting sqref="BP79:BW151">
    <cfRule type="cellIs" dxfId="15" priority="4" operator="lessThan">
      <formula>0.1%</formula>
    </cfRule>
  </conditionalFormatting>
  <conditionalFormatting sqref="BW154">
    <cfRule type="cellIs" dxfId="14" priority="3" operator="lessThan">
      <formula>0.1%</formula>
    </cfRule>
  </conditionalFormatting>
  <conditionalFormatting sqref="B152:BW152">
    <cfRule type="cellIs" dxfId="13" priority="2" operator="lessThan">
      <formula>0.1%</formula>
    </cfRule>
  </conditionalFormatting>
  <conditionalFormatting sqref="BP152:BW152">
    <cfRule type="cellIs" dxfId="12" priority="1" operator="lessThan">
      <formula>0.1%</formula>
    </cfRule>
  </conditionalFormatting>
  <pageMargins left="0.7" right="0.7" top="0.75" bottom="0.75" header="0.3" footer="0.3"/>
  <pageSetup paperSize="17" scale="3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BD87-900C-4132-AF6D-54FF222EA246}">
  <sheetPr>
    <tabColor theme="9" tint="0.59999389629810485"/>
  </sheetPr>
  <dimension ref="A1:CG154"/>
  <sheetViews>
    <sheetView zoomScale="85" zoomScaleNormal="85" workbookViewId="0">
      <selection activeCell="J1" sqref="J1"/>
    </sheetView>
  </sheetViews>
  <sheetFormatPr defaultRowHeight="15" x14ac:dyDescent="0.25"/>
  <cols>
    <col min="2" max="15" width="8.85546875" customWidth="1"/>
    <col min="16" max="16" width="8.85546875" style="10" customWidth="1"/>
    <col min="17" max="44" width="8.85546875" customWidth="1"/>
    <col min="45" max="46" width="8.85546875" style="10" customWidth="1"/>
    <col min="47" max="62" width="8.85546875" customWidth="1"/>
    <col min="63" max="63" width="8.85546875" style="10" customWidth="1"/>
    <col min="64" max="73" width="8.85546875" customWidth="1"/>
    <col min="74" max="74" width="12.28515625" bestFit="1" customWidth="1"/>
    <col min="75" max="75" width="16.28515625" bestFit="1" customWidth="1"/>
    <col min="76" max="76" width="12.42578125" bestFit="1" customWidth="1"/>
    <col min="77" max="81" width="12.42578125" customWidth="1"/>
    <col min="82" max="82" width="11.7109375" customWidth="1"/>
    <col min="83" max="83" width="12.7109375" customWidth="1"/>
    <col min="84" max="84" width="9.85546875" customWidth="1"/>
  </cols>
  <sheetData>
    <row r="1" spans="1:85" ht="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101</v>
      </c>
      <c r="BY1" t="s">
        <v>105</v>
      </c>
      <c r="BZ1" t="s">
        <v>106</v>
      </c>
      <c r="CA1" t="s">
        <v>107</v>
      </c>
      <c r="CB1" t="s">
        <v>108</v>
      </c>
      <c r="CC1" t="s">
        <v>71</v>
      </c>
      <c r="CD1" s="16" t="s">
        <v>103</v>
      </c>
      <c r="CE1" s="16" t="s">
        <v>104</v>
      </c>
    </row>
    <row r="2" spans="1:85" x14ac:dyDescent="0.2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525597.5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568923.5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s="1">
        <f t="array" ref="BX2:BX73">TRANSPOSE(B76:BW76)</f>
        <v>0</v>
      </c>
      <c r="BY2" s="1">
        <f>SUM(B2:BW2)</f>
        <v>1094521</v>
      </c>
      <c r="BZ2" s="1">
        <f>p!B1</f>
        <v>5638528</v>
      </c>
      <c r="CA2" s="1">
        <f>'c'!B2</f>
        <v>4544007</v>
      </c>
      <c r="CB2" s="1">
        <f>BZ2-BY2+BX2</f>
        <v>4544007</v>
      </c>
      <c r="CC2" s="1">
        <f>CA2-CB2</f>
        <v>0</v>
      </c>
      <c r="CD2" s="12">
        <f>BX2/'c'!B2</f>
        <v>0</v>
      </c>
      <c r="CE2" s="12">
        <f>BY2/p!B1</f>
        <v>0.19411466964427596</v>
      </c>
      <c r="CF2" t="s">
        <v>0</v>
      </c>
      <c r="CG2" s="2"/>
    </row>
    <row r="3" spans="1:85" x14ac:dyDescent="0.2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2763615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1616411.5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 s="1">
        <v>2869063.5</v>
      </c>
      <c r="BY3" s="1">
        <f t="shared" ref="BY3:BY66" si="0">SUM(B3:BW3)</f>
        <v>4380026.5</v>
      </c>
      <c r="BZ3" s="1">
        <f>p!B2</f>
        <v>21095979</v>
      </c>
      <c r="CA3" s="1">
        <f>'c'!B3</f>
        <v>19585016</v>
      </c>
      <c r="CB3" s="1">
        <f t="shared" ref="CB3:CB66" si="1">BZ3-BY3+BX3</f>
        <v>19585016</v>
      </c>
      <c r="CC3" s="1">
        <f t="shared" ref="CC3:CC66" si="2">CA3-CB3</f>
        <v>0</v>
      </c>
      <c r="CD3" s="12">
        <f>BX3/'c'!B3</f>
        <v>0.14649278305414712</v>
      </c>
      <c r="CE3" s="12">
        <f>BY3/p!B2</f>
        <v>0.20762376090723261</v>
      </c>
      <c r="CF3" t="s">
        <v>1</v>
      </c>
      <c r="CG3" s="2"/>
    </row>
    <row r="4" spans="1:85" x14ac:dyDescent="0.2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26768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1106517.5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138704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 s="1">
        <v>4492228</v>
      </c>
      <c r="BY4" s="1">
        <f t="shared" si="0"/>
        <v>1271989.5</v>
      </c>
      <c r="BZ4" s="1">
        <f>p!B3</f>
        <v>6626418</v>
      </c>
      <c r="CA4" s="1">
        <f>'c'!B4</f>
        <v>9846656.5</v>
      </c>
      <c r="CB4" s="1">
        <f t="shared" si="1"/>
        <v>9846656.5</v>
      </c>
      <c r="CC4" s="1">
        <f t="shared" si="2"/>
        <v>0</v>
      </c>
      <c r="CD4" s="12">
        <f>BX4/'c'!B4</f>
        <v>0.45621861593323582</v>
      </c>
      <c r="CE4" s="12">
        <f>BY4/p!B3</f>
        <v>0.19195732898226461</v>
      </c>
      <c r="CF4" t="s">
        <v>2</v>
      </c>
      <c r="CG4" s="2"/>
    </row>
    <row r="5" spans="1:85" x14ac:dyDescent="0.2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8662720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5597768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1893711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5937691</v>
      </c>
      <c r="BK5">
        <v>0</v>
      </c>
      <c r="BL5">
        <v>0</v>
      </c>
      <c r="BM5">
        <v>0</v>
      </c>
      <c r="BN5">
        <v>2867813.5</v>
      </c>
      <c r="BO5">
        <v>0</v>
      </c>
      <c r="BP5">
        <v>0</v>
      </c>
      <c r="BQ5">
        <v>0</v>
      </c>
      <c r="BR5">
        <v>0</v>
      </c>
      <c r="BS5">
        <v>6615983.5</v>
      </c>
      <c r="BT5">
        <v>0</v>
      </c>
      <c r="BU5">
        <v>0</v>
      </c>
      <c r="BV5">
        <v>0</v>
      </c>
      <c r="BW5">
        <v>0</v>
      </c>
      <c r="BX5" s="1">
        <v>11963823.5</v>
      </c>
      <c r="BY5" s="1">
        <f t="shared" si="0"/>
        <v>31575687</v>
      </c>
      <c r="BZ5" s="1">
        <f>p!B4</f>
        <v>50877265</v>
      </c>
      <c r="CA5" s="1">
        <f>'c'!B5</f>
        <v>31265401.5</v>
      </c>
      <c r="CB5" s="1">
        <f t="shared" si="1"/>
        <v>31265401.5</v>
      </c>
      <c r="CC5" s="1">
        <f t="shared" si="2"/>
        <v>0</v>
      </c>
      <c r="CD5" s="12">
        <f>BX5/'c'!B5</f>
        <v>0.38265376185877542</v>
      </c>
      <c r="CE5" s="12">
        <f>BY5/p!B4</f>
        <v>0.6206246935640114</v>
      </c>
      <c r="CF5" t="s">
        <v>3</v>
      </c>
      <c r="CG5" s="2"/>
    </row>
    <row r="6" spans="1:85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4243801.5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157146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 s="1">
        <v>8648262</v>
      </c>
      <c r="BY6" s="1">
        <f t="shared" si="0"/>
        <v>4400947.5</v>
      </c>
      <c r="BZ6" s="1">
        <f>p!B5</f>
        <v>13048108</v>
      </c>
      <c r="CA6" s="1">
        <f>'c'!B6</f>
        <v>17295422.5</v>
      </c>
      <c r="CB6" s="1">
        <f t="shared" si="1"/>
        <v>17295422.5</v>
      </c>
      <c r="CC6" s="1">
        <f t="shared" si="2"/>
        <v>0</v>
      </c>
      <c r="CD6" s="12">
        <f>BX6/'c'!B6</f>
        <v>0.50003184368580766</v>
      </c>
      <c r="CE6" s="12">
        <f>BY6/p!B5</f>
        <v>0.33728625636758985</v>
      </c>
      <c r="CF6" t="s">
        <v>4</v>
      </c>
      <c r="CG6" s="2"/>
    </row>
    <row r="7" spans="1:85" x14ac:dyDescent="0.25">
      <c r="A7" t="s">
        <v>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13600000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 s="1">
        <v>0</v>
      </c>
      <c r="BY7" s="1">
        <f t="shared" si="0"/>
        <v>13600000</v>
      </c>
      <c r="BZ7" s="1">
        <f>p!B6</f>
        <v>13600000</v>
      </c>
      <c r="CA7" s="1">
        <f>'c'!B7</f>
        <v>0</v>
      </c>
      <c r="CB7" s="1">
        <f t="shared" si="1"/>
        <v>0</v>
      </c>
      <c r="CC7" s="1">
        <f t="shared" si="2"/>
        <v>0</v>
      </c>
      <c r="CD7" s="12" t="e">
        <f>BX7/'c'!B7</f>
        <v>#DIV/0!</v>
      </c>
      <c r="CE7" s="12">
        <f>BY7/p!B6</f>
        <v>1</v>
      </c>
      <c r="CF7" t="s">
        <v>89</v>
      </c>
      <c r="CG7" s="2"/>
    </row>
    <row r="8" spans="1:85" x14ac:dyDescent="0.25">
      <c r="A8" t="s">
        <v>5</v>
      </c>
      <c r="B8">
        <v>0</v>
      </c>
      <c r="C8">
        <v>0</v>
      </c>
      <c r="D8">
        <v>3844460</v>
      </c>
      <c r="E8">
        <v>0</v>
      </c>
      <c r="F8">
        <v>8648262</v>
      </c>
      <c r="G8">
        <v>0</v>
      </c>
      <c r="H8">
        <v>0</v>
      </c>
      <c r="I8">
        <v>0</v>
      </c>
      <c r="J8">
        <v>16844266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70347</v>
      </c>
      <c r="AI8">
        <v>0</v>
      </c>
      <c r="AJ8">
        <v>0</v>
      </c>
      <c r="AK8">
        <v>15466244</v>
      </c>
      <c r="AL8">
        <v>0</v>
      </c>
      <c r="AM8">
        <v>0</v>
      </c>
      <c r="AN8">
        <v>0</v>
      </c>
      <c r="AO8">
        <v>0</v>
      </c>
      <c r="AP8">
        <v>797972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8980795</v>
      </c>
      <c r="AX8">
        <v>9159798</v>
      </c>
      <c r="AY8">
        <v>0</v>
      </c>
      <c r="AZ8">
        <v>0</v>
      </c>
      <c r="BA8">
        <v>0</v>
      </c>
      <c r="BB8">
        <v>15142194.5</v>
      </c>
      <c r="BC8">
        <v>0</v>
      </c>
      <c r="BD8">
        <v>0</v>
      </c>
      <c r="BE8">
        <v>2766191.5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2055394.5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 s="1">
        <v>36956628</v>
      </c>
      <c r="BY8" s="1">
        <f t="shared" si="0"/>
        <v>83775924.5</v>
      </c>
      <c r="BZ8" s="1">
        <f>p!B7</f>
        <v>112888538</v>
      </c>
      <c r="CA8" s="1">
        <f>'c'!B8</f>
        <v>66069241.5</v>
      </c>
      <c r="CB8" s="1">
        <f t="shared" si="1"/>
        <v>66069241.5</v>
      </c>
      <c r="CC8" s="1">
        <f t="shared" si="2"/>
        <v>0</v>
      </c>
      <c r="CD8" s="12">
        <f>BX8/'c'!B8</f>
        <v>0.55936207471066546</v>
      </c>
      <c r="CE8" s="12">
        <f>BY8/p!B7</f>
        <v>0.74211187410364021</v>
      </c>
      <c r="CF8" t="s">
        <v>5</v>
      </c>
      <c r="CG8" s="2"/>
    </row>
    <row r="9" spans="1:85" x14ac:dyDescent="0.25">
      <c r="A9" t="s">
        <v>6</v>
      </c>
      <c r="B9">
        <v>0</v>
      </c>
      <c r="C9">
        <v>0</v>
      </c>
      <c r="D9">
        <v>90703</v>
      </c>
      <c r="E9">
        <v>0</v>
      </c>
      <c r="F9">
        <v>0</v>
      </c>
      <c r="G9">
        <v>0</v>
      </c>
      <c r="H9">
        <v>5745417.5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 s="1">
        <v>0</v>
      </c>
      <c r="BY9" s="1">
        <f t="shared" si="0"/>
        <v>5836120.5</v>
      </c>
      <c r="BZ9" s="1">
        <f>p!B8</f>
        <v>9122299</v>
      </c>
      <c r="CA9" s="1">
        <f>'c'!B9</f>
        <v>3286178.5</v>
      </c>
      <c r="CB9" s="1">
        <f t="shared" si="1"/>
        <v>3286178.5</v>
      </c>
      <c r="CC9" s="1">
        <f t="shared" si="2"/>
        <v>0</v>
      </c>
      <c r="CD9" s="12">
        <f>BX9/'c'!B9</f>
        <v>0</v>
      </c>
      <c r="CE9" s="12">
        <f>BY9/p!B8</f>
        <v>0.63976421952404761</v>
      </c>
      <c r="CF9" t="s">
        <v>6</v>
      </c>
      <c r="CG9" s="2"/>
    </row>
    <row r="10" spans="1:85" x14ac:dyDescent="0.25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731717.5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897535.5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 s="1">
        <v>44741260</v>
      </c>
      <c r="BY10" s="1">
        <f t="shared" si="0"/>
        <v>1629253</v>
      </c>
      <c r="BZ10" s="1">
        <f>p!B9</f>
        <v>163069219</v>
      </c>
      <c r="CA10" s="1">
        <f>'c'!B10</f>
        <v>206181226</v>
      </c>
      <c r="CB10" s="1">
        <f t="shared" si="1"/>
        <v>206181226</v>
      </c>
      <c r="CC10" s="1">
        <f t="shared" si="2"/>
        <v>0</v>
      </c>
      <c r="CD10" s="12">
        <f>BX10/'c'!B10</f>
        <v>0.21699967968955622</v>
      </c>
      <c r="CE10" s="12">
        <f>BY10/p!B9</f>
        <v>9.9911743613612328E-3</v>
      </c>
      <c r="CF10" t="s">
        <v>7</v>
      </c>
      <c r="CG10" s="2"/>
    </row>
    <row r="11" spans="1:85" x14ac:dyDescent="0.25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5027747</v>
      </c>
      <c r="AZ11">
        <v>0</v>
      </c>
      <c r="BA11">
        <v>0</v>
      </c>
      <c r="BB11">
        <v>0</v>
      </c>
      <c r="BC11">
        <v>1214347.5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 s="1">
        <v>1670280.5</v>
      </c>
      <c r="BY11" s="1">
        <f t="shared" si="0"/>
        <v>6242094.5</v>
      </c>
      <c r="BZ11" s="1">
        <f>p!B10</f>
        <v>65404436</v>
      </c>
      <c r="CA11" s="1">
        <f>'c'!B11</f>
        <v>60832622</v>
      </c>
      <c r="CB11" s="1">
        <f t="shared" si="1"/>
        <v>60832622</v>
      </c>
      <c r="CC11" s="1">
        <f t="shared" si="2"/>
        <v>0</v>
      </c>
      <c r="CD11" s="12">
        <f>BX11/'c'!B11</f>
        <v>2.7456986812108806E-2</v>
      </c>
      <c r="CE11" s="12">
        <f>BY11/p!B10</f>
        <v>9.5438396563804942E-2</v>
      </c>
      <c r="CF11" t="s">
        <v>8</v>
      </c>
      <c r="CG11" s="2"/>
    </row>
    <row r="12" spans="1:85" x14ac:dyDescent="0.25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s="1">
        <v>3182240.5</v>
      </c>
      <c r="BY12" s="1">
        <f t="shared" si="0"/>
        <v>0</v>
      </c>
      <c r="BZ12" s="1">
        <f>p!B11</f>
        <v>1763668</v>
      </c>
      <c r="CA12" s="1">
        <f>'c'!B12</f>
        <v>4945908.5</v>
      </c>
      <c r="CB12" s="1">
        <f t="shared" si="1"/>
        <v>4945908.5</v>
      </c>
      <c r="CC12" s="1">
        <f t="shared" si="2"/>
        <v>0</v>
      </c>
      <c r="CD12" s="12">
        <f>BX12/'c'!B12</f>
        <v>0.6434086882116804</v>
      </c>
      <c r="CE12" s="12">
        <f>BY12/p!B11</f>
        <v>0</v>
      </c>
      <c r="CF12" t="s">
        <v>9</v>
      </c>
      <c r="CG12" s="2"/>
    </row>
    <row r="13" spans="1:85" x14ac:dyDescent="0.25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1881234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 s="1">
        <v>0</v>
      </c>
      <c r="BY13" s="1">
        <f t="shared" si="0"/>
        <v>1881234</v>
      </c>
      <c r="BZ13" s="1">
        <f>p!B12</f>
        <v>1881234</v>
      </c>
      <c r="CA13" s="1">
        <f>'c'!B13</f>
        <v>0</v>
      </c>
      <c r="CB13" s="1">
        <f t="shared" si="1"/>
        <v>0</v>
      </c>
      <c r="CC13" s="1">
        <f t="shared" si="2"/>
        <v>0</v>
      </c>
      <c r="CD13" s="12" t="e">
        <f>BX13/'c'!B13</f>
        <v>#DIV/0!</v>
      </c>
      <c r="CE13" s="12">
        <f>BY13/p!B12</f>
        <v>1</v>
      </c>
      <c r="CF13" t="s">
        <v>10</v>
      </c>
      <c r="CG13" s="2"/>
    </row>
    <row r="14" spans="1:85" x14ac:dyDescent="0.25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2795295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 s="1">
        <v>0</v>
      </c>
      <c r="BY14" s="1">
        <f t="shared" si="0"/>
        <v>2795295</v>
      </c>
      <c r="BZ14" s="1">
        <f>p!B13</f>
        <v>3969505</v>
      </c>
      <c r="CA14" s="1">
        <f>'c'!B14</f>
        <v>1174210</v>
      </c>
      <c r="CB14" s="1">
        <f t="shared" si="1"/>
        <v>1174210</v>
      </c>
      <c r="CC14" s="1">
        <f t="shared" si="2"/>
        <v>0</v>
      </c>
      <c r="CD14" s="12">
        <f>BX14/'c'!B14</f>
        <v>0</v>
      </c>
      <c r="CE14" s="12">
        <f>BY14/p!B13</f>
        <v>0.70419233632405043</v>
      </c>
      <c r="CF14" t="s">
        <v>11</v>
      </c>
      <c r="CG14" s="2"/>
    </row>
    <row r="15" spans="1:85" x14ac:dyDescent="0.25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791123</v>
      </c>
      <c r="L15">
        <v>1665523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2743089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1507354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 s="1">
        <v>5452436</v>
      </c>
      <c r="BY15" s="1">
        <f t="shared" si="0"/>
        <v>6707089</v>
      </c>
      <c r="BZ15" s="1">
        <f>p!B14</f>
        <v>105816386</v>
      </c>
      <c r="CA15" s="1">
        <f>'c'!B15</f>
        <v>104561733</v>
      </c>
      <c r="CB15" s="1">
        <f t="shared" si="1"/>
        <v>104561733</v>
      </c>
      <c r="CC15" s="1">
        <f t="shared" si="2"/>
        <v>0</v>
      </c>
      <c r="CD15" s="12">
        <f>BX15/'c'!B15</f>
        <v>5.2145616216976817E-2</v>
      </c>
      <c r="CE15" s="12">
        <f>BY15/p!B14</f>
        <v>6.3384219151086871E-2</v>
      </c>
      <c r="CF15" t="s">
        <v>12</v>
      </c>
      <c r="CG15" s="2"/>
    </row>
    <row r="16" spans="1:85" x14ac:dyDescent="0.25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1421838</v>
      </c>
      <c r="AM16">
        <v>0</v>
      </c>
      <c r="AN16">
        <v>2116859.5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 s="1">
        <v>445776.5</v>
      </c>
      <c r="BY16" s="1">
        <f t="shared" si="0"/>
        <v>3538697.5</v>
      </c>
      <c r="BZ16" s="1">
        <f>p!B15</f>
        <v>3128223</v>
      </c>
      <c r="CA16" s="1">
        <f>'c'!B16</f>
        <v>35302</v>
      </c>
      <c r="CB16" s="1">
        <f t="shared" si="1"/>
        <v>35302</v>
      </c>
      <c r="CC16" s="1">
        <f t="shared" si="2"/>
        <v>0</v>
      </c>
      <c r="CD16" s="12">
        <f>BX16/'c'!B16</f>
        <v>12.62751402186845</v>
      </c>
      <c r="CE16" s="12">
        <f>BY16/p!B15</f>
        <v>1.1312165085417505</v>
      </c>
      <c r="CF16" t="s">
        <v>13</v>
      </c>
      <c r="CG16" s="2"/>
    </row>
    <row r="17" spans="1:85" x14ac:dyDescent="0.25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 s="1">
        <v>4542406.5</v>
      </c>
      <c r="BY17" s="1">
        <f t="shared" si="0"/>
        <v>0</v>
      </c>
      <c r="BZ17" s="1">
        <f>p!B16</f>
        <v>3791082</v>
      </c>
      <c r="CA17" s="1">
        <f>'c'!B17</f>
        <v>8333488.5</v>
      </c>
      <c r="CB17" s="1">
        <f t="shared" si="1"/>
        <v>8333488.5</v>
      </c>
      <c r="CC17" s="1">
        <f t="shared" si="2"/>
        <v>0</v>
      </c>
      <c r="CD17" s="12">
        <f>BX17/'c'!B17</f>
        <v>0.54507863063589757</v>
      </c>
      <c r="CE17" s="12">
        <f>BY17/p!B16</f>
        <v>0</v>
      </c>
      <c r="CF17" t="s">
        <v>14</v>
      </c>
      <c r="CG17" s="2"/>
    </row>
    <row r="18" spans="1:85" x14ac:dyDescent="0.25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96490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 s="1">
        <v>0</v>
      </c>
      <c r="BY18" s="1">
        <f t="shared" si="0"/>
        <v>96490</v>
      </c>
      <c r="BZ18" s="1">
        <f>p!B17</f>
        <v>348296609</v>
      </c>
      <c r="CA18" s="1">
        <f>'c'!B18</f>
        <v>348200119</v>
      </c>
      <c r="CB18" s="1">
        <f t="shared" si="1"/>
        <v>348200119</v>
      </c>
      <c r="CC18" s="1">
        <f t="shared" si="2"/>
        <v>0</v>
      </c>
      <c r="CD18" s="12">
        <f>BX18/'c'!B18</f>
        <v>0</v>
      </c>
      <c r="CE18" s="12">
        <f>BY18/p!B17</f>
        <v>2.7703399202488361E-4</v>
      </c>
      <c r="CF18" t="s">
        <v>15</v>
      </c>
      <c r="CG18" s="2"/>
    </row>
    <row r="19" spans="1:85" x14ac:dyDescent="0.25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3906015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s="1">
        <v>4786143</v>
      </c>
      <c r="BY19" s="1">
        <f t="shared" si="0"/>
        <v>3906015</v>
      </c>
      <c r="BZ19" s="1">
        <f>p!B18</f>
        <v>16646312</v>
      </c>
      <c r="CA19" s="1">
        <f>'c'!B19</f>
        <v>17526440</v>
      </c>
      <c r="CB19" s="1">
        <f t="shared" si="1"/>
        <v>17526440</v>
      </c>
      <c r="CC19" s="1">
        <f t="shared" si="2"/>
        <v>0</v>
      </c>
      <c r="CD19" s="12">
        <f>BX19/'c'!B19</f>
        <v>0.27308129888328719</v>
      </c>
      <c r="CE19" s="12">
        <f>BY19/p!B18</f>
        <v>0.23464747026248217</v>
      </c>
      <c r="CF19" t="s">
        <v>16</v>
      </c>
      <c r="CG19" s="2"/>
    </row>
    <row r="20" spans="1:85" x14ac:dyDescent="0.25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178254.5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1179467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s="1">
        <v>14661397.5</v>
      </c>
      <c r="BY20" s="1">
        <f t="shared" si="0"/>
        <v>1357721.5</v>
      </c>
      <c r="BZ20" s="1">
        <f>p!B19</f>
        <v>39662367</v>
      </c>
      <c r="CA20" s="1">
        <f>'c'!B20</f>
        <v>52966043</v>
      </c>
      <c r="CB20" s="1">
        <f t="shared" si="1"/>
        <v>52966043</v>
      </c>
      <c r="CC20" s="1">
        <f t="shared" si="2"/>
        <v>0</v>
      </c>
      <c r="CD20" s="12">
        <f>BX20/'c'!B20</f>
        <v>0.27680749154698986</v>
      </c>
      <c r="CE20" s="12">
        <f>BY20/p!B19</f>
        <v>3.4231983683676769E-2</v>
      </c>
      <c r="CF20" t="s">
        <v>17</v>
      </c>
      <c r="CG20" s="2"/>
    </row>
    <row r="21" spans="1:85" x14ac:dyDescent="0.25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2831945</v>
      </c>
      <c r="T21">
        <v>3953752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488405</v>
      </c>
      <c r="AB21">
        <v>0</v>
      </c>
      <c r="AC21">
        <v>0</v>
      </c>
      <c r="AD21">
        <v>0</v>
      </c>
      <c r="AE21">
        <v>511000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248882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 s="1">
        <v>12679235.5</v>
      </c>
      <c r="BY21" s="1">
        <f t="shared" si="0"/>
        <v>8033984</v>
      </c>
      <c r="BZ21" s="1">
        <f>p!B20</f>
        <v>119874917</v>
      </c>
      <c r="CA21" s="1">
        <f>'c'!B21</f>
        <v>124520168.5</v>
      </c>
      <c r="CB21" s="1">
        <f t="shared" si="1"/>
        <v>124520168.5</v>
      </c>
      <c r="CC21" s="1">
        <f t="shared" si="2"/>
        <v>0</v>
      </c>
      <c r="CD21" s="12">
        <f>BX21/'c'!B21</f>
        <v>0.10182475379480393</v>
      </c>
      <c r="CE21" s="12">
        <f>BY21/p!B20</f>
        <v>6.7019725235763869E-2</v>
      </c>
      <c r="CF21" t="s">
        <v>18</v>
      </c>
      <c r="CG21" s="2"/>
    </row>
    <row r="22" spans="1:85" x14ac:dyDescent="0.25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4885771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1435037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 s="1">
        <v>893644.5</v>
      </c>
      <c r="BY22" s="1">
        <f t="shared" si="0"/>
        <v>6320808</v>
      </c>
      <c r="BZ22" s="1">
        <f>p!B21</f>
        <v>10167397</v>
      </c>
      <c r="CA22" s="1">
        <f>'c'!B22</f>
        <v>4740233.5</v>
      </c>
      <c r="CB22" s="1">
        <f t="shared" si="1"/>
        <v>4740233.5</v>
      </c>
      <c r="CC22" s="1">
        <f t="shared" si="2"/>
        <v>0</v>
      </c>
      <c r="CD22" s="12">
        <f>BX22/'c'!B22</f>
        <v>0.1885233079762843</v>
      </c>
      <c r="CE22" s="12">
        <f>BY22/p!B21</f>
        <v>0.62167416104633266</v>
      </c>
      <c r="CF22" t="s">
        <v>19</v>
      </c>
      <c r="CG22" s="2"/>
    </row>
    <row r="23" spans="1:85" x14ac:dyDescent="0.25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3166247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 s="1">
        <v>0</v>
      </c>
      <c r="BY23" s="1">
        <f t="shared" si="0"/>
        <v>3166247</v>
      </c>
      <c r="BZ23" s="1">
        <f>p!B22</f>
        <v>3169178</v>
      </c>
      <c r="CA23" s="1">
        <f>'c'!B23</f>
        <v>2931</v>
      </c>
      <c r="CB23" s="1">
        <f t="shared" si="1"/>
        <v>2931</v>
      </c>
      <c r="CC23" s="1">
        <f t="shared" si="2"/>
        <v>0</v>
      </c>
      <c r="CD23" s="12">
        <f>BX23/'c'!B23</f>
        <v>0</v>
      </c>
      <c r="CE23" s="12">
        <f>BY23/p!B22</f>
        <v>0.99907515450378614</v>
      </c>
      <c r="CF23" t="s">
        <v>20</v>
      </c>
      <c r="CG23" s="2"/>
    </row>
    <row r="24" spans="1:85" x14ac:dyDescent="0.25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2075862</v>
      </c>
      <c r="BT24">
        <v>0</v>
      </c>
      <c r="BU24">
        <v>0</v>
      </c>
      <c r="BV24">
        <v>0</v>
      </c>
      <c r="BW24">
        <v>0</v>
      </c>
      <c r="BX24" s="1">
        <v>0</v>
      </c>
      <c r="BY24" s="1">
        <f t="shared" si="0"/>
        <v>2075862</v>
      </c>
      <c r="BZ24" s="1">
        <f>p!B23</f>
        <v>2075860</v>
      </c>
      <c r="CA24" s="1">
        <f>'c'!B24</f>
        <v>-2</v>
      </c>
      <c r="CB24" s="1">
        <f t="shared" si="1"/>
        <v>-2</v>
      </c>
      <c r="CC24" s="1">
        <f t="shared" si="2"/>
        <v>0</v>
      </c>
      <c r="CD24" s="12">
        <f>BX24/'c'!B24</f>
        <v>0</v>
      </c>
      <c r="CE24" s="12">
        <f>BY24/p!B23</f>
        <v>1.0000009634561098</v>
      </c>
      <c r="CF24" t="s">
        <v>21</v>
      </c>
      <c r="CG24" s="2"/>
    </row>
    <row r="25" spans="1:85" x14ac:dyDescent="0.25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s="1">
        <v>0</v>
      </c>
      <c r="BY25" s="1">
        <f t="shared" si="0"/>
        <v>0</v>
      </c>
      <c r="BZ25" s="1">
        <f>p!B24</f>
        <v>0</v>
      </c>
      <c r="CA25" s="1">
        <f>'c'!B25</f>
        <v>0</v>
      </c>
      <c r="CB25" s="1">
        <f t="shared" si="1"/>
        <v>0</v>
      </c>
      <c r="CC25" s="1">
        <f t="shared" si="2"/>
        <v>0</v>
      </c>
      <c r="CD25" s="12" t="e">
        <f>BX25/'c'!B25</f>
        <v>#DIV/0!</v>
      </c>
      <c r="CE25" s="12" t="e">
        <f>BY25/p!B24</f>
        <v>#DIV/0!</v>
      </c>
      <c r="CF25" t="s">
        <v>22</v>
      </c>
      <c r="CG25" s="2"/>
    </row>
    <row r="26" spans="1:85" x14ac:dyDescent="0.25">
      <c r="A26" t="s">
        <v>23</v>
      </c>
      <c r="B26">
        <v>0</v>
      </c>
      <c r="C26">
        <v>0</v>
      </c>
      <c r="D26">
        <v>0</v>
      </c>
      <c r="E26">
        <v>6972997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s="1">
        <v>0</v>
      </c>
      <c r="BY26" s="1">
        <f t="shared" si="0"/>
        <v>6972997</v>
      </c>
      <c r="BZ26" s="1">
        <f>p!B25</f>
        <v>6976499</v>
      </c>
      <c r="CA26" s="1">
        <f>'c'!B26</f>
        <v>3502</v>
      </c>
      <c r="CB26" s="1">
        <f t="shared" si="1"/>
        <v>3502</v>
      </c>
      <c r="CC26" s="1">
        <f t="shared" si="2"/>
        <v>0</v>
      </c>
      <c r="CD26" s="12">
        <f>BX26/'c'!B26</f>
        <v>0</v>
      </c>
      <c r="CE26" s="12">
        <f>BY26/p!B25</f>
        <v>0.99949802902573337</v>
      </c>
      <c r="CF26" t="s">
        <v>23</v>
      </c>
      <c r="CG26" s="2"/>
    </row>
    <row r="27" spans="1:85" x14ac:dyDescent="0.25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29385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 s="1">
        <v>488405</v>
      </c>
      <c r="BY27" s="1">
        <f t="shared" si="0"/>
        <v>29385</v>
      </c>
      <c r="BZ27" s="1">
        <f>p!B26</f>
        <v>1600132</v>
      </c>
      <c r="CA27" s="1">
        <f>'c'!B27</f>
        <v>2059152</v>
      </c>
      <c r="CB27" s="1">
        <f t="shared" si="1"/>
        <v>2059152</v>
      </c>
      <c r="CC27" s="1">
        <f t="shared" si="2"/>
        <v>0</v>
      </c>
      <c r="CD27" s="12">
        <f>BX27/'c'!B27</f>
        <v>0.23718744415176732</v>
      </c>
      <c r="CE27" s="12">
        <f>BY27/p!B26</f>
        <v>1.8364109960928222E-2</v>
      </c>
      <c r="CF27" t="s">
        <v>24</v>
      </c>
      <c r="CG27" s="2"/>
    </row>
    <row r="28" spans="1:85" x14ac:dyDescent="0.25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572539.5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 s="1">
        <v>0</v>
      </c>
      <c r="BY28" s="1">
        <f t="shared" si="0"/>
        <v>572539.5</v>
      </c>
      <c r="BZ28" s="1">
        <f>p!B27</f>
        <v>571637</v>
      </c>
      <c r="CA28" s="1">
        <f>'c'!B28</f>
        <v>-902.5</v>
      </c>
      <c r="CB28" s="1">
        <f t="shared" si="1"/>
        <v>-902.5</v>
      </c>
      <c r="CC28" s="1">
        <f t="shared" si="2"/>
        <v>0</v>
      </c>
      <c r="CD28" s="12">
        <f>BX28/'c'!B28</f>
        <v>0</v>
      </c>
      <c r="CE28" s="12">
        <f>BY28/p!B27</f>
        <v>1.0015787991330163</v>
      </c>
      <c r="CF28" t="s">
        <v>25</v>
      </c>
      <c r="CG28" s="2"/>
    </row>
    <row r="29" spans="1:85" x14ac:dyDescent="0.25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3357397.5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s="1">
        <v>0</v>
      </c>
      <c r="BY29" s="1">
        <f t="shared" si="0"/>
        <v>3357397.5</v>
      </c>
      <c r="BZ29" s="1">
        <f>p!B28</f>
        <v>3357397</v>
      </c>
      <c r="CA29" s="1">
        <f>'c'!B29</f>
        <v>-0.5</v>
      </c>
      <c r="CB29" s="1">
        <f t="shared" si="1"/>
        <v>-0.5</v>
      </c>
      <c r="CC29" s="1">
        <f t="shared" si="2"/>
        <v>0</v>
      </c>
      <c r="CD29" s="12">
        <f>BX29/'c'!B29</f>
        <v>0</v>
      </c>
      <c r="CE29" s="12">
        <f>BY29/p!B28</f>
        <v>1.0000001489248962</v>
      </c>
      <c r="CF29" t="s">
        <v>26</v>
      </c>
      <c r="CG29" s="2"/>
    </row>
    <row r="30" spans="1:85" x14ac:dyDescent="0.25">
      <c r="A30" t="s">
        <v>85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14600000</v>
      </c>
      <c r="AJ30">
        <v>0</v>
      </c>
      <c r="AK30">
        <v>0</v>
      </c>
      <c r="AL30">
        <v>0</v>
      </c>
      <c r="AM30">
        <v>0</v>
      </c>
      <c r="AN30">
        <v>100000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10800000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 s="1">
        <v>0</v>
      </c>
      <c r="BY30" s="1">
        <f t="shared" si="0"/>
        <v>25500000</v>
      </c>
      <c r="BZ30" s="1">
        <f>p!B29</f>
        <v>25500000</v>
      </c>
      <c r="CA30" s="1">
        <f>'c'!B30</f>
        <v>0</v>
      </c>
      <c r="CB30" s="1">
        <f t="shared" si="1"/>
        <v>0</v>
      </c>
      <c r="CC30" s="1">
        <f t="shared" si="2"/>
        <v>0</v>
      </c>
      <c r="CD30" s="12" t="e">
        <f>BX30/'c'!B30</f>
        <v>#DIV/0!</v>
      </c>
      <c r="CE30" s="12">
        <f>BY30/p!B29</f>
        <v>1</v>
      </c>
      <c r="CF30" t="s">
        <v>85</v>
      </c>
      <c r="CG30" s="2"/>
    </row>
    <row r="31" spans="1:85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 s="1">
        <v>511000</v>
      </c>
      <c r="BY31" s="1">
        <f t="shared" si="0"/>
        <v>0</v>
      </c>
      <c r="BZ31" s="1">
        <f>p!B30</f>
        <v>6556</v>
      </c>
      <c r="CA31" s="1">
        <f>'c'!B31</f>
        <v>517556</v>
      </c>
      <c r="CB31" s="1">
        <f t="shared" si="1"/>
        <v>517556</v>
      </c>
      <c r="CC31" s="1">
        <f t="shared" si="2"/>
        <v>0</v>
      </c>
      <c r="CD31" s="12">
        <f>BX31/'c'!B31</f>
        <v>0.98733277171938882</v>
      </c>
      <c r="CE31" s="12">
        <f>BY31/p!B30</f>
        <v>0</v>
      </c>
      <c r="CF31" t="s">
        <v>27</v>
      </c>
      <c r="CG31" s="2"/>
    </row>
    <row r="32" spans="1:85" x14ac:dyDescent="0.25">
      <c r="A32" t="s">
        <v>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1100000</v>
      </c>
      <c r="AJ32">
        <v>0</v>
      </c>
      <c r="AK32">
        <v>0</v>
      </c>
      <c r="AL32">
        <v>0</v>
      </c>
      <c r="AM32">
        <v>0</v>
      </c>
      <c r="AN32">
        <v>10500000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8200000</v>
      </c>
      <c r="AU32">
        <v>0</v>
      </c>
      <c r="AV32">
        <v>0</v>
      </c>
      <c r="AW32">
        <v>0</v>
      </c>
      <c r="AX32">
        <v>0</v>
      </c>
      <c r="AY32">
        <v>600000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s="1">
        <v>0</v>
      </c>
      <c r="BY32" s="1">
        <f t="shared" si="0"/>
        <v>20400000</v>
      </c>
      <c r="BZ32" s="1">
        <f>p!B31</f>
        <v>20400000</v>
      </c>
      <c r="CA32" s="1">
        <f>'c'!B32</f>
        <v>0</v>
      </c>
      <c r="CB32" s="1">
        <f t="shared" si="1"/>
        <v>0</v>
      </c>
      <c r="CC32" s="1">
        <f t="shared" si="2"/>
        <v>0</v>
      </c>
      <c r="CD32" s="12" t="e">
        <f>BX32/'c'!B32</f>
        <v>#DIV/0!</v>
      </c>
      <c r="CE32" s="12">
        <f>BY32/p!B31</f>
        <v>1</v>
      </c>
      <c r="CF32" t="s">
        <v>84</v>
      </c>
      <c r="CG32" s="2"/>
    </row>
    <row r="33" spans="1:85" x14ac:dyDescent="0.25">
      <c r="A33" t="s">
        <v>28</v>
      </c>
      <c r="B33">
        <v>0</v>
      </c>
      <c r="C33">
        <v>0</v>
      </c>
      <c r="D33">
        <v>0</v>
      </c>
      <c r="E33">
        <v>172410.5</v>
      </c>
      <c r="F33">
        <v>0</v>
      </c>
      <c r="G33">
        <v>0</v>
      </c>
      <c r="H33">
        <v>0</v>
      </c>
      <c r="I33">
        <v>0</v>
      </c>
      <c r="J33">
        <v>1743287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218595.5</v>
      </c>
      <c r="BT33">
        <v>0</v>
      </c>
      <c r="BU33">
        <v>0</v>
      </c>
      <c r="BV33">
        <v>0</v>
      </c>
      <c r="BW33">
        <v>0</v>
      </c>
      <c r="BX33" s="1">
        <v>0</v>
      </c>
      <c r="BY33" s="1">
        <f t="shared" si="0"/>
        <v>2134293</v>
      </c>
      <c r="BZ33" s="1">
        <f>p!B32</f>
        <v>5635186</v>
      </c>
      <c r="CA33" s="1">
        <f>'c'!B33</f>
        <v>3500893</v>
      </c>
      <c r="CB33" s="1">
        <f t="shared" si="1"/>
        <v>3500893</v>
      </c>
      <c r="CC33" s="1">
        <f t="shared" si="2"/>
        <v>0</v>
      </c>
      <c r="CD33" s="12">
        <f>BX33/'c'!B33</f>
        <v>0</v>
      </c>
      <c r="CE33" s="12">
        <f>BY33/p!B32</f>
        <v>0.37874402016188996</v>
      </c>
      <c r="CF33" t="s">
        <v>28</v>
      </c>
      <c r="CG33" s="2"/>
    </row>
    <row r="34" spans="1:85" x14ac:dyDescent="0.25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935238.5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1487913.5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 s="1">
        <v>7613368</v>
      </c>
      <c r="BY34" s="1">
        <f t="shared" si="0"/>
        <v>2423152</v>
      </c>
      <c r="BZ34" s="1">
        <f>p!B33</f>
        <v>11480907</v>
      </c>
      <c r="CA34" s="1">
        <f>'c'!B34</f>
        <v>16671123</v>
      </c>
      <c r="CB34" s="1">
        <f t="shared" si="1"/>
        <v>16671123</v>
      </c>
      <c r="CC34" s="1">
        <f t="shared" si="2"/>
        <v>0</v>
      </c>
      <c r="CD34" s="12">
        <f>BX34/'c'!B34</f>
        <v>0.45667997290884366</v>
      </c>
      <c r="CE34" s="12">
        <f>BY34/p!B33</f>
        <v>0.21105928303399724</v>
      </c>
      <c r="CF34" t="s">
        <v>29</v>
      </c>
      <c r="CG34" s="2"/>
    </row>
    <row r="35" spans="1:85" x14ac:dyDescent="0.25">
      <c r="A35" t="s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 s="1">
        <v>21286606.5</v>
      </c>
      <c r="BY35" s="1">
        <f t="shared" si="0"/>
        <v>0</v>
      </c>
      <c r="BZ35" s="1">
        <f>p!B34</f>
        <v>104724575</v>
      </c>
      <c r="CA35" s="1">
        <f>'c'!B35</f>
        <v>126011181.5</v>
      </c>
      <c r="CB35" s="1">
        <f t="shared" si="1"/>
        <v>126011181.5</v>
      </c>
      <c r="CC35" s="1">
        <f t="shared" si="2"/>
        <v>0</v>
      </c>
      <c r="CD35" s="12">
        <f>BX35/'c'!B35</f>
        <v>0.16892633055741962</v>
      </c>
      <c r="CE35" s="12">
        <f>BY35/p!B34</f>
        <v>0</v>
      </c>
      <c r="CF35" t="s">
        <v>30</v>
      </c>
      <c r="CG35" s="2"/>
    </row>
    <row r="36" spans="1:85" x14ac:dyDescent="0.25">
      <c r="A36" t="s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576932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597355.5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 s="1">
        <v>0</v>
      </c>
      <c r="BY36" s="1">
        <f t="shared" si="0"/>
        <v>1174287.5</v>
      </c>
      <c r="BZ36" s="1">
        <f>p!B35</f>
        <v>13604376</v>
      </c>
      <c r="CA36" s="1">
        <f>'c'!B36</f>
        <v>12430088.5</v>
      </c>
      <c r="CB36" s="1">
        <f t="shared" si="1"/>
        <v>12430088.5</v>
      </c>
      <c r="CC36" s="1">
        <f t="shared" si="2"/>
        <v>0</v>
      </c>
      <c r="CD36" s="12">
        <f>BX36/'c'!B36</f>
        <v>0</v>
      </c>
      <c r="CE36" s="12">
        <f>BY36/p!B35</f>
        <v>8.6316895387190118E-2</v>
      </c>
      <c r="CF36" t="s">
        <v>31</v>
      </c>
      <c r="CG36" s="2"/>
    </row>
    <row r="37" spans="1:85" x14ac:dyDescent="0.25">
      <c r="A37" t="s">
        <v>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141853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31600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 s="1">
        <v>31504808</v>
      </c>
      <c r="BY37" s="1">
        <f t="shared" si="0"/>
        <v>173453</v>
      </c>
      <c r="BZ37" s="1">
        <f>p!B36</f>
        <v>22990797</v>
      </c>
      <c r="CA37" s="1">
        <f>'c'!B37</f>
        <v>54322152</v>
      </c>
      <c r="CB37" s="1">
        <f t="shared" si="1"/>
        <v>54322152</v>
      </c>
      <c r="CC37" s="1">
        <f t="shared" si="2"/>
        <v>0</v>
      </c>
      <c r="CD37" s="12">
        <f>BX37/'c'!B37</f>
        <v>0.57996244331410141</v>
      </c>
      <c r="CE37" s="12">
        <f>BY37/p!B36</f>
        <v>7.5444535480870892E-3</v>
      </c>
      <c r="CF37" t="s">
        <v>32</v>
      </c>
      <c r="CG37" s="2"/>
    </row>
    <row r="38" spans="1:85" x14ac:dyDescent="0.25">
      <c r="A38" t="s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311751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1640523</v>
      </c>
      <c r="AV38">
        <v>0</v>
      </c>
      <c r="AW38">
        <v>0</v>
      </c>
      <c r="AX38">
        <v>0</v>
      </c>
      <c r="AY38">
        <v>2813760.5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 s="1">
        <v>3375444</v>
      </c>
      <c r="BY38" s="1">
        <f t="shared" si="0"/>
        <v>4766034.5</v>
      </c>
      <c r="BZ38" s="1">
        <f>p!B37</f>
        <v>38138679</v>
      </c>
      <c r="CA38" s="1">
        <f>'c'!B38</f>
        <v>36748088.5</v>
      </c>
      <c r="CB38" s="1">
        <f t="shared" si="1"/>
        <v>36748088.5</v>
      </c>
      <c r="CC38" s="1">
        <f t="shared" si="2"/>
        <v>0</v>
      </c>
      <c r="CD38" s="12">
        <f>BX38/'c'!B38</f>
        <v>9.1853593963125452E-2</v>
      </c>
      <c r="CE38" s="12">
        <f>BY38/p!B37</f>
        <v>0.12496590403668674</v>
      </c>
      <c r="CF38" t="s">
        <v>33</v>
      </c>
      <c r="CG38" s="2"/>
    </row>
    <row r="39" spans="1:85" x14ac:dyDescent="0.25">
      <c r="A39" t="s">
        <v>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9900000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 s="1">
        <v>0</v>
      </c>
      <c r="BY39" s="1">
        <f t="shared" si="0"/>
        <v>9900000</v>
      </c>
      <c r="BZ39" s="1">
        <f>p!B38</f>
        <v>9900000</v>
      </c>
      <c r="CA39" s="1">
        <f>'c'!B39</f>
        <v>0</v>
      </c>
      <c r="CB39" s="1">
        <f t="shared" si="1"/>
        <v>0</v>
      </c>
      <c r="CC39" s="1">
        <f t="shared" si="2"/>
        <v>0</v>
      </c>
      <c r="CD39" s="12" t="e">
        <f>BX39/'c'!B39</f>
        <v>#DIV/0!</v>
      </c>
      <c r="CE39" s="12">
        <f>BY39/p!B38</f>
        <v>1</v>
      </c>
      <c r="CF39" t="s">
        <v>88</v>
      </c>
      <c r="CG39" s="2"/>
    </row>
    <row r="40" spans="1:85" x14ac:dyDescent="0.25">
      <c r="A40" t="s">
        <v>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10719746.5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s="1">
        <v>53149201</v>
      </c>
      <c r="BY40" s="1">
        <f t="shared" si="0"/>
        <v>10719746.5</v>
      </c>
      <c r="BZ40" s="1">
        <f>p!B39</f>
        <v>613218513</v>
      </c>
      <c r="CA40" s="1">
        <f>'c'!B40</f>
        <v>655647967.5</v>
      </c>
      <c r="CB40" s="1">
        <f t="shared" si="1"/>
        <v>655647967.5</v>
      </c>
      <c r="CC40" s="1">
        <f t="shared" si="2"/>
        <v>0</v>
      </c>
      <c r="CD40" s="12">
        <f>BX40/'c'!B40</f>
        <v>8.106362504662229E-2</v>
      </c>
      <c r="CE40" s="12">
        <f>BY40/p!B39</f>
        <v>1.7481120143546611E-2</v>
      </c>
      <c r="CF40" t="s">
        <v>34</v>
      </c>
      <c r="CG40" s="2"/>
    </row>
    <row r="41" spans="1:85" x14ac:dyDescent="0.25">
      <c r="A41" t="s">
        <v>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1800000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 s="1">
        <v>0</v>
      </c>
      <c r="BY41" s="1">
        <f t="shared" si="0"/>
        <v>1800000</v>
      </c>
      <c r="BZ41" s="1">
        <f>p!B40</f>
        <v>1800000</v>
      </c>
      <c r="CA41" s="1">
        <f>'c'!B41</f>
        <v>0</v>
      </c>
      <c r="CB41" s="1">
        <f t="shared" si="1"/>
        <v>0</v>
      </c>
      <c r="CC41" s="1">
        <f t="shared" si="2"/>
        <v>0</v>
      </c>
      <c r="CD41" s="12" t="e">
        <f>BX41/'c'!B41</f>
        <v>#DIV/0!</v>
      </c>
      <c r="CE41" s="12">
        <f>BY41/p!B40</f>
        <v>1</v>
      </c>
      <c r="CF41" t="s">
        <v>86</v>
      </c>
      <c r="CG41" s="2"/>
    </row>
    <row r="42" spans="1:85" x14ac:dyDescent="0.25">
      <c r="A42" t="s">
        <v>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3673240</v>
      </c>
      <c r="BT42">
        <v>0</v>
      </c>
      <c r="BU42">
        <v>0</v>
      </c>
      <c r="BV42">
        <v>0</v>
      </c>
      <c r="BW42">
        <v>0</v>
      </c>
      <c r="BX42" s="1">
        <v>4578064.5</v>
      </c>
      <c r="BY42" s="1">
        <f t="shared" si="0"/>
        <v>3673240</v>
      </c>
      <c r="BZ42" s="1">
        <f>p!B41</f>
        <v>30272561</v>
      </c>
      <c r="CA42" s="1">
        <f>'c'!B42</f>
        <v>31177385.5</v>
      </c>
      <c r="CB42" s="1">
        <f t="shared" si="1"/>
        <v>31177385.5</v>
      </c>
      <c r="CC42" s="1">
        <f t="shared" si="2"/>
        <v>0</v>
      </c>
      <c r="CD42" s="12">
        <f>BX42/'c'!B42</f>
        <v>0.14683926912344847</v>
      </c>
      <c r="CE42" s="12">
        <f>BY42/p!B41</f>
        <v>0.12133892471139128</v>
      </c>
      <c r="CF42" t="s">
        <v>35</v>
      </c>
      <c r="CG42" s="2"/>
    </row>
    <row r="43" spans="1:85" x14ac:dyDescent="0.25">
      <c r="A43" t="s">
        <v>87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200000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1200000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 s="1">
        <v>0</v>
      </c>
      <c r="BY43" s="1">
        <f t="shared" si="0"/>
        <v>1400000</v>
      </c>
      <c r="BZ43" s="1">
        <f>p!B42</f>
        <v>1400000</v>
      </c>
      <c r="CA43" s="1">
        <f>'c'!B43</f>
        <v>0</v>
      </c>
      <c r="CB43" s="1">
        <f t="shared" si="1"/>
        <v>0</v>
      </c>
      <c r="CC43" s="1">
        <f t="shared" si="2"/>
        <v>0</v>
      </c>
      <c r="CD43" s="12" t="e">
        <f>BX43/'c'!B43</f>
        <v>#DIV/0!</v>
      </c>
      <c r="CE43" s="12">
        <f>BY43/p!B42</f>
        <v>1</v>
      </c>
      <c r="CF43" t="s">
        <v>87</v>
      </c>
      <c r="CG43" s="2"/>
    </row>
    <row r="44" spans="1:85" x14ac:dyDescent="0.25">
      <c r="A44" t="s">
        <v>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 s="1">
        <v>427136.5</v>
      </c>
      <c r="BY44" s="1">
        <f t="shared" si="0"/>
        <v>0</v>
      </c>
      <c r="BZ44" s="1">
        <f>p!B43</f>
        <v>0</v>
      </c>
      <c r="CA44" s="1">
        <f>'c'!B44</f>
        <v>427136.5</v>
      </c>
      <c r="CB44" s="1">
        <f t="shared" si="1"/>
        <v>427136.5</v>
      </c>
      <c r="CC44" s="1">
        <f t="shared" si="2"/>
        <v>0</v>
      </c>
      <c r="CD44" s="12">
        <f>BX44/'c'!B44</f>
        <v>1</v>
      </c>
      <c r="CE44" s="12" t="e">
        <f>BY44/p!B43</f>
        <v>#DIV/0!</v>
      </c>
      <c r="CF44" t="s">
        <v>36</v>
      </c>
      <c r="CG44" s="2"/>
    </row>
    <row r="45" spans="1:85" x14ac:dyDescent="0.25">
      <c r="A45" t="s">
        <v>37</v>
      </c>
      <c r="B45">
        <v>0</v>
      </c>
      <c r="C45">
        <v>0</v>
      </c>
      <c r="D45">
        <v>557065</v>
      </c>
      <c r="E45">
        <v>0</v>
      </c>
      <c r="F45">
        <v>0</v>
      </c>
      <c r="G45">
        <v>0</v>
      </c>
      <c r="H45">
        <v>6763897.5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100508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1179628.5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1016802</v>
      </c>
      <c r="BV45">
        <v>0</v>
      </c>
      <c r="BW45">
        <v>0</v>
      </c>
      <c r="BX45" s="1">
        <v>1225852.5</v>
      </c>
      <c r="BY45" s="1">
        <f t="shared" si="0"/>
        <v>9617901</v>
      </c>
      <c r="BZ45" s="1">
        <f>p!B44</f>
        <v>19468653</v>
      </c>
      <c r="CA45" s="1">
        <f>'c'!B45</f>
        <v>11076604.5</v>
      </c>
      <c r="CB45" s="1">
        <f t="shared" si="1"/>
        <v>11076604.5</v>
      </c>
      <c r="CC45" s="1">
        <f t="shared" si="2"/>
        <v>0</v>
      </c>
      <c r="CD45" s="12">
        <f>BX45/'c'!B45</f>
        <v>0.11067042251079742</v>
      </c>
      <c r="CE45" s="12">
        <f>BY45/p!B44</f>
        <v>0.49401984821446043</v>
      </c>
      <c r="CF45" t="s">
        <v>37</v>
      </c>
      <c r="CG45" s="2"/>
    </row>
    <row r="46" spans="1:85" x14ac:dyDescent="0.25">
      <c r="A46" t="s">
        <v>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3586606.5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 s="1">
        <v>28698372.5</v>
      </c>
      <c r="BY46" s="1">
        <f t="shared" si="0"/>
        <v>3586606.5</v>
      </c>
      <c r="BZ46" s="1">
        <f>p!B45</f>
        <v>135465708</v>
      </c>
      <c r="CA46" s="1">
        <f>'c'!B46</f>
        <v>160577474</v>
      </c>
      <c r="CB46" s="1">
        <f t="shared" si="1"/>
        <v>160577474</v>
      </c>
      <c r="CC46" s="1">
        <f t="shared" si="2"/>
        <v>0</v>
      </c>
      <c r="CD46" s="12">
        <f>BX46/'c'!B46</f>
        <v>0.17871979042340647</v>
      </c>
      <c r="CE46" s="12">
        <f>BY46/p!B45</f>
        <v>2.6476121174518943E-2</v>
      </c>
      <c r="CF46" t="s">
        <v>38</v>
      </c>
      <c r="CG46" s="2"/>
    </row>
    <row r="47" spans="1:85" x14ac:dyDescent="0.25">
      <c r="A47" t="s">
        <v>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6892843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 s="1">
        <v>1640523</v>
      </c>
      <c r="BY47" s="1">
        <f t="shared" si="0"/>
        <v>6892843</v>
      </c>
      <c r="BZ47" s="1">
        <f>p!B46</f>
        <v>6752848</v>
      </c>
      <c r="CA47" s="1">
        <f>'c'!B47</f>
        <v>1500528</v>
      </c>
      <c r="CB47" s="1">
        <f t="shared" si="1"/>
        <v>1500528</v>
      </c>
      <c r="CC47" s="1">
        <f t="shared" si="2"/>
        <v>0</v>
      </c>
      <c r="CD47" s="12">
        <f>BX47/'c'!B47</f>
        <v>1.0932971593998912</v>
      </c>
      <c r="CE47" s="12">
        <f>BY47/p!B46</f>
        <v>1.0207312529469048</v>
      </c>
      <c r="CF47" t="s">
        <v>39</v>
      </c>
      <c r="CG47" s="2"/>
    </row>
    <row r="48" spans="1:85" x14ac:dyDescent="0.25">
      <c r="A48" t="s">
        <v>40</v>
      </c>
      <c r="B48">
        <v>0</v>
      </c>
      <c r="C48">
        <v>0</v>
      </c>
      <c r="D48">
        <v>0</v>
      </c>
      <c r="E48">
        <v>2333857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6335995.5</v>
      </c>
      <c r="AI48">
        <v>0</v>
      </c>
      <c r="AJ48">
        <v>0</v>
      </c>
      <c r="AK48">
        <v>1458101</v>
      </c>
      <c r="AL48">
        <v>0</v>
      </c>
      <c r="AM48">
        <v>0</v>
      </c>
      <c r="AN48">
        <v>0</v>
      </c>
      <c r="AO48">
        <v>0</v>
      </c>
      <c r="AP48">
        <v>2081536.5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 s="1">
        <v>11423880.5</v>
      </c>
      <c r="BY48" s="1">
        <f t="shared" si="0"/>
        <v>12209490</v>
      </c>
      <c r="BZ48" s="1">
        <f>p!B47</f>
        <v>39349736</v>
      </c>
      <c r="CA48" s="1">
        <f>'c'!B48</f>
        <v>38564126.5</v>
      </c>
      <c r="CB48" s="1">
        <f t="shared" si="1"/>
        <v>38564126.5</v>
      </c>
      <c r="CC48" s="1">
        <f t="shared" si="2"/>
        <v>0</v>
      </c>
      <c r="CD48" s="12">
        <f>BX48/'c'!B48</f>
        <v>0.29623075995251702</v>
      </c>
      <c r="CE48" s="12">
        <f>BY48/p!B47</f>
        <v>0.31028137012151746</v>
      </c>
      <c r="CF48" t="s">
        <v>40</v>
      </c>
      <c r="CG48" s="2"/>
    </row>
    <row r="49" spans="1:85" x14ac:dyDescent="0.25">
      <c r="A49" t="s">
        <v>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431588.5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7537900.5</v>
      </c>
      <c r="AW49">
        <v>0</v>
      </c>
      <c r="AX49">
        <v>1285039.5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 s="1">
        <v>12042449.5</v>
      </c>
      <c r="BY49" s="1">
        <f t="shared" si="0"/>
        <v>9254528.5</v>
      </c>
      <c r="BZ49" s="1">
        <f>p!B48</f>
        <v>27060468</v>
      </c>
      <c r="CA49" s="1">
        <f>'c'!B49</f>
        <v>29848389</v>
      </c>
      <c r="CB49" s="1">
        <f t="shared" si="1"/>
        <v>29848389</v>
      </c>
      <c r="CC49" s="1">
        <f t="shared" si="2"/>
        <v>0</v>
      </c>
      <c r="CD49" s="12">
        <f>BX49/'c'!B49</f>
        <v>0.40345391840075523</v>
      </c>
      <c r="CE49" s="12">
        <f>BY49/p!B48</f>
        <v>0.34199439935776427</v>
      </c>
      <c r="CF49" t="s">
        <v>41</v>
      </c>
      <c r="CG49" s="2"/>
    </row>
    <row r="50" spans="1:85" x14ac:dyDescent="0.25">
      <c r="A50" t="s">
        <v>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 s="1">
        <v>10444837.5</v>
      </c>
      <c r="BY50" s="1">
        <f t="shared" si="0"/>
        <v>0</v>
      </c>
      <c r="BZ50" s="1">
        <f>p!B49</f>
        <v>6130557</v>
      </c>
      <c r="CA50" s="1">
        <f>'c'!B50</f>
        <v>16575394.5</v>
      </c>
      <c r="CB50" s="1">
        <f t="shared" si="1"/>
        <v>16575394.5</v>
      </c>
      <c r="CC50" s="1">
        <f t="shared" si="2"/>
        <v>0</v>
      </c>
      <c r="CD50" s="12">
        <f>BX50/'c'!B50</f>
        <v>0.63014111066858769</v>
      </c>
      <c r="CE50" s="12">
        <f>BY50/p!B49</f>
        <v>0</v>
      </c>
      <c r="CF50" t="s">
        <v>42</v>
      </c>
      <c r="CG50" s="2"/>
    </row>
    <row r="51" spans="1:85" x14ac:dyDescent="0.25">
      <c r="A51" t="s">
        <v>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1185293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20001605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8498372.5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 s="1">
        <v>24344885.5</v>
      </c>
      <c r="BY51" s="1">
        <f t="shared" si="0"/>
        <v>29685270.5</v>
      </c>
      <c r="BZ51" s="1">
        <f>p!B50</f>
        <v>814187789</v>
      </c>
      <c r="CA51" s="1">
        <f>'c'!B51</f>
        <v>808847404</v>
      </c>
      <c r="CB51" s="1">
        <f t="shared" si="1"/>
        <v>808847404</v>
      </c>
      <c r="CC51" s="1">
        <f t="shared" si="2"/>
        <v>0</v>
      </c>
      <c r="CD51" s="12">
        <f>BX51/'c'!B51</f>
        <v>3.0098242733557688E-2</v>
      </c>
      <c r="CE51" s="12">
        <f>BY51/p!B50</f>
        <v>3.6459979996089083E-2</v>
      </c>
      <c r="CF51" t="s">
        <v>43</v>
      </c>
      <c r="CG51" s="2"/>
    </row>
    <row r="52" spans="1:85" x14ac:dyDescent="0.25">
      <c r="A52" t="s">
        <v>44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1846733.5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1392374</v>
      </c>
      <c r="BO52">
        <v>0</v>
      </c>
      <c r="BP52">
        <v>0</v>
      </c>
      <c r="BQ52">
        <v>0</v>
      </c>
      <c r="BR52">
        <v>1964966.5</v>
      </c>
      <c r="BS52">
        <v>0</v>
      </c>
      <c r="BT52">
        <v>0</v>
      </c>
      <c r="BU52">
        <v>0</v>
      </c>
      <c r="BV52">
        <v>0</v>
      </c>
      <c r="BW52">
        <v>0</v>
      </c>
      <c r="BX52" s="1">
        <v>2950877</v>
      </c>
      <c r="BY52" s="1">
        <f t="shared" si="0"/>
        <v>5204074</v>
      </c>
      <c r="BZ52" s="1">
        <f>p!B51</f>
        <v>16544985</v>
      </c>
      <c r="CA52" s="1">
        <f>'c'!B52</f>
        <v>14291788</v>
      </c>
      <c r="CB52" s="1">
        <f t="shared" si="1"/>
        <v>14291788</v>
      </c>
      <c r="CC52" s="1">
        <f t="shared" si="2"/>
        <v>0</v>
      </c>
      <c r="CD52" s="12">
        <f>BX52/'c'!B52</f>
        <v>0.20647360568180831</v>
      </c>
      <c r="CE52" s="12">
        <f>BY52/p!B51</f>
        <v>0.3145408714483573</v>
      </c>
      <c r="CF52" t="s">
        <v>44</v>
      </c>
      <c r="CG52" s="2"/>
    </row>
    <row r="53" spans="1:85" x14ac:dyDescent="0.25">
      <c r="A53" t="s">
        <v>45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1045622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 s="1">
        <v>6230461</v>
      </c>
      <c r="BY53" s="1">
        <f t="shared" si="0"/>
        <v>1045622</v>
      </c>
      <c r="BZ53" s="1">
        <f>p!B52</f>
        <v>37963498</v>
      </c>
      <c r="CA53" s="1">
        <f>'c'!B53</f>
        <v>43148337</v>
      </c>
      <c r="CB53" s="1">
        <f t="shared" si="1"/>
        <v>43148337</v>
      </c>
      <c r="CC53" s="1">
        <f t="shared" si="2"/>
        <v>0</v>
      </c>
      <c r="CD53" s="12">
        <f>BX53/'c'!B53</f>
        <v>0.14439631821731624</v>
      </c>
      <c r="CE53" s="12">
        <f>BY53/p!B52</f>
        <v>2.7542825479359146E-2</v>
      </c>
      <c r="CF53" t="s">
        <v>45</v>
      </c>
      <c r="CG53" s="2"/>
    </row>
    <row r="54" spans="1:85" x14ac:dyDescent="0.25">
      <c r="A54" t="s">
        <v>46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866876.5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18296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s="1">
        <v>15557023</v>
      </c>
      <c r="BY54" s="1">
        <f t="shared" si="0"/>
        <v>885172.5</v>
      </c>
      <c r="BZ54" s="1">
        <f>p!B53</f>
        <v>15452696</v>
      </c>
      <c r="CA54" s="1">
        <f>'c'!B54</f>
        <v>30124546.5</v>
      </c>
      <c r="CB54" s="1">
        <f t="shared" si="1"/>
        <v>30124546.5</v>
      </c>
      <c r="CC54" s="1">
        <f t="shared" si="2"/>
        <v>0</v>
      </c>
      <c r="CD54" s="12">
        <f>BX54/'c'!B54</f>
        <v>0.51642347545381306</v>
      </c>
      <c r="CE54" s="12">
        <f>BY54/p!B53</f>
        <v>5.7282722704180555E-2</v>
      </c>
      <c r="CF54" t="s">
        <v>46</v>
      </c>
      <c r="CG54" s="2"/>
    </row>
    <row r="55" spans="1:85" x14ac:dyDescent="0.25">
      <c r="A55" t="s">
        <v>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2703742.5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 s="1">
        <v>8977289.5</v>
      </c>
      <c r="BY55" s="1">
        <f t="shared" si="0"/>
        <v>2703742.5</v>
      </c>
      <c r="BZ55" s="1">
        <f>p!B54</f>
        <v>18221184</v>
      </c>
      <c r="CA55" s="1">
        <f>'c'!B55</f>
        <v>24494731</v>
      </c>
      <c r="CB55" s="1">
        <f t="shared" si="1"/>
        <v>24494731</v>
      </c>
      <c r="CC55" s="1">
        <f t="shared" si="2"/>
        <v>0</v>
      </c>
      <c r="CD55" s="12">
        <f>BX55/'c'!B55</f>
        <v>0.36649879927238227</v>
      </c>
      <c r="CE55" s="12">
        <f>BY55/p!B54</f>
        <v>0.14838456710606732</v>
      </c>
      <c r="CF55" t="s">
        <v>47</v>
      </c>
      <c r="CG55" s="2"/>
    </row>
    <row r="56" spans="1:85" s="10" customFormat="1" x14ac:dyDescent="0.25">
      <c r="A56" t="s">
        <v>48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872656.5</v>
      </c>
      <c r="L56">
        <v>0</v>
      </c>
      <c r="M56">
        <v>0</v>
      </c>
      <c r="N56">
        <v>0</v>
      </c>
      <c r="O56">
        <v>1141219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4170060.5</v>
      </c>
      <c r="BD56">
        <v>0</v>
      </c>
      <c r="BE56">
        <v>0</v>
      </c>
      <c r="BF56">
        <v>0</v>
      </c>
      <c r="BG56">
        <v>241005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 s="15">
        <v>4295960.5</v>
      </c>
      <c r="BY56" s="1">
        <f t="shared" si="0"/>
        <v>6424941</v>
      </c>
      <c r="BZ56" s="1">
        <f>p!B55</f>
        <v>26753754</v>
      </c>
      <c r="CA56" s="1">
        <f>'c'!B56</f>
        <v>24624773.5</v>
      </c>
      <c r="CB56" s="1">
        <f t="shared" si="1"/>
        <v>24624773.5</v>
      </c>
      <c r="CC56" s="1">
        <f t="shared" si="2"/>
        <v>0</v>
      </c>
      <c r="CD56" s="12">
        <f>BX56/'c'!B56</f>
        <v>0.17445685337978845</v>
      </c>
      <c r="CE56" s="12">
        <f>BY56/p!B55</f>
        <v>0.24015100834073602</v>
      </c>
      <c r="CF56" t="s">
        <v>48</v>
      </c>
      <c r="CG56" s="2"/>
    </row>
    <row r="57" spans="1:85" x14ac:dyDescent="0.25">
      <c r="A57" t="s">
        <v>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 s="1">
        <v>2784487.5</v>
      </c>
      <c r="BY57" s="1">
        <f t="shared" si="0"/>
        <v>0</v>
      </c>
      <c r="BZ57" s="1">
        <f>p!B56</f>
        <v>6926873</v>
      </c>
      <c r="CA57" s="1">
        <f>'c'!B57</f>
        <v>9711360.5</v>
      </c>
      <c r="CB57" s="1">
        <f t="shared" si="1"/>
        <v>9711360.5</v>
      </c>
      <c r="CC57" s="1">
        <f t="shared" si="2"/>
        <v>0</v>
      </c>
      <c r="CD57" s="12">
        <f>BX57/'c'!B57</f>
        <v>0.28672475911073431</v>
      </c>
      <c r="CE57" s="12">
        <f>BY57/p!B56</f>
        <v>0</v>
      </c>
      <c r="CF57" t="s">
        <v>49</v>
      </c>
      <c r="CG57" s="2"/>
    </row>
    <row r="58" spans="1:85" x14ac:dyDescent="0.25">
      <c r="A58" t="s">
        <v>50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3953544</v>
      </c>
      <c r="U58">
        <v>5803237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766963.5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 s="1">
        <v>597355.5</v>
      </c>
      <c r="BY58" s="1">
        <f t="shared" si="0"/>
        <v>10523744.5</v>
      </c>
      <c r="BZ58" s="1">
        <f>p!B57</f>
        <v>36948016808</v>
      </c>
      <c r="CA58" s="1">
        <f>'c'!B58</f>
        <v>36938090419</v>
      </c>
      <c r="CB58" s="1">
        <f t="shared" si="1"/>
        <v>36938090419</v>
      </c>
      <c r="CC58" s="1">
        <f t="shared" si="2"/>
        <v>0</v>
      </c>
      <c r="CD58" s="12">
        <f>BX58/'c'!B58</f>
        <v>1.6171802419237563E-5</v>
      </c>
      <c r="CE58" s="12">
        <f>BY58/p!B57</f>
        <v>2.8482569320801529E-4</v>
      </c>
      <c r="CF58" t="s">
        <v>50</v>
      </c>
      <c r="CG58" s="2"/>
    </row>
    <row r="59" spans="1:85" x14ac:dyDescent="0.25">
      <c r="A59" t="s">
        <v>51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64041</v>
      </c>
      <c r="BD59">
        <v>0</v>
      </c>
      <c r="BE59">
        <v>0</v>
      </c>
      <c r="BF59">
        <v>0</v>
      </c>
      <c r="BG59">
        <v>0</v>
      </c>
      <c r="BH59">
        <v>1173937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 s="1">
        <v>241005</v>
      </c>
      <c r="BY59" s="1">
        <f t="shared" si="0"/>
        <v>1237978</v>
      </c>
      <c r="BZ59" s="1">
        <f>p!B58</f>
        <v>1050081</v>
      </c>
      <c r="CA59" s="1">
        <f>'c'!B59</f>
        <v>53108</v>
      </c>
      <c r="CB59" s="1">
        <f t="shared" si="1"/>
        <v>53108</v>
      </c>
      <c r="CC59" s="1">
        <f t="shared" si="2"/>
        <v>0</v>
      </c>
      <c r="CD59" s="12">
        <f>BX59/'c'!B59</f>
        <v>4.5380168712811626</v>
      </c>
      <c r="CE59" s="12">
        <f>BY59/p!B58</f>
        <v>1.1789357201968229</v>
      </c>
      <c r="CF59" t="s">
        <v>51</v>
      </c>
      <c r="CG59" s="2"/>
    </row>
    <row r="60" spans="1:85" x14ac:dyDescent="0.25">
      <c r="A60" t="s">
        <v>52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1972463.5</v>
      </c>
      <c r="U60">
        <v>5140485.5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885096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3528840.5</v>
      </c>
      <c r="BD60">
        <v>4295960.5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1029413.5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s="1">
        <v>7114977.5</v>
      </c>
      <c r="BY60" s="1">
        <f t="shared" si="0"/>
        <v>16852259.5</v>
      </c>
      <c r="BZ60" s="1">
        <f>p!B59</f>
        <v>240225728</v>
      </c>
      <c r="CA60" s="1">
        <f>'c'!B60</f>
        <v>230488446</v>
      </c>
      <c r="CB60" s="1">
        <f t="shared" si="1"/>
        <v>230488446</v>
      </c>
      <c r="CC60" s="1">
        <f t="shared" si="2"/>
        <v>0</v>
      </c>
      <c r="CD60" s="12">
        <f>BX60/'c'!B60</f>
        <v>3.086912868508819E-2</v>
      </c>
      <c r="CE60" s="12">
        <f>BY60/p!B59</f>
        <v>7.0151767840620299E-2</v>
      </c>
      <c r="CF60" t="s">
        <v>52</v>
      </c>
      <c r="CG60" s="2"/>
    </row>
    <row r="61" spans="1:85" x14ac:dyDescent="0.25">
      <c r="A61" t="s">
        <v>53</v>
      </c>
      <c r="B61">
        <v>0</v>
      </c>
      <c r="C61">
        <v>1478802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2280549.5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2002581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s="1">
        <v>0</v>
      </c>
      <c r="BY61" s="1">
        <f t="shared" si="0"/>
        <v>5761932.5</v>
      </c>
      <c r="BZ61" s="1">
        <f>p!B60</f>
        <v>6404989</v>
      </c>
      <c r="CA61" s="1">
        <f>'c'!B61</f>
        <v>643056.5</v>
      </c>
      <c r="CB61" s="1">
        <f t="shared" si="1"/>
        <v>643056.5</v>
      </c>
      <c r="CC61" s="1">
        <f t="shared" si="2"/>
        <v>0</v>
      </c>
      <c r="CD61" s="12">
        <f>BX61/'c'!B61</f>
        <v>0</v>
      </c>
      <c r="CE61" s="12">
        <f>BY61/p!B60</f>
        <v>0.89960068627752521</v>
      </c>
      <c r="CF61" t="s">
        <v>53</v>
      </c>
      <c r="CG61" s="2"/>
    </row>
    <row r="62" spans="1:85" x14ac:dyDescent="0.25">
      <c r="A62" t="s">
        <v>54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10960924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169147.5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2630762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 s="1">
        <v>13472915</v>
      </c>
      <c r="BY62" s="1">
        <f t="shared" si="0"/>
        <v>13760833.5</v>
      </c>
      <c r="BZ62" s="1">
        <f>p!B61</f>
        <v>29798929</v>
      </c>
      <c r="CA62" s="1">
        <f>'c'!B62</f>
        <v>29511010.5</v>
      </c>
      <c r="CB62" s="1">
        <f t="shared" si="1"/>
        <v>29511010.5</v>
      </c>
      <c r="CC62" s="1">
        <f t="shared" si="2"/>
        <v>0</v>
      </c>
      <c r="CD62" s="12">
        <f>BX62/'c'!B62</f>
        <v>0.45653858582714407</v>
      </c>
      <c r="CE62" s="12">
        <f>BY62/p!B61</f>
        <v>0.46178953277146301</v>
      </c>
      <c r="CF62" t="s">
        <v>54</v>
      </c>
      <c r="CG62" s="2"/>
    </row>
    <row r="63" spans="1:85" x14ac:dyDescent="0.25">
      <c r="A63" t="s">
        <v>55</v>
      </c>
      <c r="B63">
        <v>0</v>
      </c>
      <c r="C63">
        <v>1390261.5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85623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3764127.5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11544</v>
      </c>
      <c r="BA63">
        <v>23970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 s="1">
        <v>2573067</v>
      </c>
      <c r="BY63" s="1">
        <f t="shared" si="0"/>
        <v>5275526</v>
      </c>
      <c r="BZ63" s="1">
        <f>p!B62</f>
        <v>259916607</v>
      </c>
      <c r="CA63" s="1">
        <f>'c'!B63</f>
        <v>257214148</v>
      </c>
      <c r="CB63" s="1">
        <f t="shared" si="1"/>
        <v>257214148</v>
      </c>
      <c r="CC63" s="1">
        <f t="shared" si="2"/>
        <v>0</v>
      </c>
      <c r="CD63" s="12">
        <f>BX63/'c'!B63</f>
        <v>1.0003598246858489E-2</v>
      </c>
      <c r="CE63" s="12">
        <f>BY63/p!B62</f>
        <v>2.0296994720310425E-2</v>
      </c>
      <c r="CF63" t="s">
        <v>55</v>
      </c>
      <c r="CG63" s="2"/>
    </row>
    <row r="64" spans="1:85" x14ac:dyDescent="0.25">
      <c r="A64" t="s">
        <v>56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846238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 s="1">
        <v>1029413.5</v>
      </c>
      <c r="BY64" s="1">
        <f t="shared" si="0"/>
        <v>846238</v>
      </c>
      <c r="BZ64" s="1">
        <f>p!B63</f>
        <v>2585231</v>
      </c>
      <c r="CA64" s="1">
        <f>'c'!B64</f>
        <v>2768406.5</v>
      </c>
      <c r="CB64" s="1">
        <f t="shared" si="1"/>
        <v>2768406.5</v>
      </c>
      <c r="CC64" s="1">
        <f t="shared" si="2"/>
        <v>0</v>
      </c>
      <c r="CD64" s="12">
        <f>BX64/'c'!B64</f>
        <v>0.37184333297873706</v>
      </c>
      <c r="CE64" s="12">
        <f>BY64/p!B63</f>
        <v>0.32733554564369682</v>
      </c>
      <c r="CF64" t="s">
        <v>56</v>
      </c>
      <c r="CG64" s="2"/>
    </row>
    <row r="65" spans="1:85" x14ac:dyDescent="0.25">
      <c r="A65" t="s">
        <v>57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1377266</v>
      </c>
      <c r="T65">
        <v>0</v>
      </c>
      <c r="U65">
        <v>1735513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 s="1">
        <v>1946430.5</v>
      </c>
      <c r="BY65" s="1">
        <f t="shared" si="0"/>
        <v>3112779</v>
      </c>
      <c r="BZ65" s="1">
        <f>p!B64</f>
        <v>22696246</v>
      </c>
      <c r="CA65" s="1">
        <f>'c'!B65</f>
        <v>21529897.5</v>
      </c>
      <c r="CB65" s="1">
        <f t="shared" si="1"/>
        <v>21529897.5</v>
      </c>
      <c r="CC65" s="1">
        <f t="shared" si="2"/>
        <v>0</v>
      </c>
      <c r="CD65" s="12">
        <f>BX65/'c'!B65</f>
        <v>9.0405934352451048E-2</v>
      </c>
      <c r="CE65" s="12">
        <f>BY65/p!B64</f>
        <v>0.13714950921839672</v>
      </c>
      <c r="CF65" t="s">
        <v>57</v>
      </c>
      <c r="CG65" s="2"/>
    </row>
    <row r="66" spans="1:85" x14ac:dyDescent="0.25">
      <c r="A66" t="s">
        <v>58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2610050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s="1">
        <v>8391155</v>
      </c>
      <c r="BY66" s="1">
        <f t="shared" si="0"/>
        <v>2610050</v>
      </c>
      <c r="BZ66" s="1">
        <f>p!B65</f>
        <v>8688459</v>
      </c>
      <c r="CA66" s="1">
        <f>'c'!B66</f>
        <v>14469564</v>
      </c>
      <c r="CB66" s="1">
        <f t="shared" si="1"/>
        <v>14469564</v>
      </c>
      <c r="CC66" s="1">
        <f t="shared" si="2"/>
        <v>0</v>
      </c>
      <c r="CD66" s="12">
        <f>BX66/'c'!B66</f>
        <v>0.57991761189210678</v>
      </c>
      <c r="CE66" s="12">
        <f>BY66/p!B65</f>
        <v>0.30040424890075446</v>
      </c>
      <c r="CF66" t="s">
        <v>58</v>
      </c>
      <c r="CG66" s="2"/>
    </row>
    <row r="67" spans="1:85" x14ac:dyDescent="0.25">
      <c r="A67" t="s">
        <v>59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 s="1">
        <v>1054681.5</v>
      </c>
      <c r="BY67" s="1">
        <f t="shared" ref="BY67:BY75" si="3">SUM(B67:BW67)</f>
        <v>0</v>
      </c>
      <c r="BZ67" s="1">
        <f>p!B66</f>
        <v>1554272</v>
      </c>
      <c r="CA67" s="1">
        <f>'c'!B67</f>
        <v>2608953.5</v>
      </c>
      <c r="CB67" s="1">
        <f t="shared" ref="CB67:CB75" si="4">BZ67-BY67+BX67</f>
        <v>2608953.5</v>
      </c>
      <c r="CC67" s="1">
        <f t="shared" ref="CC67:CC75" si="5">CA67-CB67</f>
        <v>0</v>
      </c>
      <c r="CD67" s="12">
        <f>BX67/'c'!B67</f>
        <v>0.40425461779981897</v>
      </c>
      <c r="CE67" s="12">
        <f>BY67/p!B66</f>
        <v>0</v>
      </c>
      <c r="CF67" t="s">
        <v>59</v>
      </c>
      <c r="CG67" s="2"/>
    </row>
    <row r="68" spans="1:85" x14ac:dyDescent="0.25">
      <c r="A68" t="s">
        <v>60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414828.5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 s="1">
        <v>2055394.5</v>
      </c>
      <c r="BY68" s="1">
        <f t="shared" si="3"/>
        <v>414828.5</v>
      </c>
      <c r="BZ68" s="1">
        <f>p!B67</f>
        <v>3134033</v>
      </c>
      <c r="CA68" s="1">
        <f>'c'!B68</f>
        <v>4774599</v>
      </c>
      <c r="CB68" s="1">
        <f t="shared" si="4"/>
        <v>4774599</v>
      </c>
      <c r="CC68" s="1">
        <f t="shared" si="5"/>
        <v>0</v>
      </c>
      <c r="CD68" s="12">
        <f>BX68/'c'!B68</f>
        <v>0.43048526169422813</v>
      </c>
      <c r="CE68" s="12">
        <f>BY68/p!B67</f>
        <v>0.13236251819939357</v>
      </c>
      <c r="CF68" t="s">
        <v>60</v>
      </c>
      <c r="CG68" s="2"/>
    </row>
    <row r="69" spans="1:85" x14ac:dyDescent="0.25">
      <c r="A69" t="s">
        <v>61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331424.5</v>
      </c>
      <c r="M69">
        <v>0</v>
      </c>
      <c r="N69">
        <v>0</v>
      </c>
      <c r="O69">
        <v>921360</v>
      </c>
      <c r="P69">
        <v>445776.5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1953606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6267446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3864763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 s="1">
        <v>12336158</v>
      </c>
      <c r="BY69" s="1">
        <f t="shared" si="3"/>
        <v>13784376</v>
      </c>
      <c r="BZ69" s="1">
        <f>p!B68</f>
        <v>161673342</v>
      </c>
      <c r="CA69" s="1">
        <f>'c'!B69</f>
        <v>160225124</v>
      </c>
      <c r="CB69" s="1">
        <f t="shared" si="4"/>
        <v>160225124</v>
      </c>
      <c r="CC69" s="1">
        <f t="shared" si="5"/>
        <v>0</v>
      </c>
      <c r="CD69" s="12">
        <f>BX69/'c'!B69</f>
        <v>7.6992656906915549E-2</v>
      </c>
      <c r="CE69" s="12">
        <f>BY69/p!B68</f>
        <v>8.5260660969079249E-2</v>
      </c>
      <c r="CF69" t="s">
        <v>61</v>
      </c>
      <c r="CG69" s="2"/>
    </row>
    <row r="70" spans="1:85" x14ac:dyDescent="0.25">
      <c r="A70" t="s">
        <v>62</v>
      </c>
      <c r="B70">
        <v>0</v>
      </c>
      <c r="C70">
        <v>0</v>
      </c>
      <c r="D70">
        <v>0</v>
      </c>
      <c r="E70">
        <v>2484559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2537204</v>
      </c>
      <c r="AW70">
        <v>0</v>
      </c>
      <c r="AX70">
        <v>0</v>
      </c>
      <c r="AY70">
        <v>0</v>
      </c>
      <c r="AZ70">
        <v>0</v>
      </c>
      <c r="BA70">
        <v>6206491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30809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3504449</v>
      </c>
      <c r="BT70">
        <v>0</v>
      </c>
      <c r="BU70">
        <v>0</v>
      </c>
      <c r="BV70">
        <v>0</v>
      </c>
      <c r="BW70">
        <v>0</v>
      </c>
      <c r="BX70" s="1">
        <v>2220241</v>
      </c>
      <c r="BY70" s="1">
        <f t="shared" si="3"/>
        <v>14763512</v>
      </c>
      <c r="BZ70" s="1">
        <f>p!B69</f>
        <v>37757330</v>
      </c>
      <c r="CA70" s="1">
        <f>'c'!B70</f>
        <v>25214059</v>
      </c>
      <c r="CB70" s="1">
        <f t="shared" si="4"/>
        <v>25214059</v>
      </c>
      <c r="CC70" s="1">
        <f t="shared" si="5"/>
        <v>0</v>
      </c>
      <c r="CD70" s="12">
        <f>BX70/'c'!B70</f>
        <v>8.8055675605423156E-2</v>
      </c>
      <c r="CE70" s="12">
        <f>BY70/p!B69</f>
        <v>0.39101048723519383</v>
      </c>
      <c r="CF70" t="s">
        <v>62</v>
      </c>
      <c r="CG70" s="2"/>
    </row>
    <row r="71" spans="1:85" x14ac:dyDescent="0.25">
      <c r="A71" t="s">
        <v>63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1712820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8982695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2296592.5</v>
      </c>
      <c r="BK71">
        <v>0</v>
      </c>
      <c r="BL71">
        <v>0</v>
      </c>
      <c r="BM71">
        <v>0</v>
      </c>
      <c r="BN71">
        <v>1500205.5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 s="1">
        <v>16088130</v>
      </c>
      <c r="BY71" s="1">
        <f t="shared" si="3"/>
        <v>14492313</v>
      </c>
      <c r="BZ71" s="1">
        <f>p!B70</f>
        <v>7160028</v>
      </c>
      <c r="CA71" s="1">
        <f>'c'!B71</f>
        <v>8755845</v>
      </c>
      <c r="CB71" s="1">
        <f t="shared" si="4"/>
        <v>8755845</v>
      </c>
      <c r="CC71" s="1">
        <f t="shared" si="5"/>
        <v>0</v>
      </c>
      <c r="CD71" s="12">
        <f>BX71/'c'!B71</f>
        <v>1.8374160346602755</v>
      </c>
      <c r="CE71" s="12">
        <f>BY71/p!B70</f>
        <v>2.0240581461413281</v>
      </c>
      <c r="CF71" t="s">
        <v>63</v>
      </c>
      <c r="CG71" s="2"/>
    </row>
    <row r="72" spans="1:85" x14ac:dyDescent="0.25">
      <c r="A72" t="s">
        <v>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 s="1">
        <v>0</v>
      </c>
      <c r="BY72" s="1">
        <f t="shared" si="3"/>
        <v>0</v>
      </c>
      <c r="BZ72" s="1">
        <f>p!B71</f>
        <v>0</v>
      </c>
      <c r="CA72" s="1">
        <f>'c'!B72</f>
        <v>0</v>
      </c>
      <c r="CB72" s="1">
        <f t="shared" si="4"/>
        <v>0</v>
      </c>
      <c r="CC72" s="1">
        <f t="shared" si="5"/>
        <v>0</v>
      </c>
      <c r="CD72" s="12" t="e">
        <f>BX72/'c'!B72</f>
        <v>#DIV/0!</v>
      </c>
      <c r="CE72" s="12" t="e">
        <f>BY72/p!B71</f>
        <v>#DIV/0!</v>
      </c>
      <c r="CF72" t="s">
        <v>64</v>
      </c>
      <c r="CG72" s="2"/>
    </row>
    <row r="73" spans="1:85" x14ac:dyDescent="0.25">
      <c r="A73" t="s">
        <v>65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443187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255274.5</v>
      </c>
      <c r="BS73">
        <v>0</v>
      </c>
      <c r="BT73">
        <v>0</v>
      </c>
      <c r="BU73">
        <v>0</v>
      </c>
      <c r="BV73">
        <v>0</v>
      </c>
      <c r="BW73">
        <v>0</v>
      </c>
      <c r="BX73" s="1">
        <v>1016802</v>
      </c>
      <c r="BY73" s="1">
        <f t="shared" si="3"/>
        <v>698461.5</v>
      </c>
      <c r="BZ73" s="1">
        <f>p!B72</f>
        <v>372527</v>
      </c>
      <c r="CA73" s="1">
        <f>'c'!B73</f>
        <v>690867.5</v>
      </c>
      <c r="CB73" s="1">
        <f t="shared" si="4"/>
        <v>690867.5</v>
      </c>
      <c r="CC73" s="1">
        <f t="shared" si="5"/>
        <v>0</v>
      </c>
      <c r="CD73" s="12">
        <f>BX73/'c'!B73</f>
        <v>1.4717757022873417</v>
      </c>
      <c r="CE73" s="12">
        <f>BY73/p!B72</f>
        <v>1.8749285286704052</v>
      </c>
      <c r="CF73" t="s">
        <v>65</v>
      </c>
      <c r="CG73" s="2"/>
    </row>
    <row r="74" spans="1:85" x14ac:dyDescent="0.25">
      <c r="A74" t="s">
        <v>66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653313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 s="1" t="str">
        <f t="array" ref="BX74">TRANSPOSE(B148:BW148)</f>
        <v/>
      </c>
      <c r="BY74" s="1">
        <f t="shared" si="3"/>
        <v>653313</v>
      </c>
      <c r="BZ74" s="1">
        <f>p!B73</f>
        <v>652790</v>
      </c>
      <c r="CA74" s="1">
        <f>'c'!B74</f>
        <v>-523</v>
      </c>
      <c r="CB74" s="1" t="e">
        <f t="shared" si="4"/>
        <v>#VALUE!</v>
      </c>
      <c r="CC74" s="1" t="e">
        <f t="shared" si="5"/>
        <v>#VALUE!</v>
      </c>
      <c r="CE74" s="12">
        <f>BY74/p!B73</f>
        <v>1.0008011764886104</v>
      </c>
      <c r="CF74" t="s">
        <v>66</v>
      </c>
    </row>
    <row r="75" spans="1:85" x14ac:dyDescent="0.25">
      <c r="A75" t="s">
        <v>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6501</v>
      </c>
      <c r="L75">
        <v>0</v>
      </c>
      <c r="M75">
        <v>0</v>
      </c>
      <c r="N75">
        <v>0</v>
      </c>
      <c r="O75">
        <v>686114.5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s="1" t="str">
        <f t="array" ref="BX75">TRANSPOSE(B149:BW149)</f>
        <v/>
      </c>
      <c r="BY75" s="1">
        <f t="shared" si="3"/>
        <v>692615.5</v>
      </c>
      <c r="BZ75" s="1">
        <f>p!B74</f>
        <v>742065</v>
      </c>
      <c r="CA75" s="1">
        <f>'c'!B75</f>
        <v>49449.5</v>
      </c>
      <c r="CB75" s="1" t="e">
        <f t="shared" si="4"/>
        <v>#VALUE!</v>
      </c>
      <c r="CC75" s="1" t="e">
        <f t="shared" si="5"/>
        <v>#VALUE!</v>
      </c>
      <c r="CE75" s="12">
        <f>BY75/p!B74</f>
        <v>0.93336230653648944</v>
      </c>
      <c r="CF75" t="s">
        <v>67</v>
      </c>
    </row>
    <row r="76" spans="1:85" x14ac:dyDescent="0.25">
      <c r="A76" t="s">
        <v>102</v>
      </c>
      <c r="B76" s="4">
        <f>SUM(B2:B75)</f>
        <v>0</v>
      </c>
      <c r="C76" s="4">
        <f t="shared" ref="C76:BN76" si="6">SUM(C2:C75)</f>
        <v>2869063.5</v>
      </c>
      <c r="D76" s="4">
        <f t="shared" si="6"/>
        <v>4492228</v>
      </c>
      <c r="E76" s="4">
        <f t="shared" si="6"/>
        <v>11963823.5</v>
      </c>
      <c r="F76" s="4">
        <f t="shared" si="6"/>
        <v>8648262</v>
      </c>
      <c r="G76" s="4">
        <f t="shared" si="6"/>
        <v>0</v>
      </c>
      <c r="H76" s="4">
        <f t="shared" si="6"/>
        <v>36956628</v>
      </c>
      <c r="I76" s="4">
        <f t="shared" si="6"/>
        <v>0</v>
      </c>
      <c r="J76" s="4">
        <f t="shared" si="6"/>
        <v>44741260</v>
      </c>
      <c r="K76" s="4">
        <f t="shared" si="6"/>
        <v>1670280.5</v>
      </c>
      <c r="L76" s="4">
        <f t="shared" si="6"/>
        <v>3182240.5</v>
      </c>
      <c r="M76" s="4">
        <f t="shared" si="6"/>
        <v>0</v>
      </c>
      <c r="N76" s="4">
        <f t="shared" si="6"/>
        <v>0</v>
      </c>
      <c r="O76" s="4">
        <f t="shared" si="6"/>
        <v>5452436</v>
      </c>
      <c r="P76" s="4">
        <f t="shared" si="6"/>
        <v>445776.5</v>
      </c>
      <c r="Q76" s="4">
        <f t="shared" si="6"/>
        <v>4542406.5</v>
      </c>
      <c r="R76" s="4">
        <f t="shared" si="6"/>
        <v>0</v>
      </c>
      <c r="S76" s="4">
        <f t="shared" si="6"/>
        <v>4786143</v>
      </c>
      <c r="T76" s="4">
        <f t="shared" si="6"/>
        <v>14661397.5</v>
      </c>
      <c r="U76" s="4">
        <f t="shared" si="6"/>
        <v>12679235.5</v>
      </c>
      <c r="V76" s="4">
        <f t="shared" si="6"/>
        <v>893644.5</v>
      </c>
      <c r="W76" s="4">
        <f t="shared" si="6"/>
        <v>0</v>
      </c>
      <c r="X76" s="4">
        <f t="shared" si="6"/>
        <v>0</v>
      </c>
      <c r="Y76" s="4">
        <f t="shared" si="6"/>
        <v>0</v>
      </c>
      <c r="Z76" s="4">
        <f t="shared" si="6"/>
        <v>0</v>
      </c>
      <c r="AA76" s="4">
        <f t="shared" si="6"/>
        <v>488405</v>
      </c>
      <c r="AB76" s="4">
        <f t="shared" si="6"/>
        <v>0</v>
      </c>
      <c r="AC76" s="4">
        <f t="shared" si="6"/>
        <v>0</v>
      </c>
      <c r="AD76" s="4">
        <f t="shared" si="6"/>
        <v>0</v>
      </c>
      <c r="AE76" s="4">
        <f t="shared" si="6"/>
        <v>511000</v>
      </c>
      <c r="AF76" s="4">
        <f t="shared" si="6"/>
        <v>0</v>
      </c>
      <c r="AG76" s="4">
        <f t="shared" si="6"/>
        <v>0</v>
      </c>
      <c r="AH76" s="4">
        <f t="shared" si="6"/>
        <v>7613368</v>
      </c>
      <c r="AI76" s="4">
        <f t="shared" si="6"/>
        <v>21286606.5</v>
      </c>
      <c r="AJ76" s="4">
        <f t="shared" si="6"/>
        <v>0</v>
      </c>
      <c r="AK76" s="4">
        <f t="shared" si="6"/>
        <v>31504808</v>
      </c>
      <c r="AL76" s="4">
        <f t="shared" si="6"/>
        <v>3375444</v>
      </c>
      <c r="AM76" s="4">
        <f t="shared" si="6"/>
        <v>0</v>
      </c>
      <c r="AN76" s="4">
        <f t="shared" si="6"/>
        <v>53149201</v>
      </c>
      <c r="AO76" s="4">
        <f t="shared" si="6"/>
        <v>0</v>
      </c>
      <c r="AP76" s="4">
        <f t="shared" si="6"/>
        <v>4578064.5</v>
      </c>
      <c r="AQ76" s="4">
        <f t="shared" si="6"/>
        <v>0</v>
      </c>
      <c r="AR76" s="4">
        <f t="shared" si="6"/>
        <v>427136.5</v>
      </c>
      <c r="AS76" s="4">
        <f t="shared" si="6"/>
        <v>1225852.5</v>
      </c>
      <c r="AT76" s="4">
        <f t="shared" si="6"/>
        <v>28698372.5</v>
      </c>
      <c r="AU76" s="4">
        <f t="shared" si="6"/>
        <v>1640523</v>
      </c>
      <c r="AV76" s="4">
        <f t="shared" si="6"/>
        <v>11423880.5</v>
      </c>
      <c r="AW76" s="4">
        <f t="shared" si="6"/>
        <v>12042449.5</v>
      </c>
      <c r="AX76" s="4">
        <f t="shared" si="6"/>
        <v>10444837.5</v>
      </c>
      <c r="AY76" s="4">
        <f t="shared" si="6"/>
        <v>24344885.5</v>
      </c>
      <c r="AZ76" s="4">
        <f t="shared" si="6"/>
        <v>2950877</v>
      </c>
      <c r="BA76" s="4">
        <f t="shared" si="6"/>
        <v>6230461</v>
      </c>
      <c r="BB76" s="4">
        <f t="shared" si="6"/>
        <v>15557023</v>
      </c>
      <c r="BC76" s="4">
        <f t="shared" si="6"/>
        <v>8977289.5</v>
      </c>
      <c r="BD76" s="4">
        <f t="shared" si="6"/>
        <v>4295960.5</v>
      </c>
      <c r="BE76" s="4">
        <f t="shared" si="6"/>
        <v>2784487.5</v>
      </c>
      <c r="BF76" s="4">
        <f t="shared" si="6"/>
        <v>597355.5</v>
      </c>
      <c r="BG76" s="4">
        <f t="shared" si="6"/>
        <v>241005</v>
      </c>
      <c r="BH76" s="4">
        <f t="shared" si="6"/>
        <v>7114977.5</v>
      </c>
      <c r="BI76" s="4">
        <f t="shared" si="6"/>
        <v>0</v>
      </c>
      <c r="BJ76" s="4">
        <f t="shared" si="6"/>
        <v>13472915</v>
      </c>
      <c r="BK76" s="4">
        <f t="shared" si="6"/>
        <v>2573067</v>
      </c>
      <c r="BL76" s="4">
        <f t="shared" si="6"/>
        <v>1029413.5</v>
      </c>
      <c r="BM76" s="4">
        <f t="shared" si="6"/>
        <v>1946430.5</v>
      </c>
      <c r="BN76" s="4">
        <f t="shared" si="6"/>
        <v>8391155</v>
      </c>
      <c r="BO76" s="4">
        <f t="shared" ref="BO76:BW76" si="7">SUM(BO2:BO75)</f>
        <v>1054681.5</v>
      </c>
      <c r="BP76" s="4">
        <f t="shared" si="7"/>
        <v>2055394.5</v>
      </c>
      <c r="BQ76" s="4">
        <f t="shared" si="7"/>
        <v>12336158</v>
      </c>
      <c r="BR76" s="4">
        <f t="shared" si="7"/>
        <v>2220241</v>
      </c>
      <c r="BS76" s="4">
        <f t="shared" si="7"/>
        <v>16088130</v>
      </c>
      <c r="BT76" s="4">
        <f t="shared" si="7"/>
        <v>0</v>
      </c>
      <c r="BU76" s="4">
        <f t="shared" si="7"/>
        <v>1016802</v>
      </c>
      <c r="BV76" s="4">
        <f t="shared" si="7"/>
        <v>0</v>
      </c>
      <c r="BW76" s="4">
        <f t="shared" si="7"/>
        <v>0</v>
      </c>
      <c r="CF76" t="s">
        <v>102</v>
      </c>
    </row>
    <row r="77" spans="1:85" x14ac:dyDescent="0.25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1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11"/>
      <c r="AT77" s="11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11"/>
      <c r="BL77" s="4"/>
      <c r="BM77" s="4"/>
      <c r="BN77" s="4"/>
      <c r="BO77" s="4"/>
    </row>
    <row r="78" spans="1:85" x14ac:dyDescent="0.25">
      <c r="A78" t="s">
        <v>75</v>
      </c>
      <c r="B78">
        <f>COUNTIF(B2:B75,"&gt;0")</f>
        <v>0</v>
      </c>
      <c r="C78">
        <f t="shared" ref="C78:BN78" si="8">COUNTIF(C2:C75,"&gt;0")</f>
        <v>2</v>
      </c>
      <c r="D78">
        <f t="shared" si="8"/>
        <v>3</v>
      </c>
      <c r="E78">
        <f t="shared" si="8"/>
        <v>4</v>
      </c>
      <c r="F78">
        <f t="shared" si="8"/>
        <v>1</v>
      </c>
      <c r="G78">
        <f t="shared" si="8"/>
        <v>0</v>
      </c>
      <c r="H78">
        <f t="shared" si="8"/>
        <v>6</v>
      </c>
      <c r="I78">
        <f t="shared" si="8"/>
        <v>0</v>
      </c>
      <c r="J78">
        <f t="shared" si="8"/>
        <v>8</v>
      </c>
      <c r="K78">
        <f t="shared" si="8"/>
        <v>3</v>
      </c>
      <c r="L78">
        <f t="shared" si="8"/>
        <v>3</v>
      </c>
      <c r="M78">
        <f t="shared" si="8"/>
        <v>0</v>
      </c>
      <c r="N78">
        <f t="shared" si="8"/>
        <v>0</v>
      </c>
      <c r="O78">
        <f t="shared" si="8"/>
        <v>4</v>
      </c>
      <c r="P78">
        <f t="shared" si="8"/>
        <v>1</v>
      </c>
      <c r="Q78">
        <f t="shared" si="8"/>
        <v>3</v>
      </c>
      <c r="R78">
        <f t="shared" si="8"/>
        <v>0</v>
      </c>
      <c r="S78">
        <f t="shared" si="8"/>
        <v>3</v>
      </c>
      <c r="T78">
        <f t="shared" si="8"/>
        <v>6</v>
      </c>
      <c r="U78">
        <f t="shared" si="8"/>
        <v>3</v>
      </c>
      <c r="V78">
        <f t="shared" si="8"/>
        <v>2</v>
      </c>
      <c r="W78">
        <f t="shared" si="8"/>
        <v>0</v>
      </c>
      <c r="X78">
        <f t="shared" si="8"/>
        <v>0</v>
      </c>
      <c r="Y78">
        <f t="shared" si="8"/>
        <v>0</v>
      </c>
      <c r="Z78">
        <f t="shared" si="8"/>
        <v>0</v>
      </c>
      <c r="AA78">
        <f t="shared" si="8"/>
        <v>1</v>
      </c>
      <c r="AB78">
        <f t="shared" si="8"/>
        <v>0</v>
      </c>
      <c r="AC78">
        <f t="shared" si="8"/>
        <v>0</v>
      </c>
      <c r="AD78">
        <f t="shared" si="8"/>
        <v>0</v>
      </c>
      <c r="AE78">
        <f t="shared" si="8"/>
        <v>1</v>
      </c>
      <c r="AF78">
        <f t="shared" si="8"/>
        <v>0</v>
      </c>
      <c r="AG78">
        <f t="shared" si="8"/>
        <v>0</v>
      </c>
      <c r="AH78">
        <f t="shared" si="8"/>
        <v>4</v>
      </c>
      <c r="AI78">
        <f t="shared" si="8"/>
        <v>5</v>
      </c>
      <c r="AJ78">
        <f t="shared" si="8"/>
        <v>0</v>
      </c>
      <c r="AK78">
        <f t="shared" si="8"/>
        <v>4</v>
      </c>
      <c r="AL78">
        <f t="shared" si="8"/>
        <v>2</v>
      </c>
      <c r="AM78">
        <f t="shared" si="8"/>
        <v>0</v>
      </c>
      <c r="AN78">
        <f t="shared" si="8"/>
        <v>11</v>
      </c>
      <c r="AO78">
        <f t="shared" si="8"/>
        <v>0</v>
      </c>
      <c r="AP78">
        <f t="shared" si="8"/>
        <v>5</v>
      </c>
      <c r="AQ78">
        <f t="shared" si="8"/>
        <v>0</v>
      </c>
      <c r="AR78">
        <f t="shared" si="8"/>
        <v>2</v>
      </c>
      <c r="AS78">
        <f t="shared" si="8"/>
        <v>2</v>
      </c>
      <c r="AT78">
        <f t="shared" si="8"/>
        <v>4</v>
      </c>
      <c r="AU78">
        <f t="shared" si="8"/>
        <v>1</v>
      </c>
      <c r="AV78">
        <f t="shared" si="8"/>
        <v>4</v>
      </c>
      <c r="AW78">
        <f t="shared" si="8"/>
        <v>4</v>
      </c>
      <c r="AX78">
        <f t="shared" si="8"/>
        <v>2</v>
      </c>
      <c r="AY78">
        <f t="shared" si="8"/>
        <v>6</v>
      </c>
      <c r="AZ78">
        <f t="shared" si="8"/>
        <v>3</v>
      </c>
      <c r="BA78">
        <f t="shared" si="8"/>
        <v>2</v>
      </c>
      <c r="BB78">
        <f t="shared" si="8"/>
        <v>2</v>
      </c>
      <c r="BC78">
        <f t="shared" si="8"/>
        <v>4</v>
      </c>
      <c r="BD78">
        <f t="shared" si="8"/>
        <v>1</v>
      </c>
      <c r="BE78">
        <f t="shared" si="8"/>
        <v>2</v>
      </c>
      <c r="BF78">
        <f t="shared" si="8"/>
        <v>1</v>
      </c>
      <c r="BG78">
        <f t="shared" si="8"/>
        <v>1</v>
      </c>
      <c r="BH78">
        <f t="shared" si="8"/>
        <v>4</v>
      </c>
      <c r="BI78">
        <f t="shared" si="8"/>
        <v>0</v>
      </c>
      <c r="BJ78">
        <f t="shared" si="8"/>
        <v>4</v>
      </c>
      <c r="BK78">
        <f t="shared" si="8"/>
        <v>4</v>
      </c>
      <c r="BL78">
        <f t="shared" si="8"/>
        <v>1</v>
      </c>
      <c r="BM78">
        <f t="shared" si="8"/>
        <v>2</v>
      </c>
      <c r="BN78">
        <f t="shared" si="8"/>
        <v>4</v>
      </c>
      <c r="BO78">
        <f t="shared" ref="BO78:BW78" si="9">COUNTIF(BO2:BO75,"&gt;0")</f>
        <v>2</v>
      </c>
      <c r="BP78">
        <f t="shared" si="9"/>
        <v>1</v>
      </c>
      <c r="BQ78">
        <f t="shared" si="9"/>
        <v>2</v>
      </c>
      <c r="BR78">
        <f t="shared" si="9"/>
        <v>2</v>
      </c>
      <c r="BS78">
        <f t="shared" si="9"/>
        <v>5</v>
      </c>
      <c r="BT78">
        <f t="shared" si="9"/>
        <v>0</v>
      </c>
      <c r="BU78">
        <f t="shared" si="9"/>
        <v>1</v>
      </c>
      <c r="BV78">
        <f t="shared" si="9"/>
        <v>0</v>
      </c>
      <c r="BW78">
        <f t="shared" si="9"/>
        <v>0</v>
      </c>
    </row>
    <row r="79" spans="1:85" x14ac:dyDescent="0.25">
      <c r="P79"/>
      <c r="AS79"/>
      <c r="AT79"/>
      <c r="BK79"/>
    </row>
    <row r="80" spans="1:85" x14ac:dyDescent="0.25">
      <c r="A80" t="s">
        <v>99</v>
      </c>
    </row>
    <row r="81" spans="1:75" x14ac:dyDescent="0.25">
      <c r="A81">
        <v>1</v>
      </c>
      <c r="B81">
        <f>IF(ROW($B2)=COLUMN(B$2),$A81,IF(B2&gt;0,$A81,""))</f>
        <v>1</v>
      </c>
      <c r="C81" t="str">
        <f t="shared" ref="C81:BN81" si="10">IF(ROW($B2)=COLUMN(C$2),$A81,IF(C2&gt;0,$A81,""))</f>
        <v/>
      </c>
      <c r="D81" t="str">
        <f t="shared" si="10"/>
        <v/>
      </c>
      <c r="E81" t="str">
        <f t="shared" si="10"/>
        <v/>
      </c>
      <c r="F81" t="str">
        <f t="shared" si="10"/>
        <v/>
      </c>
      <c r="G81" t="str">
        <f t="shared" si="10"/>
        <v/>
      </c>
      <c r="H81" t="str">
        <f t="shared" si="10"/>
        <v/>
      </c>
      <c r="I81" t="str">
        <f t="shared" si="10"/>
        <v/>
      </c>
      <c r="J81" t="str">
        <f t="shared" si="10"/>
        <v/>
      </c>
      <c r="K81" t="str">
        <f t="shared" si="10"/>
        <v/>
      </c>
      <c r="L81" t="str">
        <f t="shared" si="10"/>
        <v/>
      </c>
      <c r="M81" t="str">
        <f t="shared" si="10"/>
        <v/>
      </c>
      <c r="N81" t="str">
        <f t="shared" si="10"/>
        <v/>
      </c>
      <c r="O81" t="str">
        <f t="shared" si="10"/>
        <v/>
      </c>
      <c r="P81" t="str">
        <f t="shared" si="10"/>
        <v/>
      </c>
      <c r="Q81" t="str">
        <f t="shared" si="10"/>
        <v/>
      </c>
      <c r="R81" t="str">
        <f t="shared" si="10"/>
        <v/>
      </c>
      <c r="S81" t="str">
        <f t="shared" si="10"/>
        <v/>
      </c>
      <c r="T81" t="str">
        <f t="shared" si="10"/>
        <v/>
      </c>
      <c r="U81" t="str">
        <f t="shared" si="10"/>
        <v/>
      </c>
      <c r="V81" t="str">
        <f t="shared" si="10"/>
        <v/>
      </c>
      <c r="W81" t="str">
        <f t="shared" si="10"/>
        <v/>
      </c>
      <c r="X81" t="str">
        <f t="shared" si="10"/>
        <v/>
      </c>
      <c r="Y81" t="str">
        <f t="shared" si="10"/>
        <v/>
      </c>
      <c r="Z81" t="str">
        <f t="shared" si="10"/>
        <v/>
      </c>
      <c r="AA81" t="str">
        <f t="shared" si="10"/>
        <v/>
      </c>
      <c r="AB81" t="str">
        <f t="shared" si="10"/>
        <v/>
      </c>
      <c r="AC81" t="str">
        <f t="shared" si="10"/>
        <v/>
      </c>
      <c r="AD81" t="str">
        <f t="shared" si="10"/>
        <v/>
      </c>
      <c r="AE81" t="str">
        <f t="shared" si="10"/>
        <v/>
      </c>
      <c r="AF81" t="str">
        <f t="shared" si="10"/>
        <v/>
      </c>
      <c r="AG81" t="str">
        <f t="shared" si="10"/>
        <v/>
      </c>
      <c r="AH81" t="str">
        <f t="shared" si="10"/>
        <v/>
      </c>
      <c r="AI81" t="str">
        <f t="shared" si="10"/>
        <v/>
      </c>
      <c r="AJ81" t="str">
        <f t="shared" si="10"/>
        <v/>
      </c>
      <c r="AK81" t="str">
        <f t="shared" si="10"/>
        <v/>
      </c>
      <c r="AL81" t="str">
        <f t="shared" si="10"/>
        <v/>
      </c>
      <c r="AM81" t="str">
        <f t="shared" si="10"/>
        <v/>
      </c>
      <c r="AN81">
        <f t="shared" si="10"/>
        <v>1</v>
      </c>
      <c r="AO81" t="str">
        <f t="shared" si="10"/>
        <v/>
      </c>
      <c r="AP81" t="str">
        <f t="shared" si="10"/>
        <v/>
      </c>
      <c r="AQ81" t="str">
        <f t="shared" si="10"/>
        <v/>
      </c>
      <c r="AR81" t="str">
        <f t="shared" si="10"/>
        <v/>
      </c>
      <c r="AS81" t="str">
        <f t="shared" si="10"/>
        <v/>
      </c>
      <c r="AT81" t="str">
        <f t="shared" si="10"/>
        <v/>
      </c>
      <c r="AU81" t="str">
        <f t="shared" si="10"/>
        <v/>
      </c>
      <c r="AV81" t="str">
        <f t="shared" si="10"/>
        <v/>
      </c>
      <c r="AW81" t="str">
        <f t="shared" si="10"/>
        <v/>
      </c>
      <c r="AX81" t="str">
        <f t="shared" si="10"/>
        <v/>
      </c>
      <c r="AY81" t="str">
        <f t="shared" si="10"/>
        <v/>
      </c>
      <c r="AZ81" t="str">
        <f t="shared" si="10"/>
        <v/>
      </c>
      <c r="BA81" t="str">
        <f t="shared" si="10"/>
        <v/>
      </c>
      <c r="BB81" t="str">
        <f t="shared" si="10"/>
        <v/>
      </c>
      <c r="BC81" t="str">
        <f t="shared" si="10"/>
        <v/>
      </c>
      <c r="BD81" t="str">
        <f t="shared" si="10"/>
        <v/>
      </c>
      <c r="BE81" t="str">
        <f t="shared" si="10"/>
        <v/>
      </c>
      <c r="BF81" t="str">
        <f t="shared" si="10"/>
        <v/>
      </c>
      <c r="BG81" t="str">
        <f t="shared" si="10"/>
        <v/>
      </c>
      <c r="BH81">
        <f t="shared" si="10"/>
        <v>1</v>
      </c>
      <c r="BI81" t="str">
        <f t="shared" si="10"/>
        <v/>
      </c>
      <c r="BJ81" t="str">
        <f t="shared" si="10"/>
        <v/>
      </c>
      <c r="BK81" t="str">
        <f t="shared" si="10"/>
        <v/>
      </c>
      <c r="BL81" t="str">
        <f t="shared" si="10"/>
        <v/>
      </c>
      <c r="BM81" t="str">
        <f t="shared" si="10"/>
        <v/>
      </c>
      <c r="BN81" t="str">
        <f t="shared" si="10"/>
        <v/>
      </c>
      <c r="BO81" t="str">
        <f t="shared" ref="BO81:BW81" si="11">IF(ROW($B2)=COLUMN(BO$2),$A81,IF(BO2&gt;0,$A81,""))</f>
        <v/>
      </c>
      <c r="BP81" t="str">
        <f t="shared" si="11"/>
        <v/>
      </c>
      <c r="BQ81" t="str">
        <f t="shared" si="11"/>
        <v/>
      </c>
      <c r="BR81" t="str">
        <f t="shared" si="11"/>
        <v/>
      </c>
      <c r="BS81" t="str">
        <f t="shared" si="11"/>
        <v/>
      </c>
      <c r="BT81" t="str">
        <f t="shared" si="11"/>
        <v/>
      </c>
      <c r="BU81" t="str">
        <f t="shared" si="11"/>
        <v/>
      </c>
      <c r="BV81" t="str">
        <f t="shared" si="11"/>
        <v/>
      </c>
      <c r="BW81" t="str">
        <f t="shared" si="11"/>
        <v/>
      </c>
    </row>
    <row r="82" spans="1:75" x14ac:dyDescent="0.25">
      <c r="A82">
        <f>A81+1</f>
        <v>2</v>
      </c>
      <c r="B82" t="str">
        <f t="shared" ref="B82:BM82" si="12">IF(ROW($B3)=COLUMN(B$2),$A82,IF(B3&gt;0,$A82,""))</f>
        <v/>
      </c>
      <c r="C82">
        <f t="shared" si="12"/>
        <v>2</v>
      </c>
      <c r="D82" t="str">
        <f t="shared" si="12"/>
        <v/>
      </c>
      <c r="E82" t="str">
        <f t="shared" si="12"/>
        <v/>
      </c>
      <c r="F82" t="str">
        <f t="shared" si="12"/>
        <v/>
      </c>
      <c r="G82" t="str">
        <f t="shared" si="12"/>
        <v/>
      </c>
      <c r="H82" t="str">
        <f t="shared" si="12"/>
        <v/>
      </c>
      <c r="I82" t="str">
        <f t="shared" si="12"/>
        <v/>
      </c>
      <c r="J82" t="str">
        <f t="shared" si="12"/>
        <v/>
      </c>
      <c r="K82" t="str">
        <f t="shared" si="12"/>
        <v/>
      </c>
      <c r="L82" t="str">
        <f t="shared" si="12"/>
        <v/>
      </c>
      <c r="M82" t="str">
        <f t="shared" si="12"/>
        <v/>
      </c>
      <c r="N82" t="str">
        <f t="shared" si="12"/>
        <v/>
      </c>
      <c r="O82" t="str">
        <f t="shared" si="12"/>
        <v/>
      </c>
      <c r="P82" t="str">
        <f t="shared" si="12"/>
        <v/>
      </c>
      <c r="Q82" t="str">
        <f t="shared" si="12"/>
        <v/>
      </c>
      <c r="R82" t="str">
        <f t="shared" si="12"/>
        <v/>
      </c>
      <c r="S82" t="str">
        <f t="shared" si="12"/>
        <v/>
      </c>
      <c r="T82" t="str">
        <f t="shared" si="12"/>
        <v/>
      </c>
      <c r="U82" t="str">
        <f t="shared" si="12"/>
        <v/>
      </c>
      <c r="V82" t="str">
        <f t="shared" si="12"/>
        <v/>
      </c>
      <c r="W82" t="str">
        <f t="shared" si="12"/>
        <v/>
      </c>
      <c r="X82" t="str">
        <f t="shared" si="12"/>
        <v/>
      </c>
      <c r="Y82" t="str">
        <f t="shared" si="12"/>
        <v/>
      </c>
      <c r="Z82" t="str">
        <f t="shared" si="12"/>
        <v/>
      </c>
      <c r="AA82" t="str">
        <f t="shared" si="12"/>
        <v/>
      </c>
      <c r="AB82" t="str">
        <f t="shared" si="12"/>
        <v/>
      </c>
      <c r="AC82" t="str">
        <f t="shared" si="12"/>
        <v/>
      </c>
      <c r="AD82" t="str">
        <f t="shared" si="12"/>
        <v/>
      </c>
      <c r="AE82" t="str">
        <f t="shared" si="12"/>
        <v/>
      </c>
      <c r="AF82" t="str">
        <f t="shared" si="12"/>
        <v/>
      </c>
      <c r="AG82" t="str">
        <f t="shared" si="12"/>
        <v/>
      </c>
      <c r="AH82" t="str">
        <f t="shared" si="12"/>
        <v/>
      </c>
      <c r="AI82" t="str">
        <f t="shared" si="12"/>
        <v/>
      </c>
      <c r="AJ82" t="str">
        <f t="shared" si="12"/>
        <v/>
      </c>
      <c r="AK82" t="str">
        <f t="shared" si="12"/>
        <v/>
      </c>
      <c r="AL82" t="str">
        <f t="shared" si="12"/>
        <v/>
      </c>
      <c r="AM82" t="str">
        <f t="shared" si="12"/>
        <v/>
      </c>
      <c r="AN82">
        <f t="shared" si="12"/>
        <v>2</v>
      </c>
      <c r="AO82" t="str">
        <f t="shared" si="12"/>
        <v/>
      </c>
      <c r="AP82" t="str">
        <f t="shared" si="12"/>
        <v/>
      </c>
      <c r="AQ82" t="str">
        <f t="shared" si="12"/>
        <v/>
      </c>
      <c r="AR82" t="str">
        <f t="shared" si="12"/>
        <v/>
      </c>
      <c r="AS82" t="str">
        <f t="shared" si="12"/>
        <v/>
      </c>
      <c r="AT82" t="str">
        <f t="shared" si="12"/>
        <v/>
      </c>
      <c r="AU82" t="str">
        <f t="shared" si="12"/>
        <v/>
      </c>
      <c r="AV82" t="str">
        <f t="shared" si="12"/>
        <v/>
      </c>
      <c r="AW82" t="str">
        <f t="shared" si="12"/>
        <v/>
      </c>
      <c r="AX82" t="str">
        <f t="shared" si="12"/>
        <v/>
      </c>
      <c r="AY82" t="str">
        <f t="shared" si="12"/>
        <v/>
      </c>
      <c r="AZ82" t="str">
        <f t="shared" si="12"/>
        <v/>
      </c>
      <c r="BA82" t="str">
        <f t="shared" si="12"/>
        <v/>
      </c>
      <c r="BB82" t="str">
        <f t="shared" si="12"/>
        <v/>
      </c>
      <c r="BC82" t="str">
        <f t="shared" si="12"/>
        <v/>
      </c>
      <c r="BD82" t="str">
        <f t="shared" si="12"/>
        <v/>
      </c>
      <c r="BE82" t="str">
        <f t="shared" si="12"/>
        <v/>
      </c>
      <c r="BF82" t="str">
        <f t="shared" si="12"/>
        <v/>
      </c>
      <c r="BG82" t="str">
        <f t="shared" si="12"/>
        <v/>
      </c>
      <c r="BH82" t="str">
        <f t="shared" si="12"/>
        <v/>
      </c>
      <c r="BI82" t="str">
        <f t="shared" si="12"/>
        <v/>
      </c>
      <c r="BJ82" t="str">
        <f t="shared" si="12"/>
        <v/>
      </c>
      <c r="BK82" t="str">
        <f t="shared" si="12"/>
        <v/>
      </c>
      <c r="BL82" t="str">
        <f t="shared" si="12"/>
        <v/>
      </c>
      <c r="BM82" t="str">
        <f t="shared" si="12"/>
        <v/>
      </c>
      <c r="BN82" t="str">
        <f t="shared" ref="BN82:BW82" si="13">IF(ROW($B3)=COLUMN(BN$2),$A82,IF(BN3&gt;0,$A82,""))</f>
        <v/>
      </c>
      <c r="BO82" t="str">
        <f t="shared" si="13"/>
        <v/>
      </c>
      <c r="BP82" t="str">
        <f t="shared" si="13"/>
        <v/>
      </c>
      <c r="BQ82">
        <f t="shared" si="13"/>
        <v>2</v>
      </c>
      <c r="BR82" t="str">
        <f t="shared" si="13"/>
        <v/>
      </c>
      <c r="BS82" t="str">
        <f t="shared" si="13"/>
        <v/>
      </c>
      <c r="BT82" t="str">
        <f t="shared" si="13"/>
        <v/>
      </c>
      <c r="BU82" t="str">
        <f t="shared" si="13"/>
        <v/>
      </c>
      <c r="BV82" t="str">
        <f t="shared" si="13"/>
        <v/>
      </c>
      <c r="BW82" t="str">
        <f t="shared" si="13"/>
        <v/>
      </c>
    </row>
    <row r="83" spans="1:75" x14ac:dyDescent="0.25">
      <c r="A83">
        <f t="shared" ref="A83:A147" si="14">A82+1</f>
        <v>3</v>
      </c>
      <c r="B83" t="str">
        <f t="shared" ref="B83:BM83" si="15">IF(ROW($B4)=COLUMN(B$2),$A83,IF(B4&gt;0,$A83,""))</f>
        <v/>
      </c>
      <c r="C83" t="str">
        <f t="shared" si="15"/>
        <v/>
      </c>
      <c r="D83">
        <f t="shared" si="15"/>
        <v>3</v>
      </c>
      <c r="E83" t="str">
        <f t="shared" si="15"/>
        <v/>
      </c>
      <c r="F83" t="str">
        <f t="shared" si="15"/>
        <v/>
      </c>
      <c r="G83" t="str">
        <f t="shared" si="15"/>
        <v/>
      </c>
      <c r="H83" t="str">
        <f t="shared" si="15"/>
        <v/>
      </c>
      <c r="I83" t="str">
        <f t="shared" si="15"/>
        <v/>
      </c>
      <c r="J83" t="str">
        <f t="shared" si="15"/>
        <v/>
      </c>
      <c r="K83" t="str">
        <f t="shared" si="15"/>
        <v/>
      </c>
      <c r="L83" t="str">
        <f t="shared" si="15"/>
        <v/>
      </c>
      <c r="M83" t="str">
        <f t="shared" si="15"/>
        <v/>
      </c>
      <c r="N83" t="str">
        <f t="shared" si="15"/>
        <v/>
      </c>
      <c r="O83" t="str">
        <f t="shared" si="15"/>
        <v/>
      </c>
      <c r="P83" t="str">
        <f t="shared" si="15"/>
        <v/>
      </c>
      <c r="Q83" t="str">
        <f t="shared" si="15"/>
        <v/>
      </c>
      <c r="R83" t="str">
        <f t="shared" si="15"/>
        <v/>
      </c>
      <c r="S83" t="str">
        <f t="shared" si="15"/>
        <v/>
      </c>
      <c r="T83" t="str">
        <f t="shared" si="15"/>
        <v/>
      </c>
      <c r="U83" t="str">
        <f t="shared" si="15"/>
        <v/>
      </c>
      <c r="V83">
        <f t="shared" si="15"/>
        <v>3</v>
      </c>
      <c r="W83" t="str">
        <f t="shared" si="15"/>
        <v/>
      </c>
      <c r="X83" t="str">
        <f t="shared" si="15"/>
        <v/>
      </c>
      <c r="Y83" t="str">
        <f t="shared" si="15"/>
        <v/>
      </c>
      <c r="Z83" t="str">
        <f t="shared" si="15"/>
        <v/>
      </c>
      <c r="AA83" t="str">
        <f t="shared" si="15"/>
        <v/>
      </c>
      <c r="AB83" t="str">
        <f t="shared" si="15"/>
        <v/>
      </c>
      <c r="AC83" t="str">
        <f t="shared" si="15"/>
        <v/>
      </c>
      <c r="AD83" t="str">
        <f t="shared" si="15"/>
        <v/>
      </c>
      <c r="AE83" t="str">
        <f t="shared" si="15"/>
        <v/>
      </c>
      <c r="AF83" t="str">
        <f t="shared" si="15"/>
        <v/>
      </c>
      <c r="AG83" t="str">
        <f t="shared" si="15"/>
        <v/>
      </c>
      <c r="AH83">
        <f t="shared" si="15"/>
        <v>3</v>
      </c>
      <c r="AI83" t="str">
        <f t="shared" si="15"/>
        <v/>
      </c>
      <c r="AJ83" t="str">
        <f t="shared" si="15"/>
        <v/>
      </c>
      <c r="AK83" t="str">
        <f t="shared" si="15"/>
        <v/>
      </c>
      <c r="AL83" t="str">
        <f t="shared" si="15"/>
        <v/>
      </c>
      <c r="AM83" t="str">
        <f t="shared" si="15"/>
        <v/>
      </c>
      <c r="AN83" t="str">
        <f t="shared" si="15"/>
        <v/>
      </c>
      <c r="AO83" t="str">
        <f t="shared" si="15"/>
        <v/>
      </c>
      <c r="AP83" t="str">
        <f t="shared" si="15"/>
        <v/>
      </c>
      <c r="AQ83" t="str">
        <f t="shared" si="15"/>
        <v/>
      </c>
      <c r="AR83" t="str">
        <f t="shared" si="15"/>
        <v/>
      </c>
      <c r="AS83" t="str">
        <f t="shared" si="15"/>
        <v/>
      </c>
      <c r="AT83" t="str">
        <f t="shared" si="15"/>
        <v/>
      </c>
      <c r="AU83" t="str">
        <f t="shared" si="15"/>
        <v/>
      </c>
      <c r="AV83" t="str">
        <f t="shared" si="15"/>
        <v/>
      </c>
      <c r="AW83">
        <f t="shared" si="15"/>
        <v>3</v>
      </c>
      <c r="AX83" t="str">
        <f t="shared" si="15"/>
        <v/>
      </c>
      <c r="AY83" t="str">
        <f t="shared" si="15"/>
        <v/>
      </c>
      <c r="AZ83" t="str">
        <f t="shared" si="15"/>
        <v/>
      </c>
      <c r="BA83" t="str">
        <f t="shared" si="15"/>
        <v/>
      </c>
      <c r="BB83" t="str">
        <f t="shared" si="15"/>
        <v/>
      </c>
      <c r="BC83" t="str">
        <f t="shared" si="15"/>
        <v/>
      </c>
      <c r="BD83" t="str">
        <f t="shared" si="15"/>
        <v/>
      </c>
      <c r="BE83" t="str">
        <f t="shared" si="15"/>
        <v/>
      </c>
      <c r="BF83" t="str">
        <f t="shared" si="15"/>
        <v/>
      </c>
      <c r="BG83" t="str">
        <f t="shared" si="15"/>
        <v/>
      </c>
      <c r="BH83" t="str">
        <f t="shared" si="15"/>
        <v/>
      </c>
      <c r="BI83" t="str">
        <f t="shared" si="15"/>
        <v/>
      </c>
      <c r="BJ83" t="str">
        <f t="shared" si="15"/>
        <v/>
      </c>
      <c r="BK83" t="str">
        <f t="shared" si="15"/>
        <v/>
      </c>
      <c r="BL83" t="str">
        <f t="shared" si="15"/>
        <v/>
      </c>
      <c r="BM83" t="str">
        <f t="shared" si="15"/>
        <v/>
      </c>
      <c r="BN83" t="str">
        <f t="shared" ref="BN83:BW83" si="16">IF(ROW($B4)=COLUMN(BN$2),$A83,IF(BN4&gt;0,$A83,""))</f>
        <v/>
      </c>
      <c r="BO83" t="str">
        <f t="shared" si="16"/>
        <v/>
      </c>
      <c r="BP83" t="str">
        <f t="shared" si="16"/>
        <v/>
      </c>
      <c r="BQ83" t="str">
        <f t="shared" si="16"/>
        <v/>
      </c>
      <c r="BR83" t="str">
        <f t="shared" si="16"/>
        <v/>
      </c>
      <c r="BS83" t="str">
        <f t="shared" si="16"/>
        <v/>
      </c>
      <c r="BT83" t="str">
        <f t="shared" si="16"/>
        <v/>
      </c>
      <c r="BU83" t="str">
        <f t="shared" si="16"/>
        <v/>
      </c>
      <c r="BV83" t="str">
        <f t="shared" si="16"/>
        <v/>
      </c>
      <c r="BW83" t="str">
        <f t="shared" si="16"/>
        <v/>
      </c>
    </row>
    <row r="84" spans="1:75" x14ac:dyDescent="0.25">
      <c r="A84">
        <f t="shared" si="14"/>
        <v>4</v>
      </c>
      <c r="B84" t="str">
        <f t="shared" ref="B84:BM84" si="17">IF(ROW($B5)=COLUMN(B$2),$A84,IF(B5&gt;0,$A84,""))</f>
        <v/>
      </c>
      <c r="C84" t="str">
        <f t="shared" si="17"/>
        <v/>
      </c>
      <c r="D84" t="str">
        <f t="shared" si="17"/>
        <v/>
      </c>
      <c r="E84">
        <f t="shared" si="17"/>
        <v>4</v>
      </c>
      <c r="F84" t="str">
        <f t="shared" si="17"/>
        <v/>
      </c>
      <c r="G84" t="str">
        <f t="shared" si="17"/>
        <v/>
      </c>
      <c r="H84" t="str">
        <f t="shared" si="17"/>
        <v/>
      </c>
      <c r="I84" t="str">
        <f t="shared" si="17"/>
        <v/>
      </c>
      <c r="J84">
        <f t="shared" si="17"/>
        <v>4</v>
      </c>
      <c r="K84" t="str">
        <f t="shared" si="17"/>
        <v/>
      </c>
      <c r="L84" t="str">
        <f t="shared" si="17"/>
        <v/>
      </c>
      <c r="M84" t="str">
        <f t="shared" si="17"/>
        <v/>
      </c>
      <c r="N84" t="str">
        <f t="shared" si="17"/>
        <v/>
      </c>
      <c r="O84" t="str">
        <f t="shared" si="17"/>
        <v/>
      </c>
      <c r="P84" t="str">
        <f t="shared" si="17"/>
        <v/>
      </c>
      <c r="Q84" t="str">
        <f t="shared" si="17"/>
        <v/>
      </c>
      <c r="R84" t="str">
        <f t="shared" si="17"/>
        <v/>
      </c>
      <c r="S84" t="str">
        <f t="shared" si="17"/>
        <v/>
      </c>
      <c r="T84" t="str">
        <f t="shared" si="17"/>
        <v/>
      </c>
      <c r="U84" t="str">
        <f t="shared" si="17"/>
        <v/>
      </c>
      <c r="V84" t="str">
        <f t="shared" si="17"/>
        <v/>
      </c>
      <c r="W84" t="str">
        <f t="shared" si="17"/>
        <v/>
      </c>
      <c r="X84" t="str">
        <f t="shared" si="17"/>
        <v/>
      </c>
      <c r="Y84" t="str">
        <f t="shared" si="17"/>
        <v/>
      </c>
      <c r="Z84" t="str">
        <f t="shared" si="17"/>
        <v/>
      </c>
      <c r="AA84" t="str">
        <f t="shared" si="17"/>
        <v/>
      </c>
      <c r="AB84" t="str">
        <f t="shared" si="17"/>
        <v/>
      </c>
      <c r="AC84" t="str">
        <f t="shared" si="17"/>
        <v/>
      </c>
      <c r="AD84" t="str">
        <f t="shared" si="17"/>
        <v/>
      </c>
      <c r="AE84" t="str">
        <f t="shared" si="17"/>
        <v/>
      </c>
      <c r="AF84" t="str">
        <f t="shared" si="17"/>
        <v/>
      </c>
      <c r="AG84" t="str">
        <f t="shared" si="17"/>
        <v/>
      </c>
      <c r="AH84" t="str">
        <f t="shared" si="17"/>
        <v/>
      </c>
      <c r="AI84" t="str">
        <f t="shared" si="17"/>
        <v/>
      </c>
      <c r="AJ84" t="str">
        <f t="shared" si="17"/>
        <v/>
      </c>
      <c r="AK84">
        <f t="shared" si="17"/>
        <v>4</v>
      </c>
      <c r="AL84" t="str">
        <f t="shared" si="17"/>
        <v/>
      </c>
      <c r="AM84" t="str">
        <f t="shared" si="17"/>
        <v/>
      </c>
      <c r="AN84" t="str">
        <f t="shared" si="17"/>
        <v/>
      </c>
      <c r="AO84" t="str">
        <f t="shared" si="17"/>
        <v/>
      </c>
      <c r="AP84" t="str">
        <f t="shared" si="17"/>
        <v/>
      </c>
      <c r="AQ84" t="str">
        <f t="shared" si="17"/>
        <v/>
      </c>
      <c r="AR84" t="str">
        <f t="shared" si="17"/>
        <v/>
      </c>
      <c r="AS84" t="str">
        <f t="shared" si="17"/>
        <v/>
      </c>
      <c r="AT84" t="str">
        <f t="shared" si="17"/>
        <v/>
      </c>
      <c r="AU84" t="str">
        <f t="shared" si="17"/>
        <v/>
      </c>
      <c r="AV84" t="str">
        <f t="shared" si="17"/>
        <v/>
      </c>
      <c r="AW84" t="str">
        <f t="shared" si="17"/>
        <v/>
      </c>
      <c r="AX84" t="str">
        <f t="shared" si="17"/>
        <v/>
      </c>
      <c r="AY84" t="str">
        <f t="shared" si="17"/>
        <v/>
      </c>
      <c r="AZ84">
        <f t="shared" si="17"/>
        <v>4</v>
      </c>
      <c r="BA84" t="str">
        <f t="shared" si="17"/>
        <v/>
      </c>
      <c r="BB84" t="str">
        <f t="shared" si="17"/>
        <v/>
      </c>
      <c r="BC84" t="str">
        <f t="shared" si="17"/>
        <v/>
      </c>
      <c r="BD84" t="str">
        <f t="shared" si="17"/>
        <v/>
      </c>
      <c r="BE84" t="str">
        <f t="shared" si="17"/>
        <v/>
      </c>
      <c r="BF84" t="str">
        <f t="shared" si="17"/>
        <v/>
      </c>
      <c r="BG84" t="str">
        <f t="shared" si="17"/>
        <v/>
      </c>
      <c r="BH84" t="str">
        <f t="shared" si="17"/>
        <v/>
      </c>
      <c r="BI84" t="str">
        <f t="shared" si="17"/>
        <v/>
      </c>
      <c r="BJ84">
        <f t="shared" si="17"/>
        <v>4</v>
      </c>
      <c r="BK84" t="str">
        <f t="shared" si="17"/>
        <v/>
      </c>
      <c r="BL84" t="str">
        <f t="shared" si="17"/>
        <v/>
      </c>
      <c r="BM84" t="str">
        <f t="shared" si="17"/>
        <v/>
      </c>
      <c r="BN84">
        <f t="shared" ref="BN84:BW84" si="18">IF(ROW($B5)=COLUMN(BN$2),$A84,IF(BN5&gt;0,$A84,""))</f>
        <v>4</v>
      </c>
      <c r="BO84" t="str">
        <f t="shared" si="18"/>
        <v/>
      </c>
      <c r="BP84" t="str">
        <f t="shared" si="18"/>
        <v/>
      </c>
      <c r="BQ84" t="str">
        <f t="shared" si="18"/>
        <v/>
      </c>
      <c r="BR84" t="str">
        <f t="shared" si="18"/>
        <v/>
      </c>
      <c r="BS84">
        <f t="shared" si="18"/>
        <v>4</v>
      </c>
      <c r="BT84" t="str">
        <f t="shared" si="18"/>
        <v/>
      </c>
      <c r="BU84" t="str">
        <f t="shared" si="18"/>
        <v/>
      </c>
      <c r="BV84" t="str">
        <f t="shared" si="18"/>
        <v/>
      </c>
      <c r="BW84" t="str">
        <f t="shared" si="18"/>
        <v/>
      </c>
    </row>
    <row r="85" spans="1:75" x14ac:dyDescent="0.25">
      <c r="A85">
        <f t="shared" si="14"/>
        <v>5</v>
      </c>
      <c r="B85" t="str">
        <f t="shared" ref="B85:BM85" si="19">IF(ROW($B6)=COLUMN(B$2),$A85,IF(B6&gt;0,$A85,""))</f>
        <v/>
      </c>
      <c r="C85" t="str">
        <f t="shared" si="19"/>
        <v/>
      </c>
      <c r="D85" t="str">
        <f t="shared" si="19"/>
        <v/>
      </c>
      <c r="E85" t="str">
        <f t="shared" si="19"/>
        <v/>
      </c>
      <c r="F85">
        <f t="shared" si="19"/>
        <v>5</v>
      </c>
      <c r="G85" t="str">
        <f t="shared" si="19"/>
        <v/>
      </c>
      <c r="H85" t="str">
        <f t="shared" si="19"/>
        <v/>
      </c>
      <c r="I85" t="str">
        <f t="shared" si="19"/>
        <v/>
      </c>
      <c r="J85">
        <f t="shared" si="19"/>
        <v>5</v>
      </c>
      <c r="K85" t="str">
        <f t="shared" si="19"/>
        <v/>
      </c>
      <c r="L85" t="str">
        <f t="shared" si="19"/>
        <v/>
      </c>
      <c r="M85" t="str">
        <f t="shared" si="19"/>
        <v/>
      </c>
      <c r="N85" t="str">
        <f t="shared" si="19"/>
        <v/>
      </c>
      <c r="O85" t="str">
        <f t="shared" si="19"/>
        <v/>
      </c>
      <c r="P85" t="str">
        <f t="shared" si="19"/>
        <v/>
      </c>
      <c r="Q85" t="str">
        <f t="shared" si="19"/>
        <v/>
      </c>
      <c r="R85" t="str">
        <f t="shared" si="19"/>
        <v/>
      </c>
      <c r="S85" t="str">
        <f t="shared" si="19"/>
        <v/>
      </c>
      <c r="T85" t="str">
        <f t="shared" si="19"/>
        <v/>
      </c>
      <c r="U85" t="str">
        <f t="shared" si="19"/>
        <v/>
      </c>
      <c r="V85" t="str">
        <f t="shared" si="19"/>
        <v/>
      </c>
      <c r="W85" t="str">
        <f t="shared" si="19"/>
        <v/>
      </c>
      <c r="X85" t="str">
        <f t="shared" si="19"/>
        <v/>
      </c>
      <c r="Y85" t="str">
        <f t="shared" si="19"/>
        <v/>
      </c>
      <c r="Z85" t="str">
        <f t="shared" si="19"/>
        <v/>
      </c>
      <c r="AA85" t="str">
        <f t="shared" si="19"/>
        <v/>
      </c>
      <c r="AB85" t="str">
        <f t="shared" si="19"/>
        <v/>
      </c>
      <c r="AC85" t="str">
        <f t="shared" si="19"/>
        <v/>
      </c>
      <c r="AD85" t="str">
        <f t="shared" si="19"/>
        <v/>
      </c>
      <c r="AE85" t="str">
        <f t="shared" si="19"/>
        <v/>
      </c>
      <c r="AF85" t="str">
        <f t="shared" si="19"/>
        <v/>
      </c>
      <c r="AG85" t="str">
        <f t="shared" si="19"/>
        <v/>
      </c>
      <c r="AH85" t="str">
        <f t="shared" si="19"/>
        <v/>
      </c>
      <c r="AI85" t="str">
        <f t="shared" si="19"/>
        <v/>
      </c>
      <c r="AJ85" t="str">
        <f t="shared" si="19"/>
        <v/>
      </c>
      <c r="AK85" t="str">
        <f t="shared" si="19"/>
        <v/>
      </c>
      <c r="AL85" t="str">
        <f t="shared" si="19"/>
        <v/>
      </c>
      <c r="AM85" t="str">
        <f t="shared" si="19"/>
        <v/>
      </c>
      <c r="AN85" t="str">
        <f t="shared" si="19"/>
        <v/>
      </c>
      <c r="AO85" t="str">
        <f t="shared" si="19"/>
        <v/>
      </c>
      <c r="AP85" t="str">
        <f t="shared" si="19"/>
        <v/>
      </c>
      <c r="AQ85" t="str">
        <f t="shared" si="19"/>
        <v/>
      </c>
      <c r="AR85" t="str">
        <f t="shared" si="19"/>
        <v/>
      </c>
      <c r="AS85" t="str">
        <f t="shared" si="19"/>
        <v/>
      </c>
      <c r="AT85" t="str">
        <f t="shared" si="19"/>
        <v/>
      </c>
      <c r="AU85" t="str">
        <f t="shared" si="19"/>
        <v/>
      </c>
      <c r="AV85" t="str">
        <f t="shared" si="19"/>
        <v/>
      </c>
      <c r="AW85" t="str">
        <f t="shared" si="19"/>
        <v/>
      </c>
      <c r="AX85" t="str">
        <f t="shared" si="19"/>
        <v/>
      </c>
      <c r="AY85" t="str">
        <f t="shared" si="19"/>
        <v/>
      </c>
      <c r="AZ85" t="str">
        <f t="shared" si="19"/>
        <v/>
      </c>
      <c r="BA85" t="str">
        <f t="shared" si="19"/>
        <v/>
      </c>
      <c r="BB85" t="str">
        <f t="shared" si="19"/>
        <v/>
      </c>
      <c r="BC85" t="str">
        <f t="shared" si="19"/>
        <v/>
      </c>
      <c r="BD85" t="str">
        <f t="shared" si="19"/>
        <v/>
      </c>
      <c r="BE85" t="str">
        <f t="shared" si="19"/>
        <v/>
      </c>
      <c r="BF85" t="str">
        <f t="shared" si="19"/>
        <v/>
      </c>
      <c r="BG85" t="str">
        <f t="shared" si="19"/>
        <v/>
      </c>
      <c r="BH85" t="str">
        <f t="shared" si="19"/>
        <v/>
      </c>
      <c r="BI85" t="str">
        <f t="shared" si="19"/>
        <v/>
      </c>
      <c r="BJ85" t="str">
        <f t="shared" si="19"/>
        <v/>
      </c>
      <c r="BK85" t="str">
        <f t="shared" si="19"/>
        <v/>
      </c>
      <c r="BL85" t="str">
        <f t="shared" si="19"/>
        <v/>
      </c>
      <c r="BM85" t="str">
        <f t="shared" si="19"/>
        <v/>
      </c>
      <c r="BN85" t="str">
        <f t="shared" ref="BN85:BW85" si="20">IF(ROW($B6)=COLUMN(BN$2),$A85,IF(BN6&gt;0,$A85,""))</f>
        <v/>
      </c>
      <c r="BO85">
        <f t="shared" si="20"/>
        <v>5</v>
      </c>
      <c r="BP85" t="str">
        <f t="shared" si="20"/>
        <v/>
      </c>
      <c r="BQ85" t="str">
        <f t="shared" si="20"/>
        <v/>
      </c>
      <c r="BR85" t="str">
        <f t="shared" si="20"/>
        <v/>
      </c>
      <c r="BS85" t="str">
        <f t="shared" si="20"/>
        <v/>
      </c>
      <c r="BT85" t="str">
        <f t="shared" si="20"/>
        <v/>
      </c>
      <c r="BU85" t="str">
        <f t="shared" si="20"/>
        <v/>
      </c>
      <c r="BV85" t="str">
        <f t="shared" si="20"/>
        <v/>
      </c>
      <c r="BW85" t="str">
        <f t="shared" si="20"/>
        <v/>
      </c>
    </row>
    <row r="86" spans="1:75" x14ac:dyDescent="0.25">
      <c r="A86">
        <f t="shared" si="14"/>
        <v>6</v>
      </c>
      <c r="B86" t="str">
        <f t="shared" ref="B86:BM86" si="21">IF(ROW($B7)=COLUMN(B$2),$A86,IF(B7&gt;0,$A86,""))</f>
        <v/>
      </c>
      <c r="C86" t="str">
        <f t="shared" si="21"/>
        <v/>
      </c>
      <c r="D86" t="str">
        <f t="shared" si="21"/>
        <v/>
      </c>
      <c r="E86" t="str">
        <f t="shared" si="21"/>
        <v/>
      </c>
      <c r="F86" t="str">
        <f t="shared" si="21"/>
        <v/>
      </c>
      <c r="G86">
        <f t="shared" si="21"/>
        <v>6</v>
      </c>
      <c r="H86">
        <f t="shared" si="21"/>
        <v>6</v>
      </c>
      <c r="I86" t="str">
        <f t="shared" si="21"/>
        <v/>
      </c>
      <c r="J86" t="str">
        <f t="shared" si="21"/>
        <v/>
      </c>
      <c r="K86" t="str">
        <f t="shared" si="21"/>
        <v/>
      </c>
      <c r="L86" t="str">
        <f t="shared" si="21"/>
        <v/>
      </c>
      <c r="M86" t="str">
        <f t="shared" si="21"/>
        <v/>
      </c>
      <c r="N86" t="str">
        <f t="shared" si="21"/>
        <v/>
      </c>
      <c r="O86" t="str">
        <f t="shared" si="21"/>
        <v/>
      </c>
      <c r="P86" t="str">
        <f t="shared" si="21"/>
        <v/>
      </c>
      <c r="Q86" t="str">
        <f t="shared" si="21"/>
        <v/>
      </c>
      <c r="R86" t="str">
        <f t="shared" si="21"/>
        <v/>
      </c>
      <c r="S86" t="str">
        <f t="shared" si="21"/>
        <v/>
      </c>
      <c r="T86" t="str">
        <f t="shared" si="21"/>
        <v/>
      </c>
      <c r="U86" t="str">
        <f t="shared" si="21"/>
        <v/>
      </c>
      <c r="V86" t="str">
        <f t="shared" si="21"/>
        <v/>
      </c>
      <c r="W86" t="str">
        <f t="shared" si="21"/>
        <v/>
      </c>
      <c r="X86" t="str">
        <f t="shared" si="21"/>
        <v/>
      </c>
      <c r="Y86" t="str">
        <f t="shared" si="21"/>
        <v/>
      </c>
      <c r="Z86" t="str">
        <f t="shared" si="21"/>
        <v/>
      </c>
      <c r="AA86" t="str">
        <f t="shared" si="21"/>
        <v/>
      </c>
      <c r="AB86" t="str">
        <f t="shared" si="21"/>
        <v/>
      </c>
      <c r="AC86" t="str">
        <f t="shared" si="21"/>
        <v/>
      </c>
      <c r="AD86" t="str">
        <f t="shared" si="21"/>
        <v/>
      </c>
      <c r="AE86" t="str">
        <f t="shared" si="21"/>
        <v/>
      </c>
      <c r="AF86" t="str">
        <f t="shared" si="21"/>
        <v/>
      </c>
      <c r="AG86" t="str">
        <f t="shared" si="21"/>
        <v/>
      </c>
      <c r="AH86" t="str">
        <f t="shared" si="21"/>
        <v/>
      </c>
      <c r="AI86" t="str">
        <f t="shared" si="21"/>
        <v/>
      </c>
      <c r="AJ86" t="str">
        <f t="shared" si="21"/>
        <v/>
      </c>
      <c r="AK86" t="str">
        <f t="shared" si="21"/>
        <v/>
      </c>
      <c r="AL86" t="str">
        <f t="shared" si="21"/>
        <v/>
      </c>
      <c r="AM86" t="str">
        <f t="shared" si="21"/>
        <v/>
      </c>
      <c r="AN86" t="str">
        <f t="shared" si="21"/>
        <v/>
      </c>
      <c r="AO86" t="str">
        <f t="shared" si="21"/>
        <v/>
      </c>
      <c r="AP86" t="str">
        <f t="shared" si="21"/>
        <v/>
      </c>
      <c r="AQ86" t="str">
        <f t="shared" si="21"/>
        <v/>
      </c>
      <c r="AR86" t="str">
        <f t="shared" si="21"/>
        <v/>
      </c>
      <c r="AS86" t="str">
        <f t="shared" si="21"/>
        <v/>
      </c>
      <c r="AT86" t="str">
        <f t="shared" si="21"/>
        <v/>
      </c>
      <c r="AU86" t="str">
        <f t="shared" si="21"/>
        <v/>
      </c>
      <c r="AV86" t="str">
        <f t="shared" si="21"/>
        <v/>
      </c>
      <c r="AW86" t="str">
        <f t="shared" si="21"/>
        <v/>
      </c>
      <c r="AX86" t="str">
        <f t="shared" si="21"/>
        <v/>
      </c>
      <c r="AY86" t="str">
        <f t="shared" si="21"/>
        <v/>
      </c>
      <c r="AZ86" t="str">
        <f t="shared" si="21"/>
        <v/>
      </c>
      <c r="BA86" t="str">
        <f t="shared" si="21"/>
        <v/>
      </c>
      <c r="BB86" t="str">
        <f t="shared" si="21"/>
        <v/>
      </c>
      <c r="BC86" t="str">
        <f t="shared" si="21"/>
        <v/>
      </c>
      <c r="BD86" t="str">
        <f t="shared" si="21"/>
        <v/>
      </c>
      <c r="BE86" t="str">
        <f t="shared" si="21"/>
        <v/>
      </c>
      <c r="BF86" t="str">
        <f t="shared" si="21"/>
        <v/>
      </c>
      <c r="BG86" t="str">
        <f t="shared" si="21"/>
        <v/>
      </c>
      <c r="BH86" t="str">
        <f t="shared" si="21"/>
        <v/>
      </c>
      <c r="BI86" t="str">
        <f t="shared" si="21"/>
        <v/>
      </c>
      <c r="BJ86" t="str">
        <f t="shared" si="21"/>
        <v/>
      </c>
      <c r="BK86" t="str">
        <f t="shared" si="21"/>
        <v/>
      </c>
      <c r="BL86" t="str">
        <f t="shared" si="21"/>
        <v/>
      </c>
      <c r="BM86" t="str">
        <f t="shared" si="21"/>
        <v/>
      </c>
      <c r="BN86" t="str">
        <f t="shared" ref="BN86:BW86" si="22">IF(ROW($B7)=COLUMN(BN$2),$A86,IF(BN7&gt;0,$A86,""))</f>
        <v/>
      </c>
      <c r="BO86" t="str">
        <f t="shared" si="22"/>
        <v/>
      </c>
      <c r="BP86" t="str">
        <f t="shared" si="22"/>
        <v/>
      </c>
      <c r="BQ86" t="str">
        <f t="shared" si="22"/>
        <v/>
      </c>
      <c r="BR86" t="str">
        <f t="shared" si="22"/>
        <v/>
      </c>
      <c r="BS86" t="str">
        <f t="shared" si="22"/>
        <v/>
      </c>
      <c r="BT86" t="str">
        <f t="shared" si="22"/>
        <v/>
      </c>
      <c r="BU86" t="str">
        <f t="shared" si="22"/>
        <v/>
      </c>
      <c r="BV86" t="str">
        <f t="shared" si="22"/>
        <v/>
      </c>
      <c r="BW86" t="str">
        <f t="shared" si="22"/>
        <v/>
      </c>
    </row>
    <row r="87" spans="1:75" x14ac:dyDescent="0.25">
      <c r="A87">
        <f t="shared" si="14"/>
        <v>7</v>
      </c>
      <c r="B87" t="str">
        <f t="shared" ref="B87:BM87" si="23">IF(ROW($B8)=COLUMN(B$2),$A87,IF(B8&gt;0,$A87,""))</f>
        <v/>
      </c>
      <c r="C87" t="str">
        <f t="shared" si="23"/>
        <v/>
      </c>
      <c r="D87">
        <f t="shared" si="23"/>
        <v>7</v>
      </c>
      <c r="E87" t="str">
        <f t="shared" si="23"/>
        <v/>
      </c>
      <c r="F87">
        <f t="shared" si="23"/>
        <v>7</v>
      </c>
      <c r="G87" t="str">
        <f t="shared" si="23"/>
        <v/>
      </c>
      <c r="H87">
        <f t="shared" si="23"/>
        <v>7</v>
      </c>
      <c r="I87" t="str">
        <f t="shared" si="23"/>
        <v/>
      </c>
      <c r="J87">
        <f t="shared" si="23"/>
        <v>7</v>
      </c>
      <c r="K87" t="str">
        <f t="shared" si="23"/>
        <v/>
      </c>
      <c r="L87" t="str">
        <f t="shared" si="23"/>
        <v/>
      </c>
      <c r="M87" t="str">
        <f t="shared" si="23"/>
        <v/>
      </c>
      <c r="N87" t="str">
        <f t="shared" si="23"/>
        <v/>
      </c>
      <c r="O87" t="str">
        <f t="shared" si="23"/>
        <v/>
      </c>
      <c r="P87" t="str">
        <f t="shared" si="23"/>
        <v/>
      </c>
      <c r="Q87" t="str">
        <f t="shared" si="23"/>
        <v/>
      </c>
      <c r="R87" t="str">
        <f t="shared" si="23"/>
        <v/>
      </c>
      <c r="S87" t="str">
        <f t="shared" si="23"/>
        <v/>
      </c>
      <c r="T87" t="str">
        <f t="shared" si="23"/>
        <v/>
      </c>
      <c r="U87" t="str">
        <f t="shared" si="23"/>
        <v/>
      </c>
      <c r="V87" t="str">
        <f t="shared" si="23"/>
        <v/>
      </c>
      <c r="W87" t="str">
        <f t="shared" si="23"/>
        <v/>
      </c>
      <c r="X87" t="str">
        <f t="shared" si="23"/>
        <v/>
      </c>
      <c r="Y87" t="str">
        <f t="shared" si="23"/>
        <v/>
      </c>
      <c r="Z87" t="str">
        <f t="shared" si="23"/>
        <v/>
      </c>
      <c r="AA87" t="str">
        <f t="shared" si="23"/>
        <v/>
      </c>
      <c r="AB87" t="str">
        <f t="shared" si="23"/>
        <v/>
      </c>
      <c r="AC87" t="str">
        <f t="shared" si="23"/>
        <v/>
      </c>
      <c r="AD87" t="str">
        <f t="shared" si="23"/>
        <v/>
      </c>
      <c r="AE87" t="str">
        <f t="shared" si="23"/>
        <v/>
      </c>
      <c r="AF87" t="str">
        <f t="shared" si="23"/>
        <v/>
      </c>
      <c r="AG87" t="str">
        <f t="shared" si="23"/>
        <v/>
      </c>
      <c r="AH87">
        <f t="shared" si="23"/>
        <v>7</v>
      </c>
      <c r="AI87" t="str">
        <f t="shared" si="23"/>
        <v/>
      </c>
      <c r="AJ87" t="str">
        <f t="shared" si="23"/>
        <v/>
      </c>
      <c r="AK87">
        <f t="shared" si="23"/>
        <v>7</v>
      </c>
      <c r="AL87" t="str">
        <f t="shared" si="23"/>
        <v/>
      </c>
      <c r="AM87" t="str">
        <f t="shared" si="23"/>
        <v/>
      </c>
      <c r="AN87" t="str">
        <f t="shared" si="23"/>
        <v/>
      </c>
      <c r="AO87" t="str">
        <f t="shared" si="23"/>
        <v/>
      </c>
      <c r="AP87">
        <f t="shared" si="23"/>
        <v>7</v>
      </c>
      <c r="AQ87" t="str">
        <f t="shared" si="23"/>
        <v/>
      </c>
      <c r="AR87" t="str">
        <f t="shared" si="23"/>
        <v/>
      </c>
      <c r="AS87" t="str">
        <f t="shared" si="23"/>
        <v/>
      </c>
      <c r="AT87" t="str">
        <f t="shared" si="23"/>
        <v/>
      </c>
      <c r="AU87" t="str">
        <f t="shared" si="23"/>
        <v/>
      </c>
      <c r="AV87" t="str">
        <f t="shared" si="23"/>
        <v/>
      </c>
      <c r="AW87">
        <f t="shared" si="23"/>
        <v>7</v>
      </c>
      <c r="AX87">
        <f t="shared" si="23"/>
        <v>7</v>
      </c>
      <c r="AY87" t="str">
        <f t="shared" si="23"/>
        <v/>
      </c>
      <c r="AZ87" t="str">
        <f t="shared" si="23"/>
        <v/>
      </c>
      <c r="BA87" t="str">
        <f t="shared" si="23"/>
        <v/>
      </c>
      <c r="BB87">
        <f t="shared" si="23"/>
        <v>7</v>
      </c>
      <c r="BC87" t="str">
        <f t="shared" si="23"/>
        <v/>
      </c>
      <c r="BD87" t="str">
        <f t="shared" si="23"/>
        <v/>
      </c>
      <c r="BE87">
        <f t="shared" si="23"/>
        <v>7</v>
      </c>
      <c r="BF87" t="str">
        <f t="shared" si="23"/>
        <v/>
      </c>
      <c r="BG87" t="str">
        <f t="shared" si="23"/>
        <v/>
      </c>
      <c r="BH87" t="str">
        <f t="shared" si="23"/>
        <v/>
      </c>
      <c r="BI87" t="str">
        <f t="shared" si="23"/>
        <v/>
      </c>
      <c r="BJ87" t="str">
        <f t="shared" si="23"/>
        <v/>
      </c>
      <c r="BK87" t="str">
        <f t="shared" si="23"/>
        <v/>
      </c>
      <c r="BL87" t="str">
        <f t="shared" si="23"/>
        <v/>
      </c>
      <c r="BM87" t="str">
        <f t="shared" si="23"/>
        <v/>
      </c>
      <c r="BN87" t="str">
        <f t="shared" ref="BN87:BW87" si="24">IF(ROW($B8)=COLUMN(BN$2),$A87,IF(BN8&gt;0,$A87,""))</f>
        <v/>
      </c>
      <c r="BO87" t="str">
        <f t="shared" si="24"/>
        <v/>
      </c>
      <c r="BP87">
        <f t="shared" si="24"/>
        <v>7</v>
      </c>
      <c r="BQ87" t="str">
        <f t="shared" si="24"/>
        <v/>
      </c>
      <c r="BR87" t="str">
        <f t="shared" si="24"/>
        <v/>
      </c>
      <c r="BS87" t="str">
        <f t="shared" si="24"/>
        <v/>
      </c>
      <c r="BT87" t="str">
        <f t="shared" si="24"/>
        <v/>
      </c>
      <c r="BU87" t="str">
        <f t="shared" si="24"/>
        <v/>
      </c>
      <c r="BV87" t="str">
        <f t="shared" si="24"/>
        <v/>
      </c>
      <c r="BW87" t="str">
        <f t="shared" si="24"/>
        <v/>
      </c>
    </row>
    <row r="88" spans="1:75" x14ac:dyDescent="0.25">
      <c r="A88">
        <f t="shared" si="14"/>
        <v>8</v>
      </c>
      <c r="B88" t="str">
        <f t="shared" ref="B88:BM88" si="25">IF(ROW($B9)=COLUMN(B$2),$A88,IF(B9&gt;0,$A88,""))</f>
        <v/>
      </c>
      <c r="C88" t="str">
        <f t="shared" si="25"/>
        <v/>
      </c>
      <c r="D88">
        <f t="shared" si="25"/>
        <v>8</v>
      </c>
      <c r="E88" t="str">
        <f t="shared" si="25"/>
        <v/>
      </c>
      <c r="F88" t="str">
        <f t="shared" si="25"/>
        <v/>
      </c>
      <c r="G88" t="str">
        <f t="shared" si="25"/>
        <v/>
      </c>
      <c r="H88">
        <f t="shared" si="25"/>
        <v>8</v>
      </c>
      <c r="I88">
        <f t="shared" si="25"/>
        <v>8</v>
      </c>
      <c r="J88" t="str">
        <f t="shared" si="25"/>
        <v/>
      </c>
      <c r="K88" t="str">
        <f t="shared" si="25"/>
        <v/>
      </c>
      <c r="L88" t="str">
        <f t="shared" si="25"/>
        <v/>
      </c>
      <c r="M88" t="str">
        <f t="shared" si="25"/>
        <v/>
      </c>
      <c r="N88" t="str">
        <f t="shared" si="25"/>
        <v/>
      </c>
      <c r="O88" t="str">
        <f t="shared" si="25"/>
        <v/>
      </c>
      <c r="P88" t="str">
        <f t="shared" si="25"/>
        <v/>
      </c>
      <c r="Q88" t="str">
        <f t="shared" si="25"/>
        <v/>
      </c>
      <c r="R88" t="str">
        <f t="shared" si="25"/>
        <v/>
      </c>
      <c r="S88" t="str">
        <f t="shared" si="25"/>
        <v/>
      </c>
      <c r="T88" t="str">
        <f t="shared" si="25"/>
        <v/>
      </c>
      <c r="U88" t="str">
        <f t="shared" si="25"/>
        <v/>
      </c>
      <c r="V88" t="str">
        <f t="shared" si="25"/>
        <v/>
      </c>
      <c r="W88" t="str">
        <f t="shared" si="25"/>
        <v/>
      </c>
      <c r="X88" t="str">
        <f t="shared" si="25"/>
        <v/>
      </c>
      <c r="Y88" t="str">
        <f t="shared" si="25"/>
        <v/>
      </c>
      <c r="Z88" t="str">
        <f t="shared" si="25"/>
        <v/>
      </c>
      <c r="AA88" t="str">
        <f t="shared" si="25"/>
        <v/>
      </c>
      <c r="AB88" t="str">
        <f t="shared" si="25"/>
        <v/>
      </c>
      <c r="AC88" t="str">
        <f t="shared" si="25"/>
        <v/>
      </c>
      <c r="AD88" t="str">
        <f t="shared" si="25"/>
        <v/>
      </c>
      <c r="AE88" t="str">
        <f t="shared" si="25"/>
        <v/>
      </c>
      <c r="AF88" t="str">
        <f t="shared" si="25"/>
        <v/>
      </c>
      <c r="AG88" t="str">
        <f t="shared" si="25"/>
        <v/>
      </c>
      <c r="AH88" t="str">
        <f t="shared" si="25"/>
        <v/>
      </c>
      <c r="AI88" t="str">
        <f t="shared" si="25"/>
        <v/>
      </c>
      <c r="AJ88" t="str">
        <f t="shared" si="25"/>
        <v/>
      </c>
      <c r="AK88" t="str">
        <f t="shared" si="25"/>
        <v/>
      </c>
      <c r="AL88" t="str">
        <f t="shared" si="25"/>
        <v/>
      </c>
      <c r="AM88" t="str">
        <f t="shared" si="25"/>
        <v/>
      </c>
      <c r="AN88" t="str">
        <f t="shared" si="25"/>
        <v/>
      </c>
      <c r="AO88" t="str">
        <f t="shared" si="25"/>
        <v/>
      </c>
      <c r="AP88" t="str">
        <f t="shared" si="25"/>
        <v/>
      </c>
      <c r="AQ88" t="str">
        <f t="shared" si="25"/>
        <v/>
      </c>
      <c r="AR88" t="str">
        <f t="shared" si="25"/>
        <v/>
      </c>
      <c r="AS88" t="str">
        <f t="shared" si="25"/>
        <v/>
      </c>
      <c r="AT88" t="str">
        <f t="shared" si="25"/>
        <v/>
      </c>
      <c r="AU88" t="str">
        <f t="shared" si="25"/>
        <v/>
      </c>
      <c r="AV88" t="str">
        <f t="shared" si="25"/>
        <v/>
      </c>
      <c r="AW88" t="str">
        <f t="shared" si="25"/>
        <v/>
      </c>
      <c r="AX88" t="str">
        <f t="shared" si="25"/>
        <v/>
      </c>
      <c r="AY88" t="str">
        <f t="shared" si="25"/>
        <v/>
      </c>
      <c r="AZ88" t="str">
        <f t="shared" si="25"/>
        <v/>
      </c>
      <c r="BA88" t="str">
        <f t="shared" si="25"/>
        <v/>
      </c>
      <c r="BB88" t="str">
        <f t="shared" si="25"/>
        <v/>
      </c>
      <c r="BC88" t="str">
        <f t="shared" si="25"/>
        <v/>
      </c>
      <c r="BD88" t="str">
        <f t="shared" si="25"/>
        <v/>
      </c>
      <c r="BE88" t="str">
        <f t="shared" si="25"/>
        <v/>
      </c>
      <c r="BF88" t="str">
        <f t="shared" si="25"/>
        <v/>
      </c>
      <c r="BG88" t="str">
        <f t="shared" si="25"/>
        <v/>
      </c>
      <c r="BH88" t="str">
        <f t="shared" si="25"/>
        <v/>
      </c>
      <c r="BI88" t="str">
        <f t="shared" si="25"/>
        <v/>
      </c>
      <c r="BJ88" t="str">
        <f t="shared" si="25"/>
        <v/>
      </c>
      <c r="BK88" t="str">
        <f t="shared" si="25"/>
        <v/>
      </c>
      <c r="BL88" t="str">
        <f t="shared" si="25"/>
        <v/>
      </c>
      <c r="BM88" t="str">
        <f t="shared" si="25"/>
        <v/>
      </c>
      <c r="BN88" t="str">
        <f t="shared" ref="BN88:BW88" si="26">IF(ROW($B9)=COLUMN(BN$2),$A88,IF(BN9&gt;0,$A88,""))</f>
        <v/>
      </c>
      <c r="BO88" t="str">
        <f t="shared" si="26"/>
        <v/>
      </c>
      <c r="BP88" t="str">
        <f t="shared" si="26"/>
        <v/>
      </c>
      <c r="BQ88" t="str">
        <f t="shared" si="26"/>
        <v/>
      </c>
      <c r="BR88" t="str">
        <f t="shared" si="26"/>
        <v/>
      </c>
      <c r="BS88" t="str">
        <f t="shared" si="26"/>
        <v/>
      </c>
      <c r="BT88" t="str">
        <f t="shared" si="26"/>
        <v/>
      </c>
      <c r="BU88" t="str">
        <f t="shared" si="26"/>
        <v/>
      </c>
      <c r="BV88" t="str">
        <f t="shared" si="26"/>
        <v/>
      </c>
      <c r="BW88" t="str">
        <f t="shared" si="26"/>
        <v/>
      </c>
    </row>
    <row r="89" spans="1:75" x14ac:dyDescent="0.25">
      <c r="A89">
        <f t="shared" si="14"/>
        <v>9</v>
      </c>
      <c r="B89" t="str">
        <f t="shared" ref="B89:BM89" si="27">IF(ROW($B10)=COLUMN(B$2),$A89,IF(B10&gt;0,$A89,""))</f>
        <v/>
      </c>
      <c r="C89" t="str">
        <f t="shared" si="27"/>
        <v/>
      </c>
      <c r="D89" t="str">
        <f t="shared" si="27"/>
        <v/>
      </c>
      <c r="E89" t="str">
        <f t="shared" si="27"/>
        <v/>
      </c>
      <c r="F89" t="str">
        <f t="shared" si="27"/>
        <v/>
      </c>
      <c r="G89" t="str">
        <f t="shared" si="27"/>
        <v/>
      </c>
      <c r="H89" t="str">
        <f t="shared" si="27"/>
        <v/>
      </c>
      <c r="I89" t="str">
        <f t="shared" si="27"/>
        <v/>
      </c>
      <c r="J89">
        <f t="shared" si="27"/>
        <v>9</v>
      </c>
      <c r="K89" t="str">
        <f t="shared" si="27"/>
        <v/>
      </c>
      <c r="L89" t="str">
        <f t="shared" si="27"/>
        <v/>
      </c>
      <c r="M89" t="str">
        <f t="shared" si="27"/>
        <v/>
      </c>
      <c r="N89" t="str">
        <f t="shared" si="27"/>
        <v/>
      </c>
      <c r="O89" t="str">
        <f t="shared" si="27"/>
        <v/>
      </c>
      <c r="P89" t="str">
        <f t="shared" si="27"/>
        <v/>
      </c>
      <c r="Q89" t="str">
        <f t="shared" si="27"/>
        <v/>
      </c>
      <c r="R89" t="str">
        <f t="shared" si="27"/>
        <v/>
      </c>
      <c r="S89" t="str">
        <f t="shared" si="27"/>
        <v/>
      </c>
      <c r="T89" t="str">
        <f t="shared" si="27"/>
        <v/>
      </c>
      <c r="U89" t="str">
        <f t="shared" si="27"/>
        <v/>
      </c>
      <c r="V89" t="str">
        <f t="shared" si="27"/>
        <v/>
      </c>
      <c r="W89" t="str">
        <f t="shared" si="27"/>
        <v/>
      </c>
      <c r="X89" t="str">
        <f t="shared" si="27"/>
        <v/>
      </c>
      <c r="Y89" t="str">
        <f t="shared" si="27"/>
        <v/>
      </c>
      <c r="Z89" t="str">
        <f t="shared" si="27"/>
        <v/>
      </c>
      <c r="AA89" t="str">
        <f t="shared" si="27"/>
        <v/>
      </c>
      <c r="AB89" t="str">
        <f t="shared" si="27"/>
        <v/>
      </c>
      <c r="AC89" t="str">
        <f t="shared" si="27"/>
        <v/>
      </c>
      <c r="AD89" t="str">
        <f t="shared" si="27"/>
        <v/>
      </c>
      <c r="AE89" t="str">
        <f t="shared" si="27"/>
        <v/>
      </c>
      <c r="AF89" t="str">
        <f t="shared" si="27"/>
        <v/>
      </c>
      <c r="AG89" t="str">
        <f t="shared" si="27"/>
        <v/>
      </c>
      <c r="AH89" t="str">
        <f t="shared" si="27"/>
        <v/>
      </c>
      <c r="AI89" t="str">
        <f t="shared" si="27"/>
        <v/>
      </c>
      <c r="AJ89" t="str">
        <f t="shared" si="27"/>
        <v/>
      </c>
      <c r="AK89" t="str">
        <f t="shared" si="27"/>
        <v/>
      </c>
      <c r="AL89" t="str">
        <f t="shared" si="27"/>
        <v/>
      </c>
      <c r="AM89" t="str">
        <f t="shared" si="27"/>
        <v/>
      </c>
      <c r="AN89" t="str">
        <f t="shared" si="27"/>
        <v/>
      </c>
      <c r="AO89" t="str">
        <f t="shared" si="27"/>
        <v/>
      </c>
      <c r="AP89">
        <f t="shared" si="27"/>
        <v>9</v>
      </c>
      <c r="AQ89" t="str">
        <f t="shared" si="27"/>
        <v/>
      </c>
      <c r="AR89" t="str">
        <f t="shared" si="27"/>
        <v/>
      </c>
      <c r="AS89" t="str">
        <f t="shared" si="27"/>
        <v/>
      </c>
      <c r="AT89" t="str">
        <f t="shared" si="27"/>
        <v/>
      </c>
      <c r="AU89" t="str">
        <f t="shared" si="27"/>
        <v/>
      </c>
      <c r="AV89" t="str">
        <f t="shared" si="27"/>
        <v/>
      </c>
      <c r="AW89" t="str">
        <f t="shared" si="27"/>
        <v/>
      </c>
      <c r="AX89" t="str">
        <f t="shared" si="27"/>
        <v/>
      </c>
      <c r="AY89" t="str">
        <f t="shared" si="27"/>
        <v/>
      </c>
      <c r="AZ89" t="str">
        <f t="shared" si="27"/>
        <v/>
      </c>
      <c r="BA89" t="str">
        <f t="shared" si="27"/>
        <v/>
      </c>
      <c r="BB89" t="str">
        <f t="shared" si="27"/>
        <v/>
      </c>
      <c r="BC89" t="str">
        <f t="shared" si="27"/>
        <v/>
      </c>
      <c r="BD89" t="str">
        <f t="shared" si="27"/>
        <v/>
      </c>
      <c r="BE89" t="str">
        <f t="shared" si="27"/>
        <v/>
      </c>
      <c r="BF89" t="str">
        <f t="shared" si="27"/>
        <v/>
      </c>
      <c r="BG89" t="str">
        <f t="shared" si="27"/>
        <v/>
      </c>
      <c r="BH89" t="str">
        <f t="shared" si="27"/>
        <v/>
      </c>
      <c r="BI89" t="str">
        <f t="shared" si="27"/>
        <v/>
      </c>
      <c r="BJ89" t="str">
        <f t="shared" si="27"/>
        <v/>
      </c>
      <c r="BK89" t="str">
        <f t="shared" si="27"/>
        <v/>
      </c>
      <c r="BL89" t="str">
        <f t="shared" si="27"/>
        <v/>
      </c>
      <c r="BM89" t="str">
        <f t="shared" si="27"/>
        <v/>
      </c>
      <c r="BN89" t="str">
        <f t="shared" ref="BN89:BW89" si="28">IF(ROW($B10)=COLUMN(BN$2),$A89,IF(BN10&gt;0,$A89,""))</f>
        <v/>
      </c>
      <c r="BO89">
        <f t="shared" si="28"/>
        <v>9</v>
      </c>
      <c r="BP89" t="str">
        <f t="shared" si="28"/>
        <v/>
      </c>
      <c r="BQ89" t="str">
        <f t="shared" si="28"/>
        <v/>
      </c>
      <c r="BR89" t="str">
        <f t="shared" si="28"/>
        <v/>
      </c>
      <c r="BS89" t="str">
        <f t="shared" si="28"/>
        <v/>
      </c>
      <c r="BT89" t="str">
        <f t="shared" si="28"/>
        <v/>
      </c>
      <c r="BU89" t="str">
        <f t="shared" si="28"/>
        <v/>
      </c>
      <c r="BV89" t="str">
        <f t="shared" si="28"/>
        <v/>
      </c>
      <c r="BW89" t="str">
        <f t="shared" si="28"/>
        <v/>
      </c>
    </row>
    <row r="90" spans="1:75" x14ac:dyDescent="0.25">
      <c r="A90">
        <f t="shared" si="14"/>
        <v>10</v>
      </c>
      <c r="B90" t="str">
        <f t="shared" ref="B90:BM90" si="29">IF(ROW($B11)=COLUMN(B$2),$A90,IF(B11&gt;0,$A90,""))</f>
        <v/>
      </c>
      <c r="C90" t="str">
        <f t="shared" si="29"/>
        <v/>
      </c>
      <c r="D90" t="str">
        <f t="shared" si="29"/>
        <v/>
      </c>
      <c r="E90" t="str">
        <f t="shared" si="29"/>
        <v/>
      </c>
      <c r="F90" t="str">
        <f t="shared" si="29"/>
        <v/>
      </c>
      <c r="G90" t="str">
        <f t="shared" si="29"/>
        <v/>
      </c>
      <c r="H90" t="str">
        <f t="shared" si="29"/>
        <v/>
      </c>
      <c r="I90" t="str">
        <f t="shared" si="29"/>
        <v/>
      </c>
      <c r="J90" t="str">
        <f t="shared" si="29"/>
        <v/>
      </c>
      <c r="K90">
        <f t="shared" si="29"/>
        <v>10</v>
      </c>
      <c r="L90" t="str">
        <f t="shared" si="29"/>
        <v/>
      </c>
      <c r="M90" t="str">
        <f t="shared" si="29"/>
        <v/>
      </c>
      <c r="N90" t="str">
        <f t="shared" si="29"/>
        <v/>
      </c>
      <c r="O90" t="str">
        <f t="shared" si="29"/>
        <v/>
      </c>
      <c r="P90" t="str">
        <f t="shared" si="29"/>
        <v/>
      </c>
      <c r="Q90" t="str">
        <f t="shared" si="29"/>
        <v/>
      </c>
      <c r="R90" t="str">
        <f t="shared" si="29"/>
        <v/>
      </c>
      <c r="S90" t="str">
        <f t="shared" si="29"/>
        <v/>
      </c>
      <c r="T90" t="str">
        <f t="shared" si="29"/>
        <v/>
      </c>
      <c r="U90" t="str">
        <f t="shared" si="29"/>
        <v/>
      </c>
      <c r="V90" t="str">
        <f t="shared" si="29"/>
        <v/>
      </c>
      <c r="W90" t="str">
        <f t="shared" si="29"/>
        <v/>
      </c>
      <c r="X90" t="str">
        <f t="shared" si="29"/>
        <v/>
      </c>
      <c r="Y90" t="str">
        <f t="shared" si="29"/>
        <v/>
      </c>
      <c r="Z90" t="str">
        <f t="shared" si="29"/>
        <v/>
      </c>
      <c r="AA90" t="str">
        <f t="shared" si="29"/>
        <v/>
      </c>
      <c r="AB90" t="str">
        <f t="shared" si="29"/>
        <v/>
      </c>
      <c r="AC90" t="str">
        <f t="shared" si="29"/>
        <v/>
      </c>
      <c r="AD90" t="str">
        <f t="shared" si="29"/>
        <v/>
      </c>
      <c r="AE90" t="str">
        <f t="shared" si="29"/>
        <v/>
      </c>
      <c r="AF90" t="str">
        <f t="shared" si="29"/>
        <v/>
      </c>
      <c r="AG90" t="str">
        <f t="shared" si="29"/>
        <v/>
      </c>
      <c r="AH90" t="str">
        <f t="shared" si="29"/>
        <v/>
      </c>
      <c r="AI90" t="str">
        <f t="shared" si="29"/>
        <v/>
      </c>
      <c r="AJ90" t="str">
        <f t="shared" si="29"/>
        <v/>
      </c>
      <c r="AK90" t="str">
        <f t="shared" si="29"/>
        <v/>
      </c>
      <c r="AL90" t="str">
        <f t="shared" si="29"/>
        <v/>
      </c>
      <c r="AM90" t="str">
        <f t="shared" si="29"/>
        <v/>
      </c>
      <c r="AN90" t="str">
        <f t="shared" si="29"/>
        <v/>
      </c>
      <c r="AO90" t="str">
        <f t="shared" si="29"/>
        <v/>
      </c>
      <c r="AP90" t="str">
        <f t="shared" si="29"/>
        <v/>
      </c>
      <c r="AQ90" t="str">
        <f t="shared" si="29"/>
        <v/>
      </c>
      <c r="AR90" t="str">
        <f t="shared" si="29"/>
        <v/>
      </c>
      <c r="AS90" t="str">
        <f t="shared" si="29"/>
        <v/>
      </c>
      <c r="AT90" t="str">
        <f t="shared" si="29"/>
        <v/>
      </c>
      <c r="AU90" t="str">
        <f t="shared" si="29"/>
        <v/>
      </c>
      <c r="AV90" t="str">
        <f t="shared" si="29"/>
        <v/>
      </c>
      <c r="AW90" t="str">
        <f t="shared" si="29"/>
        <v/>
      </c>
      <c r="AX90" t="str">
        <f t="shared" si="29"/>
        <v/>
      </c>
      <c r="AY90">
        <f t="shared" si="29"/>
        <v>10</v>
      </c>
      <c r="AZ90" t="str">
        <f t="shared" si="29"/>
        <v/>
      </c>
      <c r="BA90" t="str">
        <f t="shared" si="29"/>
        <v/>
      </c>
      <c r="BB90" t="str">
        <f t="shared" si="29"/>
        <v/>
      </c>
      <c r="BC90">
        <f t="shared" si="29"/>
        <v>10</v>
      </c>
      <c r="BD90" t="str">
        <f t="shared" si="29"/>
        <v/>
      </c>
      <c r="BE90" t="str">
        <f t="shared" si="29"/>
        <v/>
      </c>
      <c r="BF90" t="str">
        <f t="shared" si="29"/>
        <v/>
      </c>
      <c r="BG90" t="str">
        <f t="shared" si="29"/>
        <v/>
      </c>
      <c r="BH90" t="str">
        <f t="shared" si="29"/>
        <v/>
      </c>
      <c r="BI90" t="str">
        <f t="shared" si="29"/>
        <v/>
      </c>
      <c r="BJ90" t="str">
        <f t="shared" si="29"/>
        <v/>
      </c>
      <c r="BK90" t="str">
        <f t="shared" si="29"/>
        <v/>
      </c>
      <c r="BL90" t="str">
        <f t="shared" si="29"/>
        <v/>
      </c>
      <c r="BM90" t="str">
        <f t="shared" si="29"/>
        <v/>
      </c>
      <c r="BN90" t="str">
        <f t="shared" ref="BN90:BW90" si="30">IF(ROW($B11)=COLUMN(BN$2),$A90,IF(BN11&gt;0,$A90,""))</f>
        <v/>
      </c>
      <c r="BO90" t="str">
        <f t="shared" si="30"/>
        <v/>
      </c>
      <c r="BP90" t="str">
        <f t="shared" si="30"/>
        <v/>
      </c>
      <c r="BQ90" t="str">
        <f t="shared" si="30"/>
        <v/>
      </c>
      <c r="BR90" t="str">
        <f t="shared" si="30"/>
        <v/>
      </c>
      <c r="BS90" t="str">
        <f t="shared" si="30"/>
        <v/>
      </c>
      <c r="BT90" t="str">
        <f t="shared" si="30"/>
        <v/>
      </c>
      <c r="BU90" t="str">
        <f t="shared" si="30"/>
        <v/>
      </c>
      <c r="BV90" t="str">
        <f t="shared" si="30"/>
        <v/>
      </c>
      <c r="BW90" t="str">
        <f t="shared" si="30"/>
        <v/>
      </c>
    </row>
    <row r="91" spans="1:75" x14ac:dyDescent="0.25">
      <c r="A91">
        <f t="shared" si="14"/>
        <v>11</v>
      </c>
      <c r="B91" t="str">
        <f t="shared" ref="B91:BM91" si="31">IF(ROW($B12)=COLUMN(B$2),$A91,IF(B12&gt;0,$A91,""))</f>
        <v/>
      </c>
      <c r="C91" t="str">
        <f t="shared" si="31"/>
        <v/>
      </c>
      <c r="D91" t="str">
        <f t="shared" si="31"/>
        <v/>
      </c>
      <c r="E91" t="str">
        <f t="shared" si="31"/>
        <v/>
      </c>
      <c r="F91" t="str">
        <f t="shared" si="31"/>
        <v/>
      </c>
      <c r="G91" t="str">
        <f t="shared" si="31"/>
        <v/>
      </c>
      <c r="H91" t="str">
        <f t="shared" si="31"/>
        <v/>
      </c>
      <c r="I91" t="str">
        <f t="shared" si="31"/>
        <v/>
      </c>
      <c r="J91" t="str">
        <f t="shared" si="31"/>
        <v/>
      </c>
      <c r="K91" t="str">
        <f t="shared" si="31"/>
        <v/>
      </c>
      <c r="L91">
        <f t="shared" si="31"/>
        <v>11</v>
      </c>
      <c r="M91" t="str">
        <f t="shared" si="31"/>
        <v/>
      </c>
      <c r="N91" t="str">
        <f t="shared" si="31"/>
        <v/>
      </c>
      <c r="O91" t="str">
        <f t="shared" si="31"/>
        <v/>
      </c>
      <c r="P91" t="str">
        <f t="shared" si="31"/>
        <v/>
      </c>
      <c r="Q91" t="str">
        <f t="shared" si="31"/>
        <v/>
      </c>
      <c r="R91" t="str">
        <f t="shared" si="31"/>
        <v/>
      </c>
      <c r="S91" t="str">
        <f t="shared" si="31"/>
        <v/>
      </c>
      <c r="T91" t="str">
        <f t="shared" si="31"/>
        <v/>
      </c>
      <c r="U91" t="str">
        <f t="shared" si="31"/>
        <v/>
      </c>
      <c r="V91" t="str">
        <f t="shared" si="31"/>
        <v/>
      </c>
      <c r="W91" t="str">
        <f t="shared" si="31"/>
        <v/>
      </c>
      <c r="X91" t="str">
        <f t="shared" si="31"/>
        <v/>
      </c>
      <c r="Y91" t="str">
        <f t="shared" si="31"/>
        <v/>
      </c>
      <c r="Z91" t="str">
        <f t="shared" si="31"/>
        <v/>
      </c>
      <c r="AA91" t="str">
        <f t="shared" si="31"/>
        <v/>
      </c>
      <c r="AB91" t="str">
        <f t="shared" si="31"/>
        <v/>
      </c>
      <c r="AC91" t="str">
        <f t="shared" si="31"/>
        <v/>
      </c>
      <c r="AD91" t="str">
        <f t="shared" si="31"/>
        <v/>
      </c>
      <c r="AE91" t="str">
        <f t="shared" si="31"/>
        <v/>
      </c>
      <c r="AF91" t="str">
        <f t="shared" si="31"/>
        <v/>
      </c>
      <c r="AG91" t="str">
        <f t="shared" si="31"/>
        <v/>
      </c>
      <c r="AH91" t="str">
        <f t="shared" si="31"/>
        <v/>
      </c>
      <c r="AI91" t="str">
        <f t="shared" si="31"/>
        <v/>
      </c>
      <c r="AJ91" t="str">
        <f t="shared" si="31"/>
        <v/>
      </c>
      <c r="AK91" t="str">
        <f t="shared" si="31"/>
        <v/>
      </c>
      <c r="AL91" t="str">
        <f t="shared" si="31"/>
        <v/>
      </c>
      <c r="AM91" t="str">
        <f t="shared" si="31"/>
        <v/>
      </c>
      <c r="AN91" t="str">
        <f t="shared" si="31"/>
        <v/>
      </c>
      <c r="AO91" t="str">
        <f t="shared" si="31"/>
        <v/>
      </c>
      <c r="AP91" t="str">
        <f t="shared" si="31"/>
        <v/>
      </c>
      <c r="AQ91" t="str">
        <f t="shared" si="31"/>
        <v/>
      </c>
      <c r="AR91" t="str">
        <f t="shared" si="31"/>
        <v/>
      </c>
      <c r="AS91" t="str">
        <f t="shared" si="31"/>
        <v/>
      </c>
      <c r="AT91" t="str">
        <f t="shared" si="31"/>
        <v/>
      </c>
      <c r="AU91" t="str">
        <f t="shared" si="31"/>
        <v/>
      </c>
      <c r="AV91" t="str">
        <f t="shared" si="31"/>
        <v/>
      </c>
      <c r="AW91" t="str">
        <f t="shared" si="31"/>
        <v/>
      </c>
      <c r="AX91" t="str">
        <f t="shared" si="31"/>
        <v/>
      </c>
      <c r="AY91" t="str">
        <f t="shared" si="31"/>
        <v/>
      </c>
      <c r="AZ91" t="str">
        <f t="shared" si="31"/>
        <v/>
      </c>
      <c r="BA91" t="str">
        <f t="shared" si="31"/>
        <v/>
      </c>
      <c r="BB91" t="str">
        <f t="shared" si="31"/>
        <v/>
      </c>
      <c r="BC91" t="str">
        <f t="shared" si="31"/>
        <v/>
      </c>
      <c r="BD91" t="str">
        <f t="shared" si="31"/>
        <v/>
      </c>
      <c r="BE91" t="str">
        <f t="shared" si="31"/>
        <v/>
      </c>
      <c r="BF91" t="str">
        <f t="shared" si="31"/>
        <v/>
      </c>
      <c r="BG91" t="str">
        <f t="shared" si="31"/>
        <v/>
      </c>
      <c r="BH91" t="str">
        <f t="shared" si="31"/>
        <v/>
      </c>
      <c r="BI91" t="str">
        <f t="shared" si="31"/>
        <v/>
      </c>
      <c r="BJ91" t="str">
        <f t="shared" si="31"/>
        <v/>
      </c>
      <c r="BK91" t="str">
        <f t="shared" si="31"/>
        <v/>
      </c>
      <c r="BL91" t="str">
        <f t="shared" si="31"/>
        <v/>
      </c>
      <c r="BM91" t="str">
        <f t="shared" si="31"/>
        <v/>
      </c>
      <c r="BN91" t="str">
        <f t="shared" ref="BN91:BW91" si="32">IF(ROW($B12)=COLUMN(BN$2),$A91,IF(BN12&gt;0,$A91,""))</f>
        <v/>
      </c>
      <c r="BO91" t="str">
        <f t="shared" si="32"/>
        <v/>
      </c>
      <c r="BP91" t="str">
        <f t="shared" si="32"/>
        <v/>
      </c>
      <c r="BQ91" t="str">
        <f t="shared" si="32"/>
        <v/>
      </c>
      <c r="BR91" t="str">
        <f t="shared" si="32"/>
        <v/>
      </c>
      <c r="BS91" t="str">
        <f t="shared" si="32"/>
        <v/>
      </c>
      <c r="BT91" t="str">
        <f t="shared" si="32"/>
        <v/>
      </c>
      <c r="BU91" t="str">
        <f t="shared" si="32"/>
        <v/>
      </c>
      <c r="BV91" t="str">
        <f t="shared" si="32"/>
        <v/>
      </c>
      <c r="BW91" t="str">
        <f t="shared" si="32"/>
        <v/>
      </c>
    </row>
    <row r="92" spans="1:75" x14ac:dyDescent="0.25">
      <c r="A92">
        <f t="shared" si="14"/>
        <v>12</v>
      </c>
      <c r="B92" t="str">
        <f t="shared" ref="B92:BM92" si="33">IF(ROW($B13)=COLUMN(B$2),$A92,IF(B13&gt;0,$A92,""))</f>
        <v/>
      </c>
      <c r="C92" t="str">
        <f t="shared" si="33"/>
        <v/>
      </c>
      <c r="D92" t="str">
        <f t="shared" si="33"/>
        <v/>
      </c>
      <c r="E92" t="str">
        <f t="shared" si="33"/>
        <v/>
      </c>
      <c r="F92" t="str">
        <f t="shared" si="33"/>
        <v/>
      </c>
      <c r="G92" t="str">
        <f t="shared" si="33"/>
        <v/>
      </c>
      <c r="H92" t="str">
        <f t="shared" si="33"/>
        <v/>
      </c>
      <c r="I92" t="str">
        <f t="shared" si="33"/>
        <v/>
      </c>
      <c r="J92" t="str">
        <f t="shared" si="33"/>
        <v/>
      </c>
      <c r="K92" t="str">
        <f t="shared" si="33"/>
        <v/>
      </c>
      <c r="L92" t="str">
        <f t="shared" si="33"/>
        <v/>
      </c>
      <c r="M92">
        <f t="shared" si="33"/>
        <v>12</v>
      </c>
      <c r="N92" t="str">
        <f t="shared" si="33"/>
        <v/>
      </c>
      <c r="O92" t="str">
        <f t="shared" si="33"/>
        <v/>
      </c>
      <c r="P92" t="str">
        <f t="shared" si="33"/>
        <v/>
      </c>
      <c r="Q92" t="str">
        <f t="shared" si="33"/>
        <v/>
      </c>
      <c r="R92" t="str">
        <f t="shared" si="33"/>
        <v/>
      </c>
      <c r="S92" t="str">
        <f t="shared" si="33"/>
        <v/>
      </c>
      <c r="T92" t="str">
        <f t="shared" si="33"/>
        <v/>
      </c>
      <c r="U92" t="str">
        <f t="shared" si="33"/>
        <v/>
      </c>
      <c r="V92" t="str">
        <f t="shared" si="33"/>
        <v/>
      </c>
      <c r="W92" t="str">
        <f t="shared" si="33"/>
        <v/>
      </c>
      <c r="X92" t="str">
        <f t="shared" si="33"/>
        <v/>
      </c>
      <c r="Y92" t="str">
        <f t="shared" si="33"/>
        <v/>
      </c>
      <c r="Z92" t="str">
        <f t="shared" si="33"/>
        <v/>
      </c>
      <c r="AA92" t="str">
        <f t="shared" si="33"/>
        <v/>
      </c>
      <c r="AB92" t="str">
        <f t="shared" si="33"/>
        <v/>
      </c>
      <c r="AC92" t="str">
        <f t="shared" si="33"/>
        <v/>
      </c>
      <c r="AD92" t="str">
        <f t="shared" si="33"/>
        <v/>
      </c>
      <c r="AE92" t="str">
        <f t="shared" si="33"/>
        <v/>
      </c>
      <c r="AF92" t="str">
        <f t="shared" si="33"/>
        <v/>
      </c>
      <c r="AG92" t="str">
        <f t="shared" si="33"/>
        <v/>
      </c>
      <c r="AH92" t="str">
        <f t="shared" si="33"/>
        <v/>
      </c>
      <c r="AI92" t="str">
        <f t="shared" si="33"/>
        <v/>
      </c>
      <c r="AJ92" t="str">
        <f t="shared" si="33"/>
        <v/>
      </c>
      <c r="AK92" t="str">
        <f t="shared" si="33"/>
        <v/>
      </c>
      <c r="AL92" t="str">
        <f t="shared" si="33"/>
        <v/>
      </c>
      <c r="AM92" t="str">
        <f t="shared" si="33"/>
        <v/>
      </c>
      <c r="AN92" t="str">
        <f t="shared" si="33"/>
        <v/>
      </c>
      <c r="AO92" t="str">
        <f t="shared" si="33"/>
        <v/>
      </c>
      <c r="AP92" t="str">
        <f t="shared" si="33"/>
        <v/>
      </c>
      <c r="AQ92" t="str">
        <f t="shared" si="33"/>
        <v/>
      </c>
      <c r="AR92" t="str">
        <f t="shared" si="33"/>
        <v/>
      </c>
      <c r="AS92" t="str">
        <f t="shared" si="33"/>
        <v/>
      </c>
      <c r="AT92" t="str">
        <f t="shared" si="33"/>
        <v/>
      </c>
      <c r="AU92" t="str">
        <f t="shared" si="33"/>
        <v/>
      </c>
      <c r="AV92" t="str">
        <f t="shared" si="33"/>
        <v/>
      </c>
      <c r="AW92" t="str">
        <f t="shared" si="33"/>
        <v/>
      </c>
      <c r="AX92" t="str">
        <f t="shared" si="33"/>
        <v/>
      </c>
      <c r="AY92" t="str">
        <f t="shared" si="33"/>
        <v/>
      </c>
      <c r="AZ92" t="str">
        <f t="shared" si="33"/>
        <v/>
      </c>
      <c r="BA92" t="str">
        <f t="shared" si="33"/>
        <v/>
      </c>
      <c r="BB92" t="str">
        <f t="shared" si="33"/>
        <v/>
      </c>
      <c r="BC92" t="str">
        <f t="shared" si="33"/>
        <v/>
      </c>
      <c r="BD92" t="str">
        <f t="shared" si="33"/>
        <v/>
      </c>
      <c r="BE92" t="str">
        <f t="shared" si="33"/>
        <v/>
      </c>
      <c r="BF92" t="str">
        <f t="shared" si="33"/>
        <v/>
      </c>
      <c r="BG92" t="str">
        <f t="shared" si="33"/>
        <v/>
      </c>
      <c r="BH92" t="str">
        <f t="shared" si="33"/>
        <v/>
      </c>
      <c r="BI92" t="str">
        <f t="shared" si="33"/>
        <v/>
      </c>
      <c r="BJ92">
        <f t="shared" si="33"/>
        <v>12</v>
      </c>
      <c r="BK92" t="str">
        <f t="shared" si="33"/>
        <v/>
      </c>
      <c r="BL92" t="str">
        <f t="shared" si="33"/>
        <v/>
      </c>
      <c r="BM92" t="str">
        <f t="shared" si="33"/>
        <v/>
      </c>
      <c r="BN92" t="str">
        <f t="shared" ref="BN92:BW92" si="34">IF(ROW($B13)=COLUMN(BN$2),$A92,IF(BN13&gt;0,$A92,""))</f>
        <v/>
      </c>
      <c r="BO92" t="str">
        <f t="shared" si="34"/>
        <v/>
      </c>
      <c r="BP92" t="str">
        <f t="shared" si="34"/>
        <v/>
      </c>
      <c r="BQ92" t="str">
        <f t="shared" si="34"/>
        <v/>
      </c>
      <c r="BR92" t="str">
        <f t="shared" si="34"/>
        <v/>
      </c>
      <c r="BS92" t="str">
        <f t="shared" si="34"/>
        <v/>
      </c>
      <c r="BT92" t="str">
        <f t="shared" si="34"/>
        <v/>
      </c>
      <c r="BU92" t="str">
        <f t="shared" si="34"/>
        <v/>
      </c>
      <c r="BV92" t="str">
        <f t="shared" si="34"/>
        <v/>
      </c>
      <c r="BW92" t="str">
        <f t="shared" si="34"/>
        <v/>
      </c>
    </row>
    <row r="93" spans="1:75" x14ac:dyDescent="0.25">
      <c r="A93">
        <f t="shared" si="14"/>
        <v>13</v>
      </c>
      <c r="B93" t="str">
        <f t="shared" ref="B93:BM93" si="35">IF(ROW($B14)=COLUMN(B$2),$A93,IF(B14&gt;0,$A93,""))</f>
        <v/>
      </c>
      <c r="C93" t="str">
        <f t="shared" si="35"/>
        <v/>
      </c>
      <c r="D93" t="str">
        <f t="shared" si="35"/>
        <v/>
      </c>
      <c r="E93" t="str">
        <f t="shared" si="35"/>
        <v/>
      </c>
      <c r="F93" t="str">
        <f t="shared" si="35"/>
        <v/>
      </c>
      <c r="G93" t="str">
        <f t="shared" si="35"/>
        <v/>
      </c>
      <c r="H93">
        <f t="shared" si="35"/>
        <v>13</v>
      </c>
      <c r="I93" t="str">
        <f t="shared" si="35"/>
        <v/>
      </c>
      <c r="J93" t="str">
        <f t="shared" si="35"/>
        <v/>
      </c>
      <c r="K93" t="str">
        <f t="shared" si="35"/>
        <v/>
      </c>
      <c r="L93" t="str">
        <f t="shared" si="35"/>
        <v/>
      </c>
      <c r="M93" t="str">
        <f t="shared" si="35"/>
        <v/>
      </c>
      <c r="N93">
        <f t="shared" si="35"/>
        <v>13</v>
      </c>
      <c r="O93" t="str">
        <f t="shared" si="35"/>
        <v/>
      </c>
      <c r="P93" t="str">
        <f t="shared" si="35"/>
        <v/>
      </c>
      <c r="Q93" t="str">
        <f t="shared" si="35"/>
        <v/>
      </c>
      <c r="R93" t="str">
        <f t="shared" si="35"/>
        <v/>
      </c>
      <c r="S93" t="str">
        <f t="shared" si="35"/>
        <v/>
      </c>
      <c r="T93" t="str">
        <f t="shared" si="35"/>
        <v/>
      </c>
      <c r="U93" t="str">
        <f t="shared" si="35"/>
        <v/>
      </c>
      <c r="V93" t="str">
        <f t="shared" si="35"/>
        <v/>
      </c>
      <c r="W93" t="str">
        <f t="shared" si="35"/>
        <v/>
      </c>
      <c r="X93" t="str">
        <f t="shared" si="35"/>
        <v/>
      </c>
      <c r="Y93" t="str">
        <f t="shared" si="35"/>
        <v/>
      </c>
      <c r="Z93" t="str">
        <f t="shared" si="35"/>
        <v/>
      </c>
      <c r="AA93" t="str">
        <f t="shared" si="35"/>
        <v/>
      </c>
      <c r="AB93" t="str">
        <f t="shared" si="35"/>
        <v/>
      </c>
      <c r="AC93" t="str">
        <f t="shared" si="35"/>
        <v/>
      </c>
      <c r="AD93" t="str">
        <f t="shared" si="35"/>
        <v/>
      </c>
      <c r="AE93" t="str">
        <f t="shared" si="35"/>
        <v/>
      </c>
      <c r="AF93" t="str">
        <f t="shared" si="35"/>
        <v/>
      </c>
      <c r="AG93" t="str">
        <f t="shared" si="35"/>
        <v/>
      </c>
      <c r="AH93" t="str">
        <f t="shared" si="35"/>
        <v/>
      </c>
      <c r="AI93" t="str">
        <f t="shared" si="35"/>
        <v/>
      </c>
      <c r="AJ93" t="str">
        <f t="shared" si="35"/>
        <v/>
      </c>
      <c r="AK93" t="str">
        <f t="shared" si="35"/>
        <v/>
      </c>
      <c r="AL93" t="str">
        <f t="shared" si="35"/>
        <v/>
      </c>
      <c r="AM93" t="str">
        <f t="shared" si="35"/>
        <v/>
      </c>
      <c r="AN93" t="str">
        <f t="shared" si="35"/>
        <v/>
      </c>
      <c r="AO93" t="str">
        <f t="shared" si="35"/>
        <v/>
      </c>
      <c r="AP93" t="str">
        <f t="shared" si="35"/>
        <v/>
      </c>
      <c r="AQ93" t="str">
        <f t="shared" si="35"/>
        <v/>
      </c>
      <c r="AR93" t="str">
        <f t="shared" si="35"/>
        <v/>
      </c>
      <c r="AS93" t="str">
        <f t="shared" si="35"/>
        <v/>
      </c>
      <c r="AT93" t="str">
        <f t="shared" si="35"/>
        <v/>
      </c>
      <c r="AU93" t="str">
        <f t="shared" si="35"/>
        <v/>
      </c>
      <c r="AV93" t="str">
        <f t="shared" si="35"/>
        <v/>
      </c>
      <c r="AW93" t="str">
        <f t="shared" si="35"/>
        <v/>
      </c>
      <c r="AX93" t="str">
        <f t="shared" si="35"/>
        <v/>
      </c>
      <c r="AY93" t="str">
        <f t="shared" si="35"/>
        <v/>
      </c>
      <c r="AZ93" t="str">
        <f t="shared" si="35"/>
        <v/>
      </c>
      <c r="BA93" t="str">
        <f t="shared" si="35"/>
        <v/>
      </c>
      <c r="BB93" t="str">
        <f t="shared" si="35"/>
        <v/>
      </c>
      <c r="BC93" t="str">
        <f t="shared" si="35"/>
        <v/>
      </c>
      <c r="BD93" t="str">
        <f t="shared" si="35"/>
        <v/>
      </c>
      <c r="BE93" t="str">
        <f t="shared" si="35"/>
        <v/>
      </c>
      <c r="BF93" t="str">
        <f t="shared" si="35"/>
        <v/>
      </c>
      <c r="BG93" t="str">
        <f t="shared" si="35"/>
        <v/>
      </c>
      <c r="BH93" t="str">
        <f t="shared" si="35"/>
        <v/>
      </c>
      <c r="BI93" t="str">
        <f t="shared" si="35"/>
        <v/>
      </c>
      <c r="BJ93" t="str">
        <f t="shared" si="35"/>
        <v/>
      </c>
      <c r="BK93" t="str">
        <f t="shared" si="35"/>
        <v/>
      </c>
      <c r="BL93" t="str">
        <f t="shared" si="35"/>
        <v/>
      </c>
      <c r="BM93" t="str">
        <f t="shared" si="35"/>
        <v/>
      </c>
      <c r="BN93" t="str">
        <f t="shared" ref="BN93:BW93" si="36">IF(ROW($B14)=COLUMN(BN$2),$A93,IF(BN14&gt;0,$A93,""))</f>
        <v/>
      </c>
      <c r="BO93" t="str">
        <f t="shared" si="36"/>
        <v/>
      </c>
      <c r="BP93" t="str">
        <f t="shared" si="36"/>
        <v/>
      </c>
      <c r="BQ93" t="str">
        <f t="shared" si="36"/>
        <v/>
      </c>
      <c r="BR93" t="str">
        <f t="shared" si="36"/>
        <v/>
      </c>
      <c r="BS93" t="str">
        <f t="shared" si="36"/>
        <v/>
      </c>
      <c r="BT93" t="str">
        <f t="shared" si="36"/>
        <v/>
      </c>
      <c r="BU93" t="str">
        <f t="shared" si="36"/>
        <v/>
      </c>
      <c r="BV93" t="str">
        <f t="shared" si="36"/>
        <v/>
      </c>
      <c r="BW93" t="str">
        <f t="shared" si="36"/>
        <v/>
      </c>
    </row>
    <row r="94" spans="1:75" x14ac:dyDescent="0.25">
      <c r="A94">
        <f t="shared" si="14"/>
        <v>14</v>
      </c>
      <c r="B94" t="str">
        <f t="shared" ref="B94:BM94" si="37">IF(ROW($B15)=COLUMN(B$2),$A94,IF(B15&gt;0,$A94,""))</f>
        <v/>
      </c>
      <c r="C94" t="str">
        <f t="shared" si="37"/>
        <v/>
      </c>
      <c r="D94" t="str">
        <f t="shared" si="37"/>
        <v/>
      </c>
      <c r="E94" t="str">
        <f t="shared" si="37"/>
        <v/>
      </c>
      <c r="F94" t="str">
        <f t="shared" si="37"/>
        <v/>
      </c>
      <c r="G94" t="str">
        <f t="shared" si="37"/>
        <v/>
      </c>
      <c r="H94" t="str">
        <f t="shared" si="37"/>
        <v/>
      </c>
      <c r="I94" t="str">
        <f t="shared" si="37"/>
        <v/>
      </c>
      <c r="J94" t="str">
        <f t="shared" si="37"/>
        <v/>
      </c>
      <c r="K94">
        <f t="shared" si="37"/>
        <v>14</v>
      </c>
      <c r="L94">
        <f t="shared" si="37"/>
        <v>14</v>
      </c>
      <c r="M94" t="str">
        <f t="shared" si="37"/>
        <v/>
      </c>
      <c r="N94" t="str">
        <f t="shared" si="37"/>
        <v/>
      </c>
      <c r="O94">
        <f t="shared" si="37"/>
        <v>14</v>
      </c>
      <c r="P94" t="str">
        <f t="shared" si="37"/>
        <v/>
      </c>
      <c r="Q94" t="str">
        <f t="shared" si="37"/>
        <v/>
      </c>
      <c r="R94" t="str">
        <f t="shared" si="37"/>
        <v/>
      </c>
      <c r="S94" t="str">
        <f t="shared" si="37"/>
        <v/>
      </c>
      <c r="T94" t="str">
        <f t="shared" si="37"/>
        <v/>
      </c>
      <c r="U94" t="str">
        <f t="shared" si="37"/>
        <v/>
      </c>
      <c r="V94" t="str">
        <f t="shared" si="37"/>
        <v/>
      </c>
      <c r="W94" t="str">
        <f t="shared" si="37"/>
        <v/>
      </c>
      <c r="X94" t="str">
        <f t="shared" si="37"/>
        <v/>
      </c>
      <c r="Y94" t="str">
        <f t="shared" si="37"/>
        <v/>
      </c>
      <c r="Z94" t="str">
        <f t="shared" si="37"/>
        <v/>
      </c>
      <c r="AA94" t="str">
        <f t="shared" si="37"/>
        <v/>
      </c>
      <c r="AB94" t="str">
        <f t="shared" si="37"/>
        <v/>
      </c>
      <c r="AC94" t="str">
        <f t="shared" si="37"/>
        <v/>
      </c>
      <c r="AD94" t="str">
        <f t="shared" si="37"/>
        <v/>
      </c>
      <c r="AE94" t="str">
        <f t="shared" si="37"/>
        <v/>
      </c>
      <c r="AF94" t="str">
        <f t="shared" si="37"/>
        <v/>
      </c>
      <c r="AG94" t="str">
        <f t="shared" si="37"/>
        <v/>
      </c>
      <c r="AH94" t="str">
        <f t="shared" si="37"/>
        <v/>
      </c>
      <c r="AI94" t="str">
        <f t="shared" si="37"/>
        <v/>
      </c>
      <c r="AJ94" t="str">
        <f t="shared" si="37"/>
        <v/>
      </c>
      <c r="AK94" t="str">
        <f t="shared" si="37"/>
        <v/>
      </c>
      <c r="AL94" t="str">
        <f t="shared" si="37"/>
        <v/>
      </c>
      <c r="AM94" t="str">
        <f t="shared" si="37"/>
        <v/>
      </c>
      <c r="AN94" t="str">
        <f t="shared" si="37"/>
        <v/>
      </c>
      <c r="AO94" t="str">
        <f t="shared" si="37"/>
        <v/>
      </c>
      <c r="AP94" t="str">
        <f t="shared" si="37"/>
        <v/>
      </c>
      <c r="AQ94" t="str">
        <f t="shared" si="37"/>
        <v/>
      </c>
      <c r="AR94" t="str">
        <f t="shared" si="37"/>
        <v/>
      </c>
      <c r="AS94" t="str">
        <f t="shared" si="37"/>
        <v/>
      </c>
      <c r="AT94" t="str">
        <f t="shared" si="37"/>
        <v/>
      </c>
      <c r="AU94" t="str">
        <f t="shared" si="37"/>
        <v/>
      </c>
      <c r="AV94" t="str">
        <f t="shared" si="37"/>
        <v/>
      </c>
      <c r="AW94" t="str">
        <f t="shared" si="37"/>
        <v/>
      </c>
      <c r="AX94" t="str">
        <f t="shared" si="37"/>
        <v/>
      </c>
      <c r="AY94">
        <f t="shared" si="37"/>
        <v>14</v>
      </c>
      <c r="AZ94" t="str">
        <f t="shared" si="37"/>
        <v/>
      </c>
      <c r="BA94" t="str">
        <f t="shared" si="37"/>
        <v/>
      </c>
      <c r="BB94" t="str">
        <f t="shared" si="37"/>
        <v/>
      </c>
      <c r="BC94" t="str">
        <f t="shared" si="37"/>
        <v/>
      </c>
      <c r="BD94" t="str">
        <f t="shared" si="37"/>
        <v/>
      </c>
      <c r="BE94" t="str">
        <f t="shared" si="37"/>
        <v/>
      </c>
      <c r="BF94" t="str">
        <f t="shared" si="37"/>
        <v/>
      </c>
      <c r="BG94" t="str">
        <f t="shared" si="37"/>
        <v/>
      </c>
      <c r="BH94">
        <f t="shared" si="37"/>
        <v>14</v>
      </c>
      <c r="BI94" t="str">
        <f t="shared" si="37"/>
        <v/>
      </c>
      <c r="BJ94" t="str">
        <f t="shared" si="37"/>
        <v/>
      </c>
      <c r="BK94" t="str">
        <f t="shared" si="37"/>
        <v/>
      </c>
      <c r="BL94" t="str">
        <f t="shared" si="37"/>
        <v/>
      </c>
      <c r="BM94" t="str">
        <f t="shared" si="37"/>
        <v/>
      </c>
      <c r="BN94" t="str">
        <f t="shared" ref="BN94:BW94" si="38">IF(ROW($B15)=COLUMN(BN$2),$A94,IF(BN15&gt;0,$A94,""))</f>
        <v/>
      </c>
      <c r="BO94" t="str">
        <f t="shared" si="38"/>
        <v/>
      </c>
      <c r="BP94" t="str">
        <f t="shared" si="38"/>
        <v/>
      </c>
      <c r="BQ94" t="str">
        <f t="shared" si="38"/>
        <v/>
      </c>
      <c r="BR94" t="str">
        <f t="shared" si="38"/>
        <v/>
      </c>
      <c r="BS94" t="str">
        <f t="shared" si="38"/>
        <v/>
      </c>
      <c r="BT94" t="str">
        <f t="shared" si="38"/>
        <v/>
      </c>
      <c r="BU94" t="str">
        <f t="shared" si="38"/>
        <v/>
      </c>
      <c r="BV94" t="str">
        <f t="shared" si="38"/>
        <v/>
      </c>
      <c r="BW94" t="str">
        <f t="shared" si="38"/>
        <v/>
      </c>
    </row>
    <row r="95" spans="1:75" x14ac:dyDescent="0.25">
      <c r="A95">
        <f t="shared" si="14"/>
        <v>15</v>
      </c>
      <c r="B95" t="str">
        <f t="shared" ref="B95:BM95" si="39">IF(ROW($B16)=COLUMN(B$2),$A95,IF(B16&gt;0,$A95,""))</f>
        <v/>
      </c>
      <c r="C95" t="str">
        <f t="shared" si="39"/>
        <v/>
      </c>
      <c r="D95" t="str">
        <f t="shared" si="39"/>
        <v/>
      </c>
      <c r="E95" t="str">
        <f t="shared" si="39"/>
        <v/>
      </c>
      <c r="F95" t="str">
        <f t="shared" si="39"/>
        <v/>
      </c>
      <c r="G95" t="str">
        <f t="shared" si="39"/>
        <v/>
      </c>
      <c r="H95" t="str">
        <f t="shared" si="39"/>
        <v/>
      </c>
      <c r="I95" t="str">
        <f t="shared" si="39"/>
        <v/>
      </c>
      <c r="J95" t="str">
        <f t="shared" si="39"/>
        <v/>
      </c>
      <c r="K95" t="str">
        <f t="shared" si="39"/>
        <v/>
      </c>
      <c r="L95" t="str">
        <f t="shared" si="39"/>
        <v/>
      </c>
      <c r="M95" t="str">
        <f t="shared" si="39"/>
        <v/>
      </c>
      <c r="N95" t="str">
        <f t="shared" si="39"/>
        <v/>
      </c>
      <c r="O95" t="str">
        <f t="shared" si="39"/>
        <v/>
      </c>
      <c r="P95">
        <f t="shared" si="39"/>
        <v>15</v>
      </c>
      <c r="Q95" t="str">
        <f t="shared" si="39"/>
        <v/>
      </c>
      <c r="R95" t="str">
        <f t="shared" si="39"/>
        <v/>
      </c>
      <c r="S95" t="str">
        <f t="shared" si="39"/>
        <v/>
      </c>
      <c r="T95" t="str">
        <f t="shared" si="39"/>
        <v/>
      </c>
      <c r="U95" t="str">
        <f t="shared" si="39"/>
        <v/>
      </c>
      <c r="V95" t="str">
        <f t="shared" si="39"/>
        <v/>
      </c>
      <c r="W95" t="str">
        <f t="shared" si="39"/>
        <v/>
      </c>
      <c r="X95" t="str">
        <f t="shared" si="39"/>
        <v/>
      </c>
      <c r="Y95" t="str">
        <f t="shared" si="39"/>
        <v/>
      </c>
      <c r="Z95" t="str">
        <f t="shared" si="39"/>
        <v/>
      </c>
      <c r="AA95" t="str">
        <f t="shared" si="39"/>
        <v/>
      </c>
      <c r="AB95" t="str">
        <f t="shared" si="39"/>
        <v/>
      </c>
      <c r="AC95" t="str">
        <f t="shared" si="39"/>
        <v/>
      </c>
      <c r="AD95" t="str">
        <f t="shared" si="39"/>
        <v/>
      </c>
      <c r="AE95" t="str">
        <f t="shared" si="39"/>
        <v/>
      </c>
      <c r="AF95" t="str">
        <f t="shared" si="39"/>
        <v/>
      </c>
      <c r="AG95" t="str">
        <f t="shared" si="39"/>
        <v/>
      </c>
      <c r="AH95" t="str">
        <f t="shared" si="39"/>
        <v/>
      </c>
      <c r="AI95" t="str">
        <f t="shared" si="39"/>
        <v/>
      </c>
      <c r="AJ95" t="str">
        <f t="shared" si="39"/>
        <v/>
      </c>
      <c r="AK95" t="str">
        <f t="shared" si="39"/>
        <v/>
      </c>
      <c r="AL95">
        <f t="shared" si="39"/>
        <v>15</v>
      </c>
      <c r="AM95" t="str">
        <f t="shared" si="39"/>
        <v/>
      </c>
      <c r="AN95">
        <f t="shared" si="39"/>
        <v>15</v>
      </c>
      <c r="AO95" t="str">
        <f t="shared" si="39"/>
        <v/>
      </c>
      <c r="AP95" t="str">
        <f t="shared" si="39"/>
        <v/>
      </c>
      <c r="AQ95" t="str">
        <f t="shared" si="39"/>
        <v/>
      </c>
      <c r="AR95" t="str">
        <f t="shared" si="39"/>
        <v/>
      </c>
      <c r="AS95" t="str">
        <f t="shared" si="39"/>
        <v/>
      </c>
      <c r="AT95" t="str">
        <f t="shared" si="39"/>
        <v/>
      </c>
      <c r="AU95" t="str">
        <f t="shared" si="39"/>
        <v/>
      </c>
      <c r="AV95" t="str">
        <f t="shared" si="39"/>
        <v/>
      </c>
      <c r="AW95" t="str">
        <f t="shared" si="39"/>
        <v/>
      </c>
      <c r="AX95" t="str">
        <f t="shared" si="39"/>
        <v/>
      </c>
      <c r="AY95" t="str">
        <f t="shared" si="39"/>
        <v/>
      </c>
      <c r="AZ95" t="str">
        <f t="shared" si="39"/>
        <v/>
      </c>
      <c r="BA95" t="str">
        <f t="shared" si="39"/>
        <v/>
      </c>
      <c r="BB95" t="str">
        <f t="shared" si="39"/>
        <v/>
      </c>
      <c r="BC95" t="str">
        <f t="shared" si="39"/>
        <v/>
      </c>
      <c r="BD95" t="str">
        <f t="shared" si="39"/>
        <v/>
      </c>
      <c r="BE95" t="str">
        <f t="shared" si="39"/>
        <v/>
      </c>
      <c r="BF95" t="str">
        <f t="shared" si="39"/>
        <v/>
      </c>
      <c r="BG95" t="str">
        <f t="shared" si="39"/>
        <v/>
      </c>
      <c r="BH95" t="str">
        <f t="shared" si="39"/>
        <v/>
      </c>
      <c r="BI95" t="str">
        <f t="shared" si="39"/>
        <v/>
      </c>
      <c r="BJ95" t="str">
        <f t="shared" si="39"/>
        <v/>
      </c>
      <c r="BK95" t="str">
        <f t="shared" si="39"/>
        <v/>
      </c>
      <c r="BL95" t="str">
        <f t="shared" si="39"/>
        <v/>
      </c>
      <c r="BM95" t="str">
        <f t="shared" si="39"/>
        <v/>
      </c>
      <c r="BN95" t="str">
        <f t="shared" ref="BN95:BW95" si="40">IF(ROW($B16)=COLUMN(BN$2),$A95,IF(BN16&gt;0,$A95,""))</f>
        <v/>
      </c>
      <c r="BO95" t="str">
        <f t="shared" si="40"/>
        <v/>
      </c>
      <c r="BP95" t="str">
        <f t="shared" si="40"/>
        <v/>
      </c>
      <c r="BQ95" t="str">
        <f t="shared" si="40"/>
        <v/>
      </c>
      <c r="BR95" t="str">
        <f t="shared" si="40"/>
        <v/>
      </c>
      <c r="BS95" t="str">
        <f t="shared" si="40"/>
        <v/>
      </c>
      <c r="BT95" t="str">
        <f t="shared" si="40"/>
        <v/>
      </c>
      <c r="BU95" t="str">
        <f t="shared" si="40"/>
        <v/>
      </c>
      <c r="BV95" t="str">
        <f t="shared" si="40"/>
        <v/>
      </c>
      <c r="BW95" t="str">
        <f t="shared" si="40"/>
        <v/>
      </c>
    </row>
    <row r="96" spans="1:75" x14ac:dyDescent="0.25">
      <c r="A96">
        <f t="shared" si="14"/>
        <v>16</v>
      </c>
      <c r="B96" t="str">
        <f t="shared" ref="B96:BM96" si="41">IF(ROW($B17)=COLUMN(B$2),$A96,IF(B17&gt;0,$A96,""))</f>
        <v/>
      </c>
      <c r="C96" t="str">
        <f t="shared" si="41"/>
        <v/>
      </c>
      <c r="D96" t="str">
        <f t="shared" si="41"/>
        <v/>
      </c>
      <c r="E96" t="str">
        <f t="shared" si="41"/>
        <v/>
      </c>
      <c r="F96" t="str">
        <f t="shared" si="41"/>
        <v/>
      </c>
      <c r="G96" t="str">
        <f t="shared" si="41"/>
        <v/>
      </c>
      <c r="H96" t="str">
        <f t="shared" si="41"/>
        <v/>
      </c>
      <c r="I96" t="str">
        <f t="shared" si="41"/>
        <v/>
      </c>
      <c r="J96" t="str">
        <f t="shared" si="41"/>
        <v/>
      </c>
      <c r="K96" t="str">
        <f t="shared" si="41"/>
        <v/>
      </c>
      <c r="L96" t="str">
        <f t="shared" si="41"/>
        <v/>
      </c>
      <c r="M96" t="str">
        <f t="shared" si="41"/>
        <v/>
      </c>
      <c r="N96" t="str">
        <f t="shared" si="41"/>
        <v/>
      </c>
      <c r="O96" t="str">
        <f t="shared" si="41"/>
        <v/>
      </c>
      <c r="P96" t="str">
        <f t="shared" si="41"/>
        <v/>
      </c>
      <c r="Q96">
        <f t="shared" si="41"/>
        <v>16</v>
      </c>
      <c r="R96" t="str">
        <f t="shared" si="41"/>
        <v/>
      </c>
      <c r="S96" t="str">
        <f t="shared" si="41"/>
        <v/>
      </c>
      <c r="T96" t="str">
        <f t="shared" si="41"/>
        <v/>
      </c>
      <c r="U96" t="str">
        <f t="shared" si="41"/>
        <v/>
      </c>
      <c r="V96" t="str">
        <f t="shared" si="41"/>
        <v/>
      </c>
      <c r="W96" t="str">
        <f t="shared" si="41"/>
        <v/>
      </c>
      <c r="X96" t="str">
        <f t="shared" si="41"/>
        <v/>
      </c>
      <c r="Y96" t="str">
        <f t="shared" si="41"/>
        <v/>
      </c>
      <c r="Z96" t="str">
        <f t="shared" si="41"/>
        <v/>
      </c>
      <c r="AA96" t="str">
        <f t="shared" si="41"/>
        <v/>
      </c>
      <c r="AB96" t="str">
        <f t="shared" si="41"/>
        <v/>
      </c>
      <c r="AC96" t="str">
        <f t="shared" si="41"/>
        <v/>
      </c>
      <c r="AD96" t="str">
        <f t="shared" si="41"/>
        <v/>
      </c>
      <c r="AE96" t="str">
        <f t="shared" si="41"/>
        <v/>
      </c>
      <c r="AF96" t="str">
        <f t="shared" si="41"/>
        <v/>
      </c>
      <c r="AG96" t="str">
        <f t="shared" si="41"/>
        <v/>
      </c>
      <c r="AH96" t="str">
        <f t="shared" si="41"/>
        <v/>
      </c>
      <c r="AI96" t="str">
        <f t="shared" si="41"/>
        <v/>
      </c>
      <c r="AJ96" t="str">
        <f t="shared" si="41"/>
        <v/>
      </c>
      <c r="AK96" t="str">
        <f t="shared" si="41"/>
        <v/>
      </c>
      <c r="AL96" t="str">
        <f t="shared" si="41"/>
        <v/>
      </c>
      <c r="AM96" t="str">
        <f t="shared" si="41"/>
        <v/>
      </c>
      <c r="AN96" t="str">
        <f t="shared" si="41"/>
        <v/>
      </c>
      <c r="AO96" t="str">
        <f t="shared" si="41"/>
        <v/>
      </c>
      <c r="AP96" t="str">
        <f t="shared" si="41"/>
        <v/>
      </c>
      <c r="AQ96" t="str">
        <f t="shared" si="41"/>
        <v/>
      </c>
      <c r="AR96" t="str">
        <f t="shared" si="41"/>
        <v/>
      </c>
      <c r="AS96" t="str">
        <f t="shared" si="41"/>
        <v/>
      </c>
      <c r="AT96" t="str">
        <f t="shared" si="41"/>
        <v/>
      </c>
      <c r="AU96" t="str">
        <f t="shared" si="41"/>
        <v/>
      </c>
      <c r="AV96" t="str">
        <f t="shared" si="41"/>
        <v/>
      </c>
      <c r="AW96" t="str">
        <f t="shared" si="41"/>
        <v/>
      </c>
      <c r="AX96" t="str">
        <f t="shared" si="41"/>
        <v/>
      </c>
      <c r="AY96" t="str">
        <f t="shared" si="41"/>
        <v/>
      </c>
      <c r="AZ96" t="str">
        <f t="shared" si="41"/>
        <v/>
      </c>
      <c r="BA96" t="str">
        <f t="shared" si="41"/>
        <v/>
      </c>
      <c r="BB96" t="str">
        <f t="shared" si="41"/>
        <v/>
      </c>
      <c r="BC96" t="str">
        <f t="shared" si="41"/>
        <v/>
      </c>
      <c r="BD96" t="str">
        <f t="shared" si="41"/>
        <v/>
      </c>
      <c r="BE96" t="str">
        <f t="shared" si="41"/>
        <v/>
      </c>
      <c r="BF96" t="str">
        <f t="shared" si="41"/>
        <v/>
      </c>
      <c r="BG96" t="str">
        <f t="shared" si="41"/>
        <v/>
      </c>
      <c r="BH96" t="str">
        <f t="shared" si="41"/>
        <v/>
      </c>
      <c r="BI96" t="str">
        <f t="shared" si="41"/>
        <v/>
      </c>
      <c r="BJ96" t="str">
        <f t="shared" si="41"/>
        <v/>
      </c>
      <c r="BK96" t="str">
        <f t="shared" si="41"/>
        <v/>
      </c>
      <c r="BL96" t="str">
        <f t="shared" si="41"/>
        <v/>
      </c>
      <c r="BM96" t="str">
        <f t="shared" si="41"/>
        <v/>
      </c>
      <c r="BN96" t="str">
        <f t="shared" ref="BN96:BW96" si="42">IF(ROW($B17)=COLUMN(BN$2),$A96,IF(BN17&gt;0,$A96,""))</f>
        <v/>
      </c>
      <c r="BO96" t="str">
        <f t="shared" si="42"/>
        <v/>
      </c>
      <c r="BP96" t="str">
        <f t="shared" si="42"/>
        <v/>
      </c>
      <c r="BQ96" t="str">
        <f t="shared" si="42"/>
        <v/>
      </c>
      <c r="BR96" t="str">
        <f t="shared" si="42"/>
        <v/>
      </c>
      <c r="BS96" t="str">
        <f t="shared" si="42"/>
        <v/>
      </c>
      <c r="BT96" t="str">
        <f t="shared" si="42"/>
        <v/>
      </c>
      <c r="BU96" t="str">
        <f t="shared" si="42"/>
        <v/>
      </c>
      <c r="BV96" t="str">
        <f t="shared" si="42"/>
        <v/>
      </c>
      <c r="BW96" t="str">
        <f t="shared" si="42"/>
        <v/>
      </c>
    </row>
    <row r="97" spans="1:75" x14ac:dyDescent="0.25">
      <c r="A97">
        <f t="shared" si="14"/>
        <v>17</v>
      </c>
      <c r="B97" t="str">
        <f t="shared" ref="B97:BM97" si="43">IF(ROW($B18)=COLUMN(B$2),$A97,IF(B18&gt;0,$A97,""))</f>
        <v/>
      </c>
      <c r="C97" t="str">
        <f t="shared" si="43"/>
        <v/>
      </c>
      <c r="D97" t="str">
        <f t="shared" si="43"/>
        <v/>
      </c>
      <c r="E97" t="str">
        <f t="shared" si="43"/>
        <v/>
      </c>
      <c r="F97" t="str">
        <f t="shared" si="43"/>
        <v/>
      </c>
      <c r="G97" t="str">
        <f t="shared" si="43"/>
        <v/>
      </c>
      <c r="H97" t="str">
        <f t="shared" si="43"/>
        <v/>
      </c>
      <c r="I97" t="str">
        <f t="shared" si="43"/>
        <v/>
      </c>
      <c r="J97" t="str">
        <f t="shared" si="43"/>
        <v/>
      </c>
      <c r="K97" t="str">
        <f t="shared" si="43"/>
        <v/>
      </c>
      <c r="L97" t="str">
        <f t="shared" si="43"/>
        <v/>
      </c>
      <c r="M97" t="str">
        <f t="shared" si="43"/>
        <v/>
      </c>
      <c r="N97" t="str">
        <f t="shared" si="43"/>
        <v/>
      </c>
      <c r="O97" t="str">
        <f t="shared" si="43"/>
        <v/>
      </c>
      <c r="P97" t="str">
        <f t="shared" si="43"/>
        <v/>
      </c>
      <c r="Q97" t="str">
        <f t="shared" si="43"/>
        <v/>
      </c>
      <c r="R97">
        <f t="shared" si="43"/>
        <v>17</v>
      </c>
      <c r="S97" t="str">
        <f t="shared" si="43"/>
        <v/>
      </c>
      <c r="T97" t="str">
        <f t="shared" si="43"/>
        <v/>
      </c>
      <c r="U97" t="str">
        <f t="shared" si="43"/>
        <v/>
      </c>
      <c r="V97" t="str">
        <f t="shared" si="43"/>
        <v/>
      </c>
      <c r="W97" t="str">
        <f t="shared" si="43"/>
        <v/>
      </c>
      <c r="X97" t="str">
        <f t="shared" si="43"/>
        <v/>
      </c>
      <c r="Y97" t="str">
        <f t="shared" si="43"/>
        <v/>
      </c>
      <c r="Z97" t="str">
        <f t="shared" si="43"/>
        <v/>
      </c>
      <c r="AA97" t="str">
        <f t="shared" si="43"/>
        <v/>
      </c>
      <c r="AB97" t="str">
        <f t="shared" si="43"/>
        <v/>
      </c>
      <c r="AC97" t="str">
        <f t="shared" si="43"/>
        <v/>
      </c>
      <c r="AD97" t="str">
        <f t="shared" si="43"/>
        <v/>
      </c>
      <c r="AE97" t="str">
        <f t="shared" si="43"/>
        <v/>
      </c>
      <c r="AF97" t="str">
        <f t="shared" si="43"/>
        <v/>
      </c>
      <c r="AG97" t="str">
        <f t="shared" si="43"/>
        <v/>
      </c>
      <c r="AH97" t="str">
        <f t="shared" si="43"/>
        <v/>
      </c>
      <c r="AI97" t="str">
        <f t="shared" si="43"/>
        <v/>
      </c>
      <c r="AJ97" t="str">
        <f t="shared" si="43"/>
        <v/>
      </c>
      <c r="AK97" t="str">
        <f t="shared" si="43"/>
        <v/>
      </c>
      <c r="AL97" t="str">
        <f t="shared" si="43"/>
        <v/>
      </c>
      <c r="AM97" t="str">
        <f t="shared" si="43"/>
        <v/>
      </c>
      <c r="AN97" t="str">
        <f t="shared" si="43"/>
        <v/>
      </c>
      <c r="AO97" t="str">
        <f t="shared" si="43"/>
        <v/>
      </c>
      <c r="AP97" t="str">
        <f t="shared" si="43"/>
        <v/>
      </c>
      <c r="AQ97" t="str">
        <f t="shared" si="43"/>
        <v/>
      </c>
      <c r="AR97" t="str">
        <f t="shared" si="43"/>
        <v/>
      </c>
      <c r="AS97" t="str">
        <f t="shared" si="43"/>
        <v/>
      </c>
      <c r="AT97" t="str">
        <f t="shared" si="43"/>
        <v/>
      </c>
      <c r="AU97" t="str">
        <f t="shared" si="43"/>
        <v/>
      </c>
      <c r="AV97" t="str">
        <f t="shared" si="43"/>
        <v/>
      </c>
      <c r="AW97" t="str">
        <f t="shared" si="43"/>
        <v/>
      </c>
      <c r="AX97" t="str">
        <f t="shared" si="43"/>
        <v/>
      </c>
      <c r="AY97" t="str">
        <f t="shared" si="43"/>
        <v/>
      </c>
      <c r="AZ97" t="str">
        <f t="shared" si="43"/>
        <v/>
      </c>
      <c r="BA97" t="str">
        <f t="shared" si="43"/>
        <v/>
      </c>
      <c r="BB97" t="str">
        <f t="shared" si="43"/>
        <v/>
      </c>
      <c r="BC97" t="str">
        <f t="shared" si="43"/>
        <v/>
      </c>
      <c r="BD97" t="str">
        <f t="shared" si="43"/>
        <v/>
      </c>
      <c r="BE97" t="str">
        <f t="shared" si="43"/>
        <v/>
      </c>
      <c r="BF97" t="str">
        <f t="shared" si="43"/>
        <v/>
      </c>
      <c r="BG97" t="str">
        <f t="shared" si="43"/>
        <v/>
      </c>
      <c r="BH97" t="str">
        <f t="shared" si="43"/>
        <v/>
      </c>
      <c r="BI97" t="str">
        <f t="shared" si="43"/>
        <v/>
      </c>
      <c r="BJ97" t="str">
        <f t="shared" si="43"/>
        <v/>
      </c>
      <c r="BK97">
        <f t="shared" si="43"/>
        <v>17</v>
      </c>
      <c r="BL97" t="str">
        <f t="shared" si="43"/>
        <v/>
      </c>
      <c r="BM97" t="str">
        <f t="shared" si="43"/>
        <v/>
      </c>
      <c r="BN97" t="str">
        <f t="shared" ref="BN97:BW97" si="44">IF(ROW($B18)=COLUMN(BN$2),$A97,IF(BN18&gt;0,$A97,""))</f>
        <v/>
      </c>
      <c r="BO97" t="str">
        <f t="shared" si="44"/>
        <v/>
      </c>
      <c r="BP97" t="str">
        <f t="shared" si="44"/>
        <v/>
      </c>
      <c r="BQ97" t="str">
        <f t="shared" si="44"/>
        <v/>
      </c>
      <c r="BR97" t="str">
        <f t="shared" si="44"/>
        <v/>
      </c>
      <c r="BS97" t="str">
        <f t="shared" si="44"/>
        <v/>
      </c>
      <c r="BT97" t="str">
        <f t="shared" si="44"/>
        <v/>
      </c>
      <c r="BU97" t="str">
        <f t="shared" si="44"/>
        <v/>
      </c>
      <c r="BV97" t="str">
        <f t="shared" si="44"/>
        <v/>
      </c>
      <c r="BW97" t="str">
        <f t="shared" si="44"/>
        <v/>
      </c>
    </row>
    <row r="98" spans="1:75" x14ac:dyDescent="0.25">
      <c r="A98">
        <f t="shared" si="14"/>
        <v>18</v>
      </c>
      <c r="B98" t="str">
        <f t="shared" ref="B98:BM98" si="45">IF(ROW($B19)=COLUMN(B$2),$A98,IF(B19&gt;0,$A98,""))</f>
        <v/>
      </c>
      <c r="C98" t="str">
        <f t="shared" si="45"/>
        <v/>
      </c>
      <c r="D98" t="str">
        <f t="shared" si="45"/>
        <v/>
      </c>
      <c r="E98" t="str">
        <f t="shared" si="45"/>
        <v/>
      </c>
      <c r="F98" t="str">
        <f t="shared" si="45"/>
        <v/>
      </c>
      <c r="G98" t="str">
        <f t="shared" si="45"/>
        <v/>
      </c>
      <c r="H98" t="str">
        <f t="shared" si="45"/>
        <v/>
      </c>
      <c r="I98" t="str">
        <f t="shared" si="45"/>
        <v/>
      </c>
      <c r="J98" t="str">
        <f t="shared" si="45"/>
        <v/>
      </c>
      <c r="K98" t="str">
        <f t="shared" si="45"/>
        <v/>
      </c>
      <c r="L98" t="str">
        <f t="shared" si="45"/>
        <v/>
      </c>
      <c r="M98" t="str">
        <f t="shared" si="45"/>
        <v/>
      </c>
      <c r="N98" t="str">
        <f t="shared" si="45"/>
        <v/>
      </c>
      <c r="O98" t="str">
        <f t="shared" si="45"/>
        <v/>
      </c>
      <c r="P98" t="str">
        <f t="shared" si="45"/>
        <v/>
      </c>
      <c r="Q98" t="str">
        <f t="shared" si="45"/>
        <v/>
      </c>
      <c r="R98" t="str">
        <f t="shared" si="45"/>
        <v/>
      </c>
      <c r="S98">
        <f t="shared" si="45"/>
        <v>18</v>
      </c>
      <c r="T98">
        <f t="shared" si="45"/>
        <v>18</v>
      </c>
      <c r="U98" t="str">
        <f t="shared" si="45"/>
        <v/>
      </c>
      <c r="V98" t="str">
        <f t="shared" si="45"/>
        <v/>
      </c>
      <c r="W98" t="str">
        <f t="shared" si="45"/>
        <v/>
      </c>
      <c r="X98" t="str">
        <f t="shared" si="45"/>
        <v/>
      </c>
      <c r="Y98" t="str">
        <f t="shared" si="45"/>
        <v/>
      </c>
      <c r="Z98" t="str">
        <f t="shared" si="45"/>
        <v/>
      </c>
      <c r="AA98" t="str">
        <f t="shared" si="45"/>
        <v/>
      </c>
      <c r="AB98" t="str">
        <f t="shared" si="45"/>
        <v/>
      </c>
      <c r="AC98" t="str">
        <f t="shared" si="45"/>
        <v/>
      </c>
      <c r="AD98" t="str">
        <f t="shared" si="45"/>
        <v/>
      </c>
      <c r="AE98" t="str">
        <f t="shared" si="45"/>
        <v/>
      </c>
      <c r="AF98" t="str">
        <f t="shared" si="45"/>
        <v/>
      </c>
      <c r="AG98" t="str">
        <f t="shared" si="45"/>
        <v/>
      </c>
      <c r="AH98" t="str">
        <f t="shared" si="45"/>
        <v/>
      </c>
      <c r="AI98" t="str">
        <f t="shared" si="45"/>
        <v/>
      </c>
      <c r="AJ98" t="str">
        <f t="shared" si="45"/>
        <v/>
      </c>
      <c r="AK98" t="str">
        <f t="shared" si="45"/>
        <v/>
      </c>
      <c r="AL98" t="str">
        <f t="shared" si="45"/>
        <v/>
      </c>
      <c r="AM98" t="str">
        <f t="shared" si="45"/>
        <v/>
      </c>
      <c r="AN98" t="str">
        <f t="shared" si="45"/>
        <v/>
      </c>
      <c r="AO98" t="str">
        <f t="shared" si="45"/>
        <v/>
      </c>
      <c r="AP98" t="str">
        <f t="shared" si="45"/>
        <v/>
      </c>
      <c r="AQ98" t="str">
        <f t="shared" si="45"/>
        <v/>
      </c>
      <c r="AR98" t="str">
        <f t="shared" si="45"/>
        <v/>
      </c>
      <c r="AS98" t="str">
        <f t="shared" si="45"/>
        <v/>
      </c>
      <c r="AT98" t="str">
        <f t="shared" si="45"/>
        <v/>
      </c>
      <c r="AU98" t="str">
        <f t="shared" si="45"/>
        <v/>
      </c>
      <c r="AV98" t="str">
        <f t="shared" si="45"/>
        <v/>
      </c>
      <c r="AW98" t="str">
        <f t="shared" si="45"/>
        <v/>
      </c>
      <c r="AX98" t="str">
        <f t="shared" si="45"/>
        <v/>
      </c>
      <c r="AY98" t="str">
        <f t="shared" si="45"/>
        <v/>
      </c>
      <c r="AZ98" t="str">
        <f t="shared" si="45"/>
        <v/>
      </c>
      <c r="BA98" t="str">
        <f t="shared" si="45"/>
        <v/>
      </c>
      <c r="BB98" t="str">
        <f t="shared" si="45"/>
        <v/>
      </c>
      <c r="BC98" t="str">
        <f t="shared" si="45"/>
        <v/>
      </c>
      <c r="BD98" t="str">
        <f t="shared" si="45"/>
        <v/>
      </c>
      <c r="BE98" t="str">
        <f t="shared" si="45"/>
        <v/>
      </c>
      <c r="BF98" t="str">
        <f t="shared" si="45"/>
        <v/>
      </c>
      <c r="BG98" t="str">
        <f t="shared" si="45"/>
        <v/>
      </c>
      <c r="BH98" t="str">
        <f t="shared" si="45"/>
        <v/>
      </c>
      <c r="BI98" t="str">
        <f t="shared" si="45"/>
        <v/>
      </c>
      <c r="BJ98" t="str">
        <f t="shared" si="45"/>
        <v/>
      </c>
      <c r="BK98" t="str">
        <f t="shared" si="45"/>
        <v/>
      </c>
      <c r="BL98" t="str">
        <f t="shared" si="45"/>
        <v/>
      </c>
      <c r="BM98" t="str">
        <f t="shared" si="45"/>
        <v/>
      </c>
      <c r="BN98" t="str">
        <f t="shared" ref="BN98:BW98" si="46">IF(ROW($B19)=COLUMN(BN$2),$A98,IF(BN19&gt;0,$A98,""))</f>
        <v/>
      </c>
      <c r="BO98" t="str">
        <f t="shared" si="46"/>
        <v/>
      </c>
      <c r="BP98" t="str">
        <f t="shared" si="46"/>
        <v/>
      </c>
      <c r="BQ98" t="str">
        <f t="shared" si="46"/>
        <v/>
      </c>
      <c r="BR98" t="str">
        <f t="shared" si="46"/>
        <v/>
      </c>
      <c r="BS98" t="str">
        <f t="shared" si="46"/>
        <v/>
      </c>
      <c r="BT98" t="str">
        <f t="shared" si="46"/>
        <v/>
      </c>
      <c r="BU98" t="str">
        <f t="shared" si="46"/>
        <v/>
      </c>
      <c r="BV98" t="str">
        <f t="shared" si="46"/>
        <v/>
      </c>
      <c r="BW98" t="str">
        <f t="shared" si="46"/>
        <v/>
      </c>
    </row>
    <row r="99" spans="1:75" x14ac:dyDescent="0.25">
      <c r="A99">
        <f t="shared" si="14"/>
        <v>19</v>
      </c>
      <c r="B99" t="str">
        <f t="shared" ref="B99:BM99" si="47">IF(ROW($B20)=COLUMN(B$2),$A99,IF(B20&gt;0,$A99,""))</f>
        <v/>
      </c>
      <c r="C99" t="str">
        <f t="shared" si="47"/>
        <v/>
      </c>
      <c r="D99" t="str">
        <f t="shared" si="47"/>
        <v/>
      </c>
      <c r="E99" t="str">
        <f t="shared" si="47"/>
        <v/>
      </c>
      <c r="F99" t="str">
        <f t="shared" si="47"/>
        <v/>
      </c>
      <c r="G99" t="str">
        <f t="shared" si="47"/>
        <v/>
      </c>
      <c r="H99" t="str">
        <f t="shared" si="47"/>
        <v/>
      </c>
      <c r="I99" t="str">
        <f t="shared" si="47"/>
        <v/>
      </c>
      <c r="J99" t="str">
        <f t="shared" si="47"/>
        <v/>
      </c>
      <c r="K99" t="str">
        <f t="shared" si="47"/>
        <v/>
      </c>
      <c r="L99" t="str">
        <f t="shared" si="47"/>
        <v/>
      </c>
      <c r="M99" t="str">
        <f t="shared" si="47"/>
        <v/>
      </c>
      <c r="N99" t="str">
        <f t="shared" si="47"/>
        <v/>
      </c>
      <c r="O99" t="str">
        <f t="shared" si="47"/>
        <v/>
      </c>
      <c r="P99" t="str">
        <f t="shared" si="47"/>
        <v/>
      </c>
      <c r="Q99" t="str">
        <f t="shared" si="47"/>
        <v/>
      </c>
      <c r="R99" t="str">
        <f t="shared" si="47"/>
        <v/>
      </c>
      <c r="S99" t="str">
        <f t="shared" si="47"/>
        <v/>
      </c>
      <c r="T99">
        <f t="shared" si="47"/>
        <v>19</v>
      </c>
      <c r="U99" t="str">
        <f t="shared" si="47"/>
        <v/>
      </c>
      <c r="V99" t="str">
        <f t="shared" si="47"/>
        <v/>
      </c>
      <c r="W99" t="str">
        <f t="shared" si="47"/>
        <v/>
      </c>
      <c r="X99" t="str">
        <f t="shared" si="47"/>
        <v/>
      </c>
      <c r="Y99" t="str">
        <f t="shared" si="47"/>
        <v/>
      </c>
      <c r="Z99" t="str">
        <f t="shared" si="47"/>
        <v/>
      </c>
      <c r="AA99" t="str">
        <f t="shared" si="47"/>
        <v/>
      </c>
      <c r="AB99" t="str">
        <f t="shared" si="47"/>
        <v/>
      </c>
      <c r="AC99" t="str">
        <f t="shared" si="47"/>
        <v/>
      </c>
      <c r="AD99" t="str">
        <f t="shared" si="47"/>
        <v/>
      </c>
      <c r="AE99" t="str">
        <f t="shared" si="47"/>
        <v/>
      </c>
      <c r="AF99" t="str">
        <f t="shared" si="47"/>
        <v/>
      </c>
      <c r="AG99" t="str">
        <f t="shared" si="47"/>
        <v/>
      </c>
      <c r="AH99" t="str">
        <f t="shared" si="47"/>
        <v/>
      </c>
      <c r="AI99" t="str">
        <f t="shared" si="47"/>
        <v/>
      </c>
      <c r="AJ99" t="str">
        <f t="shared" si="47"/>
        <v/>
      </c>
      <c r="AK99" t="str">
        <f t="shared" si="47"/>
        <v/>
      </c>
      <c r="AL99" t="str">
        <f t="shared" si="47"/>
        <v/>
      </c>
      <c r="AM99" t="str">
        <f t="shared" si="47"/>
        <v/>
      </c>
      <c r="AN99" t="str">
        <f t="shared" si="47"/>
        <v/>
      </c>
      <c r="AO99" t="str">
        <f t="shared" si="47"/>
        <v/>
      </c>
      <c r="AP99" t="str">
        <f t="shared" si="47"/>
        <v/>
      </c>
      <c r="AQ99" t="str">
        <f t="shared" si="47"/>
        <v/>
      </c>
      <c r="AR99">
        <f t="shared" si="47"/>
        <v>19</v>
      </c>
      <c r="AS99" t="str">
        <f t="shared" si="47"/>
        <v/>
      </c>
      <c r="AT99" t="str">
        <f t="shared" si="47"/>
        <v/>
      </c>
      <c r="AU99" t="str">
        <f t="shared" si="47"/>
        <v/>
      </c>
      <c r="AV99" t="str">
        <f t="shared" si="47"/>
        <v/>
      </c>
      <c r="AW99" t="str">
        <f t="shared" si="47"/>
        <v/>
      </c>
      <c r="AX99" t="str">
        <f t="shared" si="47"/>
        <v/>
      </c>
      <c r="AY99" t="str">
        <f t="shared" si="47"/>
        <v/>
      </c>
      <c r="AZ99" t="str">
        <f t="shared" si="47"/>
        <v/>
      </c>
      <c r="BA99" t="str">
        <f t="shared" si="47"/>
        <v/>
      </c>
      <c r="BB99" t="str">
        <f t="shared" si="47"/>
        <v/>
      </c>
      <c r="BC99" t="str">
        <f t="shared" si="47"/>
        <v/>
      </c>
      <c r="BD99" t="str">
        <f t="shared" si="47"/>
        <v/>
      </c>
      <c r="BE99" t="str">
        <f t="shared" si="47"/>
        <v/>
      </c>
      <c r="BF99" t="str">
        <f t="shared" si="47"/>
        <v/>
      </c>
      <c r="BG99" t="str">
        <f t="shared" si="47"/>
        <v/>
      </c>
      <c r="BH99" t="str">
        <f t="shared" si="47"/>
        <v/>
      </c>
      <c r="BI99" t="str">
        <f t="shared" si="47"/>
        <v/>
      </c>
      <c r="BJ99" t="str">
        <f t="shared" si="47"/>
        <v/>
      </c>
      <c r="BK99" t="str">
        <f t="shared" si="47"/>
        <v/>
      </c>
      <c r="BL99" t="str">
        <f t="shared" si="47"/>
        <v/>
      </c>
      <c r="BM99">
        <f t="shared" si="47"/>
        <v>19</v>
      </c>
      <c r="BN99" t="str">
        <f t="shared" ref="BN99:BW99" si="48">IF(ROW($B20)=COLUMN(BN$2),$A99,IF(BN20&gt;0,$A99,""))</f>
        <v/>
      </c>
      <c r="BO99" t="str">
        <f t="shared" si="48"/>
        <v/>
      </c>
      <c r="BP99" t="str">
        <f t="shared" si="48"/>
        <v/>
      </c>
      <c r="BQ99" t="str">
        <f t="shared" si="48"/>
        <v/>
      </c>
      <c r="BR99" t="str">
        <f t="shared" si="48"/>
        <v/>
      </c>
      <c r="BS99" t="str">
        <f t="shared" si="48"/>
        <v/>
      </c>
      <c r="BT99" t="str">
        <f t="shared" si="48"/>
        <v/>
      </c>
      <c r="BU99" t="str">
        <f t="shared" si="48"/>
        <v/>
      </c>
      <c r="BV99" t="str">
        <f t="shared" si="48"/>
        <v/>
      </c>
      <c r="BW99" t="str">
        <f t="shared" si="48"/>
        <v/>
      </c>
    </row>
    <row r="100" spans="1:75" x14ac:dyDescent="0.25">
      <c r="A100">
        <f t="shared" si="14"/>
        <v>20</v>
      </c>
      <c r="B100" t="str">
        <f t="shared" ref="B100:BM100" si="49">IF(ROW($B21)=COLUMN(B$2),$A100,IF(B21&gt;0,$A100,""))</f>
        <v/>
      </c>
      <c r="C100" t="str">
        <f t="shared" si="49"/>
        <v/>
      </c>
      <c r="D100" t="str">
        <f t="shared" si="49"/>
        <v/>
      </c>
      <c r="E100" t="str">
        <f t="shared" si="49"/>
        <v/>
      </c>
      <c r="F100" t="str">
        <f t="shared" si="49"/>
        <v/>
      </c>
      <c r="G100" t="str">
        <f t="shared" si="49"/>
        <v/>
      </c>
      <c r="H100" t="str">
        <f t="shared" si="49"/>
        <v/>
      </c>
      <c r="I100" t="str">
        <f t="shared" si="49"/>
        <v/>
      </c>
      <c r="J100" t="str">
        <f t="shared" si="49"/>
        <v/>
      </c>
      <c r="K100" t="str">
        <f t="shared" si="49"/>
        <v/>
      </c>
      <c r="L100" t="str">
        <f t="shared" si="49"/>
        <v/>
      </c>
      <c r="M100" t="str">
        <f t="shared" si="49"/>
        <v/>
      </c>
      <c r="N100" t="str">
        <f t="shared" si="49"/>
        <v/>
      </c>
      <c r="O100" t="str">
        <f t="shared" si="49"/>
        <v/>
      </c>
      <c r="P100" t="str">
        <f t="shared" si="49"/>
        <v/>
      </c>
      <c r="Q100" t="str">
        <f t="shared" si="49"/>
        <v/>
      </c>
      <c r="R100" t="str">
        <f t="shared" si="49"/>
        <v/>
      </c>
      <c r="S100">
        <f t="shared" si="49"/>
        <v>20</v>
      </c>
      <c r="T100">
        <f t="shared" si="49"/>
        <v>20</v>
      </c>
      <c r="U100">
        <f t="shared" si="49"/>
        <v>20</v>
      </c>
      <c r="V100" t="str">
        <f t="shared" si="49"/>
        <v/>
      </c>
      <c r="W100" t="str">
        <f t="shared" si="49"/>
        <v/>
      </c>
      <c r="X100" t="str">
        <f t="shared" si="49"/>
        <v/>
      </c>
      <c r="Y100" t="str">
        <f t="shared" si="49"/>
        <v/>
      </c>
      <c r="Z100" t="str">
        <f t="shared" si="49"/>
        <v/>
      </c>
      <c r="AA100">
        <f t="shared" si="49"/>
        <v>20</v>
      </c>
      <c r="AB100" t="str">
        <f t="shared" si="49"/>
        <v/>
      </c>
      <c r="AC100" t="str">
        <f t="shared" si="49"/>
        <v/>
      </c>
      <c r="AD100" t="str">
        <f t="shared" si="49"/>
        <v/>
      </c>
      <c r="AE100">
        <f t="shared" si="49"/>
        <v>20</v>
      </c>
      <c r="AF100" t="str">
        <f t="shared" si="49"/>
        <v/>
      </c>
      <c r="AG100" t="str">
        <f t="shared" si="49"/>
        <v/>
      </c>
      <c r="AH100" t="str">
        <f t="shared" si="49"/>
        <v/>
      </c>
      <c r="AI100" t="str">
        <f t="shared" si="49"/>
        <v/>
      </c>
      <c r="AJ100" t="str">
        <f t="shared" si="49"/>
        <v/>
      </c>
      <c r="AK100" t="str">
        <f t="shared" si="49"/>
        <v/>
      </c>
      <c r="AL100" t="str">
        <f t="shared" si="49"/>
        <v/>
      </c>
      <c r="AM100" t="str">
        <f t="shared" si="49"/>
        <v/>
      </c>
      <c r="AN100" t="str">
        <f t="shared" si="49"/>
        <v/>
      </c>
      <c r="AO100" t="str">
        <f t="shared" si="49"/>
        <v/>
      </c>
      <c r="AP100" t="str">
        <f t="shared" si="49"/>
        <v/>
      </c>
      <c r="AQ100" t="str">
        <f t="shared" si="49"/>
        <v/>
      </c>
      <c r="AR100">
        <f t="shared" si="49"/>
        <v>20</v>
      </c>
      <c r="AS100" t="str">
        <f t="shared" si="49"/>
        <v/>
      </c>
      <c r="AT100" t="str">
        <f t="shared" si="49"/>
        <v/>
      </c>
      <c r="AU100" t="str">
        <f t="shared" si="49"/>
        <v/>
      </c>
      <c r="AV100" t="str">
        <f t="shared" si="49"/>
        <v/>
      </c>
      <c r="AW100" t="str">
        <f t="shared" si="49"/>
        <v/>
      </c>
      <c r="AX100" t="str">
        <f t="shared" si="49"/>
        <v/>
      </c>
      <c r="AY100" t="str">
        <f t="shared" si="49"/>
        <v/>
      </c>
      <c r="AZ100" t="str">
        <f t="shared" si="49"/>
        <v/>
      </c>
      <c r="BA100" t="str">
        <f t="shared" si="49"/>
        <v/>
      </c>
      <c r="BB100" t="str">
        <f t="shared" si="49"/>
        <v/>
      </c>
      <c r="BC100" t="str">
        <f t="shared" si="49"/>
        <v/>
      </c>
      <c r="BD100" t="str">
        <f t="shared" si="49"/>
        <v/>
      </c>
      <c r="BE100" t="str">
        <f t="shared" si="49"/>
        <v/>
      </c>
      <c r="BF100" t="str">
        <f t="shared" si="49"/>
        <v/>
      </c>
      <c r="BG100" t="str">
        <f t="shared" si="49"/>
        <v/>
      </c>
      <c r="BH100" t="str">
        <f t="shared" si="49"/>
        <v/>
      </c>
      <c r="BI100" t="str">
        <f t="shared" si="49"/>
        <v/>
      </c>
      <c r="BJ100" t="str">
        <f t="shared" si="49"/>
        <v/>
      </c>
      <c r="BK100" t="str">
        <f t="shared" si="49"/>
        <v/>
      </c>
      <c r="BL100" t="str">
        <f t="shared" si="49"/>
        <v/>
      </c>
      <c r="BM100" t="str">
        <f t="shared" si="49"/>
        <v/>
      </c>
      <c r="BN100" t="str">
        <f t="shared" ref="BN100:BW100" si="50">IF(ROW($B21)=COLUMN(BN$2),$A100,IF(BN21&gt;0,$A100,""))</f>
        <v/>
      </c>
      <c r="BO100" t="str">
        <f t="shared" si="50"/>
        <v/>
      </c>
      <c r="BP100" t="str">
        <f t="shared" si="50"/>
        <v/>
      </c>
      <c r="BQ100" t="str">
        <f t="shared" si="50"/>
        <v/>
      </c>
      <c r="BR100" t="str">
        <f t="shared" si="50"/>
        <v/>
      </c>
      <c r="BS100" t="str">
        <f t="shared" si="50"/>
        <v/>
      </c>
      <c r="BT100" t="str">
        <f t="shared" si="50"/>
        <v/>
      </c>
      <c r="BU100" t="str">
        <f t="shared" si="50"/>
        <v/>
      </c>
      <c r="BV100" t="str">
        <f t="shared" si="50"/>
        <v/>
      </c>
      <c r="BW100" t="str">
        <f t="shared" si="50"/>
        <v/>
      </c>
    </row>
    <row r="101" spans="1:75" x14ac:dyDescent="0.25">
      <c r="A101">
        <f t="shared" si="14"/>
        <v>21</v>
      </c>
      <c r="B101" t="str">
        <f t="shared" ref="B101:BM101" si="51">IF(ROW($B22)=COLUMN(B$2),$A101,IF(B22&gt;0,$A101,""))</f>
        <v/>
      </c>
      <c r="C101" t="str">
        <f t="shared" si="51"/>
        <v/>
      </c>
      <c r="D101" t="str">
        <f t="shared" si="51"/>
        <v/>
      </c>
      <c r="E101" t="str">
        <f t="shared" si="51"/>
        <v/>
      </c>
      <c r="F101" t="str">
        <f t="shared" si="51"/>
        <v/>
      </c>
      <c r="G101" t="str">
        <f t="shared" si="51"/>
        <v/>
      </c>
      <c r="H101">
        <f t="shared" si="51"/>
        <v>21</v>
      </c>
      <c r="I101" t="str">
        <f t="shared" si="51"/>
        <v/>
      </c>
      <c r="J101" t="str">
        <f t="shared" si="51"/>
        <v/>
      </c>
      <c r="K101" t="str">
        <f t="shared" si="51"/>
        <v/>
      </c>
      <c r="L101" t="str">
        <f t="shared" si="51"/>
        <v/>
      </c>
      <c r="M101" t="str">
        <f t="shared" si="51"/>
        <v/>
      </c>
      <c r="N101" t="str">
        <f t="shared" si="51"/>
        <v/>
      </c>
      <c r="O101" t="str">
        <f t="shared" si="51"/>
        <v/>
      </c>
      <c r="P101" t="str">
        <f t="shared" si="51"/>
        <v/>
      </c>
      <c r="Q101" t="str">
        <f t="shared" si="51"/>
        <v/>
      </c>
      <c r="R101" t="str">
        <f t="shared" si="51"/>
        <v/>
      </c>
      <c r="S101" t="str">
        <f t="shared" si="51"/>
        <v/>
      </c>
      <c r="T101" t="str">
        <f t="shared" si="51"/>
        <v/>
      </c>
      <c r="U101" t="str">
        <f t="shared" si="51"/>
        <v/>
      </c>
      <c r="V101">
        <f t="shared" si="51"/>
        <v>21</v>
      </c>
      <c r="W101" t="str">
        <f t="shared" si="51"/>
        <v/>
      </c>
      <c r="X101" t="str">
        <f t="shared" si="51"/>
        <v/>
      </c>
      <c r="Y101" t="str">
        <f t="shared" si="51"/>
        <v/>
      </c>
      <c r="Z101" t="str">
        <f t="shared" si="51"/>
        <v/>
      </c>
      <c r="AA101" t="str">
        <f t="shared" si="51"/>
        <v/>
      </c>
      <c r="AB101" t="str">
        <f t="shared" si="51"/>
        <v/>
      </c>
      <c r="AC101" t="str">
        <f t="shared" si="51"/>
        <v/>
      </c>
      <c r="AD101" t="str">
        <f t="shared" si="51"/>
        <v/>
      </c>
      <c r="AE101" t="str">
        <f t="shared" si="51"/>
        <v/>
      </c>
      <c r="AF101" t="str">
        <f t="shared" si="51"/>
        <v/>
      </c>
      <c r="AG101" t="str">
        <f t="shared" si="51"/>
        <v/>
      </c>
      <c r="AH101" t="str">
        <f t="shared" si="51"/>
        <v/>
      </c>
      <c r="AI101" t="str">
        <f t="shared" si="51"/>
        <v/>
      </c>
      <c r="AJ101" t="str">
        <f t="shared" si="51"/>
        <v/>
      </c>
      <c r="AK101" t="str">
        <f t="shared" si="51"/>
        <v/>
      </c>
      <c r="AL101" t="str">
        <f t="shared" si="51"/>
        <v/>
      </c>
      <c r="AM101" t="str">
        <f t="shared" si="51"/>
        <v/>
      </c>
      <c r="AN101" t="str">
        <f t="shared" si="51"/>
        <v/>
      </c>
      <c r="AO101" t="str">
        <f t="shared" si="51"/>
        <v/>
      </c>
      <c r="AP101" t="str">
        <f t="shared" si="51"/>
        <v/>
      </c>
      <c r="AQ101" t="str">
        <f t="shared" si="51"/>
        <v/>
      </c>
      <c r="AR101" t="str">
        <f t="shared" si="51"/>
        <v/>
      </c>
      <c r="AS101" t="str">
        <f t="shared" si="51"/>
        <v/>
      </c>
      <c r="AT101" t="str">
        <f t="shared" si="51"/>
        <v/>
      </c>
      <c r="AU101" t="str">
        <f t="shared" si="51"/>
        <v/>
      </c>
      <c r="AV101" t="str">
        <f t="shared" si="51"/>
        <v/>
      </c>
      <c r="AW101">
        <f t="shared" si="51"/>
        <v>21</v>
      </c>
      <c r="AX101" t="str">
        <f t="shared" si="51"/>
        <v/>
      </c>
      <c r="AY101" t="str">
        <f t="shared" si="51"/>
        <v/>
      </c>
      <c r="AZ101" t="str">
        <f t="shared" si="51"/>
        <v/>
      </c>
      <c r="BA101" t="str">
        <f t="shared" si="51"/>
        <v/>
      </c>
      <c r="BB101" t="str">
        <f t="shared" si="51"/>
        <v/>
      </c>
      <c r="BC101" t="str">
        <f t="shared" si="51"/>
        <v/>
      </c>
      <c r="BD101" t="str">
        <f t="shared" si="51"/>
        <v/>
      </c>
      <c r="BE101" t="str">
        <f t="shared" si="51"/>
        <v/>
      </c>
      <c r="BF101" t="str">
        <f t="shared" si="51"/>
        <v/>
      </c>
      <c r="BG101" t="str">
        <f t="shared" si="51"/>
        <v/>
      </c>
      <c r="BH101" t="str">
        <f t="shared" si="51"/>
        <v/>
      </c>
      <c r="BI101" t="str">
        <f t="shared" si="51"/>
        <v/>
      </c>
      <c r="BJ101" t="str">
        <f t="shared" si="51"/>
        <v/>
      </c>
      <c r="BK101" t="str">
        <f t="shared" si="51"/>
        <v/>
      </c>
      <c r="BL101" t="str">
        <f t="shared" si="51"/>
        <v/>
      </c>
      <c r="BM101" t="str">
        <f t="shared" si="51"/>
        <v/>
      </c>
      <c r="BN101" t="str">
        <f t="shared" ref="BN101:BW101" si="52">IF(ROW($B22)=COLUMN(BN$2),$A101,IF(BN22&gt;0,$A101,""))</f>
        <v/>
      </c>
      <c r="BO101" t="str">
        <f t="shared" si="52"/>
        <v/>
      </c>
      <c r="BP101" t="str">
        <f t="shared" si="52"/>
        <v/>
      </c>
      <c r="BQ101" t="str">
        <f t="shared" si="52"/>
        <v/>
      </c>
      <c r="BR101" t="str">
        <f t="shared" si="52"/>
        <v/>
      </c>
      <c r="BS101" t="str">
        <f t="shared" si="52"/>
        <v/>
      </c>
      <c r="BT101" t="str">
        <f t="shared" si="52"/>
        <v/>
      </c>
      <c r="BU101" t="str">
        <f t="shared" si="52"/>
        <v/>
      </c>
      <c r="BV101" t="str">
        <f t="shared" si="52"/>
        <v/>
      </c>
      <c r="BW101" t="str">
        <f t="shared" si="52"/>
        <v/>
      </c>
    </row>
    <row r="102" spans="1:75" x14ac:dyDescent="0.25">
      <c r="A102">
        <f t="shared" si="14"/>
        <v>22</v>
      </c>
      <c r="B102" t="str">
        <f t="shared" ref="B102:BM102" si="53">IF(ROW($B23)=COLUMN(B$2),$A102,IF(B23&gt;0,$A102,""))</f>
        <v/>
      </c>
      <c r="C102" t="str">
        <f t="shared" si="53"/>
        <v/>
      </c>
      <c r="D102" t="str">
        <f t="shared" si="53"/>
        <v/>
      </c>
      <c r="E102" t="str">
        <f t="shared" si="53"/>
        <v/>
      </c>
      <c r="F102" t="str">
        <f t="shared" si="53"/>
        <v/>
      </c>
      <c r="G102" t="str">
        <f t="shared" si="53"/>
        <v/>
      </c>
      <c r="H102">
        <f t="shared" si="53"/>
        <v>22</v>
      </c>
      <c r="I102" t="str">
        <f t="shared" si="53"/>
        <v/>
      </c>
      <c r="J102" t="str">
        <f t="shared" si="53"/>
        <v/>
      </c>
      <c r="K102" t="str">
        <f t="shared" si="53"/>
        <v/>
      </c>
      <c r="L102" t="str">
        <f t="shared" si="53"/>
        <v/>
      </c>
      <c r="M102" t="str">
        <f t="shared" si="53"/>
        <v/>
      </c>
      <c r="N102" t="str">
        <f t="shared" si="53"/>
        <v/>
      </c>
      <c r="O102" t="str">
        <f t="shared" si="53"/>
        <v/>
      </c>
      <c r="P102" t="str">
        <f t="shared" si="53"/>
        <v/>
      </c>
      <c r="Q102" t="str">
        <f t="shared" si="53"/>
        <v/>
      </c>
      <c r="R102" t="str">
        <f t="shared" si="53"/>
        <v/>
      </c>
      <c r="S102" t="str">
        <f t="shared" si="53"/>
        <v/>
      </c>
      <c r="T102" t="str">
        <f t="shared" si="53"/>
        <v/>
      </c>
      <c r="U102" t="str">
        <f t="shared" si="53"/>
        <v/>
      </c>
      <c r="V102" t="str">
        <f t="shared" si="53"/>
        <v/>
      </c>
      <c r="W102">
        <f t="shared" si="53"/>
        <v>22</v>
      </c>
      <c r="X102" t="str">
        <f t="shared" si="53"/>
        <v/>
      </c>
      <c r="Y102" t="str">
        <f t="shared" si="53"/>
        <v/>
      </c>
      <c r="Z102" t="str">
        <f t="shared" si="53"/>
        <v/>
      </c>
      <c r="AA102" t="str">
        <f t="shared" si="53"/>
        <v/>
      </c>
      <c r="AB102" t="str">
        <f t="shared" si="53"/>
        <v/>
      </c>
      <c r="AC102" t="str">
        <f t="shared" si="53"/>
        <v/>
      </c>
      <c r="AD102" t="str">
        <f t="shared" si="53"/>
        <v/>
      </c>
      <c r="AE102" t="str">
        <f t="shared" si="53"/>
        <v/>
      </c>
      <c r="AF102" t="str">
        <f t="shared" si="53"/>
        <v/>
      </c>
      <c r="AG102" t="str">
        <f t="shared" si="53"/>
        <v/>
      </c>
      <c r="AH102" t="str">
        <f t="shared" si="53"/>
        <v/>
      </c>
      <c r="AI102" t="str">
        <f t="shared" si="53"/>
        <v/>
      </c>
      <c r="AJ102" t="str">
        <f t="shared" si="53"/>
        <v/>
      </c>
      <c r="AK102" t="str">
        <f t="shared" si="53"/>
        <v/>
      </c>
      <c r="AL102" t="str">
        <f t="shared" si="53"/>
        <v/>
      </c>
      <c r="AM102" t="str">
        <f t="shared" si="53"/>
        <v/>
      </c>
      <c r="AN102" t="str">
        <f t="shared" si="53"/>
        <v/>
      </c>
      <c r="AO102" t="str">
        <f t="shared" si="53"/>
        <v/>
      </c>
      <c r="AP102" t="str">
        <f t="shared" si="53"/>
        <v/>
      </c>
      <c r="AQ102" t="str">
        <f t="shared" si="53"/>
        <v/>
      </c>
      <c r="AR102" t="str">
        <f t="shared" si="53"/>
        <v/>
      </c>
      <c r="AS102" t="str">
        <f t="shared" si="53"/>
        <v/>
      </c>
      <c r="AT102" t="str">
        <f t="shared" si="53"/>
        <v/>
      </c>
      <c r="AU102" t="str">
        <f t="shared" si="53"/>
        <v/>
      </c>
      <c r="AV102" t="str">
        <f t="shared" si="53"/>
        <v/>
      </c>
      <c r="AW102" t="str">
        <f t="shared" si="53"/>
        <v/>
      </c>
      <c r="AX102" t="str">
        <f t="shared" si="53"/>
        <v/>
      </c>
      <c r="AY102" t="str">
        <f t="shared" si="53"/>
        <v/>
      </c>
      <c r="AZ102" t="str">
        <f t="shared" si="53"/>
        <v/>
      </c>
      <c r="BA102" t="str">
        <f t="shared" si="53"/>
        <v/>
      </c>
      <c r="BB102" t="str">
        <f t="shared" si="53"/>
        <v/>
      </c>
      <c r="BC102" t="str">
        <f t="shared" si="53"/>
        <v/>
      </c>
      <c r="BD102" t="str">
        <f t="shared" si="53"/>
        <v/>
      </c>
      <c r="BE102" t="str">
        <f t="shared" si="53"/>
        <v/>
      </c>
      <c r="BF102" t="str">
        <f t="shared" si="53"/>
        <v/>
      </c>
      <c r="BG102" t="str">
        <f t="shared" si="53"/>
        <v/>
      </c>
      <c r="BH102" t="str">
        <f t="shared" si="53"/>
        <v/>
      </c>
      <c r="BI102" t="str">
        <f t="shared" si="53"/>
        <v/>
      </c>
      <c r="BJ102" t="str">
        <f t="shared" si="53"/>
        <v/>
      </c>
      <c r="BK102" t="str">
        <f t="shared" si="53"/>
        <v/>
      </c>
      <c r="BL102" t="str">
        <f t="shared" si="53"/>
        <v/>
      </c>
      <c r="BM102" t="str">
        <f t="shared" si="53"/>
        <v/>
      </c>
      <c r="BN102" t="str">
        <f t="shared" ref="BN102:BW102" si="54">IF(ROW($B23)=COLUMN(BN$2),$A102,IF(BN23&gt;0,$A102,""))</f>
        <v/>
      </c>
      <c r="BO102" t="str">
        <f t="shared" si="54"/>
        <v/>
      </c>
      <c r="BP102" t="str">
        <f t="shared" si="54"/>
        <v/>
      </c>
      <c r="BQ102" t="str">
        <f t="shared" si="54"/>
        <v/>
      </c>
      <c r="BR102" t="str">
        <f t="shared" si="54"/>
        <v/>
      </c>
      <c r="BS102" t="str">
        <f t="shared" si="54"/>
        <v/>
      </c>
      <c r="BT102" t="str">
        <f t="shared" si="54"/>
        <v/>
      </c>
      <c r="BU102" t="str">
        <f t="shared" si="54"/>
        <v/>
      </c>
      <c r="BV102" t="str">
        <f t="shared" si="54"/>
        <v/>
      </c>
      <c r="BW102" t="str">
        <f t="shared" si="54"/>
        <v/>
      </c>
    </row>
    <row r="103" spans="1:75" x14ac:dyDescent="0.25">
      <c r="A103">
        <f t="shared" si="14"/>
        <v>23</v>
      </c>
      <c r="B103" t="str">
        <f t="shared" ref="B103:BM103" si="55">IF(ROW($B24)=COLUMN(B$2),$A103,IF(B24&gt;0,$A103,""))</f>
        <v/>
      </c>
      <c r="C103" t="str">
        <f t="shared" si="55"/>
        <v/>
      </c>
      <c r="D103" t="str">
        <f t="shared" si="55"/>
        <v/>
      </c>
      <c r="E103" t="str">
        <f t="shared" si="55"/>
        <v/>
      </c>
      <c r="F103" t="str">
        <f t="shared" si="55"/>
        <v/>
      </c>
      <c r="G103" t="str">
        <f t="shared" si="55"/>
        <v/>
      </c>
      <c r="H103" t="str">
        <f t="shared" si="55"/>
        <v/>
      </c>
      <c r="I103" t="str">
        <f t="shared" si="55"/>
        <v/>
      </c>
      <c r="J103" t="str">
        <f t="shared" si="55"/>
        <v/>
      </c>
      <c r="K103" t="str">
        <f t="shared" si="55"/>
        <v/>
      </c>
      <c r="L103" t="str">
        <f t="shared" si="55"/>
        <v/>
      </c>
      <c r="M103" t="str">
        <f t="shared" si="55"/>
        <v/>
      </c>
      <c r="N103" t="str">
        <f t="shared" si="55"/>
        <v/>
      </c>
      <c r="O103" t="str">
        <f t="shared" si="55"/>
        <v/>
      </c>
      <c r="P103" t="str">
        <f t="shared" si="55"/>
        <v/>
      </c>
      <c r="Q103" t="str">
        <f t="shared" si="55"/>
        <v/>
      </c>
      <c r="R103" t="str">
        <f t="shared" si="55"/>
        <v/>
      </c>
      <c r="S103" t="str">
        <f t="shared" si="55"/>
        <v/>
      </c>
      <c r="T103" t="str">
        <f t="shared" si="55"/>
        <v/>
      </c>
      <c r="U103" t="str">
        <f t="shared" si="55"/>
        <v/>
      </c>
      <c r="V103" t="str">
        <f t="shared" si="55"/>
        <v/>
      </c>
      <c r="W103" t="str">
        <f t="shared" si="55"/>
        <v/>
      </c>
      <c r="X103">
        <f t="shared" si="55"/>
        <v>23</v>
      </c>
      <c r="Y103" t="str">
        <f t="shared" si="55"/>
        <v/>
      </c>
      <c r="Z103" t="str">
        <f t="shared" si="55"/>
        <v/>
      </c>
      <c r="AA103" t="str">
        <f t="shared" si="55"/>
        <v/>
      </c>
      <c r="AB103" t="str">
        <f t="shared" si="55"/>
        <v/>
      </c>
      <c r="AC103" t="str">
        <f t="shared" si="55"/>
        <v/>
      </c>
      <c r="AD103" t="str">
        <f t="shared" si="55"/>
        <v/>
      </c>
      <c r="AE103" t="str">
        <f t="shared" si="55"/>
        <v/>
      </c>
      <c r="AF103" t="str">
        <f t="shared" si="55"/>
        <v/>
      </c>
      <c r="AG103" t="str">
        <f t="shared" si="55"/>
        <v/>
      </c>
      <c r="AH103" t="str">
        <f t="shared" si="55"/>
        <v/>
      </c>
      <c r="AI103" t="str">
        <f t="shared" si="55"/>
        <v/>
      </c>
      <c r="AJ103" t="str">
        <f t="shared" si="55"/>
        <v/>
      </c>
      <c r="AK103" t="str">
        <f t="shared" si="55"/>
        <v/>
      </c>
      <c r="AL103" t="str">
        <f t="shared" si="55"/>
        <v/>
      </c>
      <c r="AM103" t="str">
        <f t="shared" si="55"/>
        <v/>
      </c>
      <c r="AN103" t="str">
        <f t="shared" si="55"/>
        <v/>
      </c>
      <c r="AO103" t="str">
        <f t="shared" si="55"/>
        <v/>
      </c>
      <c r="AP103" t="str">
        <f t="shared" si="55"/>
        <v/>
      </c>
      <c r="AQ103" t="str">
        <f t="shared" si="55"/>
        <v/>
      </c>
      <c r="AR103" t="str">
        <f t="shared" si="55"/>
        <v/>
      </c>
      <c r="AS103" t="str">
        <f t="shared" si="55"/>
        <v/>
      </c>
      <c r="AT103" t="str">
        <f t="shared" si="55"/>
        <v/>
      </c>
      <c r="AU103" t="str">
        <f t="shared" si="55"/>
        <v/>
      </c>
      <c r="AV103" t="str">
        <f t="shared" si="55"/>
        <v/>
      </c>
      <c r="AW103" t="str">
        <f t="shared" si="55"/>
        <v/>
      </c>
      <c r="AX103" t="str">
        <f t="shared" si="55"/>
        <v/>
      </c>
      <c r="AY103" t="str">
        <f t="shared" si="55"/>
        <v/>
      </c>
      <c r="AZ103" t="str">
        <f t="shared" si="55"/>
        <v/>
      </c>
      <c r="BA103" t="str">
        <f t="shared" si="55"/>
        <v/>
      </c>
      <c r="BB103" t="str">
        <f t="shared" si="55"/>
        <v/>
      </c>
      <c r="BC103" t="str">
        <f t="shared" si="55"/>
        <v/>
      </c>
      <c r="BD103" t="str">
        <f t="shared" si="55"/>
        <v/>
      </c>
      <c r="BE103" t="str">
        <f t="shared" si="55"/>
        <v/>
      </c>
      <c r="BF103" t="str">
        <f t="shared" si="55"/>
        <v/>
      </c>
      <c r="BG103" t="str">
        <f t="shared" si="55"/>
        <v/>
      </c>
      <c r="BH103" t="str">
        <f t="shared" si="55"/>
        <v/>
      </c>
      <c r="BI103" t="str">
        <f t="shared" si="55"/>
        <v/>
      </c>
      <c r="BJ103" t="str">
        <f t="shared" si="55"/>
        <v/>
      </c>
      <c r="BK103" t="str">
        <f t="shared" si="55"/>
        <v/>
      </c>
      <c r="BL103" t="str">
        <f t="shared" si="55"/>
        <v/>
      </c>
      <c r="BM103" t="str">
        <f t="shared" si="55"/>
        <v/>
      </c>
      <c r="BN103" t="str">
        <f t="shared" ref="BN103:BW103" si="56">IF(ROW($B24)=COLUMN(BN$2),$A103,IF(BN24&gt;0,$A103,""))</f>
        <v/>
      </c>
      <c r="BO103" t="str">
        <f t="shared" si="56"/>
        <v/>
      </c>
      <c r="BP103" t="str">
        <f t="shared" si="56"/>
        <v/>
      </c>
      <c r="BQ103" t="str">
        <f t="shared" si="56"/>
        <v/>
      </c>
      <c r="BR103" t="str">
        <f t="shared" si="56"/>
        <v/>
      </c>
      <c r="BS103">
        <f t="shared" si="56"/>
        <v>23</v>
      </c>
      <c r="BT103" t="str">
        <f t="shared" si="56"/>
        <v/>
      </c>
      <c r="BU103" t="str">
        <f t="shared" si="56"/>
        <v/>
      </c>
      <c r="BV103" t="str">
        <f t="shared" si="56"/>
        <v/>
      </c>
      <c r="BW103" t="str">
        <f t="shared" si="56"/>
        <v/>
      </c>
    </row>
    <row r="104" spans="1:75" x14ac:dyDescent="0.25">
      <c r="A104">
        <f t="shared" si="14"/>
        <v>24</v>
      </c>
      <c r="B104" t="str">
        <f t="shared" ref="B104:BM104" si="57">IF(ROW($B25)=COLUMN(B$2),$A104,IF(B25&gt;0,$A104,""))</f>
        <v/>
      </c>
      <c r="C104" t="str">
        <f t="shared" si="57"/>
        <v/>
      </c>
      <c r="D104" t="str">
        <f t="shared" si="57"/>
        <v/>
      </c>
      <c r="E104" t="str">
        <f t="shared" si="57"/>
        <v/>
      </c>
      <c r="F104" t="str">
        <f t="shared" si="57"/>
        <v/>
      </c>
      <c r="G104" t="str">
        <f t="shared" si="57"/>
        <v/>
      </c>
      <c r="H104" t="str">
        <f t="shared" si="57"/>
        <v/>
      </c>
      <c r="I104" t="str">
        <f t="shared" si="57"/>
        <v/>
      </c>
      <c r="J104" t="str">
        <f t="shared" si="57"/>
        <v/>
      </c>
      <c r="K104" t="str">
        <f t="shared" si="57"/>
        <v/>
      </c>
      <c r="L104" t="str">
        <f t="shared" si="57"/>
        <v/>
      </c>
      <c r="M104" t="str">
        <f t="shared" si="57"/>
        <v/>
      </c>
      <c r="N104" t="str">
        <f t="shared" si="57"/>
        <v/>
      </c>
      <c r="O104" t="str">
        <f t="shared" si="57"/>
        <v/>
      </c>
      <c r="P104" t="str">
        <f t="shared" si="57"/>
        <v/>
      </c>
      <c r="Q104" t="str">
        <f t="shared" si="57"/>
        <v/>
      </c>
      <c r="R104" t="str">
        <f t="shared" si="57"/>
        <v/>
      </c>
      <c r="S104" t="str">
        <f t="shared" si="57"/>
        <v/>
      </c>
      <c r="T104" t="str">
        <f t="shared" si="57"/>
        <v/>
      </c>
      <c r="U104" t="str">
        <f t="shared" si="57"/>
        <v/>
      </c>
      <c r="V104" t="str">
        <f t="shared" si="57"/>
        <v/>
      </c>
      <c r="W104" t="str">
        <f t="shared" si="57"/>
        <v/>
      </c>
      <c r="X104" t="str">
        <f t="shared" si="57"/>
        <v/>
      </c>
      <c r="Y104">
        <f t="shared" si="57"/>
        <v>24</v>
      </c>
      <c r="Z104" t="str">
        <f t="shared" si="57"/>
        <v/>
      </c>
      <c r="AA104" t="str">
        <f t="shared" si="57"/>
        <v/>
      </c>
      <c r="AB104" t="str">
        <f t="shared" si="57"/>
        <v/>
      </c>
      <c r="AC104" t="str">
        <f t="shared" si="57"/>
        <v/>
      </c>
      <c r="AD104" t="str">
        <f t="shared" si="57"/>
        <v/>
      </c>
      <c r="AE104" t="str">
        <f t="shared" si="57"/>
        <v/>
      </c>
      <c r="AF104" t="str">
        <f t="shared" si="57"/>
        <v/>
      </c>
      <c r="AG104" t="str">
        <f t="shared" si="57"/>
        <v/>
      </c>
      <c r="AH104" t="str">
        <f t="shared" si="57"/>
        <v/>
      </c>
      <c r="AI104" t="str">
        <f t="shared" si="57"/>
        <v/>
      </c>
      <c r="AJ104" t="str">
        <f t="shared" si="57"/>
        <v/>
      </c>
      <c r="AK104" t="str">
        <f t="shared" si="57"/>
        <v/>
      </c>
      <c r="AL104" t="str">
        <f t="shared" si="57"/>
        <v/>
      </c>
      <c r="AM104" t="str">
        <f t="shared" si="57"/>
        <v/>
      </c>
      <c r="AN104" t="str">
        <f t="shared" si="57"/>
        <v/>
      </c>
      <c r="AO104" t="str">
        <f t="shared" si="57"/>
        <v/>
      </c>
      <c r="AP104" t="str">
        <f t="shared" si="57"/>
        <v/>
      </c>
      <c r="AQ104" t="str">
        <f t="shared" si="57"/>
        <v/>
      </c>
      <c r="AR104" t="str">
        <f t="shared" si="57"/>
        <v/>
      </c>
      <c r="AS104" t="str">
        <f t="shared" si="57"/>
        <v/>
      </c>
      <c r="AT104" t="str">
        <f t="shared" si="57"/>
        <v/>
      </c>
      <c r="AU104" t="str">
        <f t="shared" si="57"/>
        <v/>
      </c>
      <c r="AV104" t="str">
        <f t="shared" si="57"/>
        <v/>
      </c>
      <c r="AW104" t="str">
        <f t="shared" si="57"/>
        <v/>
      </c>
      <c r="AX104" t="str">
        <f t="shared" si="57"/>
        <v/>
      </c>
      <c r="AY104" t="str">
        <f t="shared" si="57"/>
        <v/>
      </c>
      <c r="AZ104" t="str">
        <f t="shared" si="57"/>
        <v/>
      </c>
      <c r="BA104" t="str">
        <f t="shared" si="57"/>
        <v/>
      </c>
      <c r="BB104" t="str">
        <f t="shared" si="57"/>
        <v/>
      </c>
      <c r="BC104" t="str">
        <f t="shared" si="57"/>
        <v/>
      </c>
      <c r="BD104" t="str">
        <f t="shared" si="57"/>
        <v/>
      </c>
      <c r="BE104" t="str">
        <f t="shared" si="57"/>
        <v/>
      </c>
      <c r="BF104" t="str">
        <f t="shared" si="57"/>
        <v/>
      </c>
      <c r="BG104" t="str">
        <f t="shared" si="57"/>
        <v/>
      </c>
      <c r="BH104" t="str">
        <f t="shared" si="57"/>
        <v/>
      </c>
      <c r="BI104" t="str">
        <f t="shared" si="57"/>
        <v/>
      </c>
      <c r="BJ104" t="str">
        <f t="shared" si="57"/>
        <v/>
      </c>
      <c r="BK104" t="str">
        <f t="shared" si="57"/>
        <v/>
      </c>
      <c r="BL104" t="str">
        <f t="shared" si="57"/>
        <v/>
      </c>
      <c r="BM104" t="str">
        <f t="shared" si="57"/>
        <v/>
      </c>
      <c r="BN104" t="str">
        <f t="shared" ref="BN104:BW104" si="58">IF(ROW($B25)=COLUMN(BN$2),$A104,IF(BN25&gt;0,$A104,""))</f>
        <v/>
      </c>
      <c r="BO104" t="str">
        <f t="shared" si="58"/>
        <v/>
      </c>
      <c r="BP104" t="str">
        <f t="shared" si="58"/>
        <v/>
      </c>
      <c r="BQ104" t="str">
        <f t="shared" si="58"/>
        <v/>
      </c>
      <c r="BR104" t="str">
        <f t="shared" si="58"/>
        <v/>
      </c>
      <c r="BS104" t="str">
        <f t="shared" si="58"/>
        <v/>
      </c>
      <c r="BT104" t="str">
        <f t="shared" si="58"/>
        <v/>
      </c>
      <c r="BU104" t="str">
        <f t="shared" si="58"/>
        <v/>
      </c>
      <c r="BV104" t="str">
        <f t="shared" si="58"/>
        <v/>
      </c>
      <c r="BW104" t="str">
        <f t="shared" si="58"/>
        <v/>
      </c>
    </row>
    <row r="105" spans="1:75" x14ac:dyDescent="0.25">
      <c r="A105">
        <f t="shared" si="14"/>
        <v>25</v>
      </c>
      <c r="B105" t="str">
        <f t="shared" ref="B105:BM105" si="59">IF(ROW($B26)=COLUMN(B$2),$A105,IF(B26&gt;0,$A105,""))</f>
        <v/>
      </c>
      <c r="C105" t="str">
        <f t="shared" si="59"/>
        <v/>
      </c>
      <c r="D105" t="str">
        <f t="shared" si="59"/>
        <v/>
      </c>
      <c r="E105">
        <f t="shared" si="59"/>
        <v>25</v>
      </c>
      <c r="F105" t="str">
        <f t="shared" si="59"/>
        <v/>
      </c>
      <c r="G105" t="str">
        <f t="shared" si="59"/>
        <v/>
      </c>
      <c r="H105" t="str">
        <f t="shared" si="59"/>
        <v/>
      </c>
      <c r="I105" t="str">
        <f t="shared" si="59"/>
        <v/>
      </c>
      <c r="J105" t="str">
        <f t="shared" si="59"/>
        <v/>
      </c>
      <c r="K105" t="str">
        <f t="shared" si="59"/>
        <v/>
      </c>
      <c r="L105" t="str">
        <f t="shared" si="59"/>
        <v/>
      </c>
      <c r="M105" t="str">
        <f t="shared" si="59"/>
        <v/>
      </c>
      <c r="N105" t="str">
        <f t="shared" si="59"/>
        <v/>
      </c>
      <c r="O105" t="str">
        <f t="shared" si="59"/>
        <v/>
      </c>
      <c r="P105" t="str">
        <f t="shared" si="59"/>
        <v/>
      </c>
      <c r="Q105" t="str">
        <f t="shared" si="59"/>
        <v/>
      </c>
      <c r="R105" t="str">
        <f t="shared" si="59"/>
        <v/>
      </c>
      <c r="S105" t="str">
        <f t="shared" si="59"/>
        <v/>
      </c>
      <c r="T105" t="str">
        <f t="shared" si="59"/>
        <v/>
      </c>
      <c r="U105" t="str">
        <f t="shared" si="59"/>
        <v/>
      </c>
      <c r="V105" t="str">
        <f t="shared" si="59"/>
        <v/>
      </c>
      <c r="W105" t="str">
        <f t="shared" si="59"/>
        <v/>
      </c>
      <c r="X105" t="str">
        <f t="shared" si="59"/>
        <v/>
      </c>
      <c r="Y105" t="str">
        <f t="shared" si="59"/>
        <v/>
      </c>
      <c r="Z105">
        <f t="shared" si="59"/>
        <v>25</v>
      </c>
      <c r="AA105" t="str">
        <f t="shared" si="59"/>
        <v/>
      </c>
      <c r="AB105" t="str">
        <f t="shared" si="59"/>
        <v/>
      </c>
      <c r="AC105" t="str">
        <f t="shared" si="59"/>
        <v/>
      </c>
      <c r="AD105" t="str">
        <f t="shared" si="59"/>
        <v/>
      </c>
      <c r="AE105" t="str">
        <f t="shared" si="59"/>
        <v/>
      </c>
      <c r="AF105" t="str">
        <f t="shared" si="59"/>
        <v/>
      </c>
      <c r="AG105" t="str">
        <f t="shared" si="59"/>
        <v/>
      </c>
      <c r="AH105" t="str">
        <f t="shared" si="59"/>
        <v/>
      </c>
      <c r="AI105" t="str">
        <f t="shared" si="59"/>
        <v/>
      </c>
      <c r="AJ105" t="str">
        <f t="shared" si="59"/>
        <v/>
      </c>
      <c r="AK105" t="str">
        <f t="shared" si="59"/>
        <v/>
      </c>
      <c r="AL105" t="str">
        <f t="shared" si="59"/>
        <v/>
      </c>
      <c r="AM105" t="str">
        <f t="shared" si="59"/>
        <v/>
      </c>
      <c r="AN105" t="str">
        <f t="shared" si="59"/>
        <v/>
      </c>
      <c r="AO105" t="str">
        <f t="shared" si="59"/>
        <v/>
      </c>
      <c r="AP105" t="str">
        <f t="shared" si="59"/>
        <v/>
      </c>
      <c r="AQ105" t="str">
        <f t="shared" si="59"/>
        <v/>
      </c>
      <c r="AR105" t="str">
        <f t="shared" si="59"/>
        <v/>
      </c>
      <c r="AS105" t="str">
        <f t="shared" si="59"/>
        <v/>
      </c>
      <c r="AT105" t="str">
        <f t="shared" si="59"/>
        <v/>
      </c>
      <c r="AU105" t="str">
        <f t="shared" si="59"/>
        <v/>
      </c>
      <c r="AV105" t="str">
        <f t="shared" si="59"/>
        <v/>
      </c>
      <c r="AW105" t="str">
        <f t="shared" si="59"/>
        <v/>
      </c>
      <c r="AX105" t="str">
        <f t="shared" si="59"/>
        <v/>
      </c>
      <c r="AY105" t="str">
        <f t="shared" si="59"/>
        <v/>
      </c>
      <c r="AZ105" t="str">
        <f t="shared" si="59"/>
        <v/>
      </c>
      <c r="BA105" t="str">
        <f t="shared" si="59"/>
        <v/>
      </c>
      <c r="BB105" t="str">
        <f t="shared" si="59"/>
        <v/>
      </c>
      <c r="BC105" t="str">
        <f t="shared" si="59"/>
        <v/>
      </c>
      <c r="BD105" t="str">
        <f t="shared" si="59"/>
        <v/>
      </c>
      <c r="BE105" t="str">
        <f t="shared" si="59"/>
        <v/>
      </c>
      <c r="BF105" t="str">
        <f t="shared" si="59"/>
        <v/>
      </c>
      <c r="BG105" t="str">
        <f t="shared" si="59"/>
        <v/>
      </c>
      <c r="BH105" t="str">
        <f t="shared" si="59"/>
        <v/>
      </c>
      <c r="BI105" t="str">
        <f t="shared" si="59"/>
        <v/>
      </c>
      <c r="BJ105" t="str">
        <f t="shared" si="59"/>
        <v/>
      </c>
      <c r="BK105" t="str">
        <f t="shared" si="59"/>
        <v/>
      </c>
      <c r="BL105" t="str">
        <f t="shared" si="59"/>
        <v/>
      </c>
      <c r="BM105" t="str">
        <f t="shared" si="59"/>
        <v/>
      </c>
      <c r="BN105" t="str">
        <f t="shared" ref="BN105:BW105" si="60">IF(ROW($B26)=COLUMN(BN$2),$A105,IF(BN26&gt;0,$A105,""))</f>
        <v/>
      </c>
      <c r="BO105" t="str">
        <f t="shared" si="60"/>
        <v/>
      </c>
      <c r="BP105" t="str">
        <f t="shared" si="60"/>
        <v/>
      </c>
      <c r="BQ105" t="str">
        <f t="shared" si="60"/>
        <v/>
      </c>
      <c r="BR105" t="str">
        <f t="shared" si="60"/>
        <v/>
      </c>
      <c r="BS105" t="str">
        <f t="shared" si="60"/>
        <v/>
      </c>
      <c r="BT105" t="str">
        <f t="shared" si="60"/>
        <v/>
      </c>
      <c r="BU105" t="str">
        <f t="shared" si="60"/>
        <v/>
      </c>
      <c r="BV105" t="str">
        <f t="shared" si="60"/>
        <v/>
      </c>
      <c r="BW105" t="str">
        <f t="shared" si="60"/>
        <v/>
      </c>
    </row>
    <row r="106" spans="1:75" x14ac:dyDescent="0.25">
      <c r="A106">
        <f t="shared" si="14"/>
        <v>26</v>
      </c>
      <c r="B106" t="str">
        <f t="shared" ref="B106:BM106" si="61">IF(ROW($B27)=COLUMN(B$2),$A106,IF(B27&gt;0,$A106,""))</f>
        <v/>
      </c>
      <c r="C106" t="str">
        <f t="shared" si="61"/>
        <v/>
      </c>
      <c r="D106" t="str">
        <f t="shared" si="61"/>
        <v/>
      </c>
      <c r="E106" t="str">
        <f t="shared" si="61"/>
        <v/>
      </c>
      <c r="F106" t="str">
        <f t="shared" si="61"/>
        <v/>
      </c>
      <c r="G106" t="str">
        <f t="shared" si="61"/>
        <v/>
      </c>
      <c r="H106" t="str">
        <f t="shared" si="61"/>
        <v/>
      </c>
      <c r="I106" t="str">
        <f t="shared" si="61"/>
        <v/>
      </c>
      <c r="J106" t="str">
        <f t="shared" si="61"/>
        <v/>
      </c>
      <c r="K106" t="str">
        <f t="shared" si="61"/>
        <v/>
      </c>
      <c r="L106" t="str">
        <f t="shared" si="61"/>
        <v/>
      </c>
      <c r="M106" t="str">
        <f t="shared" si="61"/>
        <v/>
      </c>
      <c r="N106" t="str">
        <f t="shared" si="61"/>
        <v/>
      </c>
      <c r="O106" t="str">
        <f t="shared" si="61"/>
        <v/>
      </c>
      <c r="P106" t="str">
        <f t="shared" si="61"/>
        <v/>
      </c>
      <c r="Q106" t="str">
        <f t="shared" si="61"/>
        <v/>
      </c>
      <c r="R106" t="str">
        <f t="shared" si="61"/>
        <v/>
      </c>
      <c r="S106" t="str">
        <f t="shared" si="61"/>
        <v/>
      </c>
      <c r="T106">
        <f t="shared" si="61"/>
        <v>26</v>
      </c>
      <c r="U106" t="str">
        <f t="shared" si="61"/>
        <v/>
      </c>
      <c r="V106" t="str">
        <f t="shared" si="61"/>
        <v/>
      </c>
      <c r="W106" t="str">
        <f t="shared" si="61"/>
        <v/>
      </c>
      <c r="X106" t="str">
        <f t="shared" si="61"/>
        <v/>
      </c>
      <c r="Y106" t="str">
        <f t="shared" si="61"/>
        <v/>
      </c>
      <c r="Z106" t="str">
        <f t="shared" si="61"/>
        <v/>
      </c>
      <c r="AA106">
        <f t="shared" si="61"/>
        <v>26</v>
      </c>
      <c r="AB106" t="str">
        <f t="shared" si="61"/>
        <v/>
      </c>
      <c r="AC106" t="str">
        <f t="shared" si="61"/>
        <v/>
      </c>
      <c r="AD106" t="str">
        <f t="shared" si="61"/>
        <v/>
      </c>
      <c r="AE106" t="str">
        <f t="shared" si="61"/>
        <v/>
      </c>
      <c r="AF106" t="str">
        <f t="shared" si="61"/>
        <v/>
      </c>
      <c r="AG106" t="str">
        <f t="shared" si="61"/>
        <v/>
      </c>
      <c r="AH106" t="str">
        <f t="shared" si="61"/>
        <v/>
      </c>
      <c r="AI106" t="str">
        <f t="shared" si="61"/>
        <v/>
      </c>
      <c r="AJ106" t="str">
        <f t="shared" si="61"/>
        <v/>
      </c>
      <c r="AK106" t="str">
        <f t="shared" si="61"/>
        <v/>
      </c>
      <c r="AL106" t="str">
        <f t="shared" si="61"/>
        <v/>
      </c>
      <c r="AM106" t="str">
        <f t="shared" si="61"/>
        <v/>
      </c>
      <c r="AN106" t="str">
        <f t="shared" si="61"/>
        <v/>
      </c>
      <c r="AO106" t="str">
        <f t="shared" si="61"/>
        <v/>
      </c>
      <c r="AP106" t="str">
        <f t="shared" si="61"/>
        <v/>
      </c>
      <c r="AQ106" t="str">
        <f t="shared" si="61"/>
        <v/>
      </c>
      <c r="AR106" t="str">
        <f t="shared" si="61"/>
        <v/>
      </c>
      <c r="AS106" t="str">
        <f t="shared" si="61"/>
        <v/>
      </c>
      <c r="AT106" t="str">
        <f t="shared" si="61"/>
        <v/>
      </c>
      <c r="AU106" t="str">
        <f t="shared" si="61"/>
        <v/>
      </c>
      <c r="AV106" t="str">
        <f t="shared" si="61"/>
        <v/>
      </c>
      <c r="AW106" t="str">
        <f t="shared" si="61"/>
        <v/>
      </c>
      <c r="AX106" t="str">
        <f t="shared" si="61"/>
        <v/>
      </c>
      <c r="AY106" t="str">
        <f t="shared" si="61"/>
        <v/>
      </c>
      <c r="AZ106" t="str">
        <f t="shared" si="61"/>
        <v/>
      </c>
      <c r="BA106" t="str">
        <f t="shared" si="61"/>
        <v/>
      </c>
      <c r="BB106" t="str">
        <f t="shared" si="61"/>
        <v/>
      </c>
      <c r="BC106" t="str">
        <f t="shared" si="61"/>
        <v/>
      </c>
      <c r="BD106" t="str">
        <f t="shared" si="61"/>
        <v/>
      </c>
      <c r="BE106" t="str">
        <f t="shared" si="61"/>
        <v/>
      </c>
      <c r="BF106" t="str">
        <f t="shared" si="61"/>
        <v/>
      </c>
      <c r="BG106" t="str">
        <f t="shared" si="61"/>
        <v/>
      </c>
      <c r="BH106" t="str">
        <f t="shared" si="61"/>
        <v/>
      </c>
      <c r="BI106" t="str">
        <f t="shared" si="61"/>
        <v/>
      </c>
      <c r="BJ106" t="str">
        <f t="shared" si="61"/>
        <v/>
      </c>
      <c r="BK106" t="str">
        <f t="shared" si="61"/>
        <v/>
      </c>
      <c r="BL106" t="str">
        <f t="shared" si="61"/>
        <v/>
      </c>
      <c r="BM106" t="str">
        <f t="shared" si="61"/>
        <v/>
      </c>
      <c r="BN106" t="str">
        <f t="shared" ref="BN106:BW106" si="62">IF(ROW($B27)=COLUMN(BN$2),$A106,IF(BN27&gt;0,$A106,""))</f>
        <v/>
      </c>
      <c r="BO106" t="str">
        <f t="shared" si="62"/>
        <v/>
      </c>
      <c r="BP106" t="str">
        <f t="shared" si="62"/>
        <v/>
      </c>
      <c r="BQ106" t="str">
        <f t="shared" si="62"/>
        <v/>
      </c>
      <c r="BR106" t="str">
        <f t="shared" si="62"/>
        <v/>
      </c>
      <c r="BS106" t="str">
        <f t="shared" si="62"/>
        <v/>
      </c>
      <c r="BT106" t="str">
        <f t="shared" si="62"/>
        <v/>
      </c>
      <c r="BU106" t="str">
        <f t="shared" si="62"/>
        <v/>
      </c>
      <c r="BV106" t="str">
        <f t="shared" si="62"/>
        <v/>
      </c>
      <c r="BW106" t="str">
        <f t="shared" si="62"/>
        <v/>
      </c>
    </row>
    <row r="107" spans="1:75" x14ac:dyDescent="0.25">
      <c r="A107">
        <f t="shared" si="14"/>
        <v>27</v>
      </c>
      <c r="B107" t="str">
        <f t="shared" ref="B107:BM107" si="63">IF(ROW($B28)=COLUMN(B$2),$A107,IF(B28&gt;0,$A107,""))</f>
        <v/>
      </c>
      <c r="C107" t="str">
        <f t="shared" si="63"/>
        <v/>
      </c>
      <c r="D107" t="str">
        <f t="shared" si="63"/>
        <v/>
      </c>
      <c r="E107" t="str">
        <f t="shared" si="63"/>
        <v/>
      </c>
      <c r="F107" t="str">
        <f t="shared" si="63"/>
        <v/>
      </c>
      <c r="G107" t="str">
        <f t="shared" si="63"/>
        <v/>
      </c>
      <c r="H107" t="str">
        <f t="shared" si="63"/>
        <v/>
      </c>
      <c r="I107" t="str">
        <f t="shared" si="63"/>
        <v/>
      </c>
      <c r="J107" t="str">
        <f t="shared" si="63"/>
        <v/>
      </c>
      <c r="K107" t="str">
        <f t="shared" si="63"/>
        <v/>
      </c>
      <c r="L107" t="str">
        <f t="shared" si="63"/>
        <v/>
      </c>
      <c r="M107" t="str">
        <f t="shared" si="63"/>
        <v/>
      </c>
      <c r="N107" t="str">
        <f t="shared" si="63"/>
        <v/>
      </c>
      <c r="O107" t="str">
        <f t="shared" si="63"/>
        <v/>
      </c>
      <c r="P107" t="str">
        <f t="shared" si="63"/>
        <v/>
      </c>
      <c r="Q107" t="str">
        <f t="shared" si="63"/>
        <v/>
      </c>
      <c r="R107" t="str">
        <f t="shared" si="63"/>
        <v/>
      </c>
      <c r="S107" t="str">
        <f t="shared" si="63"/>
        <v/>
      </c>
      <c r="T107" t="str">
        <f t="shared" si="63"/>
        <v/>
      </c>
      <c r="U107" t="str">
        <f t="shared" si="63"/>
        <v/>
      </c>
      <c r="V107" t="str">
        <f t="shared" si="63"/>
        <v/>
      </c>
      <c r="W107" t="str">
        <f t="shared" si="63"/>
        <v/>
      </c>
      <c r="X107" t="str">
        <f t="shared" si="63"/>
        <v/>
      </c>
      <c r="Y107" t="str">
        <f t="shared" si="63"/>
        <v/>
      </c>
      <c r="Z107" t="str">
        <f t="shared" si="63"/>
        <v/>
      </c>
      <c r="AA107" t="str">
        <f t="shared" si="63"/>
        <v/>
      </c>
      <c r="AB107">
        <f t="shared" si="63"/>
        <v>27</v>
      </c>
      <c r="AC107" t="str">
        <f t="shared" si="63"/>
        <v/>
      </c>
      <c r="AD107" t="str">
        <f t="shared" si="63"/>
        <v/>
      </c>
      <c r="AE107" t="str">
        <f t="shared" si="63"/>
        <v/>
      </c>
      <c r="AF107" t="str">
        <f t="shared" si="63"/>
        <v/>
      </c>
      <c r="AG107" t="str">
        <f t="shared" si="63"/>
        <v/>
      </c>
      <c r="AH107" t="str">
        <f t="shared" si="63"/>
        <v/>
      </c>
      <c r="AI107" t="str">
        <f t="shared" si="63"/>
        <v/>
      </c>
      <c r="AJ107" t="str">
        <f t="shared" si="63"/>
        <v/>
      </c>
      <c r="AK107" t="str">
        <f t="shared" si="63"/>
        <v/>
      </c>
      <c r="AL107" t="str">
        <f t="shared" si="63"/>
        <v/>
      </c>
      <c r="AM107" t="str">
        <f t="shared" si="63"/>
        <v/>
      </c>
      <c r="AN107" t="str">
        <f t="shared" si="63"/>
        <v/>
      </c>
      <c r="AO107" t="str">
        <f t="shared" si="63"/>
        <v/>
      </c>
      <c r="AP107" t="str">
        <f t="shared" si="63"/>
        <v/>
      </c>
      <c r="AQ107" t="str">
        <f t="shared" si="63"/>
        <v/>
      </c>
      <c r="AR107" t="str">
        <f t="shared" si="63"/>
        <v/>
      </c>
      <c r="AS107">
        <f t="shared" si="63"/>
        <v>27</v>
      </c>
      <c r="AT107" t="str">
        <f t="shared" si="63"/>
        <v/>
      </c>
      <c r="AU107" t="str">
        <f t="shared" si="63"/>
        <v/>
      </c>
      <c r="AV107" t="str">
        <f t="shared" si="63"/>
        <v/>
      </c>
      <c r="AW107" t="str">
        <f t="shared" si="63"/>
        <v/>
      </c>
      <c r="AX107" t="str">
        <f t="shared" si="63"/>
        <v/>
      </c>
      <c r="AY107" t="str">
        <f t="shared" si="63"/>
        <v/>
      </c>
      <c r="AZ107" t="str">
        <f t="shared" si="63"/>
        <v/>
      </c>
      <c r="BA107" t="str">
        <f t="shared" si="63"/>
        <v/>
      </c>
      <c r="BB107" t="str">
        <f t="shared" si="63"/>
        <v/>
      </c>
      <c r="BC107" t="str">
        <f t="shared" si="63"/>
        <v/>
      </c>
      <c r="BD107" t="str">
        <f t="shared" si="63"/>
        <v/>
      </c>
      <c r="BE107" t="str">
        <f t="shared" si="63"/>
        <v/>
      </c>
      <c r="BF107" t="str">
        <f t="shared" si="63"/>
        <v/>
      </c>
      <c r="BG107" t="str">
        <f t="shared" si="63"/>
        <v/>
      </c>
      <c r="BH107" t="str">
        <f t="shared" si="63"/>
        <v/>
      </c>
      <c r="BI107" t="str">
        <f t="shared" si="63"/>
        <v/>
      </c>
      <c r="BJ107" t="str">
        <f t="shared" si="63"/>
        <v/>
      </c>
      <c r="BK107" t="str">
        <f t="shared" si="63"/>
        <v/>
      </c>
      <c r="BL107" t="str">
        <f t="shared" si="63"/>
        <v/>
      </c>
      <c r="BM107" t="str">
        <f t="shared" si="63"/>
        <v/>
      </c>
      <c r="BN107" t="str">
        <f t="shared" ref="BN107:BW107" si="64">IF(ROW($B28)=COLUMN(BN$2),$A107,IF(BN28&gt;0,$A107,""))</f>
        <v/>
      </c>
      <c r="BO107" t="str">
        <f t="shared" si="64"/>
        <v/>
      </c>
      <c r="BP107" t="str">
        <f t="shared" si="64"/>
        <v/>
      </c>
      <c r="BQ107" t="str">
        <f t="shared" si="64"/>
        <v/>
      </c>
      <c r="BR107" t="str">
        <f t="shared" si="64"/>
        <v/>
      </c>
      <c r="BS107" t="str">
        <f t="shared" si="64"/>
        <v/>
      </c>
      <c r="BT107" t="str">
        <f t="shared" si="64"/>
        <v/>
      </c>
      <c r="BU107" t="str">
        <f t="shared" si="64"/>
        <v/>
      </c>
      <c r="BV107" t="str">
        <f t="shared" si="64"/>
        <v/>
      </c>
      <c r="BW107" t="str">
        <f t="shared" si="64"/>
        <v/>
      </c>
    </row>
    <row r="108" spans="1:75" x14ac:dyDescent="0.25">
      <c r="A108">
        <f t="shared" si="14"/>
        <v>28</v>
      </c>
      <c r="B108" t="str">
        <f t="shared" ref="B108:BM108" si="65">IF(ROW($B29)=COLUMN(B$2),$A108,IF(B29&gt;0,$A108,""))</f>
        <v/>
      </c>
      <c r="C108" t="str">
        <f t="shared" si="65"/>
        <v/>
      </c>
      <c r="D108" t="str">
        <f t="shared" si="65"/>
        <v/>
      </c>
      <c r="E108" t="str">
        <f t="shared" si="65"/>
        <v/>
      </c>
      <c r="F108" t="str">
        <f t="shared" si="65"/>
        <v/>
      </c>
      <c r="G108" t="str">
        <f t="shared" si="65"/>
        <v/>
      </c>
      <c r="H108" t="str">
        <f t="shared" si="65"/>
        <v/>
      </c>
      <c r="I108" t="str">
        <f t="shared" si="65"/>
        <v/>
      </c>
      <c r="J108" t="str">
        <f t="shared" si="65"/>
        <v/>
      </c>
      <c r="K108" t="str">
        <f t="shared" si="65"/>
        <v/>
      </c>
      <c r="L108" t="str">
        <f t="shared" si="65"/>
        <v/>
      </c>
      <c r="M108" t="str">
        <f t="shared" si="65"/>
        <v/>
      </c>
      <c r="N108" t="str">
        <f t="shared" si="65"/>
        <v/>
      </c>
      <c r="O108" t="str">
        <f t="shared" si="65"/>
        <v/>
      </c>
      <c r="P108" t="str">
        <f t="shared" si="65"/>
        <v/>
      </c>
      <c r="Q108" t="str">
        <f t="shared" si="65"/>
        <v/>
      </c>
      <c r="R108" t="str">
        <f t="shared" si="65"/>
        <v/>
      </c>
      <c r="S108" t="str">
        <f t="shared" si="65"/>
        <v/>
      </c>
      <c r="T108" t="str">
        <f t="shared" si="65"/>
        <v/>
      </c>
      <c r="U108" t="str">
        <f t="shared" si="65"/>
        <v/>
      </c>
      <c r="V108" t="str">
        <f t="shared" si="65"/>
        <v/>
      </c>
      <c r="W108" t="str">
        <f t="shared" si="65"/>
        <v/>
      </c>
      <c r="X108" t="str">
        <f t="shared" si="65"/>
        <v/>
      </c>
      <c r="Y108" t="str">
        <f t="shared" si="65"/>
        <v/>
      </c>
      <c r="Z108" t="str">
        <f t="shared" si="65"/>
        <v/>
      </c>
      <c r="AA108" t="str">
        <f t="shared" si="65"/>
        <v/>
      </c>
      <c r="AB108" t="str">
        <f t="shared" si="65"/>
        <v/>
      </c>
      <c r="AC108">
        <f t="shared" si="65"/>
        <v>28</v>
      </c>
      <c r="AD108" t="str">
        <f t="shared" si="65"/>
        <v/>
      </c>
      <c r="AE108" t="str">
        <f t="shared" si="65"/>
        <v/>
      </c>
      <c r="AF108" t="str">
        <f t="shared" si="65"/>
        <v/>
      </c>
      <c r="AG108" t="str">
        <f t="shared" si="65"/>
        <v/>
      </c>
      <c r="AH108" t="str">
        <f t="shared" si="65"/>
        <v/>
      </c>
      <c r="AI108" t="str">
        <f t="shared" si="65"/>
        <v/>
      </c>
      <c r="AJ108" t="str">
        <f t="shared" si="65"/>
        <v/>
      </c>
      <c r="AK108" t="str">
        <f t="shared" si="65"/>
        <v/>
      </c>
      <c r="AL108" t="str">
        <f t="shared" si="65"/>
        <v/>
      </c>
      <c r="AM108" t="str">
        <f t="shared" si="65"/>
        <v/>
      </c>
      <c r="AN108" t="str">
        <f t="shared" si="65"/>
        <v/>
      </c>
      <c r="AO108" t="str">
        <f t="shared" si="65"/>
        <v/>
      </c>
      <c r="AP108" t="str">
        <f t="shared" si="65"/>
        <v/>
      </c>
      <c r="AQ108" t="str">
        <f t="shared" si="65"/>
        <v/>
      </c>
      <c r="AR108" t="str">
        <f t="shared" si="65"/>
        <v/>
      </c>
      <c r="AS108" t="str">
        <f t="shared" si="65"/>
        <v/>
      </c>
      <c r="AT108" t="str">
        <f t="shared" si="65"/>
        <v/>
      </c>
      <c r="AU108" t="str">
        <f t="shared" si="65"/>
        <v/>
      </c>
      <c r="AV108" t="str">
        <f t="shared" si="65"/>
        <v/>
      </c>
      <c r="AW108" t="str">
        <f t="shared" si="65"/>
        <v/>
      </c>
      <c r="AX108" t="str">
        <f t="shared" si="65"/>
        <v/>
      </c>
      <c r="AY108" t="str">
        <f t="shared" si="65"/>
        <v/>
      </c>
      <c r="AZ108" t="str">
        <f t="shared" si="65"/>
        <v/>
      </c>
      <c r="BA108" t="str">
        <f t="shared" si="65"/>
        <v/>
      </c>
      <c r="BB108" t="str">
        <f t="shared" si="65"/>
        <v/>
      </c>
      <c r="BC108" t="str">
        <f t="shared" si="65"/>
        <v/>
      </c>
      <c r="BD108" t="str">
        <f t="shared" si="65"/>
        <v/>
      </c>
      <c r="BE108" t="str">
        <f t="shared" si="65"/>
        <v/>
      </c>
      <c r="BF108" t="str">
        <f t="shared" si="65"/>
        <v/>
      </c>
      <c r="BG108" t="str">
        <f t="shared" si="65"/>
        <v/>
      </c>
      <c r="BH108" t="str">
        <f t="shared" si="65"/>
        <v/>
      </c>
      <c r="BI108" t="str">
        <f t="shared" si="65"/>
        <v/>
      </c>
      <c r="BJ108">
        <f t="shared" si="65"/>
        <v>28</v>
      </c>
      <c r="BK108" t="str">
        <f t="shared" si="65"/>
        <v/>
      </c>
      <c r="BL108" t="str">
        <f t="shared" si="65"/>
        <v/>
      </c>
      <c r="BM108" t="str">
        <f t="shared" si="65"/>
        <v/>
      </c>
      <c r="BN108" t="str">
        <f t="shared" ref="BN108:BW108" si="66">IF(ROW($B29)=COLUMN(BN$2),$A108,IF(BN29&gt;0,$A108,""))</f>
        <v/>
      </c>
      <c r="BO108" t="str">
        <f t="shared" si="66"/>
        <v/>
      </c>
      <c r="BP108" t="str">
        <f t="shared" si="66"/>
        <v/>
      </c>
      <c r="BQ108" t="str">
        <f t="shared" si="66"/>
        <v/>
      </c>
      <c r="BR108" t="str">
        <f t="shared" si="66"/>
        <v/>
      </c>
      <c r="BS108" t="str">
        <f t="shared" si="66"/>
        <v/>
      </c>
      <c r="BT108" t="str">
        <f t="shared" si="66"/>
        <v/>
      </c>
      <c r="BU108" t="str">
        <f t="shared" si="66"/>
        <v/>
      </c>
      <c r="BV108" t="str">
        <f t="shared" si="66"/>
        <v/>
      </c>
      <c r="BW108" t="str">
        <f t="shared" si="66"/>
        <v/>
      </c>
    </row>
    <row r="109" spans="1:75" x14ac:dyDescent="0.25">
      <c r="A109">
        <f t="shared" si="14"/>
        <v>29</v>
      </c>
      <c r="B109" t="str">
        <f t="shared" ref="B109:BM109" si="67">IF(ROW($B30)=COLUMN(B$2),$A109,IF(B30&gt;0,$A109,""))</f>
        <v/>
      </c>
      <c r="C109" t="str">
        <f t="shared" si="67"/>
        <v/>
      </c>
      <c r="D109" t="str">
        <f t="shared" si="67"/>
        <v/>
      </c>
      <c r="E109" t="str">
        <f t="shared" si="67"/>
        <v/>
      </c>
      <c r="F109" t="str">
        <f t="shared" si="67"/>
        <v/>
      </c>
      <c r="G109" t="str">
        <f t="shared" si="67"/>
        <v/>
      </c>
      <c r="H109" t="str">
        <f t="shared" si="67"/>
        <v/>
      </c>
      <c r="I109" t="str">
        <f t="shared" si="67"/>
        <v/>
      </c>
      <c r="J109" t="str">
        <f t="shared" si="67"/>
        <v/>
      </c>
      <c r="K109" t="str">
        <f t="shared" si="67"/>
        <v/>
      </c>
      <c r="L109" t="str">
        <f t="shared" si="67"/>
        <v/>
      </c>
      <c r="M109" t="str">
        <f t="shared" si="67"/>
        <v/>
      </c>
      <c r="N109" t="str">
        <f t="shared" si="67"/>
        <v/>
      </c>
      <c r="O109" t="str">
        <f t="shared" si="67"/>
        <v/>
      </c>
      <c r="P109" t="str">
        <f t="shared" si="67"/>
        <v/>
      </c>
      <c r="Q109" t="str">
        <f t="shared" si="67"/>
        <v/>
      </c>
      <c r="R109" t="str">
        <f t="shared" si="67"/>
        <v/>
      </c>
      <c r="S109" t="str">
        <f t="shared" si="67"/>
        <v/>
      </c>
      <c r="T109" t="str">
        <f t="shared" si="67"/>
        <v/>
      </c>
      <c r="U109" t="str">
        <f t="shared" si="67"/>
        <v/>
      </c>
      <c r="V109" t="str">
        <f t="shared" si="67"/>
        <v/>
      </c>
      <c r="W109" t="str">
        <f t="shared" si="67"/>
        <v/>
      </c>
      <c r="X109" t="str">
        <f t="shared" si="67"/>
        <v/>
      </c>
      <c r="Y109" t="str">
        <f t="shared" si="67"/>
        <v/>
      </c>
      <c r="Z109" t="str">
        <f t="shared" si="67"/>
        <v/>
      </c>
      <c r="AA109" t="str">
        <f t="shared" si="67"/>
        <v/>
      </c>
      <c r="AB109" t="str">
        <f t="shared" si="67"/>
        <v/>
      </c>
      <c r="AC109" t="str">
        <f t="shared" si="67"/>
        <v/>
      </c>
      <c r="AD109">
        <f t="shared" si="67"/>
        <v>29</v>
      </c>
      <c r="AE109" t="str">
        <f t="shared" si="67"/>
        <v/>
      </c>
      <c r="AF109" t="str">
        <f t="shared" si="67"/>
        <v/>
      </c>
      <c r="AG109" t="str">
        <f t="shared" si="67"/>
        <v/>
      </c>
      <c r="AH109" t="str">
        <f t="shared" si="67"/>
        <v/>
      </c>
      <c r="AI109">
        <f t="shared" si="67"/>
        <v>29</v>
      </c>
      <c r="AJ109" t="str">
        <f t="shared" si="67"/>
        <v/>
      </c>
      <c r="AK109" t="str">
        <f t="shared" si="67"/>
        <v/>
      </c>
      <c r="AL109" t="str">
        <f t="shared" si="67"/>
        <v/>
      </c>
      <c r="AM109" t="str">
        <f t="shared" si="67"/>
        <v/>
      </c>
      <c r="AN109">
        <f t="shared" si="67"/>
        <v>29</v>
      </c>
      <c r="AO109" t="str">
        <f t="shared" si="67"/>
        <v/>
      </c>
      <c r="AP109" t="str">
        <f t="shared" si="67"/>
        <v/>
      </c>
      <c r="AQ109" t="str">
        <f t="shared" si="67"/>
        <v/>
      </c>
      <c r="AR109" t="str">
        <f t="shared" si="67"/>
        <v/>
      </c>
      <c r="AS109" t="str">
        <f t="shared" si="67"/>
        <v/>
      </c>
      <c r="AT109">
        <f t="shared" si="67"/>
        <v>29</v>
      </c>
      <c r="AU109" t="str">
        <f t="shared" si="67"/>
        <v/>
      </c>
      <c r="AV109" t="str">
        <f t="shared" si="67"/>
        <v/>
      </c>
      <c r="AW109" t="str">
        <f t="shared" si="67"/>
        <v/>
      </c>
      <c r="AX109" t="str">
        <f t="shared" si="67"/>
        <v/>
      </c>
      <c r="AY109" t="str">
        <f t="shared" si="67"/>
        <v/>
      </c>
      <c r="AZ109" t="str">
        <f t="shared" si="67"/>
        <v/>
      </c>
      <c r="BA109" t="str">
        <f t="shared" si="67"/>
        <v/>
      </c>
      <c r="BB109" t="str">
        <f t="shared" si="67"/>
        <v/>
      </c>
      <c r="BC109" t="str">
        <f t="shared" si="67"/>
        <v/>
      </c>
      <c r="BD109" t="str">
        <f t="shared" si="67"/>
        <v/>
      </c>
      <c r="BE109" t="str">
        <f t="shared" si="67"/>
        <v/>
      </c>
      <c r="BF109" t="str">
        <f t="shared" si="67"/>
        <v/>
      </c>
      <c r="BG109" t="str">
        <f t="shared" si="67"/>
        <v/>
      </c>
      <c r="BH109" t="str">
        <f t="shared" si="67"/>
        <v/>
      </c>
      <c r="BI109" t="str">
        <f t="shared" si="67"/>
        <v/>
      </c>
      <c r="BJ109" t="str">
        <f t="shared" si="67"/>
        <v/>
      </c>
      <c r="BK109" t="str">
        <f t="shared" si="67"/>
        <v/>
      </c>
      <c r="BL109" t="str">
        <f t="shared" si="67"/>
        <v/>
      </c>
      <c r="BM109" t="str">
        <f t="shared" si="67"/>
        <v/>
      </c>
      <c r="BN109" t="str">
        <f t="shared" ref="BN109:BW109" si="68">IF(ROW($B30)=COLUMN(BN$2),$A109,IF(BN30&gt;0,$A109,""))</f>
        <v/>
      </c>
      <c r="BO109" t="str">
        <f t="shared" si="68"/>
        <v/>
      </c>
      <c r="BP109" t="str">
        <f t="shared" si="68"/>
        <v/>
      </c>
      <c r="BQ109" t="str">
        <f t="shared" si="68"/>
        <v/>
      </c>
      <c r="BR109" t="str">
        <f t="shared" si="68"/>
        <v/>
      </c>
      <c r="BS109" t="str">
        <f t="shared" si="68"/>
        <v/>
      </c>
      <c r="BT109" t="str">
        <f t="shared" si="68"/>
        <v/>
      </c>
      <c r="BU109" t="str">
        <f t="shared" si="68"/>
        <v/>
      </c>
      <c r="BV109" t="str">
        <f t="shared" si="68"/>
        <v/>
      </c>
      <c r="BW109" t="str">
        <f t="shared" si="68"/>
        <v/>
      </c>
    </row>
    <row r="110" spans="1:75" x14ac:dyDescent="0.25">
      <c r="A110">
        <f t="shared" si="14"/>
        <v>30</v>
      </c>
      <c r="B110" t="str">
        <f t="shared" ref="B110:BM110" si="69">IF(ROW($B31)=COLUMN(B$2),$A110,IF(B31&gt;0,$A110,""))</f>
        <v/>
      </c>
      <c r="C110" t="str">
        <f t="shared" si="69"/>
        <v/>
      </c>
      <c r="D110" t="str">
        <f t="shared" si="69"/>
        <v/>
      </c>
      <c r="E110" t="str">
        <f t="shared" si="69"/>
        <v/>
      </c>
      <c r="F110" t="str">
        <f t="shared" si="69"/>
        <v/>
      </c>
      <c r="G110" t="str">
        <f t="shared" si="69"/>
        <v/>
      </c>
      <c r="H110" t="str">
        <f t="shared" si="69"/>
        <v/>
      </c>
      <c r="I110" t="str">
        <f t="shared" si="69"/>
        <v/>
      </c>
      <c r="J110" t="str">
        <f t="shared" si="69"/>
        <v/>
      </c>
      <c r="K110" t="str">
        <f t="shared" si="69"/>
        <v/>
      </c>
      <c r="L110" t="str">
        <f t="shared" si="69"/>
        <v/>
      </c>
      <c r="M110" t="str">
        <f t="shared" si="69"/>
        <v/>
      </c>
      <c r="N110" t="str">
        <f t="shared" si="69"/>
        <v/>
      </c>
      <c r="O110" t="str">
        <f t="shared" si="69"/>
        <v/>
      </c>
      <c r="P110" t="str">
        <f t="shared" si="69"/>
        <v/>
      </c>
      <c r="Q110" t="str">
        <f t="shared" si="69"/>
        <v/>
      </c>
      <c r="R110" t="str">
        <f t="shared" si="69"/>
        <v/>
      </c>
      <c r="S110" t="str">
        <f t="shared" si="69"/>
        <v/>
      </c>
      <c r="T110" t="str">
        <f t="shared" si="69"/>
        <v/>
      </c>
      <c r="U110" t="str">
        <f t="shared" si="69"/>
        <v/>
      </c>
      <c r="V110" t="str">
        <f t="shared" si="69"/>
        <v/>
      </c>
      <c r="W110" t="str">
        <f t="shared" si="69"/>
        <v/>
      </c>
      <c r="X110" t="str">
        <f t="shared" si="69"/>
        <v/>
      </c>
      <c r="Y110" t="str">
        <f t="shared" si="69"/>
        <v/>
      </c>
      <c r="Z110" t="str">
        <f t="shared" si="69"/>
        <v/>
      </c>
      <c r="AA110" t="str">
        <f t="shared" si="69"/>
        <v/>
      </c>
      <c r="AB110" t="str">
        <f t="shared" si="69"/>
        <v/>
      </c>
      <c r="AC110" t="str">
        <f t="shared" si="69"/>
        <v/>
      </c>
      <c r="AD110" t="str">
        <f t="shared" si="69"/>
        <v/>
      </c>
      <c r="AE110">
        <f t="shared" si="69"/>
        <v>30</v>
      </c>
      <c r="AF110" t="str">
        <f t="shared" si="69"/>
        <v/>
      </c>
      <c r="AG110" t="str">
        <f t="shared" si="69"/>
        <v/>
      </c>
      <c r="AH110" t="str">
        <f t="shared" si="69"/>
        <v/>
      </c>
      <c r="AI110" t="str">
        <f t="shared" si="69"/>
        <v/>
      </c>
      <c r="AJ110" t="str">
        <f t="shared" si="69"/>
        <v/>
      </c>
      <c r="AK110" t="str">
        <f t="shared" si="69"/>
        <v/>
      </c>
      <c r="AL110" t="str">
        <f t="shared" si="69"/>
        <v/>
      </c>
      <c r="AM110" t="str">
        <f t="shared" si="69"/>
        <v/>
      </c>
      <c r="AN110" t="str">
        <f t="shared" si="69"/>
        <v/>
      </c>
      <c r="AO110" t="str">
        <f t="shared" si="69"/>
        <v/>
      </c>
      <c r="AP110" t="str">
        <f t="shared" si="69"/>
        <v/>
      </c>
      <c r="AQ110" t="str">
        <f t="shared" si="69"/>
        <v/>
      </c>
      <c r="AR110" t="str">
        <f t="shared" si="69"/>
        <v/>
      </c>
      <c r="AS110" t="str">
        <f t="shared" si="69"/>
        <v/>
      </c>
      <c r="AT110" t="str">
        <f t="shared" si="69"/>
        <v/>
      </c>
      <c r="AU110" t="str">
        <f t="shared" si="69"/>
        <v/>
      </c>
      <c r="AV110" t="str">
        <f t="shared" si="69"/>
        <v/>
      </c>
      <c r="AW110" t="str">
        <f t="shared" si="69"/>
        <v/>
      </c>
      <c r="AX110" t="str">
        <f t="shared" si="69"/>
        <v/>
      </c>
      <c r="AY110" t="str">
        <f t="shared" si="69"/>
        <v/>
      </c>
      <c r="AZ110" t="str">
        <f t="shared" si="69"/>
        <v/>
      </c>
      <c r="BA110" t="str">
        <f t="shared" si="69"/>
        <v/>
      </c>
      <c r="BB110" t="str">
        <f t="shared" si="69"/>
        <v/>
      </c>
      <c r="BC110" t="str">
        <f t="shared" si="69"/>
        <v/>
      </c>
      <c r="BD110" t="str">
        <f t="shared" si="69"/>
        <v/>
      </c>
      <c r="BE110" t="str">
        <f t="shared" si="69"/>
        <v/>
      </c>
      <c r="BF110" t="str">
        <f t="shared" si="69"/>
        <v/>
      </c>
      <c r="BG110" t="str">
        <f t="shared" si="69"/>
        <v/>
      </c>
      <c r="BH110" t="str">
        <f t="shared" si="69"/>
        <v/>
      </c>
      <c r="BI110" t="str">
        <f t="shared" si="69"/>
        <v/>
      </c>
      <c r="BJ110" t="str">
        <f t="shared" si="69"/>
        <v/>
      </c>
      <c r="BK110" t="str">
        <f t="shared" si="69"/>
        <v/>
      </c>
      <c r="BL110" t="str">
        <f t="shared" si="69"/>
        <v/>
      </c>
      <c r="BM110" t="str">
        <f t="shared" si="69"/>
        <v/>
      </c>
      <c r="BN110" t="str">
        <f t="shared" ref="BN110:BW110" si="70">IF(ROW($B31)=COLUMN(BN$2),$A110,IF(BN31&gt;0,$A110,""))</f>
        <v/>
      </c>
      <c r="BO110" t="str">
        <f t="shared" si="70"/>
        <v/>
      </c>
      <c r="BP110" t="str">
        <f t="shared" si="70"/>
        <v/>
      </c>
      <c r="BQ110" t="str">
        <f t="shared" si="70"/>
        <v/>
      </c>
      <c r="BR110" t="str">
        <f t="shared" si="70"/>
        <v/>
      </c>
      <c r="BS110" t="str">
        <f t="shared" si="70"/>
        <v/>
      </c>
      <c r="BT110" t="str">
        <f t="shared" si="70"/>
        <v/>
      </c>
      <c r="BU110" t="str">
        <f t="shared" si="70"/>
        <v/>
      </c>
      <c r="BV110" t="str">
        <f t="shared" si="70"/>
        <v/>
      </c>
      <c r="BW110" t="str">
        <f t="shared" si="70"/>
        <v/>
      </c>
    </row>
    <row r="111" spans="1:75" x14ac:dyDescent="0.25">
      <c r="A111">
        <f t="shared" si="14"/>
        <v>31</v>
      </c>
      <c r="B111" t="str">
        <f t="shared" ref="B111:BM111" si="71">IF(ROW($B32)=COLUMN(B$2),$A111,IF(B32&gt;0,$A111,""))</f>
        <v/>
      </c>
      <c r="C111" t="str">
        <f t="shared" si="71"/>
        <v/>
      </c>
      <c r="D111" t="str">
        <f t="shared" si="71"/>
        <v/>
      </c>
      <c r="E111" t="str">
        <f t="shared" si="71"/>
        <v/>
      </c>
      <c r="F111" t="str">
        <f t="shared" si="71"/>
        <v/>
      </c>
      <c r="G111" t="str">
        <f t="shared" si="71"/>
        <v/>
      </c>
      <c r="H111" t="str">
        <f t="shared" si="71"/>
        <v/>
      </c>
      <c r="I111" t="str">
        <f t="shared" si="71"/>
        <v/>
      </c>
      <c r="J111" t="str">
        <f t="shared" si="71"/>
        <v/>
      </c>
      <c r="K111" t="str">
        <f t="shared" si="71"/>
        <v/>
      </c>
      <c r="L111" t="str">
        <f t="shared" si="71"/>
        <v/>
      </c>
      <c r="M111" t="str">
        <f t="shared" si="71"/>
        <v/>
      </c>
      <c r="N111" t="str">
        <f t="shared" si="71"/>
        <v/>
      </c>
      <c r="O111" t="str">
        <f t="shared" si="71"/>
        <v/>
      </c>
      <c r="P111" t="str">
        <f t="shared" si="71"/>
        <v/>
      </c>
      <c r="Q111" t="str">
        <f t="shared" si="71"/>
        <v/>
      </c>
      <c r="R111" t="str">
        <f t="shared" si="71"/>
        <v/>
      </c>
      <c r="S111" t="str">
        <f t="shared" si="71"/>
        <v/>
      </c>
      <c r="T111" t="str">
        <f t="shared" si="71"/>
        <v/>
      </c>
      <c r="U111" t="str">
        <f t="shared" si="71"/>
        <v/>
      </c>
      <c r="V111" t="str">
        <f t="shared" si="71"/>
        <v/>
      </c>
      <c r="W111" t="str">
        <f t="shared" si="71"/>
        <v/>
      </c>
      <c r="X111" t="str">
        <f t="shared" si="71"/>
        <v/>
      </c>
      <c r="Y111" t="str">
        <f t="shared" si="71"/>
        <v/>
      </c>
      <c r="Z111" t="str">
        <f t="shared" si="71"/>
        <v/>
      </c>
      <c r="AA111" t="str">
        <f t="shared" si="71"/>
        <v/>
      </c>
      <c r="AB111" t="str">
        <f t="shared" si="71"/>
        <v/>
      </c>
      <c r="AC111" t="str">
        <f t="shared" si="71"/>
        <v/>
      </c>
      <c r="AD111" t="str">
        <f t="shared" si="71"/>
        <v/>
      </c>
      <c r="AE111" t="str">
        <f t="shared" si="71"/>
        <v/>
      </c>
      <c r="AF111">
        <f t="shared" si="71"/>
        <v>31</v>
      </c>
      <c r="AG111" t="str">
        <f t="shared" si="71"/>
        <v/>
      </c>
      <c r="AH111" t="str">
        <f t="shared" si="71"/>
        <v/>
      </c>
      <c r="AI111">
        <f t="shared" si="71"/>
        <v>31</v>
      </c>
      <c r="AJ111" t="str">
        <f t="shared" si="71"/>
        <v/>
      </c>
      <c r="AK111" t="str">
        <f t="shared" si="71"/>
        <v/>
      </c>
      <c r="AL111" t="str">
        <f t="shared" si="71"/>
        <v/>
      </c>
      <c r="AM111" t="str">
        <f t="shared" si="71"/>
        <v/>
      </c>
      <c r="AN111">
        <f t="shared" si="71"/>
        <v>31</v>
      </c>
      <c r="AO111" t="str">
        <f t="shared" si="71"/>
        <v/>
      </c>
      <c r="AP111" t="str">
        <f t="shared" si="71"/>
        <v/>
      </c>
      <c r="AQ111" t="str">
        <f t="shared" si="71"/>
        <v/>
      </c>
      <c r="AR111" t="str">
        <f t="shared" si="71"/>
        <v/>
      </c>
      <c r="AS111" t="str">
        <f t="shared" si="71"/>
        <v/>
      </c>
      <c r="AT111">
        <f t="shared" si="71"/>
        <v>31</v>
      </c>
      <c r="AU111" t="str">
        <f t="shared" si="71"/>
        <v/>
      </c>
      <c r="AV111" t="str">
        <f t="shared" si="71"/>
        <v/>
      </c>
      <c r="AW111" t="str">
        <f t="shared" si="71"/>
        <v/>
      </c>
      <c r="AX111" t="str">
        <f t="shared" si="71"/>
        <v/>
      </c>
      <c r="AY111">
        <f t="shared" si="71"/>
        <v>31</v>
      </c>
      <c r="AZ111" t="str">
        <f t="shared" si="71"/>
        <v/>
      </c>
      <c r="BA111" t="str">
        <f t="shared" si="71"/>
        <v/>
      </c>
      <c r="BB111" t="str">
        <f t="shared" si="71"/>
        <v/>
      </c>
      <c r="BC111" t="str">
        <f t="shared" si="71"/>
        <v/>
      </c>
      <c r="BD111" t="str">
        <f t="shared" si="71"/>
        <v/>
      </c>
      <c r="BE111" t="str">
        <f t="shared" si="71"/>
        <v/>
      </c>
      <c r="BF111" t="str">
        <f t="shared" si="71"/>
        <v/>
      </c>
      <c r="BG111" t="str">
        <f t="shared" si="71"/>
        <v/>
      </c>
      <c r="BH111" t="str">
        <f t="shared" si="71"/>
        <v/>
      </c>
      <c r="BI111" t="str">
        <f t="shared" si="71"/>
        <v/>
      </c>
      <c r="BJ111" t="str">
        <f t="shared" si="71"/>
        <v/>
      </c>
      <c r="BK111" t="str">
        <f t="shared" si="71"/>
        <v/>
      </c>
      <c r="BL111" t="str">
        <f t="shared" si="71"/>
        <v/>
      </c>
      <c r="BM111" t="str">
        <f t="shared" si="71"/>
        <v/>
      </c>
      <c r="BN111" t="str">
        <f t="shared" ref="BN111:BW111" si="72">IF(ROW($B32)=COLUMN(BN$2),$A111,IF(BN32&gt;0,$A111,""))</f>
        <v/>
      </c>
      <c r="BO111" t="str">
        <f t="shared" si="72"/>
        <v/>
      </c>
      <c r="BP111" t="str">
        <f t="shared" si="72"/>
        <v/>
      </c>
      <c r="BQ111" t="str">
        <f t="shared" si="72"/>
        <v/>
      </c>
      <c r="BR111" t="str">
        <f t="shared" si="72"/>
        <v/>
      </c>
      <c r="BS111" t="str">
        <f t="shared" si="72"/>
        <v/>
      </c>
      <c r="BT111" t="str">
        <f t="shared" si="72"/>
        <v/>
      </c>
      <c r="BU111" t="str">
        <f t="shared" si="72"/>
        <v/>
      </c>
      <c r="BV111" t="str">
        <f t="shared" si="72"/>
        <v/>
      </c>
      <c r="BW111" t="str">
        <f t="shared" si="72"/>
        <v/>
      </c>
    </row>
    <row r="112" spans="1:75" x14ac:dyDescent="0.25">
      <c r="A112">
        <f t="shared" si="14"/>
        <v>32</v>
      </c>
      <c r="B112" t="str">
        <f t="shared" ref="B112:BM112" si="73">IF(ROW($B33)=COLUMN(B$2),$A112,IF(B33&gt;0,$A112,""))</f>
        <v/>
      </c>
      <c r="C112" t="str">
        <f t="shared" si="73"/>
        <v/>
      </c>
      <c r="D112" t="str">
        <f t="shared" si="73"/>
        <v/>
      </c>
      <c r="E112">
        <f t="shared" si="73"/>
        <v>32</v>
      </c>
      <c r="F112" t="str">
        <f t="shared" si="73"/>
        <v/>
      </c>
      <c r="G112" t="str">
        <f t="shared" si="73"/>
        <v/>
      </c>
      <c r="H112" t="str">
        <f t="shared" si="73"/>
        <v/>
      </c>
      <c r="I112" t="str">
        <f t="shared" si="73"/>
        <v/>
      </c>
      <c r="J112">
        <f t="shared" si="73"/>
        <v>32</v>
      </c>
      <c r="K112" t="str">
        <f t="shared" si="73"/>
        <v/>
      </c>
      <c r="L112" t="str">
        <f t="shared" si="73"/>
        <v/>
      </c>
      <c r="M112" t="str">
        <f t="shared" si="73"/>
        <v/>
      </c>
      <c r="N112" t="str">
        <f t="shared" si="73"/>
        <v/>
      </c>
      <c r="O112" t="str">
        <f t="shared" si="73"/>
        <v/>
      </c>
      <c r="P112" t="str">
        <f t="shared" si="73"/>
        <v/>
      </c>
      <c r="Q112" t="str">
        <f t="shared" si="73"/>
        <v/>
      </c>
      <c r="R112" t="str">
        <f t="shared" si="73"/>
        <v/>
      </c>
      <c r="S112" t="str">
        <f t="shared" si="73"/>
        <v/>
      </c>
      <c r="T112" t="str">
        <f t="shared" si="73"/>
        <v/>
      </c>
      <c r="U112" t="str">
        <f t="shared" si="73"/>
        <v/>
      </c>
      <c r="V112" t="str">
        <f t="shared" si="73"/>
        <v/>
      </c>
      <c r="W112" t="str">
        <f t="shared" si="73"/>
        <v/>
      </c>
      <c r="X112" t="str">
        <f t="shared" si="73"/>
        <v/>
      </c>
      <c r="Y112" t="str">
        <f t="shared" si="73"/>
        <v/>
      </c>
      <c r="Z112" t="str">
        <f t="shared" si="73"/>
        <v/>
      </c>
      <c r="AA112" t="str">
        <f t="shared" si="73"/>
        <v/>
      </c>
      <c r="AB112" t="str">
        <f t="shared" si="73"/>
        <v/>
      </c>
      <c r="AC112" t="str">
        <f t="shared" si="73"/>
        <v/>
      </c>
      <c r="AD112" t="str">
        <f t="shared" si="73"/>
        <v/>
      </c>
      <c r="AE112" t="str">
        <f t="shared" si="73"/>
        <v/>
      </c>
      <c r="AF112" t="str">
        <f t="shared" si="73"/>
        <v/>
      </c>
      <c r="AG112">
        <f t="shared" si="73"/>
        <v>32</v>
      </c>
      <c r="AH112" t="str">
        <f t="shared" si="73"/>
        <v/>
      </c>
      <c r="AI112" t="str">
        <f t="shared" si="73"/>
        <v/>
      </c>
      <c r="AJ112" t="str">
        <f t="shared" si="73"/>
        <v/>
      </c>
      <c r="AK112" t="str">
        <f t="shared" si="73"/>
        <v/>
      </c>
      <c r="AL112" t="str">
        <f t="shared" si="73"/>
        <v/>
      </c>
      <c r="AM112" t="str">
        <f t="shared" si="73"/>
        <v/>
      </c>
      <c r="AN112" t="str">
        <f t="shared" si="73"/>
        <v/>
      </c>
      <c r="AO112" t="str">
        <f t="shared" si="73"/>
        <v/>
      </c>
      <c r="AP112" t="str">
        <f t="shared" si="73"/>
        <v/>
      </c>
      <c r="AQ112" t="str">
        <f t="shared" si="73"/>
        <v/>
      </c>
      <c r="AR112" t="str">
        <f t="shared" si="73"/>
        <v/>
      </c>
      <c r="AS112" t="str">
        <f t="shared" si="73"/>
        <v/>
      </c>
      <c r="AT112" t="str">
        <f t="shared" si="73"/>
        <v/>
      </c>
      <c r="AU112" t="str">
        <f t="shared" si="73"/>
        <v/>
      </c>
      <c r="AV112" t="str">
        <f t="shared" si="73"/>
        <v/>
      </c>
      <c r="AW112" t="str">
        <f t="shared" si="73"/>
        <v/>
      </c>
      <c r="AX112" t="str">
        <f t="shared" si="73"/>
        <v/>
      </c>
      <c r="AY112" t="str">
        <f t="shared" si="73"/>
        <v/>
      </c>
      <c r="AZ112" t="str">
        <f t="shared" si="73"/>
        <v/>
      </c>
      <c r="BA112" t="str">
        <f t="shared" si="73"/>
        <v/>
      </c>
      <c r="BB112" t="str">
        <f t="shared" si="73"/>
        <v/>
      </c>
      <c r="BC112" t="str">
        <f t="shared" si="73"/>
        <v/>
      </c>
      <c r="BD112" t="str">
        <f t="shared" si="73"/>
        <v/>
      </c>
      <c r="BE112" t="str">
        <f t="shared" si="73"/>
        <v/>
      </c>
      <c r="BF112" t="str">
        <f t="shared" si="73"/>
        <v/>
      </c>
      <c r="BG112" t="str">
        <f t="shared" si="73"/>
        <v/>
      </c>
      <c r="BH112" t="str">
        <f t="shared" si="73"/>
        <v/>
      </c>
      <c r="BI112" t="str">
        <f t="shared" si="73"/>
        <v/>
      </c>
      <c r="BJ112" t="str">
        <f t="shared" si="73"/>
        <v/>
      </c>
      <c r="BK112" t="str">
        <f t="shared" si="73"/>
        <v/>
      </c>
      <c r="BL112" t="str">
        <f t="shared" si="73"/>
        <v/>
      </c>
      <c r="BM112" t="str">
        <f t="shared" si="73"/>
        <v/>
      </c>
      <c r="BN112" t="str">
        <f t="shared" ref="BN112:BW112" si="74">IF(ROW($B33)=COLUMN(BN$2),$A112,IF(BN33&gt;0,$A112,""))</f>
        <v/>
      </c>
      <c r="BO112" t="str">
        <f t="shared" si="74"/>
        <v/>
      </c>
      <c r="BP112" t="str">
        <f t="shared" si="74"/>
        <v/>
      </c>
      <c r="BQ112" t="str">
        <f t="shared" si="74"/>
        <v/>
      </c>
      <c r="BR112" t="str">
        <f t="shared" si="74"/>
        <v/>
      </c>
      <c r="BS112">
        <f t="shared" si="74"/>
        <v>32</v>
      </c>
      <c r="BT112" t="str">
        <f t="shared" si="74"/>
        <v/>
      </c>
      <c r="BU112" t="str">
        <f t="shared" si="74"/>
        <v/>
      </c>
      <c r="BV112" t="str">
        <f t="shared" si="74"/>
        <v/>
      </c>
      <c r="BW112" t="str">
        <f t="shared" si="74"/>
        <v/>
      </c>
    </row>
    <row r="113" spans="1:75" x14ac:dyDescent="0.25">
      <c r="A113">
        <f t="shared" si="14"/>
        <v>33</v>
      </c>
      <c r="B113" t="str">
        <f t="shared" ref="B113:BM113" si="75">IF(ROW($B34)=COLUMN(B$2),$A113,IF(B34&gt;0,$A113,""))</f>
        <v/>
      </c>
      <c r="C113" t="str">
        <f t="shared" si="75"/>
        <v/>
      </c>
      <c r="D113" t="str">
        <f t="shared" si="75"/>
        <v/>
      </c>
      <c r="E113" t="str">
        <f t="shared" si="75"/>
        <v/>
      </c>
      <c r="F113" t="str">
        <f t="shared" si="75"/>
        <v/>
      </c>
      <c r="G113" t="str">
        <f t="shared" si="75"/>
        <v/>
      </c>
      <c r="H113" t="str">
        <f t="shared" si="75"/>
        <v/>
      </c>
      <c r="I113" t="str">
        <f t="shared" si="75"/>
        <v/>
      </c>
      <c r="J113" t="str">
        <f t="shared" si="75"/>
        <v/>
      </c>
      <c r="K113" t="str">
        <f t="shared" si="75"/>
        <v/>
      </c>
      <c r="L113" t="str">
        <f t="shared" si="75"/>
        <v/>
      </c>
      <c r="M113" t="str">
        <f t="shared" si="75"/>
        <v/>
      </c>
      <c r="N113" t="str">
        <f t="shared" si="75"/>
        <v/>
      </c>
      <c r="O113" t="str">
        <f t="shared" si="75"/>
        <v/>
      </c>
      <c r="P113" t="str">
        <f t="shared" si="75"/>
        <v/>
      </c>
      <c r="Q113" t="str">
        <f t="shared" si="75"/>
        <v/>
      </c>
      <c r="R113" t="str">
        <f t="shared" si="75"/>
        <v/>
      </c>
      <c r="S113" t="str">
        <f t="shared" si="75"/>
        <v/>
      </c>
      <c r="T113" t="str">
        <f t="shared" si="75"/>
        <v/>
      </c>
      <c r="U113" t="str">
        <f t="shared" si="75"/>
        <v/>
      </c>
      <c r="V113" t="str">
        <f t="shared" si="75"/>
        <v/>
      </c>
      <c r="W113" t="str">
        <f t="shared" si="75"/>
        <v/>
      </c>
      <c r="X113" t="str">
        <f t="shared" si="75"/>
        <v/>
      </c>
      <c r="Y113" t="str">
        <f t="shared" si="75"/>
        <v/>
      </c>
      <c r="Z113" t="str">
        <f t="shared" si="75"/>
        <v/>
      </c>
      <c r="AA113" t="str">
        <f t="shared" si="75"/>
        <v/>
      </c>
      <c r="AB113" t="str">
        <f t="shared" si="75"/>
        <v/>
      </c>
      <c r="AC113" t="str">
        <f t="shared" si="75"/>
        <v/>
      </c>
      <c r="AD113" t="str">
        <f t="shared" si="75"/>
        <v/>
      </c>
      <c r="AE113" t="str">
        <f t="shared" si="75"/>
        <v/>
      </c>
      <c r="AF113" t="str">
        <f t="shared" si="75"/>
        <v/>
      </c>
      <c r="AG113" t="str">
        <f t="shared" si="75"/>
        <v/>
      </c>
      <c r="AH113">
        <f t="shared" si="75"/>
        <v>33</v>
      </c>
      <c r="AI113" t="str">
        <f t="shared" si="75"/>
        <v/>
      </c>
      <c r="AJ113" t="str">
        <f t="shared" si="75"/>
        <v/>
      </c>
      <c r="AK113" t="str">
        <f t="shared" si="75"/>
        <v/>
      </c>
      <c r="AL113" t="str">
        <f t="shared" si="75"/>
        <v/>
      </c>
      <c r="AM113" t="str">
        <f t="shared" si="75"/>
        <v/>
      </c>
      <c r="AN113" t="str">
        <f t="shared" si="75"/>
        <v/>
      </c>
      <c r="AO113" t="str">
        <f t="shared" si="75"/>
        <v/>
      </c>
      <c r="AP113">
        <f t="shared" si="75"/>
        <v>33</v>
      </c>
      <c r="AQ113" t="str">
        <f t="shared" si="75"/>
        <v/>
      </c>
      <c r="AR113" t="str">
        <f t="shared" si="75"/>
        <v/>
      </c>
      <c r="AS113" t="str">
        <f t="shared" si="75"/>
        <v/>
      </c>
      <c r="AT113" t="str">
        <f t="shared" si="75"/>
        <v/>
      </c>
      <c r="AU113" t="str">
        <f t="shared" si="75"/>
        <v/>
      </c>
      <c r="AV113" t="str">
        <f t="shared" si="75"/>
        <v/>
      </c>
      <c r="AW113">
        <f t="shared" si="75"/>
        <v>33</v>
      </c>
      <c r="AX113" t="str">
        <f t="shared" si="75"/>
        <v/>
      </c>
      <c r="AY113" t="str">
        <f t="shared" si="75"/>
        <v/>
      </c>
      <c r="AZ113" t="str">
        <f t="shared" si="75"/>
        <v/>
      </c>
      <c r="BA113" t="str">
        <f t="shared" si="75"/>
        <v/>
      </c>
      <c r="BB113" t="str">
        <f t="shared" si="75"/>
        <v/>
      </c>
      <c r="BC113" t="str">
        <f t="shared" si="75"/>
        <v/>
      </c>
      <c r="BD113" t="str">
        <f t="shared" si="75"/>
        <v/>
      </c>
      <c r="BE113" t="str">
        <f t="shared" si="75"/>
        <v/>
      </c>
      <c r="BF113" t="str">
        <f t="shared" si="75"/>
        <v/>
      </c>
      <c r="BG113" t="str">
        <f t="shared" si="75"/>
        <v/>
      </c>
      <c r="BH113" t="str">
        <f t="shared" si="75"/>
        <v/>
      </c>
      <c r="BI113" t="str">
        <f t="shared" si="75"/>
        <v/>
      </c>
      <c r="BJ113" t="str">
        <f t="shared" si="75"/>
        <v/>
      </c>
      <c r="BK113" t="str">
        <f t="shared" si="75"/>
        <v/>
      </c>
      <c r="BL113" t="str">
        <f t="shared" si="75"/>
        <v/>
      </c>
      <c r="BM113" t="str">
        <f t="shared" si="75"/>
        <v/>
      </c>
      <c r="BN113" t="str">
        <f t="shared" ref="BN113:BW113" si="76">IF(ROW($B34)=COLUMN(BN$2),$A113,IF(BN34&gt;0,$A113,""))</f>
        <v/>
      </c>
      <c r="BO113" t="str">
        <f t="shared" si="76"/>
        <v/>
      </c>
      <c r="BP113" t="str">
        <f t="shared" si="76"/>
        <v/>
      </c>
      <c r="BQ113" t="str">
        <f t="shared" si="76"/>
        <v/>
      </c>
      <c r="BR113" t="str">
        <f t="shared" si="76"/>
        <v/>
      </c>
      <c r="BS113" t="str">
        <f t="shared" si="76"/>
        <v/>
      </c>
      <c r="BT113" t="str">
        <f t="shared" si="76"/>
        <v/>
      </c>
      <c r="BU113" t="str">
        <f t="shared" si="76"/>
        <v/>
      </c>
      <c r="BV113" t="str">
        <f t="shared" si="76"/>
        <v/>
      </c>
      <c r="BW113" t="str">
        <f t="shared" si="76"/>
        <v/>
      </c>
    </row>
    <row r="114" spans="1:75" x14ac:dyDescent="0.25">
      <c r="A114">
        <f t="shared" si="14"/>
        <v>34</v>
      </c>
      <c r="B114" t="str">
        <f t="shared" ref="B114:BM114" si="77">IF(ROW($B35)=COLUMN(B$2),$A114,IF(B35&gt;0,$A114,""))</f>
        <v/>
      </c>
      <c r="C114" t="str">
        <f t="shared" si="77"/>
        <v/>
      </c>
      <c r="D114" t="str">
        <f t="shared" si="77"/>
        <v/>
      </c>
      <c r="E114" t="str">
        <f t="shared" si="77"/>
        <v/>
      </c>
      <c r="F114" t="str">
        <f t="shared" si="77"/>
        <v/>
      </c>
      <c r="G114" t="str">
        <f t="shared" si="77"/>
        <v/>
      </c>
      <c r="H114" t="str">
        <f t="shared" si="77"/>
        <v/>
      </c>
      <c r="I114" t="str">
        <f t="shared" si="77"/>
        <v/>
      </c>
      <c r="J114" t="str">
        <f t="shared" si="77"/>
        <v/>
      </c>
      <c r="K114" t="str">
        <f t="shared" si="77"/>
        <v/>
      </c>
      <c r="L114" t="str">
        <f t="shared" si="77"/>
        <v/>
      </c>
      <c r="M114" t="str">
        <f t="shared" si="77"/>
        <v/>
      </c>
      <c r="N114" t="str">
        <f t="shared" si="77"/>
        <v/>
      </c>
      <c r="O114" t="str">
        <f t="shared" si="77"/>
        <v/>
      </c>
      <c r="P114" t="str">
        <f t="shared" si="77"/>
        <v/>
      </c>
      <c r="Q114" t="str">
        <f t="shared" si="77"/>
        <v/>
      </c>
      <c r="R114" t="str">
        <f t="shared" si="77"/>
        <v/>
      </c>
      <c r="S114" t="str">
        <f t="shared" si="77"/>
        <v/>
      </c>
      <c r="T114" t="str">
        <f t="shared" si="77"/>
        <v/>
      </c>
      <c r="U114" t="str">
        <f t="shared" si="77"/>
        <v/>
      </c>
      <c r="V114" t="str">
        <f t="shared" si="77"/>
        <v/>
      </c>
      <c r="W114" t="str">
        <f t="shared" si="77"/>
        <v/>
      </c>
      <c r="X114" t="str">
        <f t="shared" si="77"/>
        <v/>
      </c>
      <c r="Y114" t="str">
        <f t="shared" si="77"/>
        <v/>
      </c>
      <c r="Z114" t="str">
        <f t="shared" si="77"/>
        <v/>
      </c>
      <c r="AA114" t="str">
        <f t="shared" si="77"/>
        <v/>
      </c>
      <c r="AB114" t="str">
        <f t="shared" si="77"/>
        <v/>
      </c>
      <c r="AC114" t="str">
        <f t="shared" si="77"/>
        <v/>
      </c>
      <c r="AD114" t="str">
        <f t="shared" si="77"/>
        <v/>
      </c>
      <c r="AE114" t="str">
        <f t="shared" si="77"/>
        <v/>
      </c>
      <c r="AF114" t="str">
        <f t="shared" si="77"/>
        <v/>
      </c>
      <c r="AG114" t="str">
        <f t="shared" si="77"/>
        <v/>
      </c>
      <c r="AH114" t="str">
        <f t="shared" si="77"/>
        <v/>
      </c>
      <c r="AI114">
        <f t="shared" si="77"/>
        <v>34</v>
      </c>
      <c r="AJ114" t="str">
        <f t="shared" si="77"/>
        <v/>
      </c>
      <c r="AK114" t="str">
        <f t="shared" si="77"/>
        <v/>
      </c>
      <c r="AL114" t="str">
        <f t="shared" si="77"/>
        <v/>
      </c>
      <c r="AM114" t="str">
        <f t="shared" si="77"/>
        <v/>
      </c>
      <c r="AN114" t="str">
        <f t="shared" si="77"/>
        <v/>
      </c>
      <c r="AO114" t="str">
        <f t="shared" si="77"/>
        <v/>
      </c>
      <c r="AP114" t="str">
        <f t="shared" si="77"/>
        <v/>
      </c>
      <c r="AQ114" t="str">
        <f t="shared" si="77"/>
        <v/>
      </c>
      <c r="AR114" t="str">
        <f t="shared" si="77"/>
        <v/>
      </c>
      <c r="AS114" t="str">
        <f t="shared" si="77"/>
        <v/>
      </c>
      <c r="AT114" t="str">
        <f t="shared" si="77"/>
        <v/>
      </c>
      <c r="AU114" t="str">
        <f t="shared" si="77"/>
        <v/>
      </c>
      <c r="AV114" t="str">
        <f t="shared" si="77"/>
        <v/>
      </c>
      <c r="AW114" t="str">
        <f t="shared" si="77"/>
        <v/>
      </c>
      <c r="AX114" t="str">
        <f t="shared" si="77"/>
        <v/>
      </c>
      <c r="AY114" t="str">
        <f t="shared" si="77"/>
        <v/>
      </c>
      <c r="AZ114" t="str">
        <f t="shared" si="77"/>
        <v/>
      </c>
      <c r="BA114" t="str">
        <f t="shared" si="77"/>
        <v/>
      </c>
      <c r="BB114" t="str">
        <f t="shared" si="77"/>
        <v/>
      </c>
      <c r="BC114" t="str">
        <f t="shared" si="77"/>
        <v/>
      </c>
      <c r="BD114" t="str">
        <f t="shared" si="77"/>
        <v/>
      </c>
      <c r="BE114" t="str">
        <f t="shared" si="77"/>
        <v/>
      </c>
      <c r="BF114" t="str">
        <f t="shared" si="77"/>
        <v/>
      </c>
      <c r="BG114" t="str">
        <f t="shared" si="77"/>
        <v/>
      </c>
      <c r="BH114" t="str">
        <f t="shared" si="77"/>
        <v/>
      </c>
      <c r="BI114" t="str">
        <f t="shared" si="77"/>
        <v/>
      </c>
      <c r="BJ114" t="str">
        <f t="shared" si="77"/>
        <v/>
      </c>
      <c r="BK114" t="str">
        <f t="shared" si="77"/>
        <v/>
      </c>
      <c r="BL114" t="str">
        <f t="shared" si="77"/>
        <v/>
      </c>
      <c r="BM114" t="str">
        <f t="shared" si="77"/>
        <v/>
      </c>
      <c r="BN114" t="str">
        <f t="shared" ref="BN114:BW114" si="78">IF(ROW($B35)=COLUMN(BN$2),$A114,IF(BN35&gt;0,$A114,""))</f>
        <v/>
      </c>
      <c r="BO114" t="str">
        <f t="shared" si="78"/>
        <v/>
      </c>
      <c r="BP114" t="str">
        <f t="shared" si="78"/>
        <v/>
      </c>
      <c r="BQ114" t="str">
        <f t="shared" si="78"/>
        <v/>
      </c>
      <c r="BR114" t="str">
        <f t="shared" si="78"/>
        <v/>
      </c>
      <c r="BS114" t="str">
        <f t="shared" si="78"/>
        <v/>
      </c>
      <c r="BT114" t="str">
        <f t="shared" si="78"/>
        <v/>
      </c>
      <c r="BU114" t="str">
        <f t="shared" si="78"/>
        <v/>
      </c>
      <c r="BV114" t="str">
        <f t="shared" si="78"/>
        <v/>
      </c>
      <c r="BW114" t="str">
        <f t="shared" si="78"/>
        <v/>
      </c>
    </row>
    <row r="115" spans="1:75" x14ac:dyDescent="0.25">
      <c r="A115">
        <f t="shared" si="14"/>
        <v>35</v>
      </c>
      <c r="B115" t="str">
        <f t="shared" ref="B115:BM115" si="79">IF(ROW($B36)=COLUMN(B$2),$A115,IF(B36&gt;0,$A115,""))</f>
        <v/>
      </c>
      <c r="C115" t="str">
        <f t="shared" si="79"/>
        <v/>
      </c>
      <c r="D115" t="str">
        <f t="shared" si="79"/>
        <v/>
      </c>
      <c r="E115" t="str">
        <f t="shared" si="79"/>
        <v/>
      </c>
      <c r="F115" t="str">
        <f t="shared" si="79"/>
        <v/>
      </c>
      <c r="G115" t="str">
        <f t="shared" si="79"/>
        <v/>
      </c>
      <c r="H115" t="str">
        <f t="shared" si="79"/>
        <v/>
      </c>
      <c r="I115" t="str">
        <f t="shared" si="79"/>
        <v/>
      </c>
      <c r="J115" t="str">
        <f t="shared" si="79"/>
        <v/>
      </c>
      <c r="K115" t="str">
        <f t="shared" si="79"/>
        <v/>
      </c>
      <c r="L115" t="str">
        <f t="shared" si="79"/>
        <v/>
      </c>
      <c r="M115" t="str">
        <f t="shared" si="79"/>
        <v/>
      </c>
      <c r="N115" t="str">
        <f t="shared" si="79"/>
        <v/>
      </c>
      <c r="O115" t="str">
        <f t="shared" si="79"/>
        <v/>
      </c>
      <c r="P115" t="str">
        <f t="shared" si="79"/>
        <v/>
      </c>
      <c r="Q115" t="str">
        <f t="shared" si="79"/>
        <v/>
      </c>
      <c r="R115" t="str">
        <f t="shared" si="79"/>
        <v/>
      </c>
      <c r="S115">
        <f t="shared" si="79"/>
        <v>35</v>
      </c>
      <c r="T115" t="str">
        <f t="shared" si="79"/>
        <v/>
      </c>
      <c r="U115" t="str">
        <f t="shared" si="79"/>
        <v/>
      </c>
      <c r="V115" t="str">
        <f t="shared" si="79"/>
        <v/>
      </c>
      <c r="W115" t="str">
        <f t="shared" si="79"/>
        <v/>
      </c>
      <c r="X115" t="str">
        <f t="shared" si="79"/>
        <v/>
      </c>
      <c r="Y115" t="str">
        <f t="shared" si="79"/>
        <v/>
      </c>
      <c r="Z115" t="str">
        <f t="shared" si="79"/>
        <v/>
      </c>
      <c r="AA115" t="str">
        <f t="shared" si="79"/>
        <v/>
      </c>
      <c r="AB115" t="str">
        <f t="shared" si="79"/>
        <v/>
      </c>
      <c r="AC115" t="str">
        <f t="shared" si="79"/>
        <v/>
      </c>
      <c r="AD115" t="str">
        <f t="shared" si="79"/>
        <v/>
      </c>
      <c r="AE115" t="str">
        <f t="shared" si="79"/>
        <v/>
      </c>
      <c r="AF115" t="str">
        <f t="shared" si="79"/>
        <v/>
      </c>
      <c r="AG115" t="str">
        <f t="shared" si="79"/>
        <v/>
      </c>
      <c r="AH115" t="str">
        <f t="shared" si="79"/>
        <v/>
      </c>
      <c r="AI115" t="str">
        <f t="shared" si="79"/>
        <v/>
      </c>
      <c r="AJ115">
        <f t="shared" si="79"/>
        <v>35</v>
      </c>
      <c r="AK115" t="str">
        <f t="shared" si="79"/>
        <v/>
      </c>
      <c r="AL115" t="str">
        <f t="shared" si="79"/>
        <v/>
      </c>
      <c r="AM115" t="str">
        <f t="shared" si="79"/>
        <v/>
      </c>
      <c r="AN115" t="str">
        <f t="shared" si="79"/>
        <v/>
      </c>
      <c r="AO115" t="str">
        <f t="shared" si="79"/>
        <v/>
      </c>
      <c r="AP115" t="str">
        <f t="shared" si="79"/>
        <v/>
      </c>
      <c r="AQ115" t="str">
        <f t="shared" si="79"/>
        <v/>
      </c>
      <c r="AR115" t="str">
        <f t="shared" si="79"/>
        <v/>
      </c>
      <c r="AS115" t="str">
        <f t="shared" si="79"/>
        <v/>
      </c>
      <c r="AT115" t="str">
        <f t="shared" si="79"/>
        <v/>
      </c>
      <c r="AU115" t="str">
        <f t="shared" si="79"/>
        <v/>
      </c>
      <c r="AV115" t="str">
        <f t="shared" si="79"/>
        <v/>
      </c>
      <c r="AW115" t="str">
        <f t="shared" si="79"/>
        <v/>
      </c>
      <c r="AX115" t="str">
        <f t="shared" si="79"/>
        <v/>
      </c>
      <c r="AY115" t="str">
        <f t="shared" si="79"/>
        <v/>
      </c>
      <c r="AZ115" t="str">
        <f t="shared" si="79"/>
        <v/>
      </c>
      <c r="BA115" t="str">
        <f t="shared" si="79"/>
        <v/>
      </c>
      <c r="BB115" t="str">
        <f t="shared" si="79"/>
        <v/>
      </c>
      <c r="BC115" t="str">
        <f t="shared" si="79"/>
        <v/>
      </c>
      <c r="BD115" t="str">
        <f t="shared" si="79"/>
        <v/>
      </c>
      <c r="BE115" t="str">
        <f t="shared" si="79"/>
        <v/>
      </c>
      <c r="BF115">
        <f t="shared" si="79"/>
        <v>35</v>
      </c>
      <c r="BG115" t="str">
        <f t="shared" si="79"/>
        <v/>
      </c>
      <c r="BH115" t="str">
        <f t="shared" si="79"/>
        <v/>
      </c>
      <c r="BI115" t="str">
        <f t="shared" si="79"/>
        <v/>
      </c>
      <c r="BJ115" t="str">
        <f t="shared" si="79"/>
        <v/>
      </c>
      <c r="BK115" t="str">
        <f t="shared" si="79"/>
        <v/>
      </c>
      <c r="BL115" t="str">
        <f t="shared" si="79"/>
        <v/>
      </c>
      <c r="BM115" t="str">
        <f t="shared" si="79"/>
        <v/>
      </c>
      <c r="BN115" t="str">
        <f t="shared" ref="BN115:BW115" si="80">IF(ROW($B36)=COLUMN(BN$2),$A115,IF(BN36&gt;0,$A115,""))</f>
        <v/>
      </c>
      <c r="BO115" t="str">
        <f t="shared" si="80"/>
        <v/>
      </c>
      <c r="BP115" t="str">
        <f t="shared" si="80"/>
        <v/>
      </c>
      <c r="BQ115" t="str">
        <f t="shared" si="80"/>
        <v/>
      </c>
      <c r="BR115" t="str">
        <f t="shared" si="80"/>
        <v/>
      </c>
      <c r="BS115" t="str">
        <f t="shared" si="80"/>
        <v/>
      </c>
      <c r="BT115" t="str">
        <f t="shared" si="80"/>
        <v/>
      </c>
      <c r="BU115" t="str">
        <f t="shared" si="80"/>
        <v/>
      </c>
      <c r="BV115" t="str">
        <f t="shared" si="80"/>
        <v/>
      </c>
      <c r="BW115" t="str">
        <f t="shared" si="80"/>
        <v/>
      </c>
    </row>
    <row r="116" spans="1:75" x14ac:dyDescent="0.25">
      <c r="A116">
        <f t="shared" si="14"/>
        <v>36</v>
      </c>
      <c r="B116" t="str">
        <f t="shared" ref="B116:BM116" si="81">IF(ROW($B37)=COLUMN(B$2),$A116,IF(B37&gt;0,$A116,""))</f>
        <v/>
      </c>
      <c r="C116" t="str">
        <f t="shared" si="81"/>
        <v/>
      </c>
      <c r="D116" t="str">
        <f t="shared" si="81"/>
        <v/>
      </c>
      <c r="E116" t="str">
        <f t="shared" si="81"/>
        <v/>
      </c>
      <c r="F116" t="str">
        <f t="shared" si="81"/>
        <v/>
      </c>
      <c r="G116" t="str">
        <f t="shared" si="81"/>
        <v/>
      </c>
      <c r="H116" t="str">
        <f t="shared" si="81"/>
        <v/>
      </c>
      <c r="I116" t="str">
        <f t="shared" si="81"/>
        <v/>
      </c>
      <c r="J116">
        <f t="shared" si="81"/>
        <v>36</v>
      </c>
      <c r="K116" t="str">
        <f t="shared" si="81"/>
        <v/>
      </c>
      <c r="L116" t="str">
        <f t="shared" si="81"/>
        <v/>
      </c>
      <c r="M116" t="str">
        <f t="shared" si="81"/>
        <v/>
      </c>
      <c r="N116" t="str">
        <f t="shared" si="81"/>
        <v/>
      </c>
      <c r="O116" t="str">
        <f t="shared" si="81"/>
        <v/>
      </c>
      <c r="P116" t="str">
        <f t="shared" si="81"/>
        <v/>
      </c>
      <c r="Q116" t="str">
        <f t="shared" si="81"/>
        <v/>
      </c>
      <c r="R116" t="str">
        <f t="shared" si="81"/>
        <v/>
      </c>
      <c r="S116" t="str">
        <f t="shared" si="81"/>
        <v/>
      </c>
      <c r="T116" t="str">
        <f t="shared" si="81"/>
        <v/>
      </c>
      <c r="U116" t="str">
        <f t="shared" si="81"/>
        <v/>
      </c>
      <c r="V116" t="str">
        <f t="shared" si="81"/>
        <v/>
      </c>
      <c r="W116" t="str">
        <f t="shared" si="81"/>
        <v/>
      </c>
      <c r="X116" t="str">
        <f t="shared" si="81"/>
        <v/>
      </c>
      <c r="Y116" t="str">
        <f t="shared" si="81"/>
        <v/>
      </c>
      <c r="Z116" t="str">
        <f t="shared" si="81"/>
        <v/>
      </c>
      <c r="AA116" t="str">
        <f t="shared" si="81"/>
        <v/>
      </c>
      <c r="AB116" t="str">
        <f t="shared" si="81"/>
        <v/>
      </c>
      <c r="AC116" t="str">
        <f t="shared" si="81"/>
        <v/>
      </c>
      <c r="AD116" t="str">
        <f t="shared" si="81"/>
        <v/>
      </c>
      <c r="AE116" t="str">
        <f t="shared" si="81"/>
        <v/>
      </c>
      <c r="AF116" t="str">
        <f t="shared" si="81"/>
        <v/>
      </c>
      <c r="AG116" t="str">
        <f t="shared" si="81"/>
        <v/>
      </c>
      <c r="AH116" t="str">
        <f t="shared" si="81"/>
        <v/>
      </c>
      <c r="AI116" t="str">
        <f t="shared" si="81"/>
        <v/>
      </c>
      <c r="AJ116" t="str">
        <f t="shared" si="81"/>
        <v/>
      </c>
      <c r="AK116">
        <f t="shared" si="81"/>
        <v>36</v>
      </c>
      <c r="AL116" t="str">
        <f t="shared" si="81"/>
        <v/>
      </c>
      <c r="AM116" t="str">
        <f t="shared" si="81"/>
        <v/>
      </c>
      <c r="AN116" t="str">
        <f t="shared" si="81"/>
        <v/>
      </c>
      <c r="AO116" t="str">
        <f t="shared" si="81"/>
        <v/>
      </c>
      <c r="AP116">
        <f t="shared" si="81"/>
        <v>36</v>
      </c>
      <c r="AQ116" t="str">
        <f t="shared" si="81"/>
        <v/>
      </c>
      <c r="AR116" t="str">
        <f t="shared" si="81"/>
        <v/>
      </c>
      <c r="AS116" t="str">
        <f t="shared" si="81"/>
        <v/>
      </c>
      <c r="AT116" t="str">
        <f t="shared" si="81"/>
        <v/>
      </c>
      <c r="AU116" t="str">
        <f t="shared" si="81"/>
        <v/>
      </c>
      <c r="AV116" t="str">
        <f t="shared" si="81"/>
        <v/>
      </c>
      <c r="AW116" t="str">
        <f t="shared" si="81"/>
        <v/>
      </c>
      <c r="AX116" t="str">
        <f t="shared" si="81"/>
        <v/>
      </c>
      <c r="AY116" t="str">
        <f t="shared" si="81"/>
        <v/>
      </c>
      <c r="AZ116" t="str">
        <f t="shared" si="81"/>
        <v/>
      </c>
      <c r="BA116" t="str">
        <f t="shared" si="81"/>
        <v/>
      </c>
      <c r="BB116" t="str">
        <f t="shared" si="81"/>
        <v/>
      </c>
      <c r="BC116" t="str">
        <f t="shared" si="81"/>
        <v/>
      </c>
      <c r="BD116" t="str">
        <f t="shared" si="81"/>
        <v/>
      </c>
      <c r="BE116" t="str">
        <f t="shared" si="81"/>
        <v/>
      </c>
      <c r="BF116" t="str">
        <f t="shared" si="81"/>
        <v/>
      </c>
      <c r="BG116" t="str">
        <f t="shared" si="81"/>
        <v/>
      </c>
      <c r="BH116" t="str">
        <f t="shared" si="81"/>
        <v/>
      </c>
      <c r="BI116" t="str">
        <f t="shared" si="81"/>
        <v/>
      </c>
      <c r="BJ116" t="str">
        <f t="shared" si="81"/>
        <v/>
      </c>
      <c r="BK116" t="str">
        <f t="shared" si="81"/>
        <v/>
      </c>
      <c r="BL116" t="str">
        <f t="shared" si="81"/>
        <v/>
      </c>
      <c r="BM116" t="str">
        <f t="shared" si="81"/>
        <v/>
      </c>
      <c r="BN116" t="str">
        <f t="shared" ref="BN116:BW116" si="82">IF(ROW($B37)=COLUMN(BN$2),$A116,IF(BN37&gt;0,$A116,""))</f>
        <v/>
      </c>
      <c r="BO116" t="str">
        <f t="shared" si="82"/>
        <v/>
      </c>
      <c r="BP116" t="str">
        <f t="shared" si="82"/>
        <v/>
      </c>
      <c r="BQ116" t="str">
        <f t="shared" si="82"/>
        <v/>
      </c>
      <c r="BR116" t="str">
        <f t="shared" si="82"/>
        <v/>
      </c>
      <c r="BS116" t="str">
        <f t="shared" si="82"/>
        <v/>
      </c>
      <c r="BT116" t="str">
        <f t="shared" si="82"/>
        <v/>
      </c>
      <c r="BU116" t="str">
        <f t="shared" si="82"/>
        <v/>
      </c>
      <c r="BV116" t="str">
        <f t="shared" si="82"/>
        <v/>
      </c>
      <c r="BW116" t="str">
        <f t="shared" si="82"/>
        <v/>
      </c>
    </row>
    <row r="117" spans="1:75" x14ac:dyDescent="0.25">
      <c r="A117">
        <f t="shared" si="14"/>
        <v>37</v>
      </c>
      <c r="B117" t="str">
        <f t="shared" ref="B117:BM117" si="83">IF(ROW($B38)=COLUMN(B$2),$A117,IF(B38&gt;0,$A117,""))</f>
        <v/>
      </c>
      <c r="C117" t="str">
        <f t="shared" si="83"/>
        <v/>
      </c>
      <c r="D117" t="str">
        <f t="shared" si="83"/>
        <v/>
      </c>
      <c r="E117" t="str">
        <f t="shared" si="83"/>
        <v/>
      </c>
      <c r="F117" t="str">
        <f t="shared" si="83"/>
        <v/>
      </c>
      <c r="G117" t="str">
        <f t="shared" si="83"/>
        <v/>
      </c>
      <c r="H117" t="str">
        <f t="shared" si="83"/>
        <v/>
      </c>
      <c r="I117" t="str">
        <f t="shared" si="83"/>
        <v/>
      </c>
      <c r="J117" t="str">
        <f t="shared" si="83"/>
        <v/>
      </c>
      <c r="K117" t="str">
        <f t="shared" si="83"/>
        <v/>
      </c>
      <c r="L117" t="str">
        <f t="shared" si="83"/>
        <v/>
      </c>
      <c r="M117" t="str">
        <f t="shared" si="83"/>
        <v/>
      </c>
      <c r="N117" t="str">
        <f t="shared" si="83"/>
        <v/>
      </c>
      <c r="O117" t="str">
        <f t="shared" si="83"/>
        <v/>
      </c>
      <c r="P117" t="str">
        <f t="shared" si="83"/>
        <v/>
      </c>
      <c r="Q117" t="str">
        <f t="shared" si="83"/>
        <v/>
      </c>
      <c r="R117" t="str">
        <f t="shared" si="83"/>
        <v/>
      </c>
      <c r="S117" t="str">
        <f t="shared" si="83"/>
        <v/>
      </c>
      <c r="T117" t="str">
        <f t="shared" si="83"/>
        <v/>
      </c>
      <c r="U117" t="str">
        <f t="shared" si="83"/>
        <v/>
      </c>
      <c r="V117" t="str">
        <f t="shared" si="83"/>
        <v/>
      </c>
      <c r="W117" t="str">
        <f t="shared" si="83"/>
        <v/>
      </c>
      <c r="X117" t="str">
        <f t="shared" si="83"/>
        <v/>
      </c>
      <c r="Y117" t="str">
        <f t="shared" si="83"/>
        <v/>
      </c>
      <c r="Z117" t="str">
        <f t="shared" si="83"/>
        <v/>
      </c>
      <c r="AA117" t="str">
        <f t="shared" si="83"/>
        <v/>
      </c>
      <c r="AB117" t="str">
        <f t="shared" si="83"/>
        <v/>
      </c>
      <c r="AC117" t="str">
        <f t="shared" si="83"/>
        <v/>
      </c>
      <c r="AD117" t="str">
        <f t="shared" si="83"/>
        <v/>
      </c>
      <c r="AE117" t="str">
        <f t="shared" si="83"/>
        <v/>
      </c>
      <c r="AF117" t="str">
        <f t="shared" si="83"/>
        <v/>
      </c>
      <c r="AG117" t="str">
        <f t="shared" si="83"/>
        <v/>
      </c>
      <c r="AH117" t="str">
        <f t="shared" si="83"/>
        <v/>
      </c>
      <c r="AI117" t="str">
        <f t="shared" si="83"/>
        <v/>
      </c>
      <c r="AJ117" t="str">
        <f t="shared" si="83"/>
        <v/>
      </c>
      <c r="AK117" t="str">
        <f t="shared" si="83"/>
        <v/>
      </c>
      <c r="AL117">
        <f t="shared" si="83"/>
        <v>37</v>
      </c>
      <c r="AM117" t="str">
        <f t="shared" si="83"/>
        <v/>
      </c>
      <c r="AN117">
        <f t="shared" si="83"/>
        <v>37</v>
      </c>
      <c r="AO117" t="str">
        <f t="shared" si="83"/>
        <v/>
      </c>
      <c r="AP117" t="str">
        <f t="shared" si="83"/>
        <v/>
      </c>
      <c r="AQ117" t="str">
        <f t="shared" si="83"/>
        <v/>
      </c>
      <c r="AR117" t="str">
        <f t="shared" si="83"/>
        <v/>
      </c>
      <c r="AS117" t="str">
        <f t="shared" si="83"/>
        <v/>
      </c>
      <c r="AT117" t="str">
        <f t="shared" si="83"/>
        <v/>
      </c>
      <c r="AU117">
        <f t="shared" si="83"/>
        <v>37</v>
      </c>
      <c r="AV117" t="str">
        <f t="shared" si="83"/>
        <v/>
      </c>
      <c r="AW117" t="str">
        <f t="shared" si="83"/>
        <v/>
      </c>
      <c r="AX117" t="str">
        <f t="shared" si="83"/>
        <v/>
      </c>
      <c r="AY117">
        <f t="shared" si="83"/>
        <v>37</v>
      </c>
      <c r="AZ117" t="str">
        <f t="shared" si="83"/>
        <v/>
      </c>
      <c r="BA117" t="str">
        <f t="shared" si="83"/>
        <v/>
      </c>
      <c r="BB117" t="str">
        <f t="shared" si="83"/>
        <v/>
      </c>
      <c r="BC117" t="str">
        <f t="shared" si="83"/>
        <v/>
      </c>
      <c r="BD117" t="str">
        <f t="shared" si="83"/>
        <v/>
      </c>
      <c r="BE117" t="str">
        <f t="shared" si="83"/>
        <v/>
      </c>
      <c r="BF117" t="str">
        <f t="shared" si="83"/>
        <v/>
      </c>
      <c r="BG117" t="str">
        <f t="shared" si="83"/>
        <v/>
      </c>
      <c r="BH117" t="str">
        <f t="shared" si="83"/>
        <v/>
      </c>
      <c r="BI117" t="str">
        <f t="shared" si="83"/>
        <v/>
      </c>
      <c r="BJ117" t="str">
        <f t="shared" si="83"/>
        <v/>
      </c>
      <c r="BK117" t="str">
        <f t="shared" si="83"/>
        <v/>
      </c>
      <c r="BL117" t="str">
        <f t="shared" si="83"/>
        <v/>
      </c>
      <c r="BM117" t="str">
        <f t="shared" si="83"/>
        <v/>
      </c>
      <c r="BN117" t="str">
        <f t="shared" ref="BN117:BW117" si="84">IF(ROW($B38)=COLUMN(BN$2),$A117,IF(BN38&gt;0,$A117,""))</f>
        <v/>
      </c>
      <c r="BO117" t="str">
        <f t="shared" si="84"/>
        <v/>
      </c>
      <c r="BP117" t="str">
        <f t="shared" si="84"/>
        <v/>
      </c>
      <c r="BQ117" t="str">
        <f t="shared" si="84"/>
        <v/>
      </c>
      <c r="BR117" t="str">
        <f t="shared" si="84"/>
        <v/>
      </c>
      <c r="BS117" t="str">
        <f t="shared" si="84"/>
        <v/>
      </c>
      <c r="BT117" t="str">
        <f t="shared" si="84"/>
        <v/>
      </c>
      <c r="BU117" t="str">
        <f t="shared" si="84"/>
        <v/>
      </c>
      <c r="BV117" t="str">
        <f t="shared" si="84"/>
        <v/>
      </c>
      <c r="BW117" t="str">
        <f t="shared" si="84"/>
        <v/>
      </c>
    </row>
    <row r="118" spans="1:75" x14ac:dyDescent="0.25">
      <c r="A118">
        <f t="shared" si="14"/>
        <v>38</v>
      </c>
      <c r="B118" t="str">
        <f t="shared" ref="B118:BM118" si="85">IF(ROW($B39)=COLUMN(B$2),$A118,IF(B39&gt;0,$A118,""))</f>
        <v/>
      </c>
      <c r="C118" t="str">
        <f t="shared" si="85"/>
        <v/>
      </c>
      <c r="D118" t="str">
        <f t="shared" si="85"/>
        <v/>
      </c>
      <c r="E118" t="str">
        <f t="shared" si="85"/>
        <v/>
      </c>
      <c r="F118" t="str">
        <f t="shared" si="85"/>
        <v/>
      </c>
      <c r="G118" t="str">
        <f t="shared" si="85"/>
        <v/>
      </c>
      <c r="H118" t="str">
        <f t="shared" si="85"/>
        <v/>
      </c>
      <c r="I118" t="str">
        <f t="shared" si="85"/>
        <v/>
      </c>
      <c r="J118" t="str">
        <f t="shared" si="85"/>
        <v/>
      </c>
      <c r="K118" t="str">
        <f t="shared" si="85"/>
        <v/>
      </c>
      <c r="L118" t="str">
        <f t="shared" si="85"/>
        <v/>
      </c>
      <c r="M118" t="str">
        <f t="shared" si="85"/>
        <v/>
      </c>
      <c r="N118" t="str">
        <f t="shared" si="85"/>
        <v/>
      </c>
      <c r="O118" t="str">
        <f t="shared" si="85"/>
        <v/>
      </c>
      <c r="P118" t="str">
        <f t="shared" si="85"/>
        <v/>
      </c>
      <c r="Q118" t="str">
        <f t="shared" si="85"/>
        <v/>
      </c>
      <c r="R118" t="str">
        <f t="shared" si="85"/>
        <v/>
      </c>
      <c r="S118" t="str">
        <f t="shared" si="85"/>
        <v/>
      </c>
      <c r="T118" t="str">
        <f t="shared" si="85"/>
        <v/>
      </c>
      <c r="U118" t="str">
        <f t="shared" si="85"/>
        <v/>
      </c>
      <c r="V118" t="str">
        <f t="shared" si="85"/>
        <v/>
      </c>
      <c r="W118" t="str">
        <f t="shared" si="85"/>
        <v/>
      </c>
      <c r="X118" t="str">
        <f t="shared" si="85"/>
        <v/>
      </c>
      <c r="Y118" t="str">
        <f t="shared" si="85"/>
        <v/>
      </c>
      <c r="Z118" t="str">
        <f t="shared" si="85"/>
        <v/>
      </c>
      <c r="AA118" t="str">
        <f t="shared" si="85"/>
        <v/>
      </c>
      <c r="AB118" t="str">
        <f t="shared" si="85"/>
        <v/>
      </c>
      <c r="AC118" t="str">
        <f t="shared" si="85"/>
        <v/>
      </c>
      <c r="AD118" t="str">
        <f t="shared" si="85"/>
        <v/>
      </c>
      <c r="AE118" t="str">
        <f t="shared" si="85"/>
        <v/>
      </c>
      <c r="AF118" t="str">
        <f t="shared" si="85"/>
        <v/>
      </c>
      <c r="AG118" t="str">
        <f t="shared" si="85"/>
        <v/>
      </c>
      <c r="AH118" t="str">
        <f t="shared" si="85"/>
        <v/>
      </c>
      <c r="AI118" t="str">
        <f t="shared" si="85"/>
        <v/>
      </c>
      <c r="AJ118" t="str">
        <f t="shared" si="85"/>
        <v/>
      </c>
      <c r="AK118" t="str">
        <f t="shared" si="85"/>
        <v/>
      </c>
      <c r="AL118" t="str">
        <f t="shared" si="85"/>
        <v/>
      </c>
      <c r="AM118">
        <f t="shared" si="85"/>
        <v>38</v>
      </c>
      <c r="AN118">
        <f t="shared" si="85"/>
        <v>38</v>
      </c>
      <c r="AO118" t="str">
        <f t="shared" si="85"/>
        <v/>
      </c>
      <c r="AP118" t="str">
        <f t="shared" si="85"/>
        <v/>
      </c>
      <c r="AQ118" t="str">
        <f t="shared" si="85"/>
        <v/>
      </c>
      <c r="AR118" t="str">
        <f t="shared" si="85"/>
        <v/>
      </c>
      <c r="AS118" t="str">
        <f t="shared" si="85"/>
        <v/>
      </c>
      <c r="AT118" t="str">
        <f t="shared" si="85"/>
        <v/>
      </c>
      <c r="AU118" t="str">
        <f t="shared" si="85"/>
        <v/>
      </c>
      <c r="AV118" t="str">
        <f t="shared" si="85"/>
        <v/>
      </c>
      <c r="AW118" t="str">
        <f t="shared" si="85"/>
        <v/>
      </c>
      <c r="AX118" t="str">
        <f t="shared" si="85"/>
        <v/>
      </c>
      <c r="AY118" t="str">
        <f t="shared" si="85"/>
        <v/>
      </c>
      <c r="AZ118" t="str">
        <f t="shared" si="85"/>
        <v/>
      </c>
      <c r="BA118" t="str">
        <f t="shared" si="85"/>
        <v/>
      </c>
      <c r="BB118" t="str">
        <f t="shared" si="85"/>
        <v/>
      </c>
      <c r="BC118" t="str">
        <f t="shared" si="85"/>
        <v/>
      </c>
      <c r="BD118" t="str">
        <f t="shared" si="85"/>
        <v/>
      </c>
      <c r="BE118" t="str">
        <f t="shared" si="85"/>
        <v/>
      </c>
      <c r="BF118" t="str">
        <f t="shared" si="85"/>
        <v/>
      </c>
      <c r="BG118" t="str">
        <f t="shared" si="85"/>
        <v/>
      </c>
      <c r="BH118" t="str">
        <f t="shared" si="85"/>
        <v/>
      </c>
      <c r="BI118" t="str">
        <f t="shared" si="85"/>
        <v/>
      </c>
      <c r="BJ118" t="str">
        <f t="shared" si="85"/>
        <v/>
      </c>
      <c r="BK118" t="str">
        <f t="shared" si="85"/>
        <v/>
      </c>
      <c r="BL118" t="str">
        <f t="shared" si="85"/>
        <v/>
      </c>
      <c r="BM118" t="str">
        <f t="shared" si="85"/>
        <v/>
      </c>
      <c r="BN118" t="str">
        <f t="shared" ref="BN118:BW118" si="86">IF(ROW($B39)=COLUMN(BN$2),$A118,IF(BN39&gt;0,$A118,""))</f>
        <v/>
      </c>
      <c r="BO118" t="str">
        <f t="shared" si="86"/>
        <v/>
      </c>
      <c r="BP118" t="str">
        <f t="shared" si="86"/>
        <v/>
      </c>
      <c r="BQ118" t="str">
        <f t="shared" si="86"/>
        <v/>
      </c>
      <c r="BR118" t="str">
        <f t="shared" si="86"/>
        <v/>
      </c>
      <c r="BS118" t="str">
        <f t="shared" si="86"/>
        <v/>
      </c>
      <c r="BT118" t="str">
        <f t="shared" si="86"/>
        <v/>
      </c>
      <c r="BU118" t="str">
        <f t="shared" si="86"/>
        <v/>
      </c>
      <c r="BV118" t="str">
        <f t="shared" si="86"/>
        <v/>
      </c>
      <c r="BW118" t="str">
        <f t="shared" si="86"/>
        <v/>
      </c>
    </row>
    <row r="119" spans="1:75" x14ac:dyDescent="0.25">
      <c r="A119">
        <f t="shared" si="14"/>
        <v>39</v>
      </c>
      <c r="B119" t="str">
        <f t="shared" ref="B119:BM119" si="87">IF(ROW($B40)=COLUMN(B$2),$A119,IF(B40&gt;0,$A119,""))</f>
        <v/>
      </c>
      <c r="C119" t="str">
        <f t="shared" si="87"/>
        <v/>
      </c>
      <c r="D119" t="str">
        <f t="shared" si="87"/>
        <v/>
      </c>
      <c r="E119" t="str">
        <f t="shared" si="87"/>
        <v/>
      </c>
      <c r="F119" t="str">
        <f t="shared" si="87"/>
        <v/>
      </c>
      <c r="G119" t="str">
        <f t="shared" si="87"/>
        <v/>
      </c>
      <c r="H119" t="str">
        <f t="shared" si="87"/>
        <v/>
      </c>
      <c r="I119" t="str">
        <f t="shared" si="87"/>
        <v/>
      </c>
      <c r="J119" t="str">
        <f t="shared" si="87"/>
        <v/>
      </c>
      <c r="K119" t="str">
        <f t="shared" si="87"/>
        <v/>
      </c>
      <c r="L119" t="str">
        <f t="shared" si="87"/>
        <v/>
      </c>
      <c r="M119" t="str">
        <f t="shared" si="87"/>
        <v/>
      </c>
      <c r="N119" t="str">
        <f t="shared" si="87"/>
        <v/>
      </c>
      <c r="O119" t="str">
        <f t="shared" si="87"/>
        <v/>
      </c>
      <c r="P119" t="str">
        <f t="shared" si="87"/>
        <v/>
      </c>
      <c r="Q119" t="str">
        <f t="shared" si="87"/>
        <v/>
      </c>
      <c r="R119" t="str">
        <f t="shared" si="87"/>
        <v/>
      </c>
      <c r="S119" t="str">
        <f t="shared" si="87"/>
        <v/>
      </c>
      <c r="T119" t="str">
        <f t="shared" si="87"/>
        <v/>
      </c>
      <c r="U119" t="str">
        <f t="shared" si="87"/>
        <v/>
      </c>
      <c r="V119" t="str">
        <f t="shared" si="87"/>
        <v/>
      </c>
      <c r="W119" t="str">
        <f t="shared" si="87"/>
        <v/>
      </c>
      <c r="X119" t="str">
        <f t="shared" si="87"/>
        <v/>
      </c>
      <c r="Y119" t="str">
        <f t="shared" si="87"/>
        <v/>
      </c>
      <c r="Z119" t="str">
        <f t="shared" si="87"/>
        <v/>
      </c>
      <c r="AA119" t="str">
        <f t="shared" si="87"/>
        <v/>
      </c>
      <c r="AB119" t="str">
        <f t="shared" si="87"/>
        <v/>
      </c>
      <c r="AC119" t="str">
        <f t="shared" si="87"/>
        <v/>
      </c>
      <c r="AD119" t="str">
        <f t="shared" si="87"/>
        <v/>
      </c>
      <c r="AE119" t="str">
        <f t="shared" si="87"/>
        <v/>
      </c>
      <c r="AF119" t="str">
        <f t="shared" si="87"/>
        <v/>
      </c>
      <c r="AG119" t="str">
        <f t="shared" si="87"/>
        <v/>
      </c>
      <c r="AH119" t="str">
        <f t="shared" si="87"/>
        <v/>
      </c>
      <c r="AI119" t="str">
        <f t="shared" si="87"/>
        <v/>
      </c>
      <c r="AJ119" t="str">
        <f t="shared" si="87"/>
        <v/>
      </c>
      <c r="AK119" t="str">
        <f t="shared" si="87"/>
        <v/>
      </c>
      <c r="AL119" t="str">
        <f t="shared" si="87"/>
        <v/>
      </c>
      <c r="AM119" t="str">
        <f t="shared" si="87"/>
        <v/>
      </c>
      <c r="AN119">
        <f t="shared" si="87"/>
        <v>39</v>
      </c>
      <c r="AO119" t="str">
        <f t="shared" si="87"/>
        <v/>
      </c>
      <c r="AP119" t="str">
        <f t="shared" si="87"/>
        <v/>
      </c>
      <c r="AQ119" t="str">
        <f t="shared" si="87"/>
        <v/>
      </c>
      <c r="AR119" t="str">
        <f t="shared" si="87"/>
        <v/>
      </c>
      <c r="AS119" t="str">
        <f t="shared" si="87"/>
        <v/>
      </c>
      <c r="AT119" t="str">
        <f t="shared" si="87"/>
        <v/>
      </c>
      <c r="AU119" t="str">
        <f t="shared" si="87"/>
        <v/>
      </c>
      <c r="AV119" t="str">
        <f t="shared" si="87"/>
        <v/>
      </c>
      <c r="AW119" t="str">
        <f t="shared" si="87"/>
        <v/>
      </c>
      <c r="AX119" t="str">
        <f t="shared" si="87"/>
        <v/>
      </c>
      <c r="AY119" t="str">
        <f t="shared" si="87"/>
        <v/>
      </c>
      <c r="AZ119" t="str">
        <f t="shared" si="87"/>
        <v/>
      </c>
      <c r="BA119" t="str">
        <f t="shared" si="87"/>
        <v/>
      </c>
      <c r="BB119" t="str">
        <f t="shared" si="87"/>
        <v/>
      </c>
      <c r="BC119" t="str">
        <f t="shared" si="87"/>
        <v/>
      </c>
      <c r="BD119" t="str">
        <f t="shared" si="87"/>
        <v/>
      </c>
      <c r="BE119" t="str">
        <f t="shared" si="87"/>
        <v/>
      </c>
      <c r="BF119" t="str">
        <f t="shared" si="87"/>
        <v/>
      </c>
      <c r="BG119" t="str">
        <f t="shared" si="87"/>
        <v/>
      </c>
      <c r="BH119" t="str">
        <f t="shared" si="87"/>
        <v/>
      </c>
      <c r="BI119" t="str">
        <f t="shared" si="87"/>
        <v/>
      </c>
      <c r="BJ119" t="str">
        <f t="shared" si="87"/>
        <v/>
      </c>
      <c r="BK119" t="str">
        <f t="shared" si="87"/>
        <v/>
      </c>
      <c r="BL119" t="str">
        <f t="shared" si="87"/>
        <v/>
      </c>
      <c r="BM119" t="str">
        <f t="shared" si="87"/>
        <v/>
      </c>
      <c r="BN119" t="str">
        <f t="shared" ref="BN119:BW119" si="88">IF(ROW($B40)=COLUMN(BN$2),$A119,IF(BN40&gt;0,$A119,""))</f>
        <v/>
      </c>
      <c r="BO119" t="str">
        <f t="shared" si="88"/>
        <v/>
      </c>
      <c r="BP119" t="str">
        <f t="shared" si="88"/>
        <v/>
      </c>
      <c r="BQ119">
        <f t="shared" si="88"/>
        <v>39</v>
      </c>
      <c r="BR119" t="str">
        <f t="shared" si="88"/>
        <v/>
      </c>
      <c r="BS119" t="str">
        <f t="shared" si="88"/>
        <v/>
      </c>
      <c r="BT119" t="str">
        <f t="shared" si="88"/>
        <v/>
      </c>
      <c r="BU119" t="str">
        <f t="shared" si="88"/>
        <v/>
      </c>
      <c r="BV119" t="str">
        <f t="shared" si="88"/>
        <v/>
      </c>
      <c r="BW119" t="str">
        <f t="shared" si="88"/>
        <v/>
      </c>
    </row>
    <row r="120" spans="1:75" x14ac:dyDescent="0.25">
      <c r="A120">
        <f t="shared" si="14"/>
        <v>40</v>
      </c>
      <c r="B120" t="str">
        <f t="shared" ref="B120:BM120" si="89">IF(ROW($B41)=COLUMN(B$2),$A120,IF(B41&gt;0,$A120,""))</f>
        <v/>
      </c>
      <c r="C120" t="str">
        <f t="shared" si="89"/>
        <v/>
      </c>
      <c r="D120" t="str">
        <f t="shared" si="89"/>
        <v/>
      </c>
      <c r="E120" t="str">
        <f t="shared" si="89"/>
        <v/>
      </c>
      <c r="F120" t="str">
        <f t="shared" si="89"/>
        <v/>
      </c>
      <c r="G120" t="str">
        <f t="shared" si="89"/>
        <v/>
      </c>
      <c r="H120" t="str">
        <f t="shared" si="89"/>
        <v/>
      </c>
      <c r="I120" t="str">
        <f t="shared" si="89"/>
        <v/>
      </c>
      <c r="J120" t="str">
        <f t="shared" si="89"/>
        <v/>
      </c>
      <c r="K120" t="str">
        <f t="shared" si="89"/>
        <v/>
      </c>
      <c r="L120" t="str">
        <f t="shared" si="89"/>
        <v/>
      </c>
      <c r="M120" t="str">
        <f t="shared" si="89"/>
        <v/>
      </c>
      <c r="N120" t="str">
        <f t="shared" si="89"/>
        <v/>
      </c>
      <c r="O120" t="str">
        <f t="shared" si="89"/>
        <v/>
      </c>
      <c r="P120" t="str">
        <f t="shared" si="89"/>
        <v/>
      </c>
      <c r="Q120" t="str">
        <f t="shared" si="89"/>
        <v/>
      </c>
      <c r="R120" t="str">
        <f t="shared" si="89"/>
        <v/>
      </c>
      <c r="S120" t="str">
        <f t="shared" si="89"/>
        <v/>
      </c>
      <c r="T120" t="str">
        <f t="shared" si="89"/>
        <v/>
      </c>
      <c r="U120" t="str">
        <f t="shared" si="89"/>
        <v/>
      </c>
      <c r="V120" t="str">
        <f t="shared" si="89"/>
        <v/>
      </c>
      <c r="W120" t="str">
        <f t="shared" si="89"/>
        <v/>
      </c>
      <c r="X120" t="str">
        <f t="shared" si="89"/>
        <v/>
      </c>
      <c r="Y120" t="str">
        <f t="shared" si="89"/>
        <v/>
      </c>
      <c r="Z120" t="str">
        <f t="shared" si="89"/>
        <v/>
      </c>
      <c r="AA120" t="str">
        <f t="shared" si="89"/>
        <v/>
      </c>
      <c r="AB120" t="str">
        <f t="shared" si="89"/>
        <v/>
      </c>
      <c r="AC120" t="str">
        <f t="shared" si="89"/>
        <v/>
      </c>
      <c r="AD120" t="str">
        <f t="shared" si="89"/>
        <v/>
      </c>
      <c r="AE120" t="str">
        <f t="shared" si="89"/>
        <v/>
      </c>
      <c r="AF120" t="str">
        <f t="shared" si="89"/>
        <v/>
      </c>
      <c r="AG120" t="str">
        <f t="shared" si="89"/>
        <v/>
      </c>
      <c r="AH120" t="str">
        <f t="shared" si="89"/>
        <v/>
      </c>
      <c r="AI120">
        <f t="shared" si="89"/>
        <v>40</v>
      </c>
      <c r="AJ120" t="str">
        <f t="shared" si="89"/>
        <v/>
      </c>
      <c r="AK120" t="str">
        <f t="shared" si="89"/>
        <v/>
      </c>
      <c r="AL120" t="str">
        <f t="shared" si="89"/>
        <v/>
      </c>
      <c r="AM120" t="str">
        <f t="shared" si="89"/>
        <v/>
      </c>
      <c r="AN120" t="str">
        <f t="shared" si="89"/>
        <v/>
      </c>
      <c r="AO120">
        <f t="shared" si="89"/>
        <v>40</v>
      </c>
      <c r="AP120" t="str">
        <f t="shared" si="89"/>
        <v/>
      </c>
      <c r="AQ120" t="str">
        <f t="shared" si="89"/>
        <v/>
      </c>
      <c r="AR120" t="str">
        <f t="shared" si="89"/>
        <v/>
      </c>
      <c r="AS120" t="str">
        <f t="shared" si="89"/>
        <v/>
      </c>
      <c r="AT120" t="str">
        <f t="shared" si="89"/>
        <v/>
      </c>
      <c r="AU120" t="str">
        <f t="shared" si="89"/>
        <v/>
      </c>
      <c r="AV120" t="str">
        <f t="shared" si="89"/>
        <v/>
      </c>
      <c r="AW120" t="str">
        <f t="shared" si="89"/>
        <v/>
      </c>
      <c r="AX120" t="str">
        <f t="shared" si="89"/>
        <v/>
      </c>
      <c r="AY120" t="str">
        <f t="shared" si="89"/>
        <v/>
      </c>
      <c r="AZ120" t="str">
        <f t="shared" si="89"/>
        <v/>
      </c>
      <c r="BA120" t="str">
        <f t="shared" si="89"/>
        <v/>
      </c>
      <c r="BB120" t="str">
        <f t="shared" si="89"/>
        <v/>
      </c>
      <c r="BC120" t="str">
        <f t="shared" si="89"/>
        <v/>
      </c>
      <c r="BD120" t="str">
        <f t="shared" si="89"/>
        <v/>
      </c>
      <c r="BE120" t="str">
        <f t="shared" si="89"/>
        <v/>
      </c>
      <c r="BF120" t="str">
        <f t="shared" si="89"/>
        <v/>
      </c>
      <c r="BG120" t="str">
        <f t="shared" si="89"/>
        <v/>
      </c>
      <c r="BH120" t="str">
        <f t="shared" si="89"/>
        <v/>
      </c>
      <c r="BI120" t="str">
        <f t="shared" si="89"/>
        <v/>
      </c>
      <c r="BJ120" t="str">
        <f t="shared" si="89"/>
        <v/>
      </c>
      <c r="BK120" t="str">
        <f t="shared" si="89"/>
        <v/>
      </c>
      <c r="BL120" t="str">
        <f t="shared" si="89"/>
        <v/>
      </c>
      <c r="BM120" t="str">
        <f t="shared" si="89"/>
        <v/>
      </c>
      <c r="BN120" t="str">
        <f t="shared" ref="BN120:BW120" si="90">IF(ROW($B41)=COLUMN(BN$2),$A120,IF(BN41&gt;0,$A120,""))</f>
        <v/>
      </c>
      <c r="BO120" t="str">
        <f t="shared" si="90"/>
        <v/>
      </c>
      <c r="BP120" t="str">
        <f t="shared" si="90"/>
        <v/>
      </c>
      <c r="BQ120" t="str">
        <f t="shared" si="90"/>
        <v/>
      </c>
      <c r="BR120" t="str">
        <f t="shared" si="90"/>
        <v/>
      </c>
      <c r="BS120" t="str">
        <f t="shared" si="90"/>
        <v/>
      </c>
      <c r="BT120" t="str">
        <f t="shared" si="90"/>
        <v/>
      </c>
      <c r="BU120" t="str">
        <f t="shared" si="90"/>
        <v/>
      </c>
      <c r="BV120" t="str">
        <f t="shared" si="90"/>
        <v/>
      </c>
      <c r="BW120" t="str">
        <f t="shared" si="90"/>
        <v/>
      </c>
    </row>
    <row r="121" spans="1:75" x14ac:dyDescent="0.25">
      <c r="A121">
        <f t="shared" si="14"/>
        <v>41</v>
      </c>
      <c r="B121" t="str">
        <f t="shared" ref="B121:BM121" si="91">IF(ROW($B42)=COLUMN(B$2),$A121,IF(B42&gt;0,$A121,""))</f>
        <v/>
      </c>
      <c r="C121" t="str">
        <f t="shared" si="91"/>
        <v/>
      </c>
      <c r="D121" t="str">
        <f t="shared" si="91"/>
        <v/>
      </c>
      <c r="E121" t="str">
        <f t="shared" si="91"/>
        <v/>
      </c>
      <c r="F121" t="str">
        <f t="shared" si="91"/>
        <v/>
      </c>
      <c r="G121" t="str">
        <f t="shared" si="91"/>
        <v/>
      </c>
      <c r="H121" t="str">
        <f t="shared" si="91"/>
        <v/>
      </c>
      <c r="I121" t="str">
        <f t="shared" si="91"/>
        <v/>
      </c>
      <c r="J121" t="str">
        <f t="shared" si="91"/>
        <v/>
      </c>
      <c r="K121" t="str">
        <f t="shared" si="91"/>
        <v/>
      </c>
      <c r="L121" t="str">
        <f t="shared" si="91"/>
        <v/>
      </c>
      <c r="M121" t="str">
        <f t="shared" si="91"/>
        <v/>
      </c>
      <c r="N121" t="str">
        <f t="shared" si="91"/>
        <v/>
      </c>
      <c r="O121" t="str">
        <f t="shared" si="91"/>
        <v/>
      </c>
      <c r="P121" t="str">
        <f t="shared" si="91"/>
        <v/>
      </c>
      <c r="Q121" t="str">
        <f t="shared" si="91"/>
        <v/>
      </c>
      <c r="R121" t="str">
        <f t="shared" si="91"/>
        <v/>
      </c>
      <c r="S121" t="str">
        <f t="shared" si="91"/>
        <v/>
      </c>
      <c r="T121" t="str">
        <f t="shared" si="91"/>
        <v/>
      </c>
      <c r="U121" t="str">
        <f t="shared" si="91"/>
        <v/>
      </c>
      <c r="V121" t="str">
        <f t="shared" si="91"/>
        <v/>
      </c>
      <c r="W121" t="str">
        <f t="shared" si="91"/>
        <v/>
      </c>
      <c r="X121" t="str">
        <f t="shared" si="91"/>
        <v/>
      </c>
      <c r="Y121" t="str">
        <f t="shared" si="91"/>
        <v/>
      </c>
      <c r="Z121" t="str">
        <f t="shared" si="91"/>
        <v/>
      </c>
      <c r="AA121" t="str">
        <f t="shared" si="91"/>
        <v/>
      </c>
      <c r="AB121" t="str">
        <f t="shared" si="91"/>
        <v/>
      </c>
      <c r="AC121" t="str">
        <f t="shared" si="91"/>
        <v/>
      </c>
      <c r="AD121" t="str">
        <f t="shared" si="91"/>
        <v/>
      </c>
      <c r="AE121" t="str">
        <f t="shared" si="91"/>
        <v/>
      </c>
      <c r="AF121" t="str">
        <f t="shared" si="91"/>
        <v/>
      </c>
      <c r="AG121" t="str">
        <f t="shared" si="91"/>
        <v/>
      </c>
      <c r="AH121" t="str">
        <f t="shared" si="91"/>
        <v/>
      </c>
      <c r="AI121" t="str">
        <f t="shared" si="91"/>
        <v/>
      </c>
      <c r="AJ121" t="str">
        <f t="shared" si="91"/>
        <v/>
      </c>
      <c r="AK121" t="str">
        <f t="shared" si="91"/>
        <v/>
      </c>
      <c r="AL121" t="str">
        <f t="shared" si="91"/>
        <v/>
      </c>
      <c r="AM121" t="str">
        <f t="shared" si="91"/>
        <v/>
      </c>
      <c r="AN121" t="str">
        <f t="shared" si="91"/>
        <v/>
      </c>
      <c r="AO121" t="str">
        <f t="shared" si="91"/>
        <v/>
      </c>
      <c r="AP121">
        <f t="shared" si="91"/>
        <v>41</v>
      </c>
      <c r="AQ121" t="str">
        <f t="shared" si="91"/>
        <v/>
      </c>
      <c r="AR121" t="str">
        <f t="shared" si="91"/>
        <v/>
      </c>
      <c r="AS121" t="str">
        <f t="shared" si="91"/>
        <v/>
      </c>
      <c r="AT121" t="str">
        <f t="shared" si="91"/>
        <v/>
      </c>
      <c r="AU121" t="str">
        <f t="shared" si="91"/>
        <v/>
      </c>
      <c r="AV121" t="str">
        <f t="shared" si="91"/>
        <v/>
      </c>
      <c r="AW121" t="str">
        <f t="shared" si="91"/>
        <v/>
      </c>
      <c r="AX121" t="str">
        <f t="shared" si="91"/>
        <v/>
      </c>
      <c r="AY121" t="str">
        <f t="shared" si="91"/>
        <v/>
      </c>
      <c r="AZ121" t="str">
        <f t="shared" si="91"/>
        <v/>
      </c>
      <c r="BA121" t="str">
        <f t="shared" si="91"/>
        <v/>
      </c>
      <c r="BB121" t="str">
        <f t="shared" si="91"/>
        <v/>
      </c>
      <c r="BC121" t="str">
        <f t="shared" si="91"/>
        <v/>
      </c>
      <c r="BD121" t="str">
        <f t="shared" si="91"/>
        <v/>
      </c>
      <c r="BE121" t="str">
        <f t="shared" si="91"/>
        <v/>
      </c>
      <c r="BF121" t="str">
        <f t="shared" si="91"/>
        <v/>
      </c>
      <c r="BG121" t="str">
        <f t="shared" si="91"/>
        <v/>
      </c>
      <c r="BH121" t="str">
        <f t="shared" si="91"/>
        <v/>
      </c>
      <c r="BI121" t="str">
        <f t="shared" si="91"/>
        <v/>
      </c>
      <c r="BJ121" t="str">
        <f t="shared" si="91"/>
        <v/>
      </c>
      <c r="BK121" t="str">
        <f t="shared" si="91"/>
        <v/>
      </c>
      <c r="BL121" t="str">
        <f t="shared" si="91"/>
        <v/>
      </c>
      <c r="BM121" t="str">
        <f t="shared" si="91"/>
        <v/>
      </c>
      <c r="BN121" t="str">
        <f t="shared" ref="BN121:BW121" si="92">IF(ROW($B42)=COLUMN(BN$2),$A121,IF(BN42&gt;0,$A121,""))</f>
        <v/>
      </c>
      <c r="BO121" t="str">
        <f t="shared" si="92"/>
        <v/>
      </c>
      <c r="BP121" t="str">
        <f t="shared" si="92"/>
        <v/>
      </c>
      <c r="BQ121" t="str">
        <f t="shared" si="92"/>
        <v/>
      </c>
      <c r="BR121" t="str">
        <f t="shared" si="92"/>
        <v/>
      </c>
      <c r="BS121">
        <f t="shared" si="92"/>
        <v>41</v>
      </c>
      <c r="BT121" t="str">
        <f t="shared" si="92"/>
        <v/>
      </c>
      <c r="BU121" t="str">
        <f t="shared" si="92"/>
        <v/>
      </c>
      <c r="BV121" t="str">
        <f t="shared" si="92"/>
        <v/>
      </c>
      <c r="BW121" t="str">
        <f t="shared" si="92"/>
        <v/>
      </c>
    </row>
    <row r="122" spans="1:75" x14ac:dyDescent="0.25">
      <c r="A122">
        <f t="shared" si="14"/>
        <v>42</v>
      </c>
      <c r="B122" t="str">
        <f t="shared" ref="B122:BM122" si="93">IF(ROW($B43)=COLUMN(B$2),$A122,IF(B43&gt;0,$A122,""))</f>
        <v/>
      </c>
      <c r="C122" t="str">
        <f t="shared" si="93"/>
        <v/>
      </c>
      <c r="D122" t="str">
        <f t="shared" si="93"/>
        <v/>
      </c>
      <c r="E122" t="str">
        <f t="shared" si="93"/>
        <v/>
      </c>
      <c r="F122" t="str">
        <f t="shared" si="93"/>
        <v/>
      </c>
      <c r="G122" t="str">
        <f t="shared" si="93"/>
        <v/>
      </c>
      <c r="H122" t="str">
        <f t="shared" si="93"/>
        <v/>
      </c>
      <c r="I122" t="str">
        <f t="shared" si="93"/>
        <v/>
      </c>
      <c r="J122" t="str">
        <f t="shared" si="93"/>
        <v/>
      </c>
      <c r="K122" t="str">
        <f t="shared" si="93"/>
        <v/>
      </c>
      <c r="L122" t="str">
        <f t="shared" si="93"/>
        <v/>
      </c>
      <c r="M122" t="str">
        <f t="shared" si="93"/>
        <v/>
      </c>
      <c r="N122" t="str">
        <f t="shared" si="93"/>
        <v/>
      </c>
      <c r="O122" t="str">
        <f t="shared" si="93"/>
        <v/>
      </c>
      <c r="P122" t="str">
        <f t="shared" si="93"/>
        <v/>
      </c>
      <c r="Q122" t="str">
        <f t="shared" si="93"/>
        <v/>
      </c>
      <c r="R122" t="str">
        <f t="shared" si="93"/>
        <v/>
      </c>
      <c r="S122" t="str">
        <f t="shared" si="93"/>
        <v/>
      </c>
      <c r="T122" t="str">
        <f t="shared" si="93"/>
        <v/>
      </c>
      <c r="U122" t="str">
        <f t="shared" si="93"/>
        <v/>
      </c>
      <c r="V122" t="str">
        <f t="shared" si="93"/>
        <v/>
      </c>
      <c r="W122" t="str">
        <f t="shared" si="93"/>
        <v/>
      </c>
      <c r="X122" t="str">
        <f t="shared" si="93"/>
        <v/>
      </c>
      <c r="Y122" t="str">
        <f t="shared" si="93"/>
        <v/>
      </c>
      <c r="Z122" t="str">
        <f t="shared" si="93"/>
        <v/>
      </c>
      <c r="AA122" t="str">
        <f t="shared" si="93"/>
        <v/>
      </c>
      <c r="AB122" t="str">
        <f t="shared" si="93"/>
        <v/>
      </c>
      <c r="AC122" t="str">
        <f t="shared" si="93"/>
        <v/>
      </c>
      <c r="AD122" t="str">
        <f t="shared" si="93"/>
        <v/>
      </c>
      <c r="AE122" t="str">
        <f t="shared" si="93"/>
        <v/>
      </c>
      <c r="AF122" t="str">
        <f t="shared" si="93"/>
        <v/>
      </c>
      <c r="AG122" t="str">
        <f t="shared" si="93"/>
        <v/>
      </c>
      <c r="AH122" t="str">
        <f t="shared" si="93"/>
        <v/>
      </c>
      <c r="AI122">
        <f t="shared" si="93"/>
        <v>42</v>
      </c>
      <c r="AJ122" t="str">
        <f t="shared" si="93"/>
        <v/>
      </c>
      <c r="AK122" t="str">
        <f t="shared" si="93"/>
        <v/>
      </c>
      <c r="AL122" t="str">
        <f t="shared" si="93"/>
        <v/>
      </c>
      <c r="AM122" t="str">
        <f t="shared" si="93"/>
        <v/>
      </c>
      <c r="AN122" t="str">
        <f t="shared" si="93"/>
        <v/>
      </c>
      <c r="AO122" t="str">
        <f t="shared" si="93"/>
        <v/>
      </c>
      <c r="AP122" t="str">
        <f t="shared" si="93"/>
        <v/>
      </c>
      <c r="AQ122">
        <f t="shared" si="93"/>
        <v>42</v>
      </c>
      <c r="AR122" t="str">
        <f t="shared" si="93"/>
        <v/>
      </c>
      <c r="AS122" t="str">
        <f t="shared" si="93"/>
        <v/>
      </c>
      <c r="AT122">
        <f t="shared" si="93"/>
        <v>42</v>
      </c>
      <c r="AU122" t="str">
        <f t="shared" si="93"/>
        <v/>
      </c>
      <c r="AV122" t="str">
        <f t="shared" si="93"/>
        <v/>
      </c>
      <c r="AW122" t="str">
        <f t="shared" si="93"/>
        <v/>
      </c>
      <c r="AX122" t="str">
        <f t="shared" si="93"/>
        <v/>
      </c>
      <c r="AY122" t="str">
        <f t="shared" si="93"/>
        <v/>
      </c>
      <c r="AZ122" t="str">
        <f t="shared" si="93"/>
        <v/>
      </c>
      <c r="BA122" t="str">
        <f t="shared" si="93"/>
        <v/>
      </c>
      <c r="BB122" t="str">
        <f t="shared" si="93"/>
        <v/>
      </c>
      <c r="BC122" t="str">
        <f t="shared" si="93"/>
        <v/>
      </c>
      <c r="BD122" t="str">
        <f t="shared" si="93"/>
        <v/>
      </c>
      <c r="BE122" t="str">
        <f t="shared" si="93"/>
        <v/>
      </c>
      <c r="BF122" t="str">
        <f t="shared" si="93"/>
        <v/>
      </c>
      <c r="BG122" t="str">
        <f t="shared" si="93"/>
        <v/>
      </c>
      <c r="BH122" t="str">
        <f t="shared" si="93"/>
        <v/>
      </c>
      <c r="BI122" t="str">
        <f t="shared" si="93"/>
        <v/>
      </c>
      <c r="BJ122" t="str">
        <f t="shared" si="93"/>
        <v/>
      </c>
      <c r="BK122" t="str">
        <f t="shared" si="93"/>
        <v/>
      </c>
      <c r="BL122" t="str">
        <f t="shared" si="93"/>
        <v/>
      </c>
      <c r="BM122" t="str">
        <f t="shared" si="93"/>
        <v/>
      </c>
      <c r="BN122" t="str">
        <f t="shared" ref="BN122:BW122" si="94">IF(ROW($B43)=COLUMN(BN$2),$A122,IF(BN43&gt;0,$A122,""))</f>
        <v/>
      </c>
      <c r="BO122" t="str">
        <f t="shared" si="94"/>
        <v/>
      </c>
      <c r="BP122" t="str">
        <f t="shared" si="94"/>
        <v/>
      </c>
      <c r="BQ122" t="str">
        <f t="shared" si="94"/>
        <v/>
      </c>
      <c r="BR122" t="str">
        <f t="shared" si="94"/>
        <v/>
      </c>
      <c r="BS122" t="str">
        <f t="shared" si="94"/>
        <v/>
      </c>
      <c r="BT122" t="str">
        <f t="shared" si="94"/>
        <v/>
      </c>
      <c r="BU122" t="str">
        <f t="shared" si="94"/>
        <v/>
      </c>
      <c r="BV122" t="str">
        <f t="shared" si="94"/>
        <v/>
      </c>
      <c r="BW122" t="str">
        <f t="shared" si="94"/>
        <v/>
      </c>
    </row>
    <row r="123" spans="1:75" x14ac:dyDescent="0.25">
      <c r="A123">
        <f t="shared" si="14"/>
        <v>43</v>
      </c>
      <c r="B123" t="str">
        <f t="shared" ref="B123:BM123" si="95">IF(ROW($B44)=COLUMN(B$2),$A123,IF(B44&gt;0,$A123,""))</f>
        <v/>
      </c>
      <c r="C123" t="str">
        <f t="shared" si="95"/>
        <v/>
      </c>
      <c r="D123" t="str">
        <f t="shared" si="95"/>
        <v/>
      </c>
      <c r="E123" t="str">
        <f t="shared" si="95"/>
        <v/>
      </c>
      <c r="F123" t="str">
        <f t="shared" si="95"/>
        <v/>
      </c>
      <c r="G123" t="str">
        <f t="shared" si="95"/>
        <v/>
      </c>
      <c r="H123" t="str">
        <f t="shared" si="95"/>
        <v/>
      </c>
      <c r="I123" t="str">
        <f t="shared" si="95"/>
        <v/>
      </c>
      <c r="J123" t="str">
        <f t="shared" si="95"/>
        <v/>
      </c>
      <c r="K123" t="str">
        <f t="shared" si="95"/>
        <v/>
      </c>
      <c r="L123" t="str">
        <f t="shared" si="95"/>
        <v/>
      </c>
      <c r="M123" t="str">
        <f t="shared" si="95"/>
        <v/>
      </c>
      <c r="N123" t="str">
        <f t="shared" si="95"/>
        <v/>
      </c>
      <c r="O123" t="str">
        <f t="shared" si="95"/>
        <v/>
      </c>
      <c r="P123" t="str">
        <f t="shared" si="95"/>
        <v/>
      </c>
      <c r="Q123" t="str">
        <f t="shared" si="95"/>
        <v/>
      </c>
      <c r="R123" t="str">
        <f t="shared" si="95"/>
        <v/>
      </c>
      <c r="S123" t="str">
        <f t="shared" si="95"/>
        <v/>
      </c>
      <c r="T123" t="str">
        <f t="shared" si="95"/>
        <v/>
      </c>
      <c r="U123" t="str">
        <f t="shared" si="95"/>
        <v/>
      </c>
      <c r="V123" t="str">
        <f t="shared" si="95"/>
        <v/>
      </c>
      <c r="W123" t="str">
        <f t="shared" si="95"/>
        <v/>
      </c>
      <c r="X123" t="str">
        <f t="shared" si="95"/>
        <v/>
      </c>
      <c r="Y123" t="str">
        <f t="shared" si="95"/>
        <v/>
      </c>
      <c r="Z123" t="str">
        <f t="shared" si="95"/>
        <v/>
      </c>
      <c r="AA123" t="str">
        <f t="shared" si="95"/>
        <v/>
      </c>
      <c r="AB123" t="str">
        <f t="shared" si="95"/>
        <v/>
      </c>
      <c r="AC123" t="str">
        <f t="shared" si="95"/>
        <v/>
      </c>
      <c r="AD123" t="str">
        <f t="shared" si="95"/>
        <v/>
      </c>
      <c r="AE123" t="str">
        <f t="shared" si="95"/>
        <v/>
      </c>
      <c r="AF123" t="str">
        <f t="shared" si="95"/>
        <v/>
      </c>
      <c r="AG123" t="str">
        <f t="shared" si="95"/>
        <v/>
      </c>
      <c r="AH123" t="str">
        <f t="shared" si="95"/>
        <v/>
      </c>
      <c r="AI123" t="str">
        <f t="shared" si="95"/>
        <v/>
      </c>
      <c r="AJ123" t="str">
        <f t="shared" si="95"/>
        <v/>
      </c>
      <c r="AK123" t="str">
        <f t="shared" si="95"/>
        <v/>
      </c>
      <c r="AL123" t="str">
        <f t="shared" si="95"/>
        <v/>
      </c>
      <c r="AM123" t="str">
        <f t="shared" si="95"/>
        <v/>
      </c>
      <c r="AN123" t="str">
        <f t="shared" si="95"/>
        <v/>
      </c>
      <c r="AO123" t="str">
        <f t="shared" si="95"/>
        <v/>
      </c>
      <c r="AP123" t="str">
        <f t="shared" si="95"/>
        <v/>
      </c>
      <c r="AQ123" t="str">
        <f t="shared" si="95"/>
        <v/>
      </c>
      <c r="AR123">
        <f t="shared" si="95"/>
        <v>43</v>
      </c>
      <c r="AS123" t="str">
        <f t="shared" si="95"/>
        <v/>
      </c>
      <c r="AT123" t="str">
        <f t="shared" si="95"/>
        <v/>
      </c>
      <c r="AU123" t="str">
        <f t="shared" si="95"/>
        <v/>
      </c>
      <c r="AV123" t="str">
        <f t="shared" si="95"/>
        <v/>
      </c>
      <c r="AW123" t="str">
        <f t="shared" si="95"/>
        <v/>
      </c>
      <c r="AX123" t="str">
        <f t="shared" si="95"/>
        <v/>
      </c>
      <c r="AY123" t="str">
        <f t="shared" si="95"/>
        <v/>
      </c>
      <c r="AZ123" t="str">
        <f t="shared" si="95"/>
        <v/>
      </c>
      <c r="BA123" t="str">
        <f t="shared" si="95"/>
        <v/>
      </c>
      <c r="BB123" t="str">
        <f t="shared" si="95"/>
        <v/>
      </c>
      <c r="BC123" t="str">
        <f t="shared" si="95"/>
        <v/>
      </c>
      <c r="BD123" t="str">
        <f t="shared" si="95"/>
        <v/>
      </c>
      <c r="BE123" t="str">
        <f t="shared" si="95"/>
        <v/>
      </c>
      <c r="BF123" t="str">
        <f t="shared" si="95"/>
        <v/>
      </c>
      <c r="BG123" t="str">
        <f t="shared" si="95"/>
        <v/>
      </c>
      <c r="BH123" t="str">
        <f t="shared" si="95"/>
        <v/>
      </c>
      <c r="BI123" t="str">
        <f t="shared" si="95"/>
        <v/>
      </c>
      <c r="BJ123" t="str">
        <f t="shared" si="95"/>
        <v/>
      </c>
      <c r="BK123" t="str">
        <f t="shared" si="95"/>
        <v/>
      </c>
      <c r="BL123" t="str">
        <f t="shared" si="95"/>
        <v/>
      </c>
      <c r="BM123" t="str">
        <f t="shared" si="95"/>
        <v/>
      </c>
      <c r="BN123" t="str">
        <f t="shared" ref="BN123:BW123" si="96">IF(ROW($B44)=COLUMN(BN$2),$A123,IF(BN44&gt;0,$A123,""))</f>
        <v/>
      </c>
      <c r="BO123" t="str">
        <f t="shared" si="96"/>
        <v/>
      </c>
      <c r="BP123" t="str">
        <f t="shared" si="96"/>
        <v/>
      </c>
      <c r="BQ123" t="str">
        <f t="shared" si="96"/>
        <v/>
      </c>
      <c r="BR123" t="str">
        <f t="shared" si="96"/>
        <v/>
      </c>
      <c r="BS123" t="str">
        <f t="shared" si="96"/>
        <v/>
      </c>
      <c r="BT123" t="str">
        <f t="shared" si="96"/>
        <v/>
      </c>
      <c r="BU123" t="str">
        <f t="shared" si="96"/>
        <v/>
      </c>
      <c r="BV123" t="str">
        <f t="shared" si="96"/>
        <v/>
      </c>
      <c r="BW123" t="str">
        <f t="shared" si="96"/>
        <v/>
      </c>
    </row>
    <row r="124" spans="1:75" x14ac:dyDescent="0.25">
      <c r="A124">
        <f t="shared" si="14"/>
        <v>44</v>
      </c>
      <c r="B124" t="str">
        <f t="shared" ref="B124:BM124" si="97">IF(ROW($B45)=COLUMN(B$2),$A124,IF(B45&gt;0,$A124,""))</f>
        <v/>
      </c>
      <c r="C124" t="str">
        <f t="shared" si="97"/>
        <v/>
      </c>
      <c r="D124">
        <f t="shared" si="97"/>
        <v>44</v>
      </c>
      <c r="E124" t="str">
        <f t="shared" si="97"/>
        <v/>
      </c>
      <c r="F124" t="str">
        <f t="shared" si="97"/>
        <v/>
      </c>
      <c r="G124" t="str">
        <f t="shared" si="97"/>
        <v/>
      </c>
      <c r="H124">
        <f t="shared" si="97"/>
        <v>44</v>
      </c>
      <c r="I124" t="str">
        <f t="shared" si="97"/>
        <v/>
      </c>
      <c r="J124" t="str">
        <f t="shared" si="97"/>
        <v/>
      </c>
      <c r="K124" t="str">
        <f t="shared" si="97"/>
        <v/>
      </c>
      <c r="L124" t="str">
        <f t="shared" si="97"/>
        <v/>
      </c>
      <c r="M124" t="str">
        <f t="shared" si="97"/>
        <v/>
      </c>
      <c r="N124" t="str">
        <f t="shared" si="97"/>
        <v/>
      </c>
      <c r="O124" t="str">
        <f t="shared" si="97"/>
        <v/>
      </c>
      <c r="P124" t="str">
        <f t="shared" si="97"/>
        <v/>
      </c>
      <c r="Q124" t="str">
        <f t="shared" si="97"/>
        <v/>
      </c>
      <c r="R124" t="str">
        <f t="shared" si="97"/>
        <v/>
      </c>
      <c r="S124" t="str">
        <f t="shared" si="97"/>
        <v/>
      </c>
      <c r="T124" t="str">
        <f t="shared" si="97"/>
        <v/>
      </c>
      <c r="U124" t="str">
        <f t="shared" si="97"/>
        <v/>
      </c>
      <c r="V124" t="str">
        <f t="shared" si="97"/>
        <v/>
      </c>
      <c r="W124" t="str">
        <f t="shared" si="97"/>
        <v/>
      </c>
      <c r="X124" t="str">
        <f t="shared" si="97"/>
        <v/>
      </c>
      <c r="Y124" t="str">
        <f t="shared" si="97"/>
        <v/>
      </c>
      <c r="Z124" t="str">
        <f t="shared" si="97"/>
        <v/>
      </c>
      <c r="AA124" t="str">
        <f t="shared" si="97"/>
        <v/>
      </c>
      <c r="AB124" t="str">
        <f t="shared" si="97"/>
        <v/>
      </c>
      <c r="AC124" t="str">
        <f t="shared" si="97"/>
        <v/>
      </c>
      <c r="AD124" t="str">
        <f t="shared" si="97"/>
        <v/>
      </c>
      <c r="AE124" t="str">
        <f t="shared" si="97"/>
        <v/>
      </c>
      <c r="AF124" t="str">
        <f t="shared" si="97"/>
        <v/>
      </c>
      <c r="AG124" t="str">
        <f t="shared" si="97"/>
        <v/>
      </c>
      <c r="AH124">
        <f t="shared" si="97"/>
        <v>44</v>
      </c>
      <c r="AI124" t="str">
        <f t="shared" si="97"/>
        <v/>
      </c>
      <c r="AJ124" t="str">
        <f t="shared" si="97"/>
        <v/>
      </c>
      <c r="AK124" t="str">
        <f t="shared" si="97"/>
        <v/>
      </c>
      <c r="AL124" t="str">
        <f t="shared" si="97"/>
        <v/>
      </c>
      <c r="AM124" t="str">
        <f t="shared" si="97"/>
        <v/>
      </c>
      <c r="AN124" t="str">
        <f t="shared" si="97"/>
        <v/>
      </c>
      <c r="AO124" t="str">
        <f t="shared" si="97"/>
        <v/>
      </c>
      <c r="AP124" t="str">
        <f t="shared" si="97"/>
        <v/>
      </c>
      <c r="AQ124" t="str">
        <f t="shared" si="97"/>
        <v/>
      </c>
      <c r="AR124" t="str">
        <f t="shared" si="97"/>
        <v/>
      </c>
      <c r="AS124">
        <f t="shared" si="97"/>
        <v>44</v>
      </c>
      <c r="AT124" t="str">
        <f t="shared" si="97"/>
        <v/>
      </c>
      <c r="AU124" t="str">
        <f t="shared" si="97"/>
        <v/>
      </c>
      <c r="AV124">
        <f t="shared" si="97"/>
        <v>44</v>
      </c>
      <c r="AW124" t="str">
        <f t="shared" si="97"/>
        <v/>
      </c>
      <c r="AX124" t="str">
        <f t="shared" si="97"/>
        <v/>
      </c>
      <c r="AY124" t="str">
        <f t="shared" si="97"/>
        <v/>
      </c>
      <c r="AZ124" t="str">
        <f t="shared" si="97"/>
        <v/>
      </c>
      <c r="BA124" t="str">
        <f t="shared" si="97"/>
        <v/>
      </c>
      <c r="BB124" t="str">
        <f t="shared" si="97"/>
        <v/>
      </c>
      <c r="BC124" t="str">
        <f t="shared" si="97"/>
        <v/>
      </c>
      <c r="BD124" t="str">
        <f t="shared" si="97"/>
        <v/>
      </c>
      <c r="BE124" t="str">
        <f t="shared" si="97"/>
        <v/>
      </c>
      <c r="BF124" t="str">
        <f t="shared" si="97"/>
        <v/>
      </c>
      <c r="BG124" t="str">
        <f t="shared" si="97"/>
        <v/>
      </c>
      <c r="BH124" t="str">
        <f t="shared" si="97"/>
        <v/>
      </c>
      <c r="BI124" t="str">
        <f t="shared" si="97"/>
        <v/>
      </c>
      <c r="BJ124" t="str">
        <f t="shared" si="97"/>
        <v/>
      </c>
      <c r="BK124" t="str">
        <f t="shared" si="97"/>
        <v/>
      </c>
      <c r="BL124" t="str">
        <f t="shared" si="97"/>
        <v/>
      </c>
      <c r="BM124" t="str">
        <f t="shared" si="97"/>
        <v/>
      </c>
      <c r="BN124" t="str">
        <f t="shared" ref="BN124:BW124" si="98">IF(ROW($B45)=COLUMN(BN$2),$A124,IF(BN45&gt;0,$A124,""))</f>
        <v/>
      </c>
      <c r="BO124" t="str">
        <f t="shared" si="98"/>
        <v/>
      </c>
      <c r="BP124" t="str">
        <f t="shared" si="98"/>
        <v/>
      </c>
      <c r="BQ124" t="str">
        <f t="shared" si="98"/>
        <v/>
      </c>
      <c r="BR124" t="str">
        <f t="shared" si="98"/>
        <v/>
      </c>
      <c r="BS124" t="str">
        <f t="shared" si="98"/>
        <v/>
      </c>
      <c r="BT124" t="str">
        <f t="shared" si="98"/>
        <v/>
      </c>
      <c r="BU124">
        <f t="shared" si="98"/>
        <v>44</v>
      </c>
      <c r="BV124" t="str">
        <f t="shared" si="98"/>
        <v/>
      </c>
      <c r="BW124" t="str">
        <f t="shared" si="98"/>
        <v/>
      </c>
    </row>
    <row r="125" spans="1:75" x14ac:dyDescent="0.25">
      <c r="A125">
        <f t="shared" si="14"/>
        <v>45</v>
      </c>
      <c r="B125" t="str">
        <f t="shared" ref="B125:BM125" si="99">IF(ROW($B46)=COLUMN(B$2),$A125,IF(B46&gt;0,$A125,""))</f>
        <v/>
      </c>
      <c r="C125" t="str">
        <f t="shared" si="99"/>
        <v/>
      </c>
      <c r="D125" t="str">
        <f t="shared" si="99"/>
        <v/>
      </c>
      <c r="E125" t="str">
        <f t="shared" si="99"/>
        <v/>
      </c>
      <c r="F125" t="str">
        <f t="shared" si="99"/>
        <v/>
      </c>
      <c r="G125" t="str">
        <f t="shared" si="99"/>
        <v/>
      </c>
      <c r="H125" t="str">
        <f t="shared" si="99"/>
        <v/>
      </c>
      <c r="I125" t="str">
        <f t="shared" si="99"/>
        <v/>
      </c>
      <c r="J125" t="str">
        <f t="shared" si="99"/>
        <v/>
      </c>
      <c r="K125" t="str">
        <f t="shared" si="99"/>
        <v/>
      </c>
      <c r="L125" t="str">
        <f t="shared" si="99"/>
        <v/>
      </c>
      <c r="M125" t="str">
        <f t="shared" si="99"/>
        <v/>
      </c>
      <c r="N125" t="str">
        <f t="shared" si="99"/>
        <v/>
      </c>
      <c r="O125" t="str">
        <f t="shared" si="99"/>
        <v/>
      </c>
      <c r="P125" t="str">
        <f t="shared" si="99"/>
        <v/>
      </c>
      <c r="Q125" t="str">
        <f t="shared" si="99"/>
        <v/>
      </c>
      <c r="R125" t="str">
        <f t="shared" si="99"/>
        <v/>
      </c>
      <c r="S125" t="str">
        <f t="shared" si="99"/>
        <v/>
      </c>
      <c r="T125" t="str">
        <f t="shared" si="99"/>
        <v/>
      </c>
      <c r="U125" t="str">
        <f t="shared" si="99"/>
        <v/>
      </c>
      <c r="V125" t="str">
        <f t="shared" si="99"/>
        <v/>
      </c>
      <c r="W125" t="str">
        <f t="shared" si="99"/>
        <v/>
      </c>
      <c r="X125" t="str">
        <f t="shared" si="99"/>
        <v/>
      </c>
      <c r="Y125" t="str">
        <f t="shared" si="99"/>
        <v/>
      </c>
      <c r="Z125" t="str">
        <f t="shared" si="99"/>
        <v/>
      </c>
      <c r="AA125" t="str">
        <f t="shared" si="99"/>
        <v/>
      </c>
      <c r="AB125" t="str">
        <f t="shared" si="99"/>
        <v/>
      </c>
      <c r="AC125" t="str">
        <f t="shared" si="99"/>
        <v/>
      </c>
      <c r="AD125" t="str">
        <f t="shared" si="99"/>
        <v/>
      </c>
      <c r="AE125" t="str">
        <f t="shared" si="99"/>
        <v/>
      </c>
      <c r="AF125" t="str">
        <f t="shared" si="99"/>
        <v/>
      </c>
      <c r="AG125" t="str">
        <f t="shared" si="99"/>
        <v/>
      </c>
      <c r="AH125" t="str">
        <f t="shared" si="99"/>
        <v/>
      </c>
      <c r="AI125">
        <f t="shared" si="99"/>
        <v>45</v>
      </c>
      <c r="AJ125" t="str">
        <f t="shared" si="99"/>
        <v/>
      </c>
      <c r="AK125" t="str">
        <f t="shared" si="99"/>
        <v/>
      </c>
      <c r="AL125" t="str">
        <f t="shared" si="99"/>
        <v/>
      </c>
      <c r="AM125" t="str">
        <f t="shared" si="99"/>
        <v/>
      </c>
      <c r="AN125" t="str">
        <f t="shared" si="99"/>
        <v/>
      </c>
      <c r="AO125" t="str">
        <f t="shared" si="99"/>
        <v/>
      </c>
      <c r="AP125" t="str">
        <f t="shared" si="99"/>
        <v/>
      </c>
      <c r="AQ125" t="str">
        <f t="shared" si="99"/>
        <v/>
      </c>
      <c r="AR125" t="str">
        <f t="shared" si="99"/>
        <v/>
      </c>
      <c r="AS125" t="str">
        <f t="shared" si="99"/>
        <v/>
      </c>
      <c r="AT125">
        <f t="shared" si="99"/>
        <v>45</v>
      </c>
      <c r="AU125" t="str">
        <f t="shared" si="99"/>
        <v/>
      </c>
      <c r="AV125" t="str">
        <f t="shared" si="99"/>
        <v/>
      </c>
      <c r="AW125" t="str">
        <f t="shared" si="99"/>
        <v/>
      </c>
      <c r="AX125" t="str">
        <f t="shared" si="99"/>
        <v/>
      </c>
      <c r="AY125" t="str">
        <f t="shared" si="99"/>
        <v/>
      </c>
      <c r="AZ125" t="str">
        <f t="shared" si="99"/>
        <v/>
      </c>
      <c r="BA125" t="str">
        <f t="shared" si="99"/>
        <v/>
      </c>
      <c r="BB125" t="str">
        <f t="shared" si="99"/>
        <v/>
      </c>
      <c r="BC125" t="str">
        <f t="shared" si="99"/>
        <v/>
      </c>
      <c r="BD125" t="str">
        <f t="shared" si="99"/>
        <v/>
      </c>
      <c r="BE125" t="str">
        <f t="shared" si="99"/>
        <v/>
      </c>
      <c r="BF125" t="str">
        <f t="shared" si="99"/>
        <v/>
      </c>
      <c r="BG125" t="str">
        <f t="shared" si="99"/>
        <v/>
      </c>
      <c r="BH125" t="str">
        <f t="shared" si="99"/>
        <v/>
      </c>
      <c r="BI125" t="str">
        <f t="shared" si="99"/>
        <v/>
      </c>
      <c r="BJ125" t="str">
        <f t="shared" si="99"/>
        <v/>
      </c>
      <c r="BK125" t="str">
        <f t="shared" si="99"/>
        <v/>
      </c>
      <c r="BL125" t="str">
        <f t="shared" si="99"/>
        <v/>
      </c>
      <c r="BM125" t="str">
        <f t="shared" si="99"/>
        <v/>
      </c>
      <c r="BN125" t="str">
        <f t="shared" ref="BN125:BW125" si="100">IF(ROW($B46)=COLUMN(BN$2),$A125,IF(BN46&gt;0,$A125,""))</f>
        <v/>
      </c>
      <c r="BO125" t="str">
        <f t="shared" si="100"/>
        <v/>
      </c>
      <c r="BP125" t="str">
        <f t="shared" si="100"/>
        <v/>
      </c>
      <c r="BQ125" t="str">
        <f t="shared" si="100"/>
        <v/>
      </c>
      <c r="BR125" t="str">
        <f t="shared" si="100"/>
        <v/>
      </c>
      <c r="BS125" t="str">
        <f t="shared" si="100"/>
        <v/>
      </c>
      <c r="BT125" t="str">
        <f t="shared" si="100"/>
        <v/>
      </c>
      <c r="BU125" t="str">
        <f t="shared" si="100"/>
        <v/>
      </c>
      <c r="BV125" t="str">
        <f t="shared" si="100"/>
        <v/>
      </c>
      <c r="BW125" t="str">
        <f t="shared" si="100"/>
        <v/>
      </c>
    </row>
    <row r="126" spans="1:75" x14ac:dyDescent="0.25">
      <c r="A126">
        <f t="shared" si="14"/>
        <v>46</v>
      </c>
      <c r="B126" t="str">
        <f t="shared" ref="B126:BM126" si="101">IF(ROW($B47)=COLUMN(B$2),$A126,IF(B47&gt;0,$A126,""))</f>
        <v/>
      </c>
      <c r="C126" t="str">
        <f t="shared" si="101"/>
        <v/>
      </c>
      <c r="D126" t="str">
        <f t="shared" si="101"/>
        <v/>
      </c>
      <c r="E126" t="str">
        <f t="shared" si="101"/>
        <v/>
      </c>
      <c r="F126" t="str">
        <f t="shared" si="101"/>
        <v/>
      </c>
      <c r="G126" t="str">
        <f t="shared" si="101"/>
        <v/>
      </c>
      <c r="H126" t="str">
        <f t="shared" si="101"/>
        <v/>
      </c>
      <c r="I126" t="str">
        <f t="shared" si="101"/>
        <v/>
      </c>
      <c r="J126" t="str">
        <f t="shared" si="101"/>
        <v/>
      </c>
      <c r="K126" t="str">
        <f t="shared" si="101"/>
        <v/>
      </c>
      <c r="L126" t="str">
        <f t="shared" si="101"/>
        <v/>
      </c>
      <c r="M126" t="str">
        <f t="shared" si="101"/>
        <v/>
      </c>
      <c r="N126" t="str">
        <f t="shared" si="101"/>
        <v/>
      </c>
      <c r="O126" t="str">
        <f t="shared" si="101"/>
        <v/>
      </c>
      <c r="P126" t="str">
        <f t="shared" si="101"/>
        <v/>
      </c>
      <c r="Q126" t="str">
        <f t="shared" si="101"/>
        <v/>
      </c>
      <c r="R126" t="str">
        <f t="shared" si="101"/>
        <v/>
      </c>
      <c r="S126" t="str">
        <f t="shared" si="101"/>
        <v/>
      </c>
      <c r="T126" t="str">
        <f t="shared" si="101"/>
        <v/>
      </c>
      <c r="U126" t="str">
        <f t="shared" si="101"/>
        <v/>
      </c>
      <c r="V126" t="str">
        <f t="shared" si="101"/>
        <v/>
      </c>
      <c r="W126" t="str">
        <f t="shared" si="101"/>
        <v/>
      </c>
      <c r="X126" t="str">
        <f t="shared" si="101"/>
        <v/>
      </c>
      <c r="Y126" t="str">
        <f t="shared" si="101"/>
        <v/>
      </c>
      <c r="Z126" t="str">
        <f t="shared" si="101"/>
        <v/>
      </c>
      <c r="AA126" t="str">
        <f t="shared" si="101"/>
        <v/>
      </c>
      <c r="AB126" t="str">
        <f t="shared" si="101"/>
        <v/>
      </c>
      <c r="AC126" t="str">
        <f t="shared" si="101"/>
        <v/>
      </c>
      <c r="AD126" t="str">
        <f t="shared" si="101"/>
        <v/>
      </c>
      <c r="AE126" t="str">
        <f t="shared" si="101"/>
        <v/>
      </c>
      <c r="AF126" t="str">
        <f t="shared" si="101"/>
        <v/>
      </c>
      <c r="AG126" t="str">
        <f t="shared" si="101"/>
        <v/>
      </c>
      <c r="AH126" t="str">
        <f t="shared" si="101"/>
        <v/>
      </c>
      <c r="AI126" t="str">
        <f t="shared" si="101"/>
        <v/>
      </c>
      <c r="AJ126" t="str">
        <f t="shared" si="101"/>
        <v/>
      </c>
      <c r="AK126" t="str">
        <f t="shared" si="101"/>
        <v/>
      </c>
      <c r="AL126" t="str">
        <f t="shared" si="101"/>
        <v/>
      </c>
      <c r="AM126" t="str">
        <f t="shared" si="101"/>
        <v/>
      </c>
      <c r="AN126" t="str">
        <f t="shared" si="101"/>
        <v/>
      </c>
      <c r="AO126" t="str">
        <f t="shared" si="101"/>
        <v/>
      </c>
      <c r="AP126" t="str">
        <f t="shared" si="101"/>
        <v/>
      </c>
      <c r="AQ126" t="str">
        <f t="shared" si="101"/>
        <v/>
      </c>
      <c r="AR126" t="str">
        <f t="shared" si="101"/>
        <v/>
      </c>
      <c r="AS126" t="str">
        <f t="shared" si="101"/>
        <v/>
      </c>
      <c r="AT126" t="str">
        <f t="shared" si="101"/>
        <v/>
      </c>
      <c r="AU126">
        <f t="shared" si="101"/>
        <v>46</v>
      </c>
      <c r="AV126" t="str">
        <f t="shared" si="101"/>
        <v/>
      </c>
      <c r="AW126" t="str">
        <f t="shared" si="101"/>
        <v/>
      </c>
      <c r="AX126" t="str">
        <f t="shared" si="101"/>
        <v/>
      </c>
      <c r="AY126">
        <f t="shared" si="101"/>
        <v>46</v>
      </c>
      <c r="AZ126" t="str">
        <f t="shared" si="101"/>
        <v/>
      </c>
      <c r="BA126" t="str">
        <f t="shared" si="101"/>
        <v/>
      </c>
      <c r="BB126" t="str">
        <f t="shared" si="101"/>
        <v/>
      </c>
      <c r="BC126" t="str">
        <f t="shared" si="101"/>
        <v/>
      </c>
      <c r="BD126" t="str">
        <f t="shared" si="101"/>
        <v/>
      </c>
      <c r="BE126" t="str">
        <f t="shared" si="101"/>
        <v/>
      </c>
      <c r="BF126" t="str">
        <f t="shared" si="101"/>
        <v/>
      </c>
      <c r="BG126" t="str">
        <f t="shared" si="101"/>
        <v/>
      </c>
      <c r="BH126" t="str">
        <f t="shared" si="101"/>
        <v/>
      </c>
      <c r="BI126" t="str">
        <f t="shared" si="101"/>
        <v/>
      </c>
      <c r="BJ126" t="str">
        <f t="shared" si="101"/>
        <v/>
      </c>
      <c r="BK126" t="str">
        <f t="shared" si="101"/>
        <v/>
      </c>
      <c r="BL126" t="str">
        <f t="shared" si="101"/>
        <v/>
      </c>
      <c r="BM126" t="str">
        <f t="shared" si="101"/>
        <v/>
      </c>
      <c r="BN126" t="str">
        <f t="shared" ref="BN126:BW126" si="102">IF(ROW($B47)=COLUMN(BN$2),$A126,IF(BN47&gt;0,$A126,""))</f>
        <v/>
      </c>
      <c r="BO126" t="str">
        <f t="shared" si="102"/>
        <v/>
      </c>
      <c r="BP126" t="str">
        <f t="shared" si="102"/>
        <v/>
      </c>
      <c r="BQ126" t="str">
        <f t="shared" si="102"/>
        <v/>
      </c>
      <c r="BR126" t="str">
        <f t="shared" si="102"/>
        <v/>
      </c>
      <c r="BS126" t="str">
        <f t="shared" si="102"/>
        <v/>
      </c>
      <c r="BT126" t="str">
        <f t="shared" si="102"/>
        <v/>
      </c>
      <c r="BU126" t="str">
        <f t="shared" si="102"/>
        <v/>
      </c>
      <c r="BV126" t="str">
        <f t="shared" si="102"/>
        <v/>
      </c>
      <c r="BW126" t="str">
        <f t="shared" si="102"/>
        <v/>
      </c>
    </row>
    <row r="127" spans="1:75" x14ac:dyDescent="0.25">
      <c r="A127">
        <f t="shared" si="14"/>
        <v>47</v>
      </c>
      <c r="B127" t="str">
        <f t="shared" ref="B127:BM127" si="103">IF(ROW($B48)=COLUMN(B$2),$A127,IF(B48&gt;0,$A127,""))</f>
        <v/>
      </c>
      <c r="C127" t="str">
        <f t="shared" si="103"/>
        <v/>
      </c>
      <c r="D127" t="str">
        <f t="shared" si="103"/>
        <v/>
      </c>
      <c r="E127">
        <f t="shared" si="103"/>
        <v>47</v>
      </c>
      <c r="F127" t="str">
        <f t="shared" si="103"/>
        <v/>
      </c>
      <c r="G127" t="str">
        <f t="shared" si="103"/>
        <v/>
      </c>
      <c r="H127" t="str">
        <f t="shared" si="103"/>
        <v/>
      </c>
      <c r="I127" t="str">
        <f t="shared" si="103"/>
        <v/>
      </c>
      <c r="J127" t="str">
        <f t="shared" si="103"/>
        <v/>
      </c>
      <c r="K127" t="str">
        <f t="shared" si="103"/>
        <v/>
      </c>
      <c r="L127" t="str">
        <f t="shared" si="103"/>
        <v/>
      </c>
      <c r="M127" t="str">
        <f t="shared" si="103"/>
        <v/>
      </c>
      <c r="N127" t="str">
        <f t="shared" si="103"/>
        <v/>
      </c>
      <c r="O127" t="str">
        <f t="shared" si="103"/>
        <v/>
      </c>
      <c r="P127" t="str">
        <f t="shared" si="103"/>
        <v/>
      </c>
      <c r="Q127" t="str">
        <f t="shared" si="103"/>
        <v/>
      </c>
      <c r="R127" t="str">
        <f t="shared" si="103"/>
        <v/>
      </c>
      <c r="S127" t="str">
        <f t="shared" si="103"/>
        <v/>
      </c>
      <c r="T127" t="str">
        <f t="shared" si="103"/>
        <v/>
      </c>
      <c r="U127" t="str">
        <f t="shared" si="103"/>
        <v/>
      </c>
      <c r="V127" t="str">
        <f t="shared" si="103"/>
        <v/>
      </c>
      <c r="W127" t="str">
        <f t="shared" si="103"/>
        <v/>
      </c>
      <c r="X127" t="str">
        <f t="shared" si="103"/>
        <v/>
      </c>
      <c r="Y127" t="str">
        <f t="shared" si="103"/>
        <v/>
      </c>
      <c r="Z127" t="str">
        <f t="shared" si="103"/>
        <v/>
      </c>
      <c r="AA127" t="str">
        <f t="shared" si="103"/>
        <v/>
      </c>
      <c r="AB127" t="str">
        <f t="shared" si="103"/>
        <v/>
      </c>
      <c r="AC127" t="str">
        <f t="shared" si="103"/>
        <v/>
      </c>
      <c r="AD127" t="str">
        <f t="shared" si="103"/>
        <v/>
      </c>
      <c r="AE127" t="str">
        <f t="shared" si="103"/>
        <v/>
      </c>
      <c r="AF127" t="str">
        <f t="shared" si="103"/>
        <v/>
      </c>
      <c r="AG127" t="str">
        <f t="shared" si="103"/>
        <v/>
      </c>
      <c r="AH127">
        <f t="shared" si="103"/>
        <v>47</v>
      </c>
      <c r="AI127" t="str">
        <f t="shared" si="103"/>
        <v/>
      </c>
      <c r="AJ127" t="str">
        <f t="shared" si="103"/>
        <v/>
      </c>
      <c r="AK127">
        <f t="shared" si="103"/>
        <v>47</v>
      </c>
      <c r="AL127" t="str">
        <f t="shared" si="103"/>
        <v/>
      </c>
      <c r="AM127" t="str">
        <f t="shared" si="103"/>
        <v/>
      </c>
      <c r="AN127" t="str">
        <f t="shared" si="103"/>
        <v/>
      </c>
      <c r="AO127" t="str">
        <f t="shared" si="103"/>
        <v/>
      </c>
      <c r="AP127">
        <f t="shared" si="103"/>
        <v>47</v>
      </c>
      <c r="AQ127" t="str">
        <f t="shared" si="103"/>
        <v/>
      </c>
      <c r="AR127" t="str">
        <f t="shared" si="103"/>
        <v/>
      </c>
      <c r="AS127" t="str">
        <f t="shared" si="103"/>
        <v/>
      </c>
      <c r="AT127" t="str">
        <f t="shared" si="103"/>
        <v/>
      </c>
      <c r="AU127" t="str">
        <f t="shared" si="103"/>
        <v/>
      </c>
      <c r="AV127">
        <f t="shared" si="103"/>
        <v>47</v>
      </c>
      <c r="AW127" t="str">
        <f t="shared" si="103"/>
        <v/>
      </c>
      <c r="AX127" t="str">
        <f t="shared" si="103"/>
        <v/>
      </c>
      <c r="AY127" t="str">
        <f t="shared" si="103"/>
        <v/>
      </c>
      <c r="AZ127" t="str">
        <f t="shared" si="103"/>
        <v/>
      </c>
      <c r="BA127" t="str">
        <f t="shared" si="103"/>
        <v/>
      </c>
      <c r="BB127" t="str">
        <f t="shared" si="103"/>
        <v/>
      </c>
      <c r="BC127" t="str">
        <f t="shared" si="103"/>
        <v/>
      </c>
      <c r="BD127" t="str">
        <f t="shared" si="103"/>
        <v/>
      </c>
      <c r="BE127" t="str">
        <f t="shared" si="103"/>
        <v/>
      </c>
      <c r="BF127" t="str">
        <f t="shared" si="103"/>
        <v/>
      </c>
      <c r="BG127" t="str">
        <f t="shared" si="103"/>
        <v/>
      </c>
      <c r="BH127" t="str">
        <f t="shared" si="103"/>
        <v/>
      </c>
      <c r="BI127" t="str">
        <f t="shared" si="103"/>
        <v/>
      </c>
      <c r="BJ127" t="str">
        <f t="shared" si="103"/>
        <v/>
      </c>
      <c r="BK127" t="str">
        <f t="shared" si="103"/>
        <v/>
      </c>
      <c r="BL127" t="str">
        <f t="shared" si="103"/>
        <v/>
      </c>
      <c r="BM127" t="str">
        <f t="shared" si="103"/>
        <v/>
      </c>
      <c r="BN127" t="str">
        <f t="shared" ref="BN127:BW127" si="104">IF(ROW($B48)=COLUMN(BN$2),$A127,IF(BN48&gt;0,$A127,""))</f>
        <v/>
      </c>
      <c r="BO127" t="str">
        <f t="shared" si="104"/>
        <v/>
      </c>
      <c r="BP127" t="str">
        <f t="shared" si="104"/>
        <v/>
      </c>
      <c r="BQ127" t="str">
        <f t="shared" si="104"/>
        <v/>
      </c>
      <c r="BR127" t="str">
        <f t="shared" si="104"/>
        <v/>
      </c>
      <c r="BS127" t="str">
        <f t="shared" si="104"/>
        <v/>
      </c>
      <c r="BT127" t="str">
        <f t="shared" si="104"/>
        <v/>
      </c>
      <c r="BU127" t="str">
        <f t="shared" si="104"/>
        <v/>
      </c>
      <c r="BV127" t="str">
        <f t="shared" si="104"/>
        <v/>
      </c>
      <c r="BW127" t="str">
        <f t="shared" si="104"/>
        <v/>
      </c>
    </row>
    <row r="128" spans="1:75" x14ac:dyDescent="0.25">
      <c r="A128">
        <f t="shared" si="14"/>
        <v>48</v>
      </c>
      <c r="B128" t="str">
        <f t="shared" ref="B128:BM128" si="105">IF(ROW($B49)=COLUMN(B$2),$A128,IF(B49&gt;0,$A128,""))</f>
        <v/>
      </c>
      <c r="C128" t="str">
        <f t="shared" si="105"/>
        <v/>
      </c>
      <c r="D128" t="str">
        <f t="shared" si="105"/>
        <v/>
      </c>
      <c r="E128" t="str">
        <f t="shared" si="105"/>
        <v/>
      </c>
      <c r="F128" t="str">
        <f t="shared" si="105"/>
        <v/>
      </c>
      <c r="G128" t="str">
        <f t="shared" si="105"/>
        <v/>
      </c>
      <c r="H128" t="str">
        <f t="shared" si="105"/>
        <v/>
      </c>
      <c r="I128" t="str">
        <f t="shared" si="105"/>
        <v/>
      </c>
      <c r="J128">
        <f t="shared" si="105"/>
        <v>48</v>
      </c>
      <c r="K128" t="str">
        <f t="shared" si="105"/>
        <v/>
      </c>
      <c r="L128" t="str">
        <f t="shared" si="105"/>
        <v/>
      </c>
      <c r="M128" t="str">
        <f t="shared" si="105"/>
        <v/>
      </c>
      <c r="N128" t="str">
        <f t="shared" si="105"/>
        <v/>
      </c>
      <c r="O128" t="str">
        <f t="shared" si="105"/>
        <v/>
      </c>
      <c r="P128" t="str">
        <f t="shared" si="105"/>
        <v/>
      </c>
      <c r="Q128" t="str">
        <f t="shared" si="105"/>
        <v/>
      </c>
      <c r="R128" t="str">
        <f t="shared" si="105"/>
        <v/>
      </c>
      <c r="S128" t="str">
        <f t="shared" si="105"/>
        <v/>
      </c>
      <c r="T128" t="str">
        <f t="shared" si="105"/>
        <v/>
      </c>
      <c r="U128" t="str">
        <f t="shared" si="105"/>
        <v/>
      </c>
      <c r="V128" t="str">
        <f t="shared" si="105"/>
        <v/>
      </c>
      <c r="W128" t="str">
        <f t="shared" si="105"/>
        <v/>
      </c>
      <c r="X128" t="str">
        <f t="shared" si="105"/>
        <v/>
      </c>
      <c r="Y128" t="str">
        <f t="shared" si="105"/>
        <v/>
      </c>
      <c r="Z128" t="str">
        <f t="shared" si="105"/>
        <v/>
      </c>
      <c r="AA128" t="str">
        <f t="shared" si="105"/>
        <v/>
      </c>
      <c r="AB128" t="str">
        <f t="shared" si="105"/>
        <v/>
      </c>
      <c r="AC128" t="str">
        <f t="shared" si="105"/>
        <v/>
      </c>
      <c r="AD128" t="str">
        <f t="shared" si="105"/>
        <v/>
      </c>
      <c r="AE128" t="str">
        <f t="shared" si="105"/>
        <v/>
      </c>
      <c r="AF128" t="str">
        <f t="shared" si="105"/>
        <v/>
      </c>
      <c r="AG128" t="str">
        <f t="shared" si="105"/>
        <v/>
      </c>
      <c r="AH128" t="str">
        <f t="shared" si="105"/>
        <v/>
      </c>
      <c r="AI128" t="str">
        <f t="shared" si="105"/>
        <v/>
      </c>
      <c r="AJ128" t="str">
        <f t="shared" si="105"/>
        <v/>
      </c>
      <c r="AK128" t="str">
        <f t="shared" si="105"/>
        <v/>
      </c>
      <c r="AL128" t="str">
        <f t="shared" si="105"/>
        <v/>
      </c>
      <c r="AM128" t="str">
        <f t="shared" si="105"/>
        <v/>
      </c>
      <c r="AN128" t="str">
        <f t="shared" si="105"/>
        <v/>
      </c>
      <c r="AO128" t="str">
        <f t="shared" si="105"/>
        <v/>
      </c>
      <c r="AP128" t="str">
        <f t="shared" si="105"/>
        <v/>
      </c>
      <c r="AQ128" t="str">
        <f t="shared" si="105"/>
        <v/>
      </c>
      <c r="AR128" t="str">
        <f t="shared" si="105"/>
        <v/>
      </c>
      <c r="AS128" t="str">
        <f t="shared" si="105"/>
        <v/>
      </c>
      <c r="AT128" t="str">
        <f t="shared" si="105"/>
        <v/>
      </c>
      <c r="AU128" t="str">
        <f t="shared" si="105"/>
        <v/>
      </c>
      <c r="AV128">
        <f t="shared" si="105"/>
        <v>48</v>
      </c>
      <c r="AW128">
        <f t="shared" si="105"/>
        <v>48</v>
      </c>
      <c r="AX128">
        <f t="shared" si="105"/>
        <v>48</v>
      </c>
      <c r="AY128" t="str">
        <f t="shared" si="105"/>
        <v/>
      </c>
      <c r="AZ128" t="str">
        <f t="shared" si="105"/>
        <v/>
      </c>
      <c r="BA128" t="str">
        <f t="shared" si="105"/>
        <v/>
      </c>
      <c r="BB128" t="str">
        <f t="shared" si="105"/>
        <v/>
      </c>
      <c r="BC128" t="str">
        <f t="shared" si="105"/>
        <v/>
      </c>
      <c r="BD128" t="str">
        <f t="shared" si="105"/>
        <v/>
      </c>
      <c r="BE128" t="str">
        <f t="shared" si="105"/>
        <v/>
      </c>
      <c r="BF128" t="str">
        <f t="shared" si="105"/>
        <v/>
      </c>
      <c r="BG128" t="str">
        <f t="shared" si="105"/>
        <v/>
      </c>
      <c r="BH128" t="str">
        <f t="shared" si="105"/>
        <v/>
      </c>
      <c r="BI128" t="str">
        <f t="shared" si="105"/>
        <v/>
      </c>
      <c r="BJ128" t="str">
        <f t="shared" si="105"/>
        <v/>
      </c>
      <c r="BK128" t="str">
        <f t="shared" si="105"/>
        <v/>
      </c>
      <c r="BL128" t="str">
        <f t="shared" si="105"/>
        <v/>
      </c>
      <c r="BM128" t="str">
        <f t="shared" si="105"/>
        <v/>
      </c>
      <c r="BN128" t="str">
        <f t="shared" ref="BN128:BW128" si="106">IF(ROW($B49)=COLUMN(BN$2),$A128,IF(BN49&gt;0,$A128,""))</f>
        <v/>
      </c>
      <c r="BO128" t="str">
        <f t="shared" si="106"/>
        <v/>
      </c>
      <c r="BP128" t="str">
        <f t="shared" si="106"/>
        <v/>
      </c>
      <c r="BQ128" t="str">
        <f t="shared" si="106"/>
        <v/>
      </c>
      <c r="BR128" t="str">
        <f t="shared" si="106"/>
        <v/>
      </c>
      <c r="BS128" t="str">
        <f t="shared" si="106"/>
        <v/>
      </c>
      <c r="BT128" t="str">
        <f t="shared" si="106"/>
        <v/>
      </c>
      <c r="BU128" t="str">
        <f t="shared" si="106"/>
        <v/>
      </c>
      <c r="BV128" t="str">
        <f t="shared" si="106"/>
        <v/>
      </c>
      <c r="BW128" t="str">
        <f t="shared" si="106"/>
        <v/>
      </c>
    </row>
    <row r="129" spans="1:75" x14ac:dyDescent="0.25">
      <c r="A129">
        <f t="shared" si="14"/>
        <v>49</v>
      </c>
      <c r="B129" t="str">
        <f t="shared" ref="B129:BM129" si="107">IF(ROW($B50)=COLUMN(B$2),$A129,IF(B50&gt;0,$A129,""))</f>
        <v/>
      </c>
      <c r="C129" t="str">
        <f t="shared" si="107"/>
        <v/>
      </c>
      <c r="D129" t="str">
        <f t="shared" si="107"/>
        <v/>
      </c>
      <c r="E129" t="str">
        <f t="shared" si="107"/>
        <v/>
      </c>
      <c r="F129" t="str">
        <f t="shared" si="107"/>
        <v/>
      </c>
      <c r="G129" t="str">
        <f t="shared" si="107"/>
        <v/>
      </c>
      <c r="H129" t="str">
        <f t="shared" si="107"/>
        <v/>
      </c>
      <c r="I129" t="str">
        <f t="shared" si="107"/>
        <v/>
      </c>
      <c r="J129" t="str">
        <f t="shared" si="107"/>
        <v/>
      </c>
      <c r="K129" t="str">
        <f t="shared" si="107"/>
        <v/>
      </c>
      <c r="L129" t="str">
        <f t="shared" si="107"/>
        <v/>
      </c>
      <c r="M129" t="str">
        <f t="shared" si="107"/>
        <v/>
      </c>
      <c r="N129" t="str">
        <f t="shared" si="107"/>
        <v/>
      </c>
      <c r="O129" t="str">
        <f t="shared" si="107"/>
        <v/>
      </c>
      <c r="P129" t="str">
        <f t="shared" si="107"/>
        <v/>
      </c>
      <c r="Q129" t="str">
        <f t="shared" si="107"/>
        <v/>
      </c>
      <c r="R129" t="str">
        <f t="shared" si="107"/>
        <v/>
      </c>
      <c r="S129" t="str">
        <f t="shared" si="107"/>
        <v/>
      </c>
      <c r="T129" t="str">
        <f t="shared" si="107"/>
        <v/>
      </c>
      <c r="U129" t="str">
        <f t="shared" si="107"/>
        <v/>
      </c>
      <c r="V129" t="str">
        <f t="shared" si="107"/>
        <v/>
      </c>
      <c r="W129" t="str">
        <f t="shared" si="107"/>
        <v/>
      </c>
      <c r="X129" t="str">
        <f t="shared" si="107"/>
        <v/>
      </c>
      <c r="Y129" t="str">
        <f t="shared" si="107"/>
        <v/>
      </c>
      <c r="Z129" t="str">
        <f t="shared" si="107"/>
        <v/>
      </c>
      <c r="AA129" t="str">
        <f t="shared" si="107"/>
        <v/>
      </c>
      <c r="AB129" t="str">
        <f t="shared" si="107"/>
        <v/>
      </c>
      <c r="AC129" t="str">
        <f t="shared" si="107"/>
        <v/>
      </c>
      <c r="AD129" t="str">
        <f t="shared" si="107"/>
        <v/>
      </c>
      <c r="AE129" t="str">
        <f t="shared" si="107"/>
        <v/>
      </c>
      <c r="AF129" t="str">
        <f t="shared" si="107"/>
        <v/>
      </c>
      <c r="AG129" t="str">
        <f t="shared" si="107"/>
        <v/>
      </c>
      <c r="AH129" t="str">
        <f t="shared" si="107"/>
        <v/>
      </c>
      <c r="AI129" t="str">
        <f t="shared" si="107"/>
        <v/>
      </c>
      <c r="AJ129" t="str">
        <f t="shared" si="107"/>
        <v/>
      </c>
      <c r="AK129" t="str">
        <f t="shared" si="107"/>
        <v/>
      </c>
      <c r="AL129" t="str">
        <f t="shared" si="107"/>
        <v/>
      </c>
      <c r="AM129" t="str">
        <f t="shared" si="107"/>
        <v/>
      </c>
      <c r="AN129" t="str">
        <f t="shared" si="107"/>
        <v/>
      </c>
      <c r="AO129" t="str">
        <f t="shared" si="107"/>
        <v/>
      </c>
      <c r="AP129" t="str">
        <f t="shared" si="107"/>
        <v/>
      </c>
      <c r="AQ129" t="str">
        <f t="shared" si="107"/>
        <v/>
      </c>
      <c r="AR129" t="str">
        <f t="shared" si="107"/>
        <v/>
      </c>
      <c r="AS129" t="str">
        <f t="shared" si="107"/>
        <v/>
      </c>
      <c r="AT129" t="str">
        <f t="shared" si="107"/>
        <v/>
      </c>
      <c r="AU129" t="str">
        <f t="shared" si="107"/>
        <v/>
      </c>
      <c r="AV129" t="str">
        <f t="shared" si="107"/>
        <v/>
      </c>
      <c r="AW129" t="str">
        <f t="shared" si="107"/>
        <v/>
      </c>
      <c r="AX129">
        <f t="shared" si="107"/>
        <v>49</v>
      </c>
      <c r="AY129" t="str">
        <f t="shared" si="107"/>
        <v/>
      </c>
      <c r="AZ129" t="str">
        <f t="shared" si="107"/>
        <v/>
      </c>
      <c r="BA129" t="str">
        <f t="shared" si="107"/>
        <v/>
      </c>
      <c r="BB129" t="str">
        <f t="shared" si="107"/>
        <v/>
      </c>
      <c r="BC129" t="str">
        <f t="shared" si="107"/>
        <v/>
      </c>
      <c r="BD129" t="str">
        <f t="shared" si="107"/>
        <v/>
      </c>
      <c r="BE129" t="str">
        <f t="shared" si="107"/>
        <v/>
      </c>
      <c r="BF129" t="str">
        <f t="shared" si="107"/>
        <v/>
      </c>
      <c r="BG129" t="str">
        <f t="shared" si="107"/>
        <v/>
      </c>
      <c r="BH129" t="str">
        <f t="shared" si="107"/>
        <v/>
      </c>
      <c r="BI129" t="str">
        <f t="shared" si="107"/>
        <v/>
      </c>
      <c r="BJ129" t="str">
        <f t="shared" si="107"/>
        <v/>
      </c>
      <c r="BK129" t="str">
        <f t="shared" si="107"/>
        <v/>
      </c>
      <c r="BL129" t="str">
        <f t="shared" si="107"/>
        <v/>
      </c>
      <c r="BM129" t="str">
        <f t="shared" si="107"/>
        <v/>
      </c>
      <c r="BN129" t="str">
        <f t="shared" ref="BN129:BW129" si="108">IF(ROW($B50)=COLUMN(BN$2),$A129,IF(BN50&gt;0,$A129,""))</f>
        <v/>
      </c>
      <c r="BO129" t="str">
        <f t="shared" si="108"/>
        <v/>
      </c>
      <c r="BP129" t="str">
        <f t="shared" si="108"/>
        <v/>
      </c>
      <c r="BQ129" t="str">
        <f t="shared" si="108"/>
        <v/>
      </c>
      <c r="BR129" t="str">
        <f t="shared" si="108"/>
        <v/>
      </c>
      <c r="BS129" t="str">
        <f t="shared" si="108"/>
        <v/>
      </c>
      <c r="BT129" t="str">
        <f t="shared" si="108"/>
        <v/>
      </c>
      <c r="BU129" t="str">
        <f t="shared" si="108"/>
        <v/>
      </c>
      <c r="BV129" t="str">
        <f t="shared" si="108"/>
        <v/>
      </c>
      <c r="BW129" t="str">
        <f t="shared" si="108"/>
        <v/>
      </c>
    </row>
    <row r="130" spans="1:75" x14ac:dyDescent="0.25">
      <c r="A130">
        <f t="shared" si="14"/>
        <v>50</v>
      </c>
      <c r="B130" t="str">
        <f t="shared" ref="B130:BM130" si="109">IF(ROW($B51)=COLUMN(B$2),$A130,IF(B51&gt;0,$A130,""))</f>
        <v/>
      </c>
      <c r="C130" t="str">
        <f t="shared" si="109"/>
        <v/>
      </c>
      <c r="D130" t="str">
        <f t="shared" si="109"/>
        <v/>
      </c>
      <c r="E130" t="str">
        <f t="shared" si="109"/>
        <v/>
      </c>
      <c r="F130" t="str">
        <f t="shared" si="109"/>
        <v/>
      </c>
      <c r="G130" t="str">
        <f t="shared" si="109"/>
        <v/>
      </c>
      <c r="H130" t="str">
        <f t="shared" si="109"/>
        <v/>
      </c>
      <c r="I130" t="str">
        <f t="shared" si="109"/>
        <v/>
      </c>
      <c r="J130" t="str">
        <f t="shared" si="109"/>
        <v/>
      </c>
      <c r="K130" t="str">
        <f t="shared" si="109"/>
        <v/>
      </c>
      <c r="L130">
        <f t="shared" si="109"/>
        <v>50</v>
      </c>
      <c r="M130" t="str">
        <f t="shared" si="109"/>
        <v/>
      </c>
      <c r="N130" t="str">
        <f t="shared" si="109"/>
        <v/>
      </c>
      <c r="O130" t="str">
        <f t="shared" si="109"/>
        <v/>
      </c>
      <c r="P130" t="str">
        <f t="shared" si="109"/>
        <v/>
      </c>
      <c r="Q130" t="str">
        <f t="shared" si="109"/>
        <v/>
      </c>
      <c r="R130" t="str">
        <f t="shared" si="109"/>
        <v/>
      </c>
      <c r="S130" t="str">
        <f t="shared" si="109"/>
        <v/>
      </c>
      <c r="T130" t="str">
        <f t="shared" si="109"/>
        <v/>
      </c>
      <c r="U130" t="str">
        <f t="shared" si="109"/>
        <v/>
      </c>
      <c r="V130" t="str">
        <f t="shared" si="109"/>
        <v/>
      </c>
      <c r="W130" t="str">
        <f t="shared" si="109"/>
        <v/>
      </c>
      <c r="X130" t="str">
        <f t="shared" si="109"/>
        <v/>
      </c>
      <c r="Y130" t="str">
        <f t="shared" si="109"/>
        <v/>
      </c>
      <c r="Z130" t="str">
        <f t="shared" si="109"/>
        <v/>
      </c>
      <c r="AA130" t="str">
        <f t="shared" si="109"/>
        <v/>
      </c>
      <c r="AB130" t="str">
        <f t="shared" si="109"/>
        <v/>
      </c>
      <c r="AC130" t="str">
        <f t="shared" si="109"/>
        <v/>
      </c>
      <c r="AD130" t="str">
        <f t="shared" si="109"/>
        <v/>
      </c>
      <c r="AE130" t="str">
        <f t="shared" si="109"/>
        <v/>
      </c>
      <c r="AF130" t="str">
        <f t="shared" si="109"/>
        <v/>
      </c>
      <c r="AG130" t="str">
        <f t="shared" si="109"/>
        <v/>
      </c>
      <c r="AH130" t="str">
        <f t="shared" si="109"/>
        <v/>
      </c>
      <c r="AI130" t="str">
        <f t="shared" si="109"/>
        <v/>
      </c>
      <c r="AJ130" t="str">
        <f t="shared" si="109"/>
        <v/>
      </c>
      <c r="AK130" t="str">
        <f t="shared" si="109"/>
        <v/>
      </c>
      <c r="AL130" t="str">
        <f t="shared" si="109"/>
        <v/>
      </c>
      <c r="AM130" t="str">
        <f t="shared" si="109"/>
        <v/>
      </c>
      <c r="AN130">
        <f t="shared" si="109"/>
        <v>50</v>
      </c>
      <c r="AO130" t="str">
        <f t="shared" si="109"/>
        <v/>
      </c>
      <c r="AP130" t="str">
        <f t="shared" si="109"/>
        <v/>
      </c>
      <c r="AQ130" t="str">
        <f t="shared" si="109"/>
        <v/>
      </c>
      <c r="AR130" t="str">
        <f t="shared" si="109"/>
        <v/>
      </c>
      <c r="AS130" t="str">
        <f t="shared" si="109"/>
        <v/>
      </c>
      <c r="AT130">
        <f t="shared" si="109"/>
        <v>50</v>
      </c>
      <c r="AU130" t="str">
        <f t="shared" si="109"/>
        <v/>
      </c>
      <c r="AV130" t="str">
        <f t="shared" si="109"/>
        <v/>
      </c>
      <c r="AW130" t="str">
        <f t="shared" si="109"/>
        <v/>
      </c>
      <c r="AX130" t="str">
        <f t="shared" si="109"/>
        <v/>
      </c>
      <c r="AY130">
        <f t="shared" si="109"/>
        <v>50</v>
      </c>
      <c r="AZ130" t="str">
        <f t="shared" si="109"/>
        <v/>
      </c>
      <c r="BA130" t="str">
        <f t="shared" si="109"/>
        <v/>
      </c>
      <c r="BB130" t="str">
        <f t="shared" si="109"/>
        <v/>
      </c>
      <c r="BC130" t="str">
        <f t="shared" si="109"/>
        <v/>
      </c>
      <c r="BD130" t="str">
        <f t="shared" si="109"/>
        <v/>
      </c>
      <c r="BE130" t="str">
        <f t="shared" si="109"/>
        <v/>
      </c>
      <c r="BF130" t="str">
        <f t="shared" si="109"/>
        <v/>
      </c>
      <c r="BG130" t="str">
        <f t="shared" si="109"/>
        <v/>
      </c>
      <c r="BH130" t="str">
        <f t="shared" si="109"/>
        <v/>
      </c>
      <c r="BI130" t="str">
        <f t="shared" si="109"/>
        <v/>
      </c>
      <c r="BJ130" t="str">
        <f t="shared" si="109"/>
        <v/>
      </c>
      <c r="BK130" t="str">
        <f t="shared" si="109"/>
        <v/>
      </c>
      <c r="BL130" t="str">
        <f t="shared" si="109"/>
        <v/>
      </c>
      <c r="BM130" t="str">
        <f t="shared" si="109"/>
        <v/>
      </c>
      <c r="BN130" t="str">
        <f t="shared" ref="BN130:BW130" si="110">IF(ROW($B51)=COLUMN(BN$2),$A130,IF(BN51&gt;0,$A130,""))</f>
        <v/>
      </c>
      <c r="BO130" t="str">
        <f t="shared" si="110"/>
        <v/>
      </c>
      <c r="BP130" t="str">
        <f t="shared" si="110"/>
        <v/>
      </c>
      <c r="BQ130" t="str">
        <f t="shared" si="110"/>
        <v/>
      </c>
      <c r="BR130" t="str">
        <f t="shared" si="110"/>
        <v/>
      </c>
      <c r="BS130" t="str">
        <f t="shared" si="110"/>
        <v/>
      </c>
      <c r="BT130" t="str">
        <f t="shared" si="110"/>
        <v/>
      </c>
      <c r="BU130" t="str">
        <f t="shared" si="110"/>
        <v/>
      </c>
      <c r="BV130" t="str">
        <f t="shared" si="110"/>
        <v/>
      </c>
      <c r="BW130" t="str">
        <f t="shared" si="110"/>
        <v/>
      </c>
    </row>
    <row r="131" spans="1:75" x14ac:dyDescent="0.25">
      <c r="A131">
        <f t="shared" si="14"/>
        <v>51</v>
      </c>
      <c r="B131" t="str">
        <f t="shared" ref="B131:BM131" si="111">IF(ROW($B52)=COLUMN(B$2),$A131,IF(B52&gt;0,$A131,""))</f>
        <v/>
      </c>
      <c r="C131" t="str">
        <f t="shared" si="111"/>
        <v/>
      </c>
      <c r="D131" t="str">
        <f t="shared" si="111"/>
        <v/>
      </c>
      <c r="E131" t="str">
        <f t="shared" si="111"/>
        <v/>
      </c>
      <c r="F131" t="str">
        <f t="shared" si="111"/>
        <v/>
      </c>
      <c r="G131" t="str">
        <f t="shared" si="111"/>
        <v/>
      </c>
      <c r="H131" t="str">
        <f t="shared" si="111"/>
        <v/>
      </c>
      <c r="I131" t="str">
        <f t="shared" si="111"/>
        <v/>
      </c>
      <c r="J131" t="str">
        <f t="shared" si="111"/>
        <v/>
      </c>
      <c r="K131" t="str">
        <f t="shared" si="111"/>
        <v/>
      </c>
      <c r="L131" t="str">
        <f t="shared" si="111"/>
        <v/>
      </c>
      <c r="M131" t="str">
        <f t="shared" si="111"/>
        <v/>
      </c>
      <c r="N131" t="str">
        <f t="shared" si="111"/>
        <v/>
      </c>
      <c r="O131" t="str">
        <f t="shared" si="111"/>
        <v/>
      </c>
      <c r="P131" t="str">
        <f t="shared" si="111"/>
        <v/>
      </c>
      <c r="Q131">
        <f t="shared" si="111"/>
        <v>51</v>
      </c>
      <c r="R131" t="str">
        <f t="shared" si="111"/>
        <v/>
      </c>
      <c r="S131" t="str">
        <f t="shared" si="111"/>
        <v/>
      </c>
      <c r="T131" t="str">
        <f t="shared" si="111"/>
        <v/>
      </c>
      <c r="U131" t="str">
        <f t="shared" si="111"/>
        <v/>
      </c>
      <c r="V131" t="str">
        <f t="shared" si="111"/>
        <v/>
      </c>
      <c r="W131" t="str">
        <f t="shared" si="111"/>
        <v/>
      </c>
      <c r="X131" t="str">
        <f t="shared" si="111"/>
        <v/>
      </c>
      <c r="Y131" t="str">
        <f t="shared" si="111"/>
        <v/>
      </c>
      <c r="Z131" t="str">
        <f t="shared" si="111"/>
        <v/>
      </c>
      <c r="AA131" t="str">
        <f t="shared" si="111"/>
        <v/>
      </c>
      <c r="AB131" t="str">
        <f t="shared" si="111"/>
        <v/>
      </c>
      <c r="AC131" t="str">
        <f t="shared" si="111"/>
        <v/>
      </c>
      <c r="AD131" t="str">
        <f t="shared" si="111"/>
        <v/>
      </c>
      <c r="AE131" t="str">
        <f t="shared" si="111"/>
        <v/>
      </c>
      <c r="AF131" t="str">
        <f t="shared" si="111"/>
        <v/>
      </c>
      <c r="AG131" t="str">
        <f t="shared" si="111"/>
        <v/>
      </c>
      <c r="AH131" t="str">
        <f t="shared" si="111"/>
        <v/>
      </c>
      <c r="AI131" t="str">
        <f t="shared" si="111"/>
        <v/>
      </c>
      <c r="AJ131" t="str">
        <f t="shared" si="111"/>
        <v/>
      </c>
      <c r="AK131" t="str">
        <f t="shared" si="111"/>
        <v/>
      </c>
      <c r="AL131" t="str">
        <f t="shared" si="111"/>
        <v/>
      </c>
      <c r="AM131" t="str">
        <f t="shared" si="111"/>
        <v/>
      </c>
      <c r="AN131" t="str">
        <f t="shared" si="111"/>
        <v/>
      </c>
      <c r="AO131" t="str">
        <f t="shared" si="111"/>
        <v/>
      </c>
      <c r="AP131" t="str">
        <f t="shared" si="111"/>
        <v/>
      </c>
      <c r="AQ131" t="str">
        <f t="shared" si="111"/>
        <v/>
      </c>
      <c r="AR131" t="str">
        <f t="shared" si="111"/>
        <v/>
      </c>
      <c r="AS131" t="str">
        <f t="shared" si="111"/>
        <v/>
      </c>
      <c r="AT131" t="str">
        <f t="shared" si="111"/>
        <v/>
      </c>
      <c r="AU131" t="str">
        <f t="shared" si="111"/>
        <v/>
      </c>
      <c r="AV131" t="str">
        <f t="shared" si="111"/>
        <v/>
      </c>
      <c r="AW131" t="str">
        <f t="shared" si="111"/>
        <v/>
      </c>
      <c r="AX131" t="str">
        <f t="shared" si="111"/>
        <v/>
      </c>
      <c r="AY131" t="str">
        <f t="shared" si="111"/>
        <v/>
      </c>
      <c r="AZ131">
        <f t="shared" si="111"/>
        <v>51</v>
      </c>
      <c r="BA131" t="str">
        <f t="shared" si="111"/>
        <v/>
      </c>
      <c r="BB131" t="str">
        <f t="shared" si="111"/>
        <v/>
      </c>
      <c r="BC131" t="str">
        <f t="shared" si="111"/>
        <v/>
      </c>
      <c r="BD131" t="str">
        <f t="shared" si="111"/>
        <v/>
      </c>
      <c r="BE131" t="str">
        <f t="shared" si="111"/>
        <v/>
      </c>
      <c r="BF131" t="str">
        <f t="shared" si="111"/>
        <v/>
      </c>
      <c r="BG131" t="str">
        <f t="shared" si="111"/>
        <v/>
      </c>
      <c r="BH131" t="str">
        <f t="shared" si="111"/>
        <v/>
      </c>
      <c r="BI131" t="str">
        <f t="shared" si="111"/>
        <v/>
      </c>
      <c r="BJ131" t="str">
        <f t="shared" si="111"/>
        <v/>
      </c>
      <c r="BK131" t="str">
        <f t="shared" si="111"/>
        <v/>
      </c>
      <c r="BL131" t="str">
        <f t="shared" si="111"/>
        <v/>
      </c>
      <c r="BM131" t="str">
        <f t="shared" si="111"/>
        <v/>
      </c>
      <c r="BN131">
        <f t="shared" ref="BN131:BW131" si="112">IF(ROW($B52)=COLUMN(BN$2),$A131,IF(BN52&gt;0,$A131,""))</f>
        <v>51</v>
      </c>
      <c r="BO131" t="str">
        <f t="shared" si="112"/>
        <v/>
      </c>
      <c r="BP131" t="str">
        <f t="shared" si="112"/>
        <v/>
      </c>
      <c r="BQ131" t="str">
        <f t="shared" si="112"/>
        <v/>
      </c>
      <c r="BR131">
        <f t="shared" si="112"/>
        <v>51</v>
      </c>
      <c r="BS131" t="str">
        <f t="shared" si="112"/>
        <v/>
      </c>
      <c r="BT131" t="str">
        <f t="shared" si="112"/>
        <v/>
      </c>
      <c r="BU131" t="str">
        <f t="shared" si="112"/>
        <v/>
      </c>
      <c r="BV131" t="str">
        <f t="shared" si="112"/>
        <v/>
      </c>
      <c r="BW131" t="str">
        <f t="shared" si="112"/>
        <v/>
      </c>
    </row>
    <row r="132" spans="1:75" x14ac:dyDescent="0.25">
      <c r="A132">
        <f t="shared" si="14"/>
        <v>52</v>
      </c>
      <c r="B132" t="str">
        <f t="shared" ref="B132:BM132" si="113">IF(ROW($B53)=COLUMN(B$2),$A132,IF(B53&gt;0,$A132,""))</f>
        <v/>
      </c>
      <c r="C132" t="str">
        <f t="shared" si="113"/>
        <v/>
      </c>
      <c r="D132" t="str">
        <f t="shared" si="113"/>
        <v/>
      </c>
      <c r="E132" t="str">
        <f t="shared" si="113"/>
        <v/>
      </c>
      <c r="F132" t="str">
        <f t="shared" si="113"/>
        <v/>
      </c>
      <c r="G132" t="str">
        <f t="shared" si="113"/>
        <v/>
      </c>
      <c r="H132" t="str">
        <f t="shared" si="113"/>
        <v/>
      </c>
      <c r="I132" t="str">
        <f t="shared" si="113"/>
        <v/>
      </c>
      <c r="J132" t="str">
        <f t="shared" si="113"/>
        <v/>
      </c>
      <c r="K132" t="str">
        <f t="shared" si="113"/>
        <v/>
      </c>
      <c r="L132" t="str">
        <f t="shared" si="113"/>
        <v/>
      </c>
      <c r="M132" t="str">
        <f t="shared" si="113"/>
        <v/>
      </c>
      <c r="N132" t="str">
        <f t="shared" si="113"/>
        <v/>
      </c>
      <c r="O132" t="str">
        <f t="shared" si="113"/>
        <v/>
      </c>
      <c r="P132" t="str">
        <f t="shared" si="113"/>
        <v/>
      </c>
      <c r="Q132" t="str">
        <f t="shared" si="113"/>
        <v/>
      </c>
      <c r="R132" t="str">
        <f t="shared" si="113"/>
        <v/>
      </c>
      <c r="S132" t="str">
        <f t="shared" si="113"/>
        <v/>
      </c>
      <c r="T132" t="str">
        <f t="shared" si="113"/>
        <v/>
      </c>
      <c r="U132" t="str">
        <f t="shared" si="113"/>
        <v/>
      </c>
      <c r="V132" t="str">
        <f t="shared" si="113"/>
        <v/>
      </c>
      <c r="W132" t="str">
        <f t="shared" si="113"/>
        <v/>
      </c>
      <c r="X132" t="str">
        <f t="shared" si="113"/>
        <v/>
      </c>
      <c r="Y132" t="str">
        <f t="shared" si="113"/>
        <v/>
      </c>
      <c r="Z132" t="str">
        <f t="shared" si="113"/>
        <v/>
      </c>
      <c r="AA132" t="str">
        <f t="shared" si="113"/>
        <v/>
      </c>
      <c r="AB132" t="str">
        <f t="shared" si="113"/>
        <v/>
      </c>
      <c r="AC132" t="str">
        <f t="shared" si="113"/>
        <v/>
      </c>
      <c r="AD132" t="str">
        <f t="shared" si="113"/>
        <v/>
      </c>
      <c r="AE132" t="str">
        <f t="shared" si="113"/>
        <v/>
      </c>
      <c r="AF132" t="str">
        <f t="shared" si="113"/>
        <v/>
      </c>
      <c r="AG132" t="str">
        <f t="shared" si="113"/>
        <v/>
      </c>
      <c r="AH132" t="str">
        <f t="shared" si="113"/>
        <v/>
      </c>
      <c r="AI132" t="str">
        <f t="shared" si="113"/>
        <v/>
      </c>
      <c r="AJ132" t="str">
        <f t="shared" si="113"/>
        <v/>
      </c>
      <c r="AK132" t="str">
        <f t="shared" si="113"/>
        <v/>
      </c>
      <c r="AL132" t="str">
        <f t="shared" si="113"/>
        <v/>
      </c>
      <c r="AM132" t="str">
        <f t="shared" si="113"/>
        <v/>
      </c>
      <c r="AN132" t="str">
        <f t="shared" si="113"/>
        <v/>
      </c>
      <c r="AO132" t="str">
        <f t="shared" si="113"/>
        <v/>
      </c>
      <c r="AP132" t="str">
        <f t="shared" si="113"/>
        <v/>
      </c>
      <c r="AQ132" t="str">
        <f t="shared" si="113"/>
        <v/>
      </c>
      <c r="AR132" t="str">
        <f t="shared" si="113"/>
        <v/>
      </c>
      <c r="AS132" t="str">
        <f t="shared" si="113"/>
        <v/>
      </c>
      <c r="AT132" t="str">
        <f t="shared" si="113"/>
        <v/>
      </c>
      <c r="AU132" t="str">
        <f t="shared" si="113"/>
        <v/>
      </c>
      <c r="AV132" t="str">
        <f t="shared" si="113"/>
        <v/>
      </c>
      <c r="AW132" t="str">
        <f t="shared" si="113"/>
        <v/>
      </c>
      <c r="AX132" t="str">
        <f t="shared" si="113"/>
        <v/>
      </c>
      <c r="AY132" t="str">
        <f t="shared" si="113"/>
        <v/>
      </c>
      <c r="AZ132">
        <f t="shared" si="113"/>
        <v>52</v>
      </c>
      <c r="BA132">
        <f t="shared" si="113"/>
        <v>52</v>
      </c>
      <c r="BB132" t="str">
        <f t="shared" si="113"/>
        <v/>
      </c>
      <c r="BC132" t="str">
        <f t="shared" si="113"/>
        <v/>
      </c>
      <c r="BD132" t="str">
        <f t="shared" si="113"/>
        <v/>
      </c>
      <c r="BE132" t="str">
        <f t="shared" si="113"/>
        <v/>
      </c>
      <c r="BF132" t="str">
        <f t="shared" si="113"/>
        <v/>
      </c>
      <c r="BG132" t="str">
        <f t="shared" si="113"/>
        <v/>
      </c>
      <c r="BH132" t="str">
        <f t="shared" si="113"/>
        <v/>
      </c>
      <c r="BI132" t="str">
        <f t="shared" si="113"/>
        <v/>
      </c>
      <c r="BJ132" t="str">
        <f t="shared" si="113"/>
        <v/>
      </c>
      <c r="BK132" t="str">
        <f t="shared" si="113"/>
        <v/>
      </c>
      <c r="BL132" t="str">
        <f t="shared" si="113"/>
        <v/>
      </c>
      <c r="BM132" t="str">
        <f t="shared" si="113"/>
        <v/>
      </c>
      <c r="BN132" t="str">
        <f t="shared" ref="BN132:BW132" si="114">IF(ROW($B53)=COLUMN(BN$2),$A132,IF(BN53&gt;0,$A132,""))</f>
        <v/>
      </c>
      <c r="BO132" t="str">
        <f t="shared" si="114"/>
        <v/>
      </c>
      <c r="BP132" t="str">
        <f t="shared" si="114"/>
        <v/>
      </c>
      <c r="BQ132" t="str">
        <f t="shared" si="114"/>
        <v/>
      </c>
      <c r="BR132" t="str">
        <f t="shared" si="114"/>
        <v/>
      </c>
      <c r="BS132" t="str">
        <f t="shared" si="114"/>
        <v/>
      </c>
      <c r="BT132" t="str">
        <f t="shared" si="114"/>
        <v/>
      </c>
      <c r="BU132" t="str">
        <f t="shared" si="114"/>
        <v/>
      </c>
      <c r="BV132" t="str">
        <f t="shared" si="114"/>
        <v/>
      </c>
      <c r="BW132" t="str">
        <f t="shared" si="114"/>
        <v/>
      </c>
    </row>
    <row r="133" spans="1:75" x14ac:dyDescent="0.25">
      <c r="A133">
        <f t="shared" si="14"/>
        <v>53</v>
      </c>
      <c r="B133" t="str">
        <f t="shared" ref="B133:BM133" si="115">IF(ROW($B54)=COLUMN(B$2),$A133,IF(B54&gt;0,$A133,""))</f>
        <v/>
      </c>
      <c r="C133" t="str">
        <f t="shared" si="115"/>
        <v/>
      </c>
      <c r="D133" t="str">
        <f t="shared" si="115"/>
        <v/>
      </c>
      <c r="E133" t="str">
        <f t="shared" si="115"/>
        <v/>
      </c>
      <c r="F133" t="str">
        <f t="shared" si="115"/>
        <v/>
      </c>
      <c r="G133" t="str">
        <f t="shared" si="115"/>
        <v/>
      </c>
      <c r="H133" t="str">
        <f t="shared" si="115"/>
        <v/>
      </c>
      <c r="I133" t="str">
        <f t="shared" si="115"/>
        <v/>
      </c>
      <c r="J133" t="str">
        <f t="shared" si="115"/>
        <v/>
      </c>
      <c r="K133" t="str">
        <f t="shared" si="115"/>
        <v/>
      </c>
      <c r="L133" t="str">
        <f t="shared" si="115"/>
        <v/>
      </c>
      <c r="M133" t="str">
        <f t="shared" si="115"/>
        <v/>
      </c>
      <c r="N133" t="str">
        <f t="shared" si="115"/>
        <v/>
      </c>
      <c r="O133" t="str">
        <f t="shared" si="115"/>
        <v/>
      </c>
      <c r="P133" t="str">
        <f t="shared" si="115"/>
        <v/>
      </c>
      <c r="Q133" t="str">
        <f t="shared" si="115"/>
        <v/>
      </c>
      <c r="R133" t="str">
        <f t="shared" si="115"/>
        <v/>
      </c>
      <c r="S133" t="str">
        <f t="shared" si="115"/>
        <v/>
      </c>
      <c r="T133" t="str">
        <f t="shared" si="115"/>
        <v/>
      </c>
      <c r="U133" t="str">
        <f t="shared" si="115"/>
        <v/>
      </c>
      <c r="V133">
        <f t="shared" si="115"/>
        <v>53</v>
      </c>
      <c r="W133" t="str">
        <f t="shared" si="115"/>
        <v/>
      </c>
      <c r="X133" t="str">
        <f t="shared" si="115"/>
        <v/>
      </c>
      <c r="Y133" t="str">
        <f t="shared" si="115"/>
        <v/>
      </c>
      <c r="Z133" t="str">
        <f t="shared" si="115"/>
        <v/>
      </c>
      <c r="AA133" t="str">
        <f t="shared" si="115"/>
        <v/>
      </c>
      <c r="AB133" t="str">
        <f t="shared" si="115"/>
        <v/>
      </c>
      <c r="AC133" t="str">
        <f t="shared" si="115"/>
        <v/>
      </c>
      <c r="AD133" t="str">
        <f t="shared" si="115"/>
        <v/>
      </c>
      <c r="AE133" t="str">
        <f t="shared" si="115"/>
        <v/>
      </c>
      <c r="AF133" t="str">
        <f t="shared" si="115"/>
        <v/>
      </c>
      <c r="AG133" t="str">
        <f t="shared" si="115"/>
        <v/>
      </c>
      <c r="AH133" t="str">
        <f t="shared" si="115"/>
        <v/>
      </c>
      <c r="AI133" t="str">
        <f t="shared" si="115"/>
        <v/>
      </c>
      <c r="AJ133" t="str">
        <f t="shared" si="115"/>
        <v/>
      </c>
      <c r="AK133" t="str">
        <f t="shared" si="115"/>
        <v/>
      </c>
      <c r="AL133" t="str">
        <f t="shared" si="115"/>
        <v/>
      </c>
      <c r="AM133" t="str">
        <f t="shared" si="115"/>
        <v/>
      </c>
      <c r="AN133" t="str">
        <f t="shared" si="115"/>
        <v/>
      </c>
      <c r="AO133" t="str">
        <f t="shared" si="115"/>
        <v/>
      </c>
      <c r="AP133" t="str">
        <f t="shared" si="115"/>
        <v/>
      </c>
      <c r="AQ133" t="str">
        <f t="shared" si="115"/>
        <v/>
      </c>
      <c r="AR133" t="str">
        <f t="shared" si="115"/>
        <v/>
      </c>
      <c r="AS133" t="str">
        <f t="shared" si="115"/>
        <v/>
      </c>
      <c r="AT133" t="str">
        <f t="shared" si="115"/>
        <v/>
      </c>
      <c r="AU133" t="str">
        <f t="shared" si="115"/>
        <v/>
      </c>
      <c r="AV133" t="str">
        <f t="shared" si="115"/>
        <v/>
      </c>
      <c r="AW133" t="str">
        <f t="shared" si="115"/>
        <v/>
      </c>
      <c r="AX133" t="str">
        <f t="shared" si="115"/>
        <v/>
      </c>
      <c r="AY133" t="str">
        <f t="shared" si="115"/>
        <v/>
      </c>
      <c r="AZ133" t="str">
        <f t="shared" si="115"/>
        <v/>
      </c>
      <c r="BA133" t="str">
        <f t="shared" si="115"/>
        <v/>
      </c>
      <c r="BB133">
        <f t="shared" si="115"/>
        <v>53</v>
      </c>
      <c r="BC133" t="str">
        <f t="shared" si="115"/>
        <v/>
      </c>
      <c r="BD133" t="str">
        <f t="shared" si="115"/>
        <v/>
      </c>
      <c r="BE133">
        <f t="shared" si="115"/>
        <v>53</v>
      </c>
      <c r="BF133" t="str">
        <f t="shared" si="115"/>
        <v/>
      </c>
      <c r="BG133" t="str">
        <f t="shared" si="115"/>
        <v/>
      </c>
      <c r="BH133" t="str">
        <f t="shared" si="115"/>
        <v/>
      </c>
      <c r="BI133" t="str">
        <f t="shared" si="115"/>
        <v/>
      </c>
      <c r="BJ133" t="str">
        <f t="shared" si="115"/>
        <v/>
      </c>
      <c r="BK133" t="str">
        <f t="shared" si="115"/>
        <v/>
      </c>
      <c r="BL133" t="str">
        <f t="shared" si="115"/>
        <v/>
      </c>
      <c r="BM133" t="str">
        <f t="shared" si="115"/>
        <v/>
      </c>
      <c r="BN133" t="str">
        <f t="shared" ref="BN133:BW133" si="116">IF(ROW($B54)=COLUMN(BN$2),$A133,IF(BN54&gt;0,$A133,""))</f>
        <v/>
      </c>
      <c r="BO133" t="str">
        <f t="shared" si="116"/>
        <v/>
      </c>
      <c r="BP133" t="str">
        <f t="shared" si="116"/>
        <v/>
      </c>
      <c r="BQ133" t="str">
        <f t="shared" si="116"/>
        <v/>
      </c>
      <c r="BR133" t="str">
        <f t="shared" si="116"/>
        <v/>
      </c>
      <c r="BS133" t="str">
        <f t="shared" si="116"/>
        <v/>
      </c>
      <c r="BT133" t="str">
        <f t="shared" si="116"/>
        <v/>
      </c>
      <c r="BU133" t="str">
        <f t="shared" si="116"/>
        <v/>
      </c>
      <c r="BV133" t="str">
        <f t="shared" si="116"/>
        <v/>
      </c>
      <c r="BW133" t="str">
        <f t="shared" si="116"/>
        <v/>
      </c>
    </row>
    <row r="134" spans="1:75" x14ac:dyDescent="0.25">
      <c r="A134">
        <f t="shared" si="14"/>
        <v>54</v>
      </c>
      <c r="B134" t="str">
        <f t="shared" ref="B134:BM134" si="117">IF(ROW($B55)=COLUMN(B$2),$A134,IF(B55&gt;0,$A134,""))</f>
        <v/>
      </c>
      <c r="C134" t="str">
        <f t="shared" si="117"/>
        <v/>
      </c>
      <c r="D134" t="str">
        <f t="shared" si="117"/>
        <v/>
      </c>
      <c r="E134" t="str">
        <f t="shared" si="117"/>
        <v/>
      </c>
      <c r="F134" t="str">
        <f t="shared" si="117"/>
        <v/>
      </c>
      <c r="G134" t="str">
        <f t="shared" si="117"/>
        <v/>
      </c>
      <c r="H134" t="str">
        <f t="shared" si="117"/>
        <v/>
      </c>
      <c r="I134" t="str">
        <f t="shared" si="117"/>
        <v/>
      </c>
      <c r="J134" t="str">
        <f t="shared" si="117"/>
        <v/>
      </c>
      <c r="K134" t="str">
        <f t="shared" si="117"/>
        <v/>
      </c>
      <c r="L134" t="str">
        <f t="shared" si="117"/>
        <v/>
      </c>
      <c r="M134" t="str">
        <f t="shared" si="117"/>
        <v/>
      </c>
      <c r="N134" t="str">
        <f t="shared" si="117"/>
        <v/>
      </c>
      <c r="O134">
        <f t="shared" si="117"/>
        <v>54</v>
      </c>
      <c r="P134" t="str">
        <f t="shared" si="117"/>
        <v/>
      </c>
      <c r="Q134" t="str">
        <f t="shared" si="117"/>
        <v/>
      </c>
      <c r="R134" t="str">
        <f t="shared" si="117"/>
        <v/>
      </c>
      <c r="S134" t="str">
        <f t="shared" si="117"/>
        <v/>
      </c>
      <c r="T134" t="str">
        <f t="shared" si="117"/>
        <v/>
      </c>
      <c r="U134" t="str">
        <f t="shared" si="117"/>
        <v/>
      </c>
      <c r="V134" t="str">
        <f t="shared" si="117"/>
        <v/>
      </c>
      <c r="W134" t="str">
        <f t="shared" si="117"/>
        <v/>
      </c>
      <c r="X134" t="str">
        <f t="shared" si="117"/>
        <v/>
      </c>
      <c r="Y134" t="str">
        <f t="shared" si="117"/>
        <v/>
      </c>
      <c r="Z134" t="str">
        <f t="shared" si="117"/>
        <v/>
      </c>
      <c r="AA134" t="str">
        <f t="shared" si="117"/>
        <v/>
      </c>
      <c r="AB134" t="str">
        <f t="shared" si="117"/>
        <v/>
      </c>
      <c r="AC134" t="str">
        <f t="shared" si="117"/>
        <v/>
      </c>
      <c r="AD134" t="str">
        <f t="shared" si="117"/>
        <v/>
      </c>
      <c r="AE134" t="str">
        <f t="shared" si="117"/>
        <v/>
      </c>
      <c r="AF134" t="str">
        <f t="shared" si="117"/>
        <v/>
      </c>
      <c r="AG134" t="str">
        <f t="shared" si="117"/>
        <v/>
      </c>
      <c r="AH134" t="str">
        <f t="shared" si="117"/>
        <v/>
      </c>
      <c r="AI134" t="str">
        <f t="shared" si="117"/>
        <v/>
      </c>
      <c r="AJ134" t="str">
        <f t="shared" si="117"/>
        <v/>
      </c>
      <c r="AK134" t="str">
        <f t="shared" si="117"/>
        <v/>
      </c>
      <c r="AL134" t="str">
        <f t="shared" si="117"/>
        <v/>
      </c>
      <c r="AM134" t="str">
        <f t="shared" si="117"/>
        <v/>
      </c>
      <c r="AN134" t="str">
        <f t="shared" si="117"/>
        <v/>
      </c>
      <c r="AO134" t="str">
        <f t="shared" si="117"/>
        <v/>
      </c>
      <c r="AP134" t="str">
        <f t="shared" si="117"/>
        <v/>
      </c>
      <c r="AQ134" t="str">
        <f t="shared" si="117"/>
        <v/>
      </c>
      <c r="AR134" t="str">
        <f t="shared" si="117"/>
        <v/>
      </c>
      <c r="AS134" t="str">
        <f t="shared" si="117"/>
        <v/>
      </c>
      <c r="AT134" t="str">
        <f t="shared" si="117"/>
        <v/>
      </c>
      <c r="AU134" t="str">
        <f t="shared" si="117"/>
        <v/>
      </c>
      <c r="AV134" t="str">
        <f t="shared" si="117"/>
        <v/>
      </c>
      <c r="AW134" t="str">
        <f t="shared" si="117"/>
        <v/>
      </c>
      <c r="AX134" t="str">
        <f t="shared" si="117"/>
        <v/>
      </c>
      <c r="AY134" t="str">
        <f t="shared" si="117"/>
        <v/>
      </c>
      <c r="AZ134" t="str">
        <f t="shared" si="117"/>
        <v/>
      </c>
      <c r="BA134" t="str">
        <f t="shared" si="117"/>
        <v/>
      </c>
      <c r="BB134" t="str">
        <f t="shared" si="117"/>
        <v/>
      </c>
      <c r="BC134">
        <f t="shared" si="117"/>
        <v>54</v>
      </c>
      <c r="BD134" t="str">
        <f t="shared" si="117"/>
        <v/>
      </c>
      <c r="BE134" t="str">
        <f t="shared" si="117"/>
        <v/>
      </c>
      <c r="BF134" t="str">
        <f t="shared" si="117"/>
        <v/>
      </c>
      <c r="BG134" t="str">
        <f t="shared" si="117"/>
        <v/>
      </c>
      <c r="BH134" t="str">
        <f t="shared" si="117"/>
        <v/>
      </c>
      <c r="BI134" t="str">
        <f t="shared" si="117"/>
        <v/>
      </c>
      <c r="BJ134" t="str">
        <f t="shared" si="117"/>
        <v/>
      </c>
      <c r="BK134" t="str">
        <f t="shared" si="117"/>
        <v/>
      </c>
      <c r="BL134" t="str">
        <f t="shared" si="117"/>
        <v/>
      </c>
      <c r="BM134" t="str">
        <f t="shared" si="117"/>
        <v/>
      </c>
      <c r="BN134" t="str">
        <f t="shared" ref="BN134:BW134" si="118">IF(ROW($B55)=COLUMN(BN$2),$A134,IF(BN55&gt;0,$A134,""))</f>
        <v/>
      </c>
      <c r="BO134" t="str">
        <f t="shared" si="118"/>
        <v/>
      </c>
      <c r="BP134" t="str">
        <f t="shared" si="118"/>
        <v/>
      </c>
      <c r="BQ134" t="str">
        <f t="shared" si="118"/>
        <v/>
      </c>
      <c r="BR134" t="str">
        <f t="shared" si="118"/>
        <v/>
      </c>
      <c r="BS134" t="str">
        <f t="shared" si="118"/>
        <v/>
      </c>
      <c r="BT134" t="str">
        <f t="shared" si="118"/>
        <v/>
      </c>
      <c r="BU134" t="str">
        <f t="shared" si="118"/>
        <v/>
      </c>
      <c r="BV134" t="str">
        <f t="shared" si="118"/>
        <v/>
      </c>
      <c r="BW134" t="str">
        <f t="shared" si="118"/>
        <v/>
      </c>
    </row>
    <row r="135" spans="1:75" x14ac:dyDescent="0.25">
      <c r="A135">
        <f t="shared" si="14"/>
        <v>55</v>
      </c>
      <c r="B135" t="str">
        <f t="shared" ref="B135:BM135" si="119">IF(ROW($B56)=COLUMN(B$2),$A135,IF(B56&gt;0,$A135,""))</f>
        <v/>
      </c>
      <c r="C135" t="str">
        <f t="shared" si="119"/>
        <v/>
      </c>
      <c r="D135" t="str">
        <f t="shared" si="119"/>
        <v/>
      </c>
      <c r="E135" t="str">
        <f t="shared" si="119"/>
        <v/>
      </c>
      <c r="F135" t="str">
        <f t="shared" si="119"/>
        <v/>
      </c>
      <c r="G135" t="str">
        <f t="shared" si="119"/>
        <v/>
      </c>
      <c r="H135" t="str">
        <f t="shared" si="119"/>
        <v/>
      </c>
      <c r="I135" t="str">
        <f t="shared" si="119"/>
        <v/>
      </c>
      <c r="J135" t="str">
        <f t="shared" si="119"/>
        <v/>
      </c>
      <c r="K135">
        <f t="shared" si="119"/>
        <v>55</v>
      </c>
      <c r="L135" t="str">
        <f t="shared" si="119"/>
        <v/>
      </c>
      <c r="M135" t="str">
        <f t="shared" si="119"/>
        <v/>
      </c>
      <c r="N135" t="str">
        <f t="shared" si="119"/>
        <v/>
      </c>
      <c r="O135">
        <f t="shared" si="119"/>
        <v>55</v>
      </c>
      <c r="P135" t="str">
        <f t="shared" si="119"/>
        <v/>
      </c>
      <c r="Q135" t="str">
        <f t="shared" si="119"/>
        <v/>
      </c>
      <c r="R135" t="str">
        <f t="shared" si="119"/>
        <v/>
      </c>
      <c r="S135" t="str">
        <f t="shared" si="119"/>
        <v/>
      </c>
      <c r="T135" t="str">
        <f t="shared" si="119"/>
        <v/>
      </c>
      <c r="U135" t="str">
        <f t="shared" si="119"/>
        <v/>
      </c>
      <c r="V135" t="str">
        <f t="shared" si="119"/>
        <v/>
      </c>
      <c r="W135" t="str">
        <f t="shared" si="119"/>
        <v/>
      </c>
      <c r="X135" t="str">
        <f t="shared" si="119"/>
        <v/>
      </c>
      <c r="Y135" t="str">
        <f t="shared" si="119"/>
        <v/>
      </c>
      <c r="Z135" t="str">
        <f t="shared" si="119"/>
        <v/>
      </c>
      <c r="AA135" t="str">
        <f t="shared" si="119"/>
        <v/>
      </c>
      <c r="AB135" t="str">
        <f t="shared" si="119"/>
        <v/>
      </c>
      <c r="AC135" t="str">
        <f t="shared" si="119"/>
        <v/>
      </c>
      <c r="AD135" t="str">
        <f t="shared" si="119"/>
        <v/>
      </c>
      <c r="AE135" t="str">
        <f t="shared" si="119"/>
        <v/>
      </c>
      <c r="AF135" t="str">
        <f t="shared" si="119"/>
        <v/>
      </c>
      <c r="AG135" t="str">
        <f t="shared" si="119"/>
        <v/>
      </c>
      <c r="AH135" t="str">
        <f t="shared" si="119"/>
        <v/>
      </c>
      <c r="AI135" t="str">
        <f t="shared" si="119"/>
        <v/>
      </c>
      <c r="AJ135" t="str">
        <f t="shared" si="119"/>
        <v/>
      </c>
      <c r="AK135" t="str">
        <f t="shared" si="119"/>
        <v/>
      </c>
      <c r="AL135" t="str">
        <f t="shared" si="119"/>
        <v/>
      </c>
      <c r="AM135" t="str">
        <f t="shared" si="119"/>
        <v/>
      </c>
      <c r="AN135" t="str">
        <f t="shared" si="119"/>
        <v/>
      </c>
      <c r="AO135" t="str">
        <f t="shared" si="119"/>
        <v/>
      </c>
      <c r="AP135" t="str">
        <f t="shared" si="119"/>
        <v/>
      </c>
      <c r="AQ135" t="str">
        <f t="shared" si="119"/>
        <v/>
      </c>
      <c r="AR135" t="str">
        <f t="shared" si="119"/>
        <v/>
      </c>
      <c r="AS135" t="str">
        <f t="shared" si="119"/>
        <v/>
      </c>
      <c r="AT135" t="str">
        <f t="shared" si="119"/>
        <v/>
      </c>
      <c r="AU135" t="str">
        <f t="shared" si="119"/>
        <v/>
      </c>
      <c r="AV135" t="str">
        <f t="shared" si="119"/>
        <v/>
      </c>
      <c r="AW135" t="str">
        <f t="shared" si="119"/>
        <v/>
      </c>
      <c r="AX135" t="str">
        <f t="shared" si="119"/>
        <v/>
      </c>
      <c r="AY135" t="str">
        <f t="shared" si="119"/>
        <v/>
      </c>
      <c r="AZ135" t="str">
        <f t="shared" si="119"/>
        <v/>
      </c>
      <c r="BA135" t="str">
        <f t="shared" si="119"/>
        <v/>
      </c>
      <c r="BB135" t="str">
        <f t="shared" si="119"/>
        <v/>
      </c>
      <c r="BC135">
        <f t="shared" si="119"/>
        <v>55</v>
      </c>
      <c r="BD135">
        <f t="shared" si="119"/>
        <v>55</v>
      </c>
      <c r="BE135" t="str">
        <f t="shared" si="119"/>
        <v/>
      </c>
      <c r="BF135" t="str">
        <f t="shared" si="119"/>
        <v/>
      </c>
      <c r="BG135">
        <f t="shared" si="119"/>
        <v>55</v>
      </c>
      <c r="BH135" t="str">
        <f t="shared" si="119"/>
        <v/>
      </c>
      <c r="BI135" t="str">
        <f t="shared" si="119"/>
        <v/>
      </c>
      <c r="BJ135" t="str">
        <f t="shared" si="119"/>
        <v/>
      </c>
      <c r="BK135" t="str">
        <f t="shared" si="119"/>
        <v/>
      </c>
      <c r="BL135" t="str">
        <f t="shared" si="119"/>
        <v/>
      </c>
      <c r="BM135" t="str">
        <f t="shared" si="119"/>
        <v/>
      </c>
      <c r="BN135" t="str">
        <f t="shared" ref="BN135:BW135" si="120">IF(ROW($B56)=COLUMN(BN$2),$A135,IF(BN56&gt;0,$A135,""))</f>
        <v/>
      </c>
      <c r="BO135" t="str">
        <f t="shared" si="120"/>
        <v/>
      </c>
      <c r="BP135" t="str">
        <f t="shared" si="120"/>
        <v/>
      </c>
      <c r="BQ135" t="str">
        <f t="shared" si="120"/>
        <v/>
      </c>
      <c r="BR135" t="str">
        <f t="shared" si="120"/>
        <v/>
      </c>
      <c r="BS135" t="str">
        <f t="shared" si="120"/>
        <v/>
      </c>
      <c r="BT135" t="str">
        <f t="shared" si="120"/>
        <v/>
      </c>
      <c r="BU135" t="str">
        <f t="shared" si="120"/>
        <v/>
      </c>
      <c r="BV135" t="str">
        <f t="shared" si="120"/>
        <v/>
      </c>
      <c r="BW135" t="str">
        <f t="shared" si="120"/>
        <v/>
      </c>
    </row>
    <row r="136" spans="1:75" x14ac:dyDescent="0.25">
      <c r="A136">
        <f t="shared" si="14"/>
        <v>56</v>
      </c>
      <c r="B136" t="str">
        <f t="shared" ref="B136:BM136" si="121">IF(ROW($B57)=COLUMN(B$2),$A136,IF(B57&gt;0,$A136,""))</f>
        <v/>
      </c>
      <c r="C136" t="str">
        <f t="shared" si="121"/>
        <v/>
      </c>
      <c r="D136" t="str">
        <f t="shared" si="121"/>
        <v/>
      </c>
      <c r="E136" t="str">
        <f t="shared" si="121"/>
        <v/>
      </c>
      <c r="F136" t="str">
        <f t="shared" si="121"/>
        <v/>
      </c>
      <c r="G136" t="str">
        <f t="shared" si="121"/>
        <v/>
      </c>
      <c r="H136" t="str">
        <f t="shared" si="121"/>
        <v/>
      </c>
      <c r="I136" t="str">
        <f t="shared" si="121"/>
        <v/>
      </c>
      <c r="J136" t="str">
        <f t="shared" si="121"/>
        <v/>
      </c>
      <c r="K136" t="str">
        <f t="shared" si="121"/>
        <v/>
      </c>
      <c r="L136" t="str">
        <f t="shared" si="121"/>
        <v/>
      </c>
      <c r="M136" t="str">
        <f t="shared" si="121"/>
        <v/>
      </c>
      <c r="N136" t="str">
        <f t="shared" si="121"/>
        <v/>
      </c>
      <c r="O136" t="str">
        <f t="shared" si="121"/>
        <v/>
      </c>
      <c r="P136" t="str">
        <f t="shared" si="121"/>
        <v/>
      </c>
      <c r="Q136" t="str">
        <f t="shared" si="121"/>
        <v/>
      </c>
      <c r="R136" t="str">
        <f t="shared" si="121"/>
        <v/>
      </c>
      <c r="S136" t="str">
        <f t="shared" si="121"/>
        <v/>
      </c>
      <c r="T136" t="str">
        <f t="shared" si="121"/>
        <v/>
      </c>
      <c r="U136" t="str">
        <f t="shared" si="121"/>
        <v/>
      </c>
      <c r="V136" t="str">
        <f t="shared" si="121"/>
        <v/>
      </c>
      <c r="W136" t="str">
        <f t="shared" si="121"/>
        <v/>
      </c>
      <c r="X136" t="str">
        <f t="shared" si="121"/>
        <v/>
      </c>
      <c r="Y136" t="str">
        <f t="shared" si="121"/>
        <v/>
      </c>
      <c r="Z136" t="str">
        <f t="shared" si="121"/>
        <v/>
      </c>
      <c r="AA136" t="str">
        <f t="shared" si="121"/>
        <v/>
      </c>
      <c r="AB136" t="str">
        <f t="shared" si="121"/>
        <v/>
      </c>
      <c r="AC136" t="str">
        <f t="shared" si="121"/>
        <v/>
      </c>
      <c r="AD136" t="str">
        <f t="shared" si="121"/>
        <v/>
      </c>
      <c r="AE136" t="str">
        <f t="shared" si="121"/>
        <v/>
      </c>
      <c r="AF136" t="str">
        <f t="shared" si="121"/>
        <v/>
      </c>
      <c r="AG136" t="str">
        <f t="shared" si="121"/>
        <v/>
      </c>
      <c r="AH136" t="str">
        <f t="shared" si="121"/>
        <v/>
      </c>
      <c r="AI136" t="str">
        <f t="shared" si="121"/>
        <v/>
      </c>
      <c r="AJ136" t="str">
        <f t="shared" si="121"/>
        <v/>
      </c>
      <c r="AK136" t="str">
        <f t="shared" si="121"/>
        <v/>
      </c>
      <c r="AL136" t="str">
        <f t="shared" si="121"/>
        <v/>
      </c>
      <c r="AM136" t="str">
        <f t="shared" si="121"/>
        <v/>
      </c>
      <c r="AN136" t="str">
        <f t="shared" si="121"/>
        <v/>
      </c>
      <c r="AO136" t="str">
        <f t="shared" si="121"/>
        <v/>
      </c>
      <c r="AP136" t="str">
        <f t="shared" si="121"/>
        <v/>
      </c>
      <c r="AQ136" t="str">
        <f t="shared" si="121"/>
        <v/>
      </c>
      <c r="AR136" t="str">
        <f t="shared" si="121"/>
        <v/>
      </c>
      <c r="AS136" t="str">
        <f t="shared" si="121"/>
        <v/>
      </c>
      <c r="AT136" t="str">
        <f t="shared" si="121"/>
        <v/>
      </c>
      <c r="AU136" t="str">
        <f t="shared" si="121"/>
        <v/>
      </c>
      <c r="AV136" t="str">
        <f t="shared" si="121"/>
        <v/>
      </c>
      <c r="AW136" t="str">
        <f t="shared" si="121"/>
        <v/>
      </c>
      <c r="AX136" t="str">
        <f t="shared" si="121"/>
        <v/>
      </c>
      <c r="AY136" t="str">
        <f t="shared" si="121"/>
        <v/>
      </c>
      <c r="AZ136" t="str">
        <f t="shared" si="121"/>
        <v/>
      </c>
      <c r="BA136" t="str">
        <f t="shared" si="121"/>
        <v/>
      </c>
      <c r="BB136" t="str">
        <f t="shared" si="121"/>
        <v/>
      </c>
      <c r="BC136" t="str">
        <f t="shared" si="121"/>
        <v/>
      </c>
      <c r="BD136" t="str">
        <f t="shared" si="121"/>
        <v/>
      </c>
      <c r="BE136">
        <f t="shared" si="121"/>
        <v>56</v>
      </c>
      <c r="BF136" t="str">
        <f t="shared" si="121"/>
        <v/>
      </c>
      <c r="BG136" t="str">
        <f t="shared" si="121"/>
        <v/>
      </c>
      <c r="BH136" t="str">
        <f t="shared" si="121"/>
        <v/>
      </c>
      <c r="BI136" t="str">
        <f t="shared" si="121"/>
        <v/>
      </c>
      <c r="BJ136" t="str">
        <f t="shared" si="121"/>
        <v/>
      </c>
      <c r="BK136" t="str">
        <f t="shared" si="121"/>
        <v/>
      </c>
      <c r="BL136" t="str">
        <f t="shared" si="121"/>
        <v/>
      </c>
      <c r="BM136" t="str">
        <f t="shared" si="121"/>
        <v/>
      </c>
      <c r="BN136" t="str">
        <f t="shared" ref="BN136:BW136" si="122">IF(ROW($B57)=COLUMN(BN$2),$A136,IF(BN57&gt;0,$A136,""))</f>
        <v/>
      </c>
      <c r="BO136" t="str">
        <f t="shared" si="122"/>
        <v/>
      </c>
      <c r="BP136" t="str">
        <f t="shared" si="122"/>
        <v/>
      </c>
      <c r="BQ136" t="str">
        <f t="shared" si="122"/>
        <v/>
      </c>
      <c r="BR136" t="str">
        <f t="shared" si="122"/>
        <v/>
      </c>
      <c r="BS136" t="str">
        <f t="shared" si="122"/>
        <v/>
      </c>
      <c r="BT136" t="str">
        <f t="shared" si="122"/>
        <v/>
      </c>
      <c r="BU136" t="str">
        <f t="shared" si="122"/>
        <v/>
      </c>
      <c r="BV136" t="str">
        <f t="shared" si="122"/>
        <v/>
      </c>
      <c r="BW136" t="str">
        <f t="shared" si="122"/>
        <v/>
      </c>
    </row>
    <row r="137" spans="1:75" x14ac:dyDescent="0.25">
      <c r="A137">
        <f t="shared" si="14"/>
        <v>57</v>
      </c>
      <c r="B137" t="str">
        <f t="shared" ref="B137:BM137" si="123">IF(ROW($B58)=COLUMN(B$2),$A137,IF(B58&gt;0,$A137,""))</f>
        <v/>
      </c>
      <c r="C137" t="str">
        <f t="shared" si="123"/>
        <v/>
      </c>
      <c r="D137" t="str">
        <f t="shared" si="123"/>
        <v/>
      </c>
      <c r="E137" t="str">
        <f t="shared" si="123"/>
        <v/>
      </c>
      <c r="F137" t="str">
        <f t="shared" si="123"/>
        <v/>
      </c>
      <c r="G137" t="str">
        <f t="shared" si="123"/>
        <v/>
      </c>
      <c r="H137" t="str">
        <f t="shared" si="123"/>
        <v/>
      </c>
      <c r="I137" t="str">
        <f t="shared" si="123"/>
        <v/>
      </c>
      <c r="J137" t="str">
        <f t="shared" si="123"/>
        <v/>
      </c>
      <c r="K137" t="str">
        <f t="shared" si="123"/>
        <v/>
      </c>
      <c r="L137" t="str">
        <f t="shared" si="123"/>
        <v/>
      </c>
      <c r="M137" t="str">
        <f t="shared" si="123"/>
        <v/>
      </c>
      <c r="N137" t="str">
        <f t="shared" si="123"/>
        <v/>
      </c>
      <c r="O137" t="str">
        <f t="shared" si="123"/>
        <v/>
      </c>
      <c r="P137" t="str">
        <f t="shared" si="123"/>
        <v/>
      </c>
      <c r="Q137" t="str">
        <f t="shared" si="123"/>
        <v/>
      </c>
      <c r="R137" t="str">
        <f t="shared" si="123"/>
        <v/>
      </c>
      <c r="S137" t="str">
        <f t="shared" si="123"/>
        <v/>
      </c>
      <c r="T137">
        <f t="shared" si="123"/>
        <v>57</v>
      </c>
      <c r="U137">
        <f t="shared" si="123"/>
        <v>57</v>
      </c>
      <c r="V137" t="str">
        <f t="shared" si="123"/>
        <v/>
      </c>
      <c r="W137" t="str">
        <f t="shared" si="123"/>
        <v/>
      </c>
      <c r="X137" t="str">
        <f t="shared" si="123"/>
        <v/>
      </c>
      <c r="Y137" t="str">
        <f t="shared" si="123"/>
        <v/>
      </c>
      <c r="Z137" t="str">
        <f t="shared" si="123"/>
        <v/>
      </c>
      <c r="AA137" t="str">
        <f t="shared" si="123"/>
        <v/>
      </c>
      <c r="AB137" t="str">
        <f t="shared" si="123"/>
        <v/>
      </c>
      <c r="AC137" t="str">
        <f t="shared" si="123"/>
        <v/>
      </c>
      <c r="AD137" t="str">
        <f t="shared" si="123"/>
        <v/>
      </c>
      <c r="AE137" t="str">
        <f t="shared" si="123"/>
        <v/>
      </c>
      <c r="AF137" t="str">
        <f t="shared" si="123"/>
        <v/>
      </c>
      <c r="AG137" t="str">
        <f t="shared" si="123"/>
        <v/>
      </c>
      <c r="AH137" t="str">
        <f t="shared" si="123"/>
        <v/>
      </c>
      <c r="AI137" t="str">
        <f t="shared" si="123"/>
        <v/>
      </c>
      <c r="AJ137" t="str">
        <f t="shared" si="123"/>
        <v/>
      </c>
      <c r="AK137" t="str">
        <f t="shared" si="123"/>
        <v/>
      </c>
      <c r="AL137" t="str">
        <f t="shared" si="123"/>
        <v/>
      </c>
      <c r="AM137" t="str">
        <f t="shared" si="123"/>
        <v/>
      </c>
      <c r="AN137" t="str">
        <f t="shared" si="123"/>
        <v/>
      </c>
      <c r="AO137" t="str">
        <f t="shared" si="123"/>
        <v/>
      </c>
      <c r="AP137" t="str">
        <f t="shared" si="123"/>
        <v/>
      </c>
      <c r="AQ137" t="str">
        <f t="shared" si="123"/>
        <v/>
      </c>
      <c r="AR137" t="str">
        <f t="shared" si="123"/>
        <v/>
      </c>
      <c r="AS137" t="str">
        <f t="shared" si="123"/>
        <v/>
      </c>
      <c r="AT137" t="str">
        <f t="shared" si="123"/>
        <v/>
      </c>
      <c r="AU137" t="str">
        <f t="shared" si="123"/>
        <v/>
      </c>
      <c r="AV137" t="str">
        <f t="shared" si="123"/>
        <v/>
      </c>
      <c r="AW137" t="str">
        <f t="shared" si="123"/>
        <v/>
      </c>
      <c r="AX137" t="str">
        <f t="shared" si="123"/>
        <v/>
      </c>
      <c r="AY137" t="str">
        <f t="shared" si="123"/>
        <v/>
      </c>
      <c r="AZ137" t="str">
        <f t="shared" si="123"/>
        <v/>
      </c>
      <c r="BA137" t="str">
        <f t="shared" si="123"/>
        <v/>
      </c>
      <c r="BB137" t="str">
        <f t="shared" si="123"/>
        <v/>
      </c>
      <c r="BC137" t="str">
        <f t="shared" si="123"/>
        <v/>
      </c>
      <c r="BD137" t="str">
        <f t="shared" si="123"/>
        <v/>
      </c>
      <c r="BE137" t="str">
        <f t="shared" si="123"/>
        <v/>
      </c>
      <c r="BF137">
        <f t="shared" si="123"/>
        <v>57</v>
      </c>
      <c r="BG137" t="str">
        <f t="shared" si="123"/>
        <v/>
      </c>
      <c r="BH137" t="str">
        <f t="shared" si="123"/>
        <v/>
      </c>
      <c r="BI137" t="str">
        <f t="shared" si="123"/>
        <v/>
      </c>
      <c r="BJ137" t="str">
        <f t="shared" si="123"/>
        <v/>
      </c>
      <c r="BK137" t="str">
        <f t="shared" si="123"/>
        <v/>
      </c>
      <c r="BL137" t="str">
        <f t="shared" si="123"/>
        <v/>
      </c>
      <c r="BM137">
        <f t="shared" si="123"/>
        <v>57</v>
      </c>
      <c r="BN137" t="str">
        <f t="shared" ref="BN137:BW137" si="124">IF(ROW($B58)=COLUMN(BN$2),$A137,IF(BN58&gt;0,$A137,""))</f>
        <v/>
      </c>
      <c r="BO137" t="str">
        <f t="shared" si="124"/>
        <v/>
      </c>
      <c r="BP137" t="str">
        <f t="shared" si="124"/>
        <v/>
      </c>
      <c r="BQ137" t="str">
        <f t="shared" si="124"/>
        <v/>
      </c>
      <c r="BR137" t="str">
        <f t="shared" si="124"/>
        <v/>
      </c>
      <c r="BS137" t="str">
        <f t="shared" si="124"/>
        <v/>
      </c>
      <c r="BT137" t="str">
        <f t="shared" si="124"/>
        <v/>
      </c>
      <c r="BU137" t="str">
        <f t="shared" si="124"/>
        <v/>
      </c>
      <c r="BV137" t="str">
        <f t="shared" si="124"/>
        <v/>
      </c>
      <c r="BW137" t="str">
        <f t="shared" si="124"/>
        <v/>
      </c>
    </row>
    <row r="138" spans="1:75" x14ac:dyDescent="0.25">
      <c r="A138">
        <f t="shared" si="14"/>
        <v>58</v>
      </c>
      <c r="B138" t="str">
        <f t="shared" ref="B138:BM138" si="125">IF(ROW($B59)=COLUMN(B$2),$A138,IF(B59&gt;0,$A138,""))</f>
        <v/>
      </c>
      <c r="C138" t="str">
        <f t="shared" si="125"/>
        <v/>
      </c>
      <c r="D138" t="str">
        <f t="shared" si="125"/>
        <v/>
      </c>
      <c r="E138" t="str">
        <f t="shared" si="125"/>
        <v/>
      </c>
      <c r="F138" t="str">
        <f t="shared" si="125"/>
        <v/>
      </c>
      <c r="G138" t="str">
        <f t="shared" si="125"/>
        <v/>
      </c>
      <c r="H138" t="str">
        <f t="shared" si="125"/>
        <v/>
      </c>
      <c r="I138" t="str">
        <f t="shared" si="125"/>
        <v/>
      </c>
      <c r="J138" t="str">
        <f t="shared" si="125"/>
        <v/>
      </c>
      <c r="K138" t="str">
        <f t="shared" si="125"/>
        <v/>
      </c>
      <c r="L138" t="str">
        <f t="shared" si="125"/>
        <v/>
      </c>
      <c r="M138" t="str">
        <f t="shared" si="125"/>
        <v/>
      </c>
      <c r="N138" t="str">
        <f t="shared" si="125"/>
        <v/>
      </c>
      <c r="O138" t="str">
        <f t="shared" si="125"/>
        <v/>
      </c>
      <c r="P138" t="str">
        <f t="shared" si="125"/>
        <v/>
      </c>
      <c r="Q138" t="str">
        <f t="shared" si="125"/>
        <v/>
      </c>
      <c r="R138" t="str">
        <f t="shared" si="125"/>
        <v/>
      </c>
      <c r="S138" t="str">
        <f t="shared" si="125"/>
        <v/>
      </c>
      <c r="T138" t="str">
        <f t="shared" si="125"/>
        <v/>
      </c>
      <c r="U138" t="str">
        <f t="shared" si="125"/>
        <v/>
      </c>
      <c r="V138" t="str">
        <f t="shared" si="125"/>
        <v/>
      </c>
      <c r="W138" t="str">
        <f t="shared" si="125"/>
        <v/>
      </c>
      <c r="X138" t="str">
        <f t="shared" si="125"/>
        <v/>
      </c>
      <c r="Y138" t="str">
        <f t="shared" si="125"/>
        <v/>
      </c>
      <c r="Z138" t="str">
        <f t="shared" si="125"/>
        <v/>
      </c>
      <c r="AA138" t="str">
        <f t="shared" si="125"/>
        <v/>
      </c>
      <c r="AB138" t="str">
        <f t="shared" si="125"/>
        <v/>
      </c>
      <c r="AC138" t="str">
        <f t="shared" si="125"/>
        <v/>
      </c>
      <c r="AD138" t="str">
        <f t="shared" si="125"/>
        <v/>
      </c>
      <c r="AE138" t="str">
        <f t="shared" si="125"/>
        <v/>
      </c>
      <c r="AF138" t="str">
        <f t="shared" si="125"/>
        <v/>
      </c>
      <c r="AG138" t="str">
        <f t="shared" si="125"/>
        <v/>
      </c>
      <c r="AH138" t="str">
        <f t="shared" si="125"/>
        <v/>
      </c>
      <c r="AI138" t="str">
        <f t="shared" si="125"/>
        <v/>
      </c>
      <c r="AJ138" t="str">
        <f t="shared" si="125"/>
        <v/>
      </c>
      <c r="AK138" t="str">
        <f t="shared" si="125"/>
        <v/>
      </c>
      <c r="AL138" t="str">
        <f t="shared" si="125"/>
        <v/>
      </c>
      <c r="AM138" t="str">
        <f t="shared" si="125"/>
        <v/>
      </c>
      <c r="AN138" t="str">
        <f t="shared" si="125"/>
        <v/>
      </c>
      <c r="AO138" t="str">
        <f t="shared" si="125"/>
        <v/>
      </c>
      <c r="AP138" t="str">
        <f t="shared" si="125"/>
        <v/>
      </c>
      <c r="AQ138" t="str">
        <f t="shared" si="125"/>
        <v/>
      </c>
      <c r="AR138" t="str">
        <f t="shared" si="125"/>
        <v/>
      </c>
      <c r="AS138" t="str">
        <f t="shared" si="125"/>
        <v/>
      </c>
      <c r="AT138" t="str">
        <f t="shared" si="125"/>
        <v/>
      </c>
      <c r="AU138" t="str">
        <f t="shared" si="125"/>
        <v/>
      </c>
      <c r="AV138" t="str">
        <f t="shared" si="125"/>
        <v/>
      </c>
      <c r="AW138" t="str">
        <f t="shared" si="125"/>
        <v/>
      </c>
      <c r="AX138" t="str">
        <f t="shared" si="125"/>
        <v/>
      </c>
      <c r="AY138" t="str">
        <f t="shared" si="125"/>
        <v/>
      </c>
      <c r="AZ138" t="str">
        <f t="shared" si="125"/>
        <v/>
      </c>
      <c r="BA138" t="str">
        <f t="shared" si="125"/>
        <v/>
      </c>
      <c r="BB138" t="str">
        <f t="shared" si="125"/>
        <v/>
      </c>
      <c r="BC138">
        <f t="shared" si="125"/>
        <v>58</v>
      </c>
      <c r="BD138" t="str">
        <f t="shared" si="125"/>
        <v/>
      </c>
      <c r="BE138" t="str">
        <f t="shared" si="125"/>
        <v/>
      </c>
      <c r="BF138" t="str">
        <f t="shared" si="125"/>
        <v/>
      </c>
      <c r="BG138">
        <f t="shared" si="125"/>
        <v>58</v>
      </c>
      <c r="BH138">
        <f t="shared" si="125"/>
        <v>58</v>
      </c>
      <c r="BI138" t="str">
        <f t="shared" si="125"/>
        <v/>
      </c>
      <c r="BJ138" t="str">
        <f t="shared" si="125"/>
        <v/>
      </c>
      <c r="BK138" t="str">
        <f t="shared" si="125"/>
        <v/>
      </c>
      <c r="BL138" t="str">
        <f t="shared" si="125"/>
        <v/>
      </c>
      <c r="BM138" t="str">
        <f t="shared" si="125"/>
        <v/>
      </c>
      <c r="BN138" t="str">
        <f t="shared" ref="BN138:BW138" si="126">IF(ROW($B59)=COLUMN(BN$2),$A138,IF(BN59&gt;0,$A138,""))</f>
        <v/>
      </c>
      <c r="BO138" t="str">
        <f t="shared" si="126"/>
        <v/>
      </c>
      <c r="BP138" t="str">
        <f t="shared" si="126"/>
        <v/>
      </c>
      <c r="BQ138" t="str">
        <f t="shared" si="126"/>
        <v/>
      </c>
      <c r="BR138" t="str">
        <f t="shared" si="126"/>
        <v/>
      </c>
      <c r="BS138" t="str">
        <f t="shared" si="126"/>
        <v/>
      </c>
      <c r="BT138" t="str">
        <f t="shared" si="126"/>
        <v/>
      </c>
      <c r="BU138" t="str">
        <f t="shared" si="126"/>
        <v/>
      </c>
      <c r="BV138" t="str">
        <f t="shared" si="126"/>
        <v/>
      </c>
      <c r="BW138" t="str">
        <f t="shared" si="126"/>
        <v/>
      </c>
    </row>
    <row r="139" spans="1:75" x14ac:dyDescent="0.25">
      <c r="A139">
        <f t="shared" si="14"/>
        <v>59</v>
      </c>
      <c r="B139" t="str">
        <f t="shared" ref="B139:BM139" si="127">IF(ROW($B60)=COLUMN(B$2),$A139,IF(B60&gt;0,$A139,""))</f>
        <v/>
      </c>
      <c r="C139" t="str">
        <f t="shared" si="127"/>
        <v/>
      </c>
      <c r="D139" t="str">
        <f t="shared" si="127"/>
        <v/>
      </c>
      <c r="E139" t="str">
        <f t="shared" si="127"/>
        <v/>
      </c>
      <c r="F139" t="str">
        <f t="shared" si="127"/>
        <v/>
      </c>
      <c r="G139" t="str">
        <f t="shared" si="127"/>
        <v/>
      </c>
      <c r="H139" t="str">
        <f t="shared" si="127"/>
        <v/>
      </c>
      <c r="I139" t="str">
        <f t="shared" si="127"/>
        <v/>
      </c>
      <c r="J139" t="str">
        <f t="shared" si="127"/>
        <v/>
      </c>
      <c r="K139" t="str">
        <f t="shared" si="127"/>
        <v/>
      </c>
      <c r="L139" t="str">
        <f t="shared" si="127"/>
        <v/>
      </c>
      <c r="M139" t="str">
        <f t="shared" si="127"/>
        <v/>
      </c>
      <c r="N139" t="str">
        <f t="shared" si="127"/>
        <v/>
      </c>
      <c r="O139" t="str">
        <f t="shared" si="127"/>
        <v/>
      </c>
      <c r="P139" t="str">
        <f t="shared" si="127"/>
        <v/>
      </c>
      <c r="Q139" t="str">
        <f t="shared" si="127"/>
        <v/>
      </c>
      <c r="R139" t="str">
        <f t="shared" si="127"/>
        <v/>
      </c>
      <c r="S139" t="str">
        <f t="shared" si="127"/>
        <v/>
      </c>
      <c r="T139">
        <f t="shared" si="127"/>
        <v>59</v>
      </c>
      <c r="U139">
        <f t="shared" si="127"/>
        <v>59</v>
      </c>
      <c r="V139" t="str">
        <f t="shared" si="127"/>
        <v/>
      </c>
      <c r="W139" t="str">
        <f t="shared" si="127"/>
        <v/>
      </c>
      <c r="X139" t="str">
        <f t="shared" si="127"/>
        <v/>
      </c>
      <c r="Y139" t="str">
        <f t="shared" si="127"/>
        <v/>
      </c>
      <c r="Z139" t="str">
        <f t="shared" si="127"/>
        <v/>
      </c>
      <c r="AA139" t="str">
        <f t="shared" si="127"/>
        <v/>
      </c>
      <c r="AB139" t="str">
        <f t="shared" si="127"/>
        <v/>
      </c>
      <c r="AC139" t="str">
        <f t="shared" si="127"/>
        <v/>
      </c>
      <c r="AD139" t="str">
        <f t="shared" si="127"/>
        <v/>
      </c>
      <c r="AE139" t="str">
        <f t="shared" si="127"/>
        <v/>
      </c>
      <c r="AF139" t="str">
        <f t="shared" si="127"/>
        <v/>
      </c>
      <c r="AG139" t="str">
        <f t="shared" si="127"/>
        <v/>
      </c>
      <c r="AH139" t="str">
        <f t="shared" si="127"/>
        <v/>
      </c>
      <c r="AI139" t="str">
        <f t="shared" si="127"/>
        <v/>
      </c>
      <c r="AJ139" t="str">
        <f t="shared" si="127"/>
        <v/>
      </c>
      <c r="AK139" t="str">
        <f t="shared" si="127"/>
        <v/>
      </c>
      <c r="AL139" t="str">
        <f t="shared" si="127"/>
        <v/>
      </c>
      <c r="AM139" t="str">
        <f t="shared" si="127"/>
        <v/>
      </c>
      <c r="AN139">
        <f t="shared" si="127"/>
        <v>59</v>
      </c>
      <c r="AO139" t="str">
        <f t="shared" si="127"/>
        <v/>
      </c>
      <c r="AP139" t="str">
        <f t="shared" si="127"/>
        <v/>
      </c>
      <c r="AQ139" t="str">
        <f t="shared" si="127"/>
        <v/>
      </c>
      <c r="AR139" t="str">
        <f t="shared" si="127"/>
        <v/>
      </c>
      <c r="AS139" t="str">
        <f t="shared" si="127"/>
        <v/>
      </c>
      <c r="AT139" t="str">
        <f t="shared" si="127"/>
        <v/>
      </c>
      <c r="AU139" t="str">
        <f t="shared" si="127"/>
        <v/>
      </c>
      <c r="AV139" t="str">
        <f t="shared" si="127"/>
        <v/>
      </c>
      <c r="AW139" t="str">
        <f t="shared" si="127"/>
        <v/>
      </c>
      <c r="AX139" t="str">
        <f t="shared" si="127"/>
        <v/>
      </c>
      <c r="AY139" t="str">
        <f t="shared" si="127"/>
        <v/>
      </c>
      <c r="AZ139" t="str">
        <f t="shared" si="127"/>
        <v/>
      </c>
      <c r="BA139" t="str">
        <f t="shared" si="127"/>
        <v/>
      </c>
      <c r="BB139" t="str">
        <f t="shared" si="127"/>
        <v/>
      </c>
      <c r="BC139">
        <f t="shared" si="127"/>
        <v>59</v>
      </c>
      <c r="BD139">
        <f t="shared" si="127"/>
        <v>59</v>
      </c>
      <c r="BE139" t="str">
        <f t="shared" si="127"/>
        <v/>
      </c>
      <c r="BF139" t="str">
        <f t="shared" si="127"/>
        <v/>
      </c>
      <c r="BG139" t="str">
        <f t="shared" si="127"/>
        <v/>
      </c>
      <c r="BH139">
        <f t="shared" si="127"/>
        <v>59</v>
      </c>
      <c r="BI139" t="str">
        <f t="shared" si="127"/>
        <v/>
      </c>
      <c r="BJ139" t="str">
        <f t="shared" si="127"/>
        <v/>
      </c>
      <c r="BK139" t="str">
        <f t="shared" si="127"/>
        <v/>
      </c>
      <c r="BL139">
        <f t="shared" si="127"/>
        <v>59</v>
      </c>
      <c r="BM139" t="str">
        <f t="shared" si="127"/>
        <v/>
      </c>
      <c r="BN139" t="str">
        <f t="shared" ref="BN139:BW139" si="128">IF(ROW($B60)=COLUMN(BN$2),$A139,IF(BN60&gt;0,$A139,""))</f>
        <v/>
      </c>
      <c r="BO139" t="str">
        <f t="shared" si="128"/>
        <v/>
      </c>
      <c r="BP139" t="str">
        <f t="shared" si="128"/>
        <v/>
      </c>
      <c r="BQ139" t="str">
        <f t="shared" si="128"/>
        <v/>
      </c>
      <c r="BR139" t="str">
        <f t="shared" si="128"/>
        <v/>
      </c>
      <c r="BS139" t="str">
        <f t="shared" si="128"/>
        <v/>
      </c>
      <c r="BT139" t="str">
        <f t="shared" si="128"/>
        <v/>
      </c>
      <c r="BU139" t="str">
        <f t="shared" si="128"/>
        <v/>
      </c>
      <c r="BV139" t="str">
        <f t="shared" si="128"/>
        <v/>
      </c>
      <c r="BW139" t="str">
        <f t="shared" si="128"/>
        <v/>
      </c>
    </row>
    <row r="140" spans="1:75" x14ac:dyDescent="0.25">
      <c r="A140">
        <f t="shared" si="14"/>
        <v>60</v>
      </c>
      <c r="B140" t="str">
        <f t="shared" ref="B140:BM140" si="129">IF(ROW($B61)=COLUMN(B$2),$A140,IF(B61&gt;0,$A140,""))</f>
        <v/>
      </c>
      <c r="C140">
        <f t="shared" si="129"/>
        <v>60</v>
      </c>
      <c r="D140" t="str">
        <f t="shared" si="129"/>
        <v/>
      </c>
      <c r="E140" t="str">
        <f t="shared" si="129"/>
        <v/>
      </c>
      <c r="F140" t="str">
        <f t="shared" si="129"/>
        <v/>
      </c>
      <c r="G140" t="str">
        <f t="shared" si="129"/>
        <v/>
      </c>
      <c r="H140" t="str">
        <f t="shared" si="129"/>
        <v/>
      </c>
      <c r="I140" t="str">
        <f t="shared" si="129"/>
        <v/>
      </c>
      <c r="J140" t="str">
        <f t="shared" si="129"/>
        <v/>
      </c>
      <c r="K140" t="str">
        <f t="shared" si="129"/>
        <v/>
      </c>
      <c r="L140" t="str">
        <f t="shared" si="129"/>
        <v/>
      </c>
      <c r="M140" t="str">
        <f t="shared" si="129"/>
        <v/>
      </c>
      <c r="N140" t="str">
        <f t="shared" si="129"/>
        <v/>
      </c>
      <c r="O140" t="str">
        <f t="shared" si="129"/>
        <v/>
      </c>
      <c r="P140" t="str">
        <f t="shared" si="129"/>
        <v/>
      </c>
      <c r="Q140" t="str">
        <f t="shared" si="129"/>
        <v/>
      </c>
      <c r="R140" t="str">
        <f t="shared" si="129"/>
        <v/>
      </c>
      <c r="S140" t="str">
        <f t="shared" si="129"/>
        <v/>
      </c>
      <c r="T140" t="str">
        <f t="shared" si="129"/>
        <v/>
      </c>
      <c r="U140" t="str">
        <f t="shared" si="129"/>
        <v/>
      </c>
      <c r="V140" t="str">
        <f t="shared" si="129"/>
        <v/>
      </c>
      <c r="W140" t="str">
        <f t="shared" si="129"/>
        <v/>
      </c>
      <c r="X140" t="str">
        <f t="shared" si="129"/>
        <v/>
      </c>
      <c r="Y140" t="str">
        <f t="shared" si="129"/>
        <v/>
      </c>
      <c r="Z140" t="str">
        <f t="shared" si="129"/>
        <v/>
      </c>
      <c r="AA140" t="str">
        <f t="shared" si="129"/>
        <v/>
      </c>
      <c r="AB140" t="str">
        <f t="shared" si="129"/>
        <v/>
      </c>
      <c r="AC140" t="str">
        <f t="shared" si="129"/>
        <v/>
      </c>
      <c r="AD140" t="str">
        <f t="shared" si="129"/>
        <v/>
      </c>
      <c r="AE140" t="str">
        <f t="shared" si="129"/>
        <v/>
      </c>
      <c r="AF140" t="str">
        <f t="shared" si="129"/>
        <v/>
      </c>
      <c r="AG140" t="str">
        <f t="shared" si="129"/>
        <v/>
      </c>
      <c r="AH140" t="str">
        <f t="shared" si="129"/>
        <v/>
      </c>
      <c r="AI140" t="str">
        <f t="shared" si="129"/>
        <v/>
      </c>
      <c r="AJ140" t="str">
        <f t="shared" si="129"/>
        <v/>
      </c>
      <c r="AK140" t="str">
        <f t="shared" si="129"/>
        <v/>
      </c>
      <c r="AL140" t="str">
        <f t="shared" si="129"/>
        <v/>
      </c>
      <c r="AM140" t="str">
        <f t="shared" si="129"/>
        <v/>
      </c>
      <c r="AN140">
        <f t="shared" si="129"/>
        <v>60</v>
      </c>
      <c r="AO140" t="str">
        <f t="shared" si="129"/>
        <v/>
      </c>
      <c r="AP140" t="str">
        <f t="shared" si="129"/>
        <v/>
      </c>
      <c r="AQ140" t="str">
        <f t="shared" si="129"/>
        <v/>
      </c>
      <c r="AR140" t="str">
        <f t="shared" si="129"/>
        <v/>
      </c>
      <c r="AS140" t="str">
        <f t="shared" si="129"/>
        <v/>
      </c>
      <c r="AT140" t="str">
        <f t="shared" si="129"/>
        <v/>
      </c>
      <c r="AU140" t="str">
        <f t="shared" si="129"/>
        <v/>
      </c>
      <c r="AV140" t="str">
        <f t="shared" si="129"/>
        <v/>
      </c>
      <c r="AW140" t="str">
        <f t="shared" si="129"/>
        <v/>
      </c>
      <c r="AX140" t="str">
        <f t="shared" si="129"/>
        <v/>
      </c>
      <c r="AY140" t="str">
        <f t="shared" si="129"/>
        <v/>
      </c>
      <c r="AZ140" t="str">
        <f t="shared" si="129"/>
        <v/>
      </c>
      <c r="BA140" t="str">
        <f t="shared" si="129"/>
        <v/>
      </c>
      <c r="BB140" t="str">
        <f t="shared" si="129"/>
        <v/>
      </c>
      <c r="BC140" t="str">
        <f t="shared" si="129"/>
        <v/>
      </c>
      <c r="BD140" t="str">
        <f t="shared" si="129"/>
        <v/>
      </c>
      <c r="BE140" t="str">
        <f t="shared" si="129"/>
        <v/>
      </c>
      <c r="BF140" t="str">
        <f t="shared" si="129"/>
        <v/>
      </c>
      <c r="BG140" t="str">
        <f t="shared" si="129"/>
        <v/>
      </c>
      <c r="BH140" t="str">
        <f t="shared" si="129"/>
        <v/>
      </c>
      <c r="BI140">
        <f t="shared" si="129"/>
        <v>60</v>
      </c>
      <c r="BJ140" t="str">
        <f t="shared" si="129"/>
        <v/>
      </c>
      <c r="BK140">
        <f t="shared" si="129"/>
        <v>60</v>
      </c>
      <c r="BL140" t="str">
        <f t="shared" si="129"/>
        <v/>
      </c>
      <c r="BM140" t="str">
        <f t="shared" si="129"/>
        <v/>
      </c>
      <c r="BN140" t="str">
        <f t="shared" ref="BN140:BW140" si="130">IF(ROW($B61)=COLUMN(BN$2),$A140,IF(BN61&gt;0,$A140,""))</f>
        <v/>
      </c>
      <c r="BO140" t="str">
        <f t="shared" si="130"/>
        <v/>
      </c>
      <c r="BP140" t="str">
        <f t="shared" si="130"/>
        <v/>
      </c>
      <c r="BQ140" t="str">
        <f t="shared" si="130"/>
        <v/>
      </c>
      <c r="BR140" t="str">
        <f t="shared" si="130"/>
        <v/>
      </c>
      <c r="BS140" t="str">
        <f t="shared" si="130"/>
        <v/>
      </c>
      <c r="BT140" t="str">
        <f t="shared" si="130"/>
        <v/>
      </c>
      <c r="BU140" t="str">
        <f t="shared" si="130"/>
        <v/>
      </c>
      <c r="BV140" t="str">
        <f t="shared" si="130"/>
        <v/>
      </c>
      <c r="BW140" t="str">
        <f t="shared" si="130"/>
        <v/>
      </c>
    </row>
    <row r="141" spans="1:75" x14ac:dyDescent="0.25">
      <c r="A141">
        <f t="shared" si="14"/>
        <v>61</v>
      </c>
      <c r="B141" t="str">
        <f t="shared" ref="B141:BM141" si="131">IF(ROW($B62)=COLUMN(B$2),$A141,IF(B62&gt;0,$A141,""))</f>
        <v/>
      </c>
      <c r="C141" t="str">
        <f t="shared" si="131"/>
        <v/>
      </c>
      <c r="D141" t="str">
        <f t="shared" si="131"/>
        <v/>
      </c>
      <c r="E141" t="str">
        <f t="shared" si="131"/>
        <v/>
      </c>
      <c r="F141" t="str">
        <f t="shared" si="131"/>
        <v/>
      </c>
      <c r="G141" t="str">
        <f t="shared" si="131"/>
        <v/>
      </c>
      <c r="H141" t="str">
        <f t="shared" si="131"/>
        <v/>
      </c>
      <c r="I141" t="str">
        <f t="shared" si="131"/>
        <v/>
      </c>
      <c r="J141">
        <f t="shared" si="131"/>
        <v>61</v>
      </c>
      <c r="K141" t="str">
        <f t="shared" si="131"/>
        <v/>
      </c>
      <c r="L141" t="str">
        <f t="shared" si="131"/>
        <v/>
      </c>
      <c r="M141" t="str">
        <f t="shared" si="131"/>
        <v/>
      </c>
      <c r="N141" t="str">
        <f t="shared" si="131"/>
        <v/>
      </c>
      <c r="O141" t="str">
        <f t="shared" si="131"/>
        <v/>
      </c>
      <c r="P141" t="str">
        <f t="shared" si="131"/>
        <v/>
      </c>
      <c r="Q141" t="str">
        <f t="shared" si="131"/>
        <v/>
      </c>
      <c r="R141" t="str">
        <f t="shared" si="131"/>
        <v/>
      </c>
      <c r="S141" t="str">
        <f t="shared" si="131"/>
        <v/>
      </c>
      <c r="T141" t="str">
        <f t="shared" si="131"/>
        <v/>
      </c>
      <c r="U141" t="str">
        <f t="shared" si="131"/>
        <v/>
      </c>
      <c r="V141" t="str">
        <f t="shared" si="131"/>
        <v/>
      </c>
      <c r="W141" t="str">
        <f t="shared" si="131"/>
        <v/>
      </c>
      <c r="X141" t="str">
        <f t="shared" si="131"/>
        <v/>
      </c>
      <c r="Y141" t="str">
        <f t="shared" si="131"/>
        <v/>
      </c>
      <c r="Z141" t="str">
        <f t="shared" si="131"/>
        <v/>
      </c>
      <c r="AA141" t="str">
        <f t="shared" si="131"/>
        <v/>
      </c>
      <c r="AB141" t="str">
        <f t="shared" si="131"/>
        <v/>
      </c>
      <c r="AC141" t="str">
        <f t="shared" si="131"/>
        <v/>
      </c>
      <c r="AD141" t="str">
        <f t="shared" si="131"/>
        <v/>
      </c>
      <c r="AE141" t="str">
        <f t="shared" si="131"/>
        <v/>
      </c>
      <c r="AF141" t="str">
        <f t="shared" si="131"/>
        <v/>
      </c>
      <c r="AG141" t="str">
        <f t="shared" si="131"/>
        <v/>
      </c>
      <c r="AH141" t="str">
        <f t="shared" si="131"/>
        <v/>
      </c>
      <c r="AI141" t="str">
        <f t="shared" si="131"/>
        <v/>
      </c>
      <c r="AJ141" t="str">
        <f t="shared" si="131"/>
        <v/>
      </c>
      <c r="AK141" t="str">
        <f t="shared" si="131"/>
        <v/>
      </c>
      <c r="AL141" t="str">
        <f t="shared" si="131"/>
        <v/>
      </c>
      <c r="AM141" t="str">
        <f t="shared" si="131"/>
        <v/>
      </c>
      <c r="AN141" t="str">
        <f t="shared" si="131"/>
        <v/>
      </c>
      <c r="AO141" t="str">
        <f t="shared" si="131"/>
        <v/>
      </c>
      <c r="AP141" t="str">
        <f t="shared" si="131"/>
        <v/>
      </c>
      <c r="AQ141" t="str">
        <f t="shared" si="131"/>
        <v/>
      </c>
      <c r="AR141" t="str">
        <f t="shared" si="131"/>
        <v/>
      </c>
      <c r="AS141" t="str">
        <f t="shared" si="131"/>
        <v/>
      </c>
      <c r="AT141" t="str">
        <f t="shared" si="131"/>
        <v/>
      </c>
      <c r="AU141" t="str">
        <f t="shared" si="131"/>
        <v/>
      </c>
      <c r="AV141">
        <f t="shared" si="131"/>
        <v>61</v>
      </c>
      <c r="AW141" t="str">
        <f t="shared" si="131"/>
        <v/>
      </c>
      <c r="AX141" t="str">
        <f t="shared" si="131"/>
        <v/>
      </c>
      <c r="AY141" t="str">
        <f t="shared" si="131"/>
        <v/>
      </c>
      <c r="AZ141" t="str">
        <f t="shared" si="131"/>
        <v/>
      </c>
      <c r="BA141" t="str">
        <f t="shared" si="131"/>
        <v/>
      </c>
      <c r="BB141" t="str">
        <f t="shared" si="131"/>
        <v/>
      </c>
      <c r="BC141" t="str">
        <f t="shared" si="131"/>
        <v/>
      </c>
      <c r="BD141" t="str">
        <f t="shared" si="131"/>
        <v/>
      </c>
      <c r="BE141" t="str">
        <f t="shared" si="131"/>
        <v/>
      </c>
      <c r="BF141" t="str">
        <f t="shared" si="131"/>
        <v/>
      </c>
      <c r="BG141" t="str">
        <f t="shared" si="131"/>
        <v/>
      </c>
      <c r="BH141" t="str">
        <f t="shared" si="131"/>
        <v/>
      </c>
      <c r="BI141" t="str">
        <f t="shared" si="131"/>
        <v/>
      </c>
      <c r="BJ141">
        <f t="shared" si="131"/>
        <v>61</v>
      </c>
      <c r="BK141" t="str">
        <f t="shared" si="131"/>
        <v/>
      </c>
      <c r="BL141" t="str">
        <f t="shared" si="131"/>
        <v/>
      </c>
      <c r="BM141" t="str">
        <f t="shared" si="131"/>
        <v/>
      </c>
      <c r="BN141">
        <f t="shared" ref="BN141:BW141" si="132">IF(ROW($B62)=COLUMN(BN$2),$A141,IF(BN62&gt;0,$A141,""))</f>
        <v>61</v>
      </c>
      <c r="BO141" t="str">
        <f t="shared" si="132"/>
        <v/>
      </c>
      <c r="BP141" t="str">
        <f t="shared" si="132"/>
        <v/>
      </c>
      <c r="BQ141" t="str">
        <f t="shared" si="132"/>
        <v/>
      </c>
      <c r="BR141" t="str">
        <f t="shared" si="132"/>
        <v/>
      </c>
      <c r="BS141" t="str">
        <f t="shared" si="132"/>
        <v/>
      </c>
      <c r="BT141" t="str">
        <f t="shared" si="132"/>
        <v/>
      </c>
      <c r="BU141" t="str">
        <f t="shared" si="132"/>
        <v/>
      </c>
      <c r="BV141" t="str">
        <f t="shared" si="132"/>
        <v/>
      </c>
      <c r="BW141" t="str">
        <f t="shared" si="132"/>
        <v/>
      </c>
    </row>
    <row r="142" spans="1:75" x14ac:dyDescent="0.25">
      <c r="A142">
        <f t="shared" si="14"/>
        <v>62</v>
      </c>
      <c r="B142" t="str">
        <f t="shared" ref="B142:BM142" si="133">IF(ROW($B63)=COLUMN(B$2),$A142,IF(B63&gt;0,$A142,""))</f>
        <v/>
      </c>
      <c r="C142">
        <f t="shared" si="133"/>
        <v>62</v>
      </c>
      <c r="D142" t="str">
        <f t="shared" si="133"/>
        <v/>
      </c>
      <c r="E142" t="str">
        <f t="shared" si="133"/>
        <v/>
      </c>
      <c r="F142" t="str">
        <f t="shared" si="133"/>
        <v/>
      </c>
      <c r="G142" t="str">
        <f t="shared" si="133"/>
        <v/>
      </c>
      <c r="H142" t="str">
        <f t="shared" si="133"/>
        <v/>
      </c>
      <c r="I142" t="str">
        <f t="shared" si="133"/>
        <v/>
      </c>
      <c r="J142" t="str">
        <f t="shared" si="133"/>
        <v/>
      </c>
      <c r="K142" t="str">
        <f t="shared" si="133"/>
        <v/>
      </c>
      <c r="L142" t="str">
        <f t="shared" si="133"/>
        <v/>
      </c>
      <c r="M142" t="str">
        <f t="shared" si="133"/>
        <v/>
      </c>
      <c r="N142" t="str">
        <f t="shared" si="133"/>
        <v/>
      </c>
      <c r="O142" t="str">
        <f t="shared" si="133"/>
        <v/>
      </c>
      <c r="P142" t="str">
        <f t="shared" si="133"/>
        <v/>
      </c>
      <c r="Q142">
        <f t="shared" si="133"/>
        <v>62</v>
      </c>
      <c r="R142" t="str">
        <f t="shared" si="133"/>
        <v/>
      </c>
      <c r="S142" t="str">
        <f t="shared" si="133"/>
        <v/>
      </c>
      <c r="T142" t="str">
        <f t="shared" si="133"/>
        <v/>
      </c>
      <c r="U142" t="str">
        <f t="shared" si="133"/>
        <v/>
      </c>
      <c r="V142" t="str">
        <f t="shared" si="133"/>
        <v/>
      </c>
      <c r="W142" t="str">
        <f t="shared" si="133"/>
        <v/>
      </c>
      <c r="X142" t="str">
        <f t="shared" si="133"/>
        <v/>
      </c>
      <c r="Y142" t="str">
        <f t="shared" si="133"/>
        <v/>
      </c>
      <c r="Z142" t="str">
        <f t="shared" si="133"/>
        <v/>
      </c>
      <c r="AA142" t="str">
        <f t="shared" si="133"/>
        <v/>
      </c>
      <c r="AB142" t="str">
        <f t="shared" si="133"/>
        <v/>
      </c>
      <c r="AC142" t="str">
        <f t="shared" si="133"/>
        <v/>
      </c>
      <c r="AD142" t="str">
        <f t="shared" si="133"/>
        <v/>
      </c>
      <c r="AE142" t="str">
        <f t="shared" si="133"/>
        <v/>
      </c>
      <c r="AF142" t="str">
        <f t="shared" si="133"/>
        <v/>
      </c>
      <c r="AG142" t="str">
        <f t="shared" si="133"/>
        <v/>
      </c>
      <c r="AH142" t="str">
        <f t="shared" si="133"/>
        <v/>
      </c>
      <c r="AI142" t="str">
        <f t="shared" si="133"/>
        <v/>
      </c>
      <c r="AJ142" t="str">
        <f t="shared" si="133"/>
        <v/>
      </c>
      <c r="AK142" t="str">
        <f t="shared" si="133"/>
        <v/>
      </c>
      <c r="AL142" t="str">
        <f t="shared" si="133"/>
        <v/>
      </c>
      <c r="AM142" t="str">
        <f t="shared" si="133"/>
        <v/>
      </c>
      <c r="AN142">
        <f t="shared" si="133"/>
        <v>62</v>
      </c>
      <c r="AO142" t="str">
        <f t="shared" si="133"/>
        <v/>
      </c>
      <c r="AP142" t="str">
        <f t="shared" si="133"/>
        <v/>
      </c>
      <c r="AQ142" t="str">
        <f t="shared" si="133"/>
        <v/>
      </c>
      <c r="AR142" t="str">
        <f t="shared" si="133"/>
        <v/>
      </c>
      <c r="AS142" t="str">
        <f t="shared" si="133"/>
        <v/>
      </c>
      <c r="AT142" t="str">
        <f t="shared" si="133"/>
        <v/>
      </c>
      <c r="AU142" t="str">
        <f t="shared" si="133"/>
        <v/>
      </c>
      <c r="AV142" t="str">
        <f t="shared" si="133"/>
        <v/>
      </c>
      <c r="AW142" t="str">
        <f t="shared" si="133"/>
        <v/>
      </c>
      <c r="AX142" t="str">
        <f t="shared" si="133"/>
        <v/>
      </c>
      <c r="AY142" t="str">
        <f t="shared" si="133"/>
        <v/>
      </c>
      <c r="AZ142">
        <f t="shared" si="133"/>
        <v>62</v>
      </c>
      <c r="BA142">
        <f t="shared" si="133"/>
        <v>62</v>
      </c>
      <c r="BB142" t="str">
        <f t="shared" si="133"/>
        <v/>
      </c>
      <c r="BC142" t="str">
        <f t="shared" si="133"/>
        <v/>
      </c>
      <c r="BD142" t="str">
        <f t="shared" si="133"/>
        <v/>
      </c>
      <c r="BE142" t="str">
        <f t="shared" si="133"/>
        <v/>
      </c>
      <c r="BF142" t="str">
        <f t="shared" si="133"/>
        <v/>
      </c>
      <c r="BG142" t="str">
        <f t="shared" si="133"/>
        <v/>
      </c>
      <c r="BH142" t="str">
        <f t="shared" si="133"/>
        <v/>
      </c>
      <c r="BI142" t="str">
        <f t="shared" si="133"/>
        <v/>
      </c>
      <c r="BJ142" t="str">
        <f t="shared" si="133"/>
        <v/>
      </c>
      <c r="BK142">
        <f t="shared" si="133"/>
        <v>62</v>
      </c>
      <c r="BL142" t="str">
        <f t="shared" si="133"/>
        <v/>
      </c>
      <c r="BM142" t="str">
        <f t="shared" si="133"/>
        <v/>
      </c>
      <c r="BN142" t="str">
        <f t="shared" ref="BN142:BW142" si="134">IF(ROW($B63)=COLUMN(BN$2),$A142,IF(BN63&gt;0,$A142,""))</f>
        <v/>
      </c>
      <c r="BO142" t="str">
        <f t="shared" si="134"/>
        <v/>
      </c>
      <c r="BP142" t="str">
        <f t="shared" si="134"/>
        <v/>
      </c>
      <c r="BQ142" t="str">
        <f t="shared" si="134"/>
        <v/>
      </c>
      <c r="BR142" t="str">
        <f t="shared" si="134"/>
        <v/>
      </c>
      <c r="BS142" t="str">
        <f t="shared" si="134"/>
        <v/>
      </c>
      <c r="BT142" t="str">
        <f t="shared" si="134"/>
        <v/>
      </c>
      <c r="BU142" t="str">
        <f t="shared" si="134"/>
        <v/>
      </c>
      <c r="BV142" t="str">
        <f t="shared" si="134"/>
        <v/>
      </c>
      <c r="BW142" t="str">
        <f t="shared" si="134"/>
        <v/>
      </c>
    </row>
    <row r="143" spans="1:75" x14ac:dyDescent="0.25">
      <c r="A143">
        <f t="shared" si="14"/>
        <v>63</v>
      </c>
      <c r="B143" t="str">
        <f t="shared" ref="B143:BM143" si="135">IF(ROW($B64)=COLUMN(B$2),$A143,IF(B64&gt;0,$A143,""))</f>
        <v/>
      </c>
      <c r="C143" t="str">
        <f t="shared" si="135"/>
        <v/>
      </c>
      <c r="D143" t="str">
        <f t="shared" si="135"/>
        <v/>
      </c>
      <c r="E143" t="str">
        <f t="shared" si="135"/>
        <v/>
      </c>
      <c r="F143" t="str">
        <f t="shared" si="135"/>
        <v/>
      </c>
      <c r="G143" t="str">
        <f t="shared" si="135"/>
        <v/>
      </c>
      <c r="H143" t="str">
        <f t="shared" si="135"/>
        <v/>
      </c>
      <c r="I143" t="str">
        <f t="shared" si="135"/>
        <v/>
      </c>
      <c r="J143" t="str">
        <f t="shared" si="135"/>
        <v/>
      </c>
      <c r="K143" t="str">
        <f t="shared" si="135"/>
        <v/>
      </c>
      <c r="L143" t="str">
        <f t="shared" si="135"/>
        <v/>
      </c>
      <c r="M143" t="str">
        <f t="shared" si="135"/>
        <v/>
      </c>
      <c r="N143" t="str">
        <f t="shared" si="135"/>
        <v/>
      </c>
      <c r="O143" t="str">
        <f t="shared" si="135"/>
        <v/>
      </c>
      <c r="P143" t="str">
        <f t="shared" si="135"/>
        <v/>
      </c>
      <c r="Q143" t="str">
        <f t="shared" si="135"/>
        <v/>
      </c>
      <c r="R143" t="str">
        <f t="shared" si="135"/>
        <v/>
      </c>
      <c r="S143" t="str">
        <f t="shared" si="135"/>
        <v/>
      </c>
      <c r="T143">
        <f t="shared" si="135"/>
        <v>63</v>
      </c>
      <c r="U143" t="str">
        <f t="shared" si="135"/>
        <v/>
      </c>
      <c r="V143" t="str">
        <f t="shared" si="135"/>
        <v/>
      </c>
      <c r="W143" t="str">
        <f t="shared" si="135"/>
        <v/>
      </c>
      <c r="X143" t="str">
        <f t="shared" si="135"/>
        <v/>
      </c>
      <c r="Y143" t="str">
        <f t="shared" si="135"/>
        <v/>
      </c>
      <c r="Z143" t="str">
        <f t="shared" si="135"/>
        <v/>
      </c>
      <c r="AA143" t="str">
        <f t="shared" si="135"/>
        <v/>
      </c>
      <c r="AB143" t="str">
        <f t="shared" si="135"/>
        <v/>
      </c>
      <c r="AC143" t="str">
        <f t="shared" si="135"/>
        <v/>
      </c>
      <c r="AD143" t="str">
        <f t="shared" si="135"/>
        <v/>
      </c>
      <c r="AE143" t="str">
        <f t="shared" si="135"/>
        <v/>
      </c>
      <c r="AF143" t="str">
        <f t="shared" si="135"/>
        <v/>
      </c>
      <c r="AG143" t="str">
        <f t="shared" si="135"/>
        <v/>
      </c>
      <c r="AH143" t="str">
        <f t="shared" si="135"/>
        <v/>
      </c>
      <c r="AI143" t="str">
        <f t="shared" si="135"/>
        <v/>
      </c>
      <c r="AJ143" t="str">
        <f t="shared" si="135"/>
        <v/>
      </c>
      <c r="AK143" t="str">
        <f t="shared" si="135"/>
        <v/>
      </c>
      <c r="AL143" t="str">
        <f t="shared" si="135"/>
        <v/>
      </c>
      <c r="AM143" t="str">
        <f t="shared" si="135"/>
        <v/>
      </c>
      <c r="AN143" t="str">
        <f t="shared" si="135"/>
        <v/>
      </c>
      <c r="AO143" t="str">
        <f t="shared" si="135"/>
        <v/>
      </c>
      <c r="AP143" t="str">
        <f t="shared" si="135"/>
        <v/>
      </c>
      <c r="AQ143" t="str">
        <f t="shared" si="135"/>
        <v/>
      </c>
      <c r="AR143" t="str">
        <f t="shared" si="135"/>
        <v/>
      </c>
      <c r="AS143" t="str">
        <f t="shared" si="135"/>
        <v/>
      </c>
      <c r="AT143" t="str">
        <f t="shared" si="135"/>
        <v/>
      </c>
      <c r="AU143" t="str">
        <f t="shared" si="135"/>
        <v/>
      </c>
      <c r="AV143" t="str">
        <f t="shared" si="135"/>
        <v/>
      </c>
      <c r="AW143" t="str">
        <f t="shared" si="135"/>
        <v/>
      </c>
      <c r="AX143" t="str">
        <f t="shared" si="135"/>
        <v/>
      </c>
      <c r="AY143" t="str">
        <f t="shared" si="135"/>
        <v/>
      </c>
      <c r="AZ143" t="str">
        <f t="shared" si="135"/>
        <v/>
      </c>
      <c r="BA143" t="str">
        <f t="shared" si="135"/>
        <v/>
      </c>
      <c r="BB143" t="str">
        <f t="shared" si="135"/>
        <v/>
      </c>
      <c r="BC143" t="str">
        <f t="shared" si="135"/>
        <v/>
      </c>
      <c r="BD143" t="str">
        <f t="shared" si="135"/>
        <v/>
      </c>
      <c r="BE143" t="str">
        <f t="shared" si="135"/>
        <v/>
      </c>
      <c r="BF143" t="str">
        <f t="shared" si="135"/>
        <v/>
      </c>
      <c r="BG143" t="str">
        <f t="shared" si="135"/>
        <v/>
      </c>
      <c r="BH143" t="str">
        <f t="shared" si="135"/>
        <v/>
      </c>
      <c r="BI143" t="str">
        <f t="shared" si="135"/>
        <v/>
      </c>
      <c r="BJ143" t="str">
        <f t="shared" si="135"/>
        <v/>
      </c>
      <c r="BK143" t="str">
        <f t="shared" si="135"/>
        <v/>
      </c>
      <c r="BL143">
        <f t="shared" si="135"/>
        <v>63</v>
      </c>
      <c r="BM143" t="str">
        <f t="shared" si="135"/>
        <v/>
      </c>
      <c r="BN143" t="str">
        <f t="shared" ref="BN143:BW143" si="136">IF(ROW($B64)=COLUMN(BN$2),$A143,IF(BN64&gt;0,$A143,""))</f>
        <v/>
      </c>
      <c r="BO143" t="str">
        <f t="shared" si="136"/>
        <v/>
      </c>
      <c r="BP143" t="str">
        <f t="shared" si="136"/>
        <v/>
      </c>
      <c r="BQ143" t="str">
        <f t="shared" si="136"/>
        <v/>
      </c>
      <c r="BR143" t="str">
        <f t="shared" si="136"/>
        <v/>
      </c>
      <c r="BS143" t="str">
        <f t="shared" si="136"/>
        <v/>
      </c>
      <c r="BT143" t="str">
        <f t="shared" si="136"/>
        <v/>
      </c>
      <c r="BU143" t="str">
        <f t="shared" si="136"/>
        <v/>
      </c>
      <c r="BV143" t="str">
        <f t="shared" si="136"/>
        <v/>
      </c>
      <c r="BW143" t="str">
        <f t="shared" si="136"/>
        <v/>
      </c>
    </row>
    <row r="144" spans="1:75" x14ac:dyDescent="0.25">
      <c r="A144">
        <f t="shared" si="14"/>
        <v>64</v>
      </c>
      <c r="B144" t="str">
        <f t="shared" ref="B144:BM144" si="137">IF(ROW($B65)=COLUMN(B$2),$A144,IF(B65&gt;0,$A144,""))</f>
        <v/>
      </c>
      <c r="C144" t="str">
        <f t="shared" si="137"/>
        <v/>
      </c>
      <c r="D144" t="str">
        <f t="shared" si="137"/>
        <v/>
      </c>
      <c r="E144" t="str">
        <f t="shared" si="137"/>
        <v/>
      </c>
      <c r="F144" t="str">
        <f t="shared" si="137"/>
        <v/>
      </c>
      <c r="G144" t="str">
        <f t="shared" si="137"/>
        <v/>
      </c>
      <c r="H144" t="str">
        <f t="shared" si="137"/>
        <v/>
      </c>
      <c r="I144" t="str">
        <f t="shared" si="137"/>
        <v/>
      </c>
      <c r="J144" t="str">
        <f t="shared" si="137"/>
        <v/>
      </c>
      <c r="K144" t="str">
        <f t="shared" si="137"/>
        <v/>
      </c>
      <c r="L144" t="str">
        <f t="shared" si="137"/>
        <v/>
      </c>
      <c r="M144" t="str">
        <f t="shared" si="137"/>
        <v/>
      </c>
      <c r="N144" t="str">
        <f t="shared" si="137"/>
        <v/>
      </c>
      <c r="O144" t="str">
        <f t="shared" si="137"/>
        <v/>
      </c>
      <c r="P144" t="str">
        <f t="shared" si="137"/>
        <v/>
      </c>
      <c r="Q144" t="str">
        <f t="shared" si="137"/>
        <v/>
      </c>
      <c r="R144" t="str">
        <f t="shared" si="137"/>
        <v/>
      </c>
      <c r="S144">
        <f t="shared" si="137"/>
        <v>64</v>
      </c>
      <c r="T144" t="str">
        <f t="shared" si="137"/>
        <v/>
      </c>
      <c r="U144">
        <f t="shared" si="137"/>
        <v>64</v>
      </c>
      <c r="V144" t="str">
        <f t="shared" si="137"/>
        <v/>
      </c>
      <c r="W144" t="str">
        <f t="shared" si="137"/>
        <v/>
      </c>
      <c r="X144" t="str">
        <f t="shared" si="137"/>
        <v/>
      </c>
      <c r="Y144" t="str">
        <f t="shared" si="137"/>
        <v/>
      </c>
      <c r="Z144" t="str">
        <f t="shared" si="137"/>
        <v/>
      </c>
      <c r="AA144" t="str">
        <f t="shared" si="137"/>
        <v/>
      </c>
      <c r="AB144" t="str">
        <f t="shared" si="137"/>
        <v/>
      </c>
      <c r="AC144" t="str">
        <f t="shared" si="137"/>
        <v/>
      </c>
      <c r="AD144" t="str">
        <f t="shared" si="137"/>
        <v/>
      </c>
      <c r="AE144" t="str">
        <f t="shared" si="137"/>
        <v/>
      </c>
      <c r="AF144" t="str">
        <f t="shared" si="137"/>
        <v/>
      </c>
      <c r="AG144" t="str">
        <f t="shared" si="137"/>
        <v/>
      </c>
      <c r="AH144" t="str">
        <f t="shared" si="137"/>
        <v/>
      </c>
      <c r="AI144" t="str">
        <f t="shared" si="137"/>
        <v/>
      </c>
      <c r="AJ144" t="str">
        <f t="shared" si="137"/>
        <v/>
      </c>
      <c r="AK144" t="str">
        <f t="shared" si="137"/>
        <v/>
      </c>
      <c r="AL144" t="str">
        <f t="shared" si="137"/>
        <v/>
      </c>
      <c r="AM144" t="str">
        <f t="shared" si="137"/>
        <v/>
      </c>
      <c r="AN144" t="str">
        <f t="shared" si="137"/>
        <v/>
      </c>
      <c r="AO144" t="str">
        <f t="shared" si="137"/>
        <v/>
      </c>
      <c r="AP144" t="str">
        <f t="shared" si="137"/>
        <v/>
      </c>
      <c r="AQ144" t="str">
        <f t="shared" si="137"/>
        <v/>
      </c>
      <c r="AR144" t="str">
        <f t="shared" si="137"/>
        <v/>
      </c>
      <c r="AS144" t="str">
        <f t="shared" si="137"/>
        <v/>
      </c>
      <c r="AT144" t="str">
        <f t="shared" si="137"/>
        <v/>
      </c>
      <c r="AU144" t="str">
        <f t="shared" si="137"/>
        <v/>
      </c>
      <c r="AV144" t="str">
        <f t="shared" si="137"/>
        <v/>
      </c>
      <c r="AW144" t="str">
        <f t="shared" si="137"/>
        <v/>
      </c>
      <c r="AX144" t="str">
        <f t="shared" si="137"/>
        <v/>
      </c>
      <c r="AY144" t="str">
        <f t="shared" si="137"/>
        <v/>
      </c>
      <c r="AZ144" t="str">
        <f t="shared" si="137"/>
        <v/>
      </c>
      <c r="BA144" t="str">
        <f t="shared" si="137"/>
        <v/>
      </c>
      <c r="BB144" t="str">
        <f t="shared" si="137"/>
        <v/>
      </c>
      <c r="BC144" t="str">
        <f t="shared" si="137"/>
        <v/>
      </c>
      <c r="BD144" t="str">
        <f t="shared" si="137"/>
        <v/>
      </c>
      <c r="BE144" t="str">
        <f t="shared" si="137"/>
        <v/>
      </c>
      <c r="BF144" t="str">
        <f t="shared" si="137"/>
        <v/>
      </c>
      <c r="BG144" t="str">
        <f t="shared" si="137"/>
        <v/>
      </c>
      <c r="BH144" t="str">
        <f t="shared" si="137"/>
        <v/>
      </c>
      <c r="BI144" t="str">
        <f t="shared" si="137"/>
        <v/>
      </c>
      <c r="BJ144" t="str">
        <f t="shared" si="137"/>
        <v/>
      </c>
      <c r="BK144" t="str">
        <f t="shared" si="137"/>
        <v/>
      </c>
      <c r="BL144" t="str">
        <f t="shared" si="137"/>
        <v/>
      </c>
      <c r="BM144">
        <f t="shared" si="137"/>
        <v>64</v>
      </c>
      <c r="BN144" t="str">
        <f t="shared" ref="BN144:BW144" si="138">IF(ROW($B65)=COLUMN(BN$2),$A144,IF(BN65&gt;0,$A144,""))</f>
        <v/>
      </c>
      <c r="BO144" t="str">
        <f t="shared" si="138"/>
        <v/>
      </c>
      <c r="BP144" t="str">
        <f t="shared" si="138"/>
        <v/>
      </c>
      <c r="BQ144" t="str">
        <f t="shared" si="138"/>
        <v/>
      </c>
      <c r="BR144" t="str">
        <f t="shared" si="138"/>
        <v/>
      </c>
      <c r="BS144" t="str">
        <f t="shared" si="138"/>
        <v/>
      </c>
      <c r="BT144" t="str">
        <f t="shared" si="138"/>
        <v/>
      </c>
      <c r="BU144" t="str">
        <f t="shared" si="138"/>
        <v/>
      </c>
      <c r="BV144" t="str">
        <f t="shared" si="138"/>
        <v/>
      </c>
      <c r="BW144" t="str">
        <f t="shared" si="138"/>
        <v/>
      </c>
    </row>
    <row r="145" spans="1:75" x14ac:dyDescent="0.25">
      <c r="A145">
        <f t="shared" si="14"/>
        <v>65</v>
      </c>
      <c r="B145" t="str">
        <f t="shared" ref="B145:BM145" si="139">IF(ROW($B66)=COLUMN(B$2),$A145,IF(B66&gt;0,$A145,""))</f>
        <v/>
      </c>
      <c r="C145" t="str">
        <f t="shared" si="139"/>
        <v/>
      </c>
      <c r="D145" t="str">
        <f t="shared" si="139"/>
        <v/>
      </c>
      <c r="E145" t="str">
        <f t="shared" si="139"/>
        <v/>
      </c>
      <c r="F145" t="str">
        <f t="shared" si="139"/>
        <v/>
      </c>
      <c r="G145" t="str">
        <f t="shared" si="139"/>
        <v/>
      </c>
      <c r="H145" t="str">
        <f t="shared" si="139"/>
        <v/>
      </c>
      <c r="I145" t="str">
        <f t="shared" si="139"/>
        <v/>
      </c>
      <c r="J145" t="str">
        <f t="shared" si="139"/>
        <v/>
      </c>
      <c r="K145" t="str">
        <f t="shared" si="139"/>
        <v/>
      </c>
      <c r="L145" t="str">
        <f t="shared" si="139"/>
        <v/>
      </c>
      <c r="M145" t="str">
        <f t="shared" si="139"/>
        <v/>
      </c>
      <c r="N145" t="str">
        <f t="shared" si="139"/>
        <v/>
      </c>
      <c r="O145" t="str">
        <f t="shared" si="139"/>
        <v/>
      </c>
      <c r="P145" t="str">
        <f t="shared" si="139"/>
        <v/>
      </c>
      <c r="Q145">
        <f t="shared" si="139"/>
        <v>65</v>
      </c>
      <c r="R145" t="str">
        <f t="shared" si="139"/>
        <v/>
      </c>
      <c r="S145" t="str">
        <f t="shared" si="139"/>
        <v/>
      </c>
      <c r="T145" t="str">
        <f t="shared" si="139"/>
        <v/>
      </c>
      <c r="U145" t="str">
        <f t="shared" si="139"/>
        <v/>
      </c>
      <c r="V145" t="str">
        <f t="shared" si="139"/>
        <v/>
      </c>
      <c r="W145" t="str">
        <f t="shared" si="139"/>
        <v/>
      </c>
      <c r="X145" t="str">
        <f t="shared" si="139"/>
        <v/>
      </c>
      <c r="Y145" t="str">
        <f t="shared" si="139"/>
        <v/>
      </c>
      <c r="Z145" t="str">
        <f t="shared" si="139"/>
        <v/>
      </c>
      <c r="AA145" t="str">
        <f t="shared" si="139"/>
        <v/>
      </c>
      <c r="AB145" t="str">
        <f t="shared" si="139"/>
        <v/>
      </c>
      <c r="AC145" t="str">
        <f t="shared" si="139"/>
        <v/>
      </c>
      <c r="AD145" t="str">
        <f t="shared" si="139"/>
        <v/>
      </c>
      <c r="AE145" t="str">
        <f t="shared" si="139"/>
        <v/>
      </c>
      <c r="AF145" t="str">
        <f t="shared" si="139"/>
        <v/>
      </c>
      <c r="AG145" t="str">
        <f t="shared" si="139"/>
        <v/>
      </c>
      <c r="AH145" t="str">
        <f t="shared" si="139"/>
        <v/>
      </c>
      <c r="AI145" t="str">
        <f t="shared" si="139"/>
        <v/>
      </c>
      <c r="AJ145" t="str">
        <f t="shared" si="139"/>
        <v/>
      </c>
      <c r="AK145" t="str">
        <f t="shared" si="139"/>
        <v/>
      </c>
      <c r="AL145" t="str">
        <f t="shared" si="139"/>
        <v/>
      </c>
      <c r="AM145" t="str">
        <f t="shared" si="139"/>
        <v/>
      </c>
      <c r="AN145" t="str">
        <f t="shared" si="139"/>
        <v/>
      </c>
      <c r="AO145" t="str">
        <f t="shared" si="139"/>
        <v/>
      </c>
      <c r="AP145" t="str">
        <f t="shared" si="139"/>
        <v/>
      </c>
      <c r="AQ145" t="str">
        <f t="shared" si="139"/>
        <v/>
      </c>
      <c r="AR145" t="str">
        <f t="shared" si="139"/>
        <v/>
      </c>
      <c r="AS145" t="str">
        <f t="shared" si="139"/>
        <v/>
      </c>
      <c r="AT145" t="str">
        <f t="shared" si="139"/>
        <v/>
      </c>
      <c r="AU145" t="str">
        <f t="shared" si="139"/>
        <v/>
      </c>
      <c r="AV145" t="str">
        <f t="shared" si="139"/>
        <v/>
      </c>
      <c r="AW145" t="str">
        <f t="shared" si="139"/>
        <v/>
      </c>
      <c r="AX145" t="str">
        <f t="shared" si="139"/>
        <v/>
      </c>
      <c r="AY145" t="str">
        <f t="shared" si="139"/>
        <v/>
      </c>
      <c r="AZ145" t="str">
        <f t="shared" si="139"/>
        <v/>
      </c>
      <c r="BA145" t="str">
        <f t="shared" si="139"/>
        <v/>
      </c>
      <c r="BB145" t="str">
        <f t="shared" si="139"/>
        <v/>
      </c>
      <c r="BC145" t="str">
        <f t="shared" si="139"/>
        <v/>
      </c>
      <c r="BD145" t="str">
        <f t="shared" si="139"/>
        <v/>
      </c>
      <c r="BE145" t="str">
        <f t="shared" si="139"/>
        <v/>
      </c>
      <c r="BF145" t="str">
        <f t="shared" si="139"/>
        <v/>
      </c>
      <c r="BG145" t="str">
        <f t="shared" si="139"/>
        <v/>
      </c>
      <c r="BH145" t="str">
        <f t="shared" si="139"/>
        <v/>
      </c>
      <c r="BI145" t="str">
        <f t="shared" si="139"/>
        <v/>
      </c>
      <c r="BJ145" t="str">
        <f t="shared" si="139"/>
        <v/>
      </c>
      <c r="BK145" t="str">
        <f t="shared" si="139"/>
        <v/>
      </c>
      <c r="BL145" t="str">
        <f t="shared" si="139"/>
        <v/>
      </c>
      <c r="BM145" t="str">
        <f t="shared" si="139"/>
        <v/>
      </c>
      <c r="BN145">
        <f t="shared" ref="BN145:BW145" si="140">IF(ROW($B66)=COLUMN(BN$2),$A145,IF(BN66&gt;0,$A145,""))</f>
        <v>65</v>
      </c>
      <c r="BO145" t="str">
        <f t="shared" si="140"/>
        <v/>
      </c>
      <c r="BP145" t="str">
        <f t="shared" si="140"/>
        <v/>
      </c>
      <c r="BQ145" t="str">
        <f t="shared" si="140"/>
        <v/>
      </c>
      <c r="BR145" t="str">
        <f t="shared" si="140"/>
        <v/>
      </c>
      <c r="BS145" t="str">
        <f t="shared" si="140"/>
        <v/>
      </c>
      <c r="BT145" t="str">
        <f t="shared" si="140"/>
        <v/>
      </c>
      <c r="BU145" t="str">
        <f t="shared" si="140"/>
        <v/>
      </c>
      <c r="BV145" t="str">
        <f t="shared" si="140"/>
        <v/>
      </c>
      <c r="BW145" t="str">
        <f t="shared" si="140"/>
        <v/>
      </c>
    </row>
    <row r="146" spans="1:75" x14ac:dyDescent="0.25">
      <c r="A146">
        <f t="shared" si="14"/>
        <v>66</v>
      </c>
      <c r="B146" t="str">
        <f t="shared" ref="B146:BM146" si="141">IF(ROW($B67)=COLUMN(B$2),$A146,IF(B67&gt;0,$A146,""))</f>
        <v/>
      </c>
      <c r="C146" t="str">
        <f t="shared" si="141"/>
        <v/>
      </c>
      <c r="D146" t="str">
        <f t="shared" si="141"/>
        <v/>
      </c>
      <c r="E146" t="str">
        <f t="shared" si="141"/>
        <v/>
      </c>
      <c r="F146" t="str">
        <f t="shared" si="141"/>
        <v/>
      </c>
      <c r="G146" t="str">
        <f t="shared" si="141"/>
        <v/>
      </c>
      <c r="H146" t="str">
        <f t="shared" si="141"/>
        <v/>
      </c>
      <c r="I146" t="str">
        <f t="shared" si="141"/>
        <v/>
      </c>
      <c r="J146" t="str">
        <f t="shared" si="141"/>
        <v/>
      </c>
      <c r="K146" t="str">
        <f t="shared" si="141"/>
        <v/>
      </c>
      <c r="L146" t="str">
        <f t="shared" si="141"/>
        <v/>
      </c>
      <c r="M146" t="str">
        <f t="shared" si="141"/>
        <v/>
      </c>
      <c r="N146" t="str">
        <f t="shared" si="141"/>
        <v/>
      </c>
      <c r="O146" t="str">
        <f t="shared" si="141"/>
        <v/>
      </c>
      <c r="P146" t="str">
        <f t="shared" si="141"/>
        <v/>
      </c>
      <c r="Q146" t="str">
        <f t="shared" si="141"/>
        <v/>
      </c>
      <c r="R146" t="str">
        <f t="shared" si="141"/>
        <v/>
      </c>
      <c r="S146" t="str">
        <f t="shared" si="141"/>
        <v/>
      </c>
      <c r="T146" t="str">
        <f t="shared" si="141"/>
        <v/>
      </c>
      <c r="U146" t="str">
        <f t="shared" si="141"/>
        <v/>
      </c>
      <c r="V146" t="str">
        <f t="shared" si="141"/>
        <v/>
      </c>
      <c r="W146" t="str">
        <f t="shared" si="141"/>
        <v/>
      </c>
      <c r="X146" t="str">
        <f t="shared" si="141"/>
        <v/>
      </c>
      <c r="Y146" t="str">
        <f t="shared" si="141"/>
        <v/>
      </c>
      <c r="Z146" t="str">
        <f t="shared" si="141"/>
        <v/>
      </c>
      <c r="AA146" t="str">
        <f t="shared" si="141"/>
        <v/>
      </c>
      <c r="AB146" t="str">
        <f t="shared" si="141"/>
        <v/>
      </c>
      <c r="AC146" t="str">
        <f t="shared" si="141"/>
        <v/>
      </c>
      <c r="AD146" t="str">
        <f t="shared" si="141"/>
        <v/>
      </c>
      <c r="AE146" t="str">
        <f t="shared" si="141"/>
        <v/>
      </c>
      <c r="AF146" t="str">
        <f t="shared" si="141"/>
        <v/>
      </c>
      <c r="AG146" t="str">
        <f t="shared" si="141"/>
        <v/>
      </c>
      <c r="AH146" t="str">
        <f t="shared" si="141"/>
        <v/>
      </c>
      <c r="AI146" t="str">
        <f t="shared" si="141"/>
        <v/>
      </c>
      <c r="AJ146" t="str">
        <f t="shared" si="141"/>
        <v/>
      </c>
      <c r="AK146" t="str">
        <f t="shared" si="141"/>
        <v/>
      </c>
      <c r="AL146" t="str">
        <f t="shared" si="141"/>
        <v/>
      </c>
      <c r="AM146" t="str">
        <f t="shared" si="141"/>
        <v/>
      </c>
      <c r="AN146" t="str">
        <f t="shared" si="141"/>
        <v/>
      </c>
      <c r="AO146" t="str">
        <f t="shared" si="141"/>
        <v/>
      </c>
      <c r="AP146" t="str">
        <f t="shared" si="141"/>
        <v/>
      </c>
      <c r="AQ146" t="str">
        <f t="shared" si="141"/>
        <v/>
      </c>
      <c r="AR146" t="str">
        <f t="shared" si="141"/>
        <v/>
      </c>
      <c r="AS146" t="str">
        <f t="shared" si="141"/>
        <v/>
      </c>
      <c r="AT146" t="str">
        <f t="shared" si="141"/>
        <v/>
      </c>
      <c r="AU146" t="str">
        <f t="shared" si="141"/>
        <v/>
      </c>
      <c r="AV146" t="str">
        <f t="shared" si="141"/>
        <v/>
      </c>
      <c r="AW146" t="str">
        <f t="shared" si="141"/>
        <v/>
      </c>
      <c r="AX146" t="str">
        <f t="shared" si="141"/>
        <v/>
      </c>
      <c r="AY146" t="str">
        <f t="shared" si="141"/>
        <v/>
      </c>
      <c r="AZ146" t="str">
        <f t="shared" si="141"/>
        <v/>
      </c>
      <c r="BA146" t="str">
        <f t="shared" si="141"/>
        <v/>
      </c>
      <c r="BB146" t="str">
        <f t="shared" si="141"/>
        <v/>
      </c>
      <c r="BC146" t="str">
        <f t="shared" si="141"/>
        <v/>
      </c>
      <c r="BD146" t="str">
        <f t="shared" si="141"/>
        <v/>
      </c>
      <c r="BE146" t="str">
        <f t="shared" si="141"/>
        <v/>
      </c>
      <c r="BF146" t="str">
        <f t="shared" si="141"/>
        <v/>
      </c>
      <c r="BG146" t="str">
        <f t="shared" si="141"/>
        <v/>
      </c>
      <c r="BH146" t="str">
        <f t="shared" si="141"/>
        <v/>
      </c>
      <c r="BI146" t="str">
        <f t="shared" si="141"/>
        <v/>
      </c>
      <c r="BJ146" t="str">
        <f t="shared" si="141"/>
        <v/>
      </c>
      <c r="BK146" t="str">
        <f t="shared" si="141"/>
        <v/>
      </c>
      <c r="BL146" t="str">
        <f t="shared" si="141"/>
        <v/>
      </c>
      <c r="BM146" t="str">
        <f t="shared" si="141"/>
        <v/>
      </c>
      <c r="BN146" t="str">
        <f t="shared" ref="BN146:BW146" si="142">IF(ROW($B67)=COLUMN(BN$2),$A146,IF(BN67&gt;0,$A146,""))</f>
        <v/>
      </c>
      <c r="BO146">
        <f t="shared" si="142"/>
        <v>66</v>
      </c>
      <c r="BP146" t="str">
        <f t="shared" si="142"/>
        <v/>
      </c>
      <c r="BQ146" t="str">
        <f t="shared" si="142"/>
        <v/>
      </c>
      <c r="BR146" t="str">
        <f t="shared" si="142"/>
        <v/>
      </c>
      <c r="BS146" t="str">
        <f t="shared" si="142"/>
        <v/>
      </c>
      <c r="BT146" t="str">
        <f t="shared" si="142"/>
        <v/>
      </c>
      <c r="BU146" t="str">
        <f t="shared" si="142"/>
        <v/>
      </c>
      <c r="BV146" t="str">
        <f t="shared" si="142"/>
        <v/>
      </c>
      <c r="BW146" t="str">
        <f t="shared" si="142"/>
        <v/>
      </c>
    </row>
    <row r="147" spans="1:75" x14ac:dyDescent="0.25">
      <c r="A147">
        <f t="shared" si="14"/>
        <v>67</v>
      </c>
      <c r="B147" t="str">
        <f t="shared" ref="B147:BM147" si="143">IF(ROW($B68)=COLUMN(B$2),$A147,IF(B68&gt;0,$A147,""))</f>
        <v/>
      </c>
      <c r="C147" t="str">
        <f t="shared" si="143"/>
        <v/>
      </c>
      <c r="D147" t="str">
        <f t="shared" si="143"/>
        <v/>
      </c>
      <c r="E147" t="str">
        <f t="shared" si="143"/>
        <v/>
      </c>
      <c r="F147" t="str">
        <f t="shared" si="143"/>
        <v/>
      </c>
      <c r="G147" t="str">
        <f t="shared" si="143"/>
        <v/>
      </c>
      <c r="H147" t="str">
        <f t="shared" si="143"/>
        <v/>
      </c>
      <c r="I147" t="str">
        <f t="shared" si="143"/>
        <v/>
      </c>
      <c r="J147" t="str">
        <f t="shared" si="143"/>
        <v/>
      </c>
      <c r="K147" t="str">
        <f t="shared" si="143"/>
        <v/>
      </c>
      <c r="L147" t="str">
        <f t="shared" si="143"/>
        <v/>
      </c>
      <c r="M147" t="str">
        <f t="shared" si="143"/>
        <v/>
      </c>
      <c r="N147" t="str">
        <f t="shared" si="143"/>
        <v/>
      </c>
      <c r="O147" t="str">
        <f t="shared" si="143"/>
        <v/>
      </c>
      <c r="P147" t="str">
        <f t="shared" si="143"/>
        <v/>
      </c>
      <c r="Q147" t="str">
        <f t="shared" si="143"/>
        <v/>
      </c>
      <c r="R147" t="str">
        <f t="shared" si="143"/>
        <v/>
      </c>
      <c r="S147" t="str">
        <f t="shared" si="143"/>
        <v/>
      </c>
      <c r="T147" t="str">
        <f t="shared" si="143"/>
        <v/>
      </c>
      <c r="U147" t="str">
        <f t="shared" si="143"/>
        <v/>
      </c>
      <c r="V147" t="str">
        <f t="shared" si="143"/>
        <v/>
      </c>
      <c r="W147" t="str">
        <f t="shared" si="143"/>
        <v/>
      </c>
      <c r="X147" t="str">
        <f t="shared" si="143"/>
        <v/>
      </c>
      <c r="Y147" t="str">
        <f t="shared" si="143"/>
        <v/>
      </c>
      <c r="Z147" t="str">
        <f t="shared" si="143"/>
        <v/>
      </c>
      <c r="AA147" t="str">
        <f t="shared" si="143"/>
        <v/>
      </c>
      <c r="AB147" t="str">
        <f t="shared" si="143"/>
        <v/>
      </c>
      <c r="AC147" t="str">
        <f t="shared" si="143"/>
        <v/>
      </c>
      <c r="AD147" t="str">
        <f t="shared" si="143"/>
        <v/>
      </c>
      <c r="AE147" t="str">
        <f t="shared" si="143"/>
        <v/>
      </c>
      <c r="AF147" t="str">
        <f t="shared" si="143"/>
        <v/>
      </c>
      <c r="AG147" t="str">
        <f t="shared" si="143"/>
        <v/>
      </c>
      <c r="AH147" t="str">
        <f t="shared" si="143"/>
        <v/>
      </c>
      <c r="AI147" t="str">
        <f t="shared" si="143"/>
        <v/>
      </c>
      <c r="AJ147" t="str">
        <f t="shared" si="143"/>
        <v/>
      </c>
      <c r="AK147" t="str">
        <f t="shared" si="143"/>
        <v/>
      </c>
      <c r="AL147" t="str">
        <f t="shared" si="143"/>
        <v/>
      </c>
      <c r="AM147" t="str">
        <f t="shared" si="143"/>
        <v/>
      </c>
      <c r="AN147" t="str">
        <f t="shared" si="143"/>
        <v/>
      </c>
      <c r="AO147" t="str">
        <f t="shared" si="143"/>
        <v/>
      </c>
      <c r="AP147" t="str">
        <f t="shared" si="143"/>
        <v/>
      </c>
      <c r="AQ147" t="str">
        <f t="shared" si="143"/>
        <v/>
      </c>
      <c r="AR147" t="str">
        <f t="shared" si="143"/>
        <v/>
      </c>
      <c r="AS147" t="str">
        <f t="shared" si="143"/>
        <v/>
      </c>
      <c r="AT147" t="str">
        <f t="shared" si="143"/>
        <v/>
      </c>
      <c r="AU147" t="str">
        <f t="shared" si="143"/>
        <v/>
      </c>
      <c r="AV147" t="str">
        <f t="shared" si="143"/>
        <v/>
      </c>
      <c r="AW147" t="str">
        <f t="shared" si="143"/>
        <v/>
      </c>
      <c r="AX147" t="str">
        <f t="shared" si="143"/>
        <v/>
      </c>
      <c r="AY147" t="str">
        <f t="shared" si="143"/>
        <v/>
      </c>
      <c r="AZ147" t="str">
        <f t="shared" si="143"/>
        <v/>
      </c>
      <c r="BA147" t="str">
        <f t="shared" si="143"/>
        <v/>
      </c>
      <c r="BB147">
        <f t="shared" si="143"/>
        <v>67</v>
      </c>
      <c r="BC147" t="str">
        <f t="shared" si="143"/>
        <v/>
      </c>
      <c r="BD147" t="str">
        <f t="shared" si="143"/>
        <v/>
      </c>
      <c r="BE147" t="str">
        <f t="shared" si="143"/>
        <v/>
      </c>
      <c r="BF147" t="str">
        <f t="shared" si="143"/>
        <v/>
      </c>
      <c r="BG147" t="str">
        <f t="shared" si="143"/>
        <v/>
      </c>
      <c r="BH147" t="str">
        <f t="shared" si="143"/>
        <v/>
      </c>
      <c r="BI147" t="str">
        <f t="shared" si="143"/>
        <v/>
      </c>
      <c r="BJ147" t="str">
        <f t="shared" si="143"/>
        <v/>
      </c>
      <c r="BK147" t="str">
        <f t="shared" si="143"/>
        <v/>
      </c>
      <c r="BL147" t="str">
        <f t="shared" si="143"/>
        <v/>
      </c>
      <c r="BM147" t="str">
        <f t="shared" si="143"/>
        <v/>
      </c>
      <c r="BN147" t="str">
        <f t="shared" ref="BN147:BW147" si="144">IF(ROW($B68)=COLUMN(BN$2),$A147,IF(BN68&gt;0,$A147,""))</f>
        <v/>
      </c>
      <c r="BO147" t="str">
        <f t="shared" si="144"/>
        <v/>
      </c>
      <c r="BP147">
        <f t="shared" si="144"/>
        <v>67</v>
      </c>
      <c r="BQ147" t="str">
        <f t="shared" si="144"/>
        <v/>
      </c>
      <c r="BR147" t="str">
        <f t="shared" si="144"/>
        <v/>
      </c>
      <c r="BS147" t="str">
        <f t="shared" si="144"/>
        <v/>
      </c>
      <c r="BT147" t="str">
        <f t="shared" si="144"/>
        <v/>
      </c>
      <c r="BU147" t="str">
        <f t="shared" si="144"/>
        <v/>
      </c>
      <c r="BV147" t="str">
        <f t="shared" si="144"/>
        <v/>
      </c>
      <c r="BW147" t="str">
        <f t="shared" si="144"/>
        <v/>
      </c>
    </row>
    <row r="148" spans="1:75" x14ac:dyDescent="0.25">
      <c r="A148">
        <f t="shared" ref="A148:A154" si="145">A147+1</f>
        <v>68</v>
      </c>
      <c r="B148" t="str">
        <f t="shared" ref="B148:BM148" si="146">IF(ROW($B69)=COLUMN(B$2),$A148,IF(B69&gt;0,$A148,""))</f>
        <v/>
      </c>
      <c r="C148" t="str">
        <f t="shared" si="146"/>
        <v/>
      </c>
      <c r="D148" t="str">
        <f t="shared" si="146"/>
        <v/>
      </c>
      <c r="E148" t="str">
        <f t="shared" si="146"/>
        <v/>
      </c>
      <c r="F148" t="str">
        <f t="shared" si="146"/>
        <v/>
      </c>
      <c r="G148" t="str">
        <f t="shared" si="146"/>
        <v/>
      </c>
      <c r="H148" t="str">
        <f t="shared" si="146"/>
        <v/>
      </c>
      <c r="I148" t="str">
        <f t="shared" si="146"/>
        <v/>
      </c>
      <c r="J148" t="str">
        <f t="shared" si="146"/>
        <v/>
      </c>
      <c r="K148" t="str">
        <f t="shared" si="146"/>
        <v/>
      </c>
      <c r="L148">
        <f t="shared" si="146"/>
        <v>68</v>
      </c>
      <c r="M148" t="str">
        <f t="shared" si="146"/>
        <v/>
      </c>
      <c r="N148" t="str">
        <f t="shared" si="146"/>
        <v/>
      </c>
      <c r="O148">
        <f t="shared" si="146"/>
        <v>68</v>
      </c>
      <c r="P148">
        <f t="shared" si="146"/>
        <v>68</v>
      </c>
      <c r="Q148" t="str">
        <f t="shared" si="146"/>
        <v/>
      </c>
      <c r="R148" t="str">
        <f t="shared" si="146"/>
        <v/>
      </c>
      <c r="S148" t="str">
        <f t="shared" si="146"/>
        <v/>
      </c>
      <c r="T148" t="str">
        <f t="shared" si="146"/>
        <v/>
      </c>
      <c r="U148" t="str">
        <f t="shared" si="146"/>
        <v/>
      </c>
      <c r="V148" t="str">
        <f t="shared" si="146"/>
        <v/>
      </c>
      <c r="W148" t="str">
        <f t="shared" si="146"/>
        <v/>
      </c>
      <c r="X148" t="str">
        <f t="shared" si="146"/>
        <v/>
      </c>
      <c r="Y148" t="str">
        <f t="shared" si="146"/>
        <v/>
      </c>
      <c r="Z148" t="str">
        <f t="shared" si="146"/>
        <v/>
      </c>
      <c r="AA148" t="str">
        <f t="shared" si="146"/>
        <v/>
      </c>
      <c r="AB148" t="str">
        <f t="shared" si="146"/>
        <v/>
      </c>
      <c r="AC148" t="str">
        <f t="shared" si="146"/>
        <v/>
      </c>
      <c r="AD148" t="str">
        <f t="shared" si="146"/>
        <v/>
      </c>
      <c r="AE148" t="str">
        <f t="shared" si="146"/>
        <v/>
      </c>
      <c r="AF148" t="str">
        <f t="shared" si="146"/>
        <v/>
      </c>
      <c r="AG148" t="str">
        <f t="shared" si="146"/>
        <v/>
      </c>
      <c r="AH148" t="str">
        <f t="shared" si="146"/>
        <v/>
      </c>
      <c r="AI148" t="str">
        <f t="shared" si="146"/>
        <v/>
      </c>
      <c r="AJ148" t="str">
        <f t="shared" si="146"/>
        <v/>
      </c>
      <c r="AK148" t="str">
        <f t="shared" si="146"/>
        <v/>
      </c>
      <c r="AL148">
        <f t="shared" si="146"/>
        <v>68</v>
      </c>
      <c r="AM148" t="str">
        <f t="shared" si="146"/>
        <v/>
      </c>
      <c r="AN148" t="str">
        <f t="shared" si="146"/>
        <v/>
      </c>
      <c r="AO148" t="str">
        <f t="shared" si="146"/>
        <v/>
      </c>
      <c r="AP148" t="str">
        <f t="shared" si="146"/>
        <v/>
      </c>
      <c r="AQ148" t="str">
        <f t="shared" si="146"/>
        <v/>
      </c>
      <c r="AR148" t="str">
        <f t="shared" si="146"/>
        <v/>
      </c>
      <c r="AS148" t="str">
        <f t="shared" si="146"/>
        <v/>
      </c>
      <c r="AT148" t="str">
        <f t="shared" si="146"/>
        <v/>
      </c>
      <c r="AU148" t="str">
        <f t="shared" si="146"/>
        <v/>
      </c>
      <c r="AV148" t="str">
        <f t="shared" si="146"/>
        <v/>
      </c>
      <c r="AW148" t="str">
        <f t="shared" si="146"/>
        <v/>
      </c>
      <c r="AX148" t="str">
        <f t="shared" si="146"/>
        <v/>
      </c>
      <c r="AY148">
        <f t="shared" si="146"/>
        <v>68</v>
      </c>
      <c r="AZ148" t="str">
        <f t="shared" si="146"/>
        <v/>
      </c>
      <c r="BA148" t="str">
        <f t="shared" si="146"/>
        <v/>
      </c>
      <c r="BB148" t="str">
        <f t="shared" si="146"/>
        <v/>
      </c>
      <c r="BC148" t="str">
        <f t="shared" si="146"/>
        <v/>
      </c>
      <c r="BD148" t="str">
        <f t="shared" si="146"/>
        <v/>
      </c>
      <c r="BE148" t="str">
        <f t="shared" si="146"/>
        <v/>
      </c>
      <c r="BF148" t="str">
        <f t="shared" si="146"/>
        <v/>
      </c>
      <c r="BG148" t="str">
        <f t="shared" si="146"/>
        <v/>
      </c>
      <c r="BH148">
        <f t="shared" si="146"/>
        <v>68</v>
      </c>
      <c r="BI148" t="str">
        <f t="shared" si="146"/>
        <v/>
      </c>
      <c r="BJ148" t="str">
        <f t="shared" si="146"/>
        <v/>
      </c>
      <c r="BK148" t="str">
        <f t="shared" si="146"/>
        <v/>
      </c>
      <c r="BL148" t="str">
        <f t="shared" si="146"/>
        <v/>
      </c>
      <c r="BM148" t="str">
        <f t="shared" si="146"/>
        <v/>
      </c>
      <c r="BN148" t="str">
        <f t="shared" ref="BN148:BW148" si="147">IF(ROW($B69)=COLUMN(BN$2),$A148,IF(BN69&gt;0,$A148,""))</f>
        <v/>
      </c>
      <c r="BO148" t="str">
        <f t="shared" si="147"/>
        <v/>
      </c>
      <c r="BP148" t="str">
        <f t="shared" si="147"/>
        <v/>
      </c>
      <c r="BQ148">
        <f t="shared" si="147"/>
        <v>68</v>
      </c>
      <c r="BR148" t="str">
        <f t="shared" si="147"/>
        <v/>
      </c>
      <c r="BS148" t="str">
        <f t="shared" si="147"/>
        <v/>
      </c>
      <c r="BT148" t="str">
        <f t="shared" si="147"/>
        <v/>
      </c>
      <c r="BU148" t="str">
        <f t="shared" si="147"/>
        <v/>
      </c>
      <c r="BV148" t="str">
        <f t="shared" si="147"/>
        <v/>
      </c>
      <c r="BW148" t="str">
        <f t="shared" si="147"/>
        <v/>
      </c>
    </row>
    <row r="149" spans="1:75" x14ac:dyDescent="0.25">
      <c r="A149">
        <f t="shared" si="145"/>
        <v>69</v>
      </c>
      <c r="B149" t="str">
        <f t="shared" ref="B149:BM149" si="148">IF(ROW($B70)=COLUMN(B$2),$A149,IF(B70&gt;0,$A149,""))</f>
        <v/>
      </c>
      <c r="C149" t="str">
        <f t="shared" si="148"/>
        <v/>
      </c>
      <c r="D149" t="str">
        <f t="shared" si="148"/>
        <v/>
      </c>
      <c r="E149">
        <f t="shared" si="148"/>
        <v>69</v>
      </c>
      <c r="F149" t="str">
        <f t="shared" si="148"/>
        <v/>
      </c>
      <c r="G149" t="str">
        <f t="shared" si="148"/>
        <v/>
      </c>
      <c r="H149" t="str">
        <f t="shared" si="148"/>
        <v/>
      </c>
      <c r="I149" t="str">
        <f t="shared" si="148"/>
        <v/>
      </c>
      <c r="J149" t="str">
        <f t="shared" si="148"/>
        <v/>
      </c>
      <c r="K149" t="str">
        <f t="shared" si="148"/>
        <v/>
      </c>
      <c r="L149" t="str">
        <f t="shared" si="148"/>
        <v/>
      </c>
      <c r="M149" t="str">
        <f t="shared" si="148"/>
        <v/>
      </c>
      <c r="N149" t="str">
        <f t="shared" si="148"/>
        <v/>
      </c>
      <c r="O149" t="str">
        <f t="shared" si="148"/>
        <v/>
      </c>
      <c r="P149" t="str">
        <f t="shared" si="148"/>
        <v/>
      </c>
      <c r="Q149" t="str">
        <f t="shared" si="148"/>
        <v/>
      </c>
      <c r="R149" t="str">
        <f t="shared" si="148"/>
        <v/>
      </c>
      <c r="S149" t="str">
        <f t="shared" si="148"/>
        <v/>
      </c>
      <c r="T149" t="str">
        <f t="shared" si="148"/>
        <v/>
      </c>
      <c r="U149" t="str">
        <f t="shared" si="148"/>
        <v/>
      </c>
      <c r="V149" t="str">
        <f t="shared" si="148"/>
        <v/>
      </c>
      <c r="W149" t="str">
        <f t="shared" si="148"/>
        <v/>
      </c>
      <c r="X149" t="str">
        <f t="shared" si="148"/>
        <v/>
      </c>
      <c r="Y149" t="str">
        <f t="shared" si="148"/>
        <v/>
      </c>
      <c r="Z149" t="str">
        <f t="shared" si="148"/>
        <v/>
      </c>
      <c r="AA149" t="str">
        <f t="shared" si="148"/>
        <v/>
      </c>
      <c r="AB149" t="str">
        <f t="shared" si="148"/>
        <v/>
      </c>
      <c r="AC149" t="str">
        <f t="shared" si="148"/>
        <v/>
      </c>
      <c r="AD149" t="str">
        <f t="shared" si="148"/>
        <v/>
      </c>
      <c r="AE149" t="str">
        <f t="shared" si="148"/>
        <v/>
      </c>
      <c r="AF149" t="str">
        <f t="shared" si="148"/>
        <v/>
      </c>
      <c r="AG149" t="str">
        <f t="shared" si="148"/>
        <v/>
      </c>
      <c r="AH149" t="str">
        <f t="shared" si="148"/>
        <v/>
      </c>
      <c r="AI149" t="str">
        <f t="shared" si="148"/>
        <v/>
      </c>
      <c r="AJ149" t="str">
        <f t="shared" si="148"/>
        <v/>
      </c>
      <c r="AK149" t="str">
        <f t="shared" si="148"/>
        <v/>
      </c>
      <c r="AL149" t="str">
        <f t="shared" si="148"/>
        <v/>
      </c>
      <c r="AM149" t="str">
        <f t="shared" si="148"/>
        <v/>
      </c>
      <c r="AN149" t="str">
        <f t="shared" si="148"/>
        <v/>
      </c>
      <c r="AO149" t="str">
        <f t="shared" si="148"/>
        <v/>
      </c>
      <c r="AP149" t="str">
        <f t="shared" si="148"/>
        <v/>
      </c>
      <c r="AQ149" t="str">
        <f t="shared" si="148"/>
        <v/>
      </c>
      <c r="AR149" t="str">
        <f t="shared" si="148"/>
        <v/>
      </c>
      <c r="AS149" t="str">
        <f t="shared" si="148"/>
        <v/>
      </c>
      <c r="AT149" t="str">
        <f t="shared" si="148"/>
        <v/>
      </c>
      <c r="AU149" t="str">
        <f t="shared" si="148"/>
        <v/>
      </c>
      <c r="AV149">
        <f t="shared" si="148"/>
        <v>69</v>
      </c>
      <c r="AW149" t="str">
        <f t="shared" si="148"/>
        <v/>
      </c>
      <c r="AX149" t="str">
        <f t="shared" si="148"/>
        <v/>
      </c>
      <c r="AY149" t="str">
        <f t="shared" si="148"/>
        <v/>
      </c>
      <c r="AZ149" t="str">
        <f t="shared" si="148"/>
        <v/>
      </c>
      <c r="BA149">
        <f t="shared" si="148"/>
        <v>69</v>
      </c>
      <c r="BB149" t="str">
        <f t="shared" si="148"/>
        <v/>
      </c>
      <c r="BC149" t="str">
        <f t="shared" si="148"/>
        <v/>
      </c>
      <c r="BD149" t="str">
        <f t="shared" si="148"/>
        <v/>
      </c>
      <c r="BE149" t="str">
        <f t="shared" si="148"/>
        <v/>
      </c>
      <c r="BF149" t="str">
        <f t="shared" si="148"/>
        <v/>
      </c>
      <c r="BG149" t="str">
        <f t="shared" si="148"/>
        <v/>
      </c>
      <c r="BH149" t="str">
        <f t="shared" si="148"/>
        <v/>
      </c>
      <c r="BI149" t="str">
        <f t="shared" si="148"/>
        <v/>
      </c>
      <c r="BJ149" t="str">
        <f t="shared" si="148"/>
        <v/>
      </c>
      <c r="BK149">
        <f t="shared" si="148"/>
        <v>69</v>
      </c>
      <c r="BL149" t="str">
        <f t="shared" si="148"/>
        <v/>
      </c>
      <c r="BM149" t="str">
        <f t="shared" si="148"/>
        <v/>
      </c>
      <c r="BN149" t="str">
        <f t="shared" ref="BN149:BW149" si="149">IF(ROW($B70)=COLUMN(BN$2),$A149,IF(BN70&gt;0,$A149,""))</f>
        <v/>
      </c>
      <c r="BO149" t="str">
        <f t="shared" si="149"/>
        <v/>
      </c>
      <c r="BP149" t="str">
        <f t="shared" si="149"/>
        <v/>
      </c>
      <c r="BQ149" t="str">
        <f t="shared" si="149"/>
        <v/>
      </c>
      <c r="BR149">
        <f t="shared" si="149"/>
        <v>69</v>
      </c>
      <c r="BS149">
        <f t="shared" si="149"/>
        <v>69</v>
      </c>
      <c r="BT149" t="str">
        <f t="shared" si="149"/>
        <v/>
      </c>
      <c r="BU149" t="str">
        <f t="shared" si="149"/>
        <v/>
      </c>
      <c r="BV149" t="str">
        <f t="shared" si="149"/>
        <v/>
      </c>
      <c r="BW149" t="str">
        <f t="shared" si="149"/>
        <v/>
      </c>
    </row>
    <row r="150" spans="1:75" x14ac:dyDescent="0.25">
      <c r="A150">
        <f t="shared" si="145"/>
        <v>70</v>
      </c>
      <c r="B150" t="str">
        <f t="shared" ref="B150" si="150">IF(ROW($B71)=COLUMN(B$2),$A150,IF(B71&gt;0,$A150,""))</f>
        <v/>
      </c>
      <c r="C150" t="str">
        <f t="shared" ref="C150:BN150" si="151">IF(ROW($B71)=COLUMN(C$2),$A150,IF(C71&gt;0,$A150,""))</f>
        <v/>
      </c>
      <c r="D150" t="str">
        <f t="shared" si="151"/>
        <v/>
      </c>
      <c r="E150" t="str">
        <f t="shared" si="151"/>
        <v/>
      </c>
      <c r="F150" t="str">
        <f t="shared" si="151"/>
        <v/>
      </c>
      <c r="G150" t="str">
        <f t="shared" si="151"/>
        <v/>
      </c>
      <c r="H150" t="str">
        <f t="shared" si="151"/>
        <v/>
      </c>
      <c r="I150" t="str">
        <f t="shared" si="151"/>
        <v/>
      </c>
      <c r="J150">
        <f t="shared" si="151"/>
        <v>70</v>
      </c>
      <c r="K150" t="str">
        <f t="shared" si="151"/>
        <v/>
      </c>
      <c r="L150" t="str">
        <f t="shared" si="151"/>
        <v/>
      </c>
      <c r="M150" t="str">
        <f t="shared" si="151"/>
        <v/>
      </c>
      <c r="N150" t="str">
        <f t="shared" si="151"/>
        <v/>
      </c>
      <c r="O150" t="str">
        <f t="shared" si="151"/>
        <v/>
      </c>
      <c r="P150" t="str">
        <f t="shared" si="151"/>
        <v/>
      </c>
      <c r="Q150" t="str">
        <f t="shared" si="151"/>
        <v/>
      </c>
      <c r="R150" t="str">
        <f t="shared" si="151"/>
        <v/>
      </c>
      <c r="S150" t="str">
        <f t="shared" si="151"/>
        <v/>
      </c>
      <c r="T150" t="str">
        <f t="shared" si="151"/>
        <v/>
      </c>
      <c r="U150" t="str">
        <f t="shared" si="151"/>
        <v/>
      </c>
      <c r="V150" t="str">
        <f t="shared" si="151"/>
        <v/>
      </c>
      <c r="W150" t="str">
        <f t="shared" si="151"/>
        <v/>
      </c>
      <c r="X150" t="str">
        <f t="shared" si="151"/>
        <v/>
      </c>
      <c r="Y150" t="str">
        <f t="shared" si="151"/>
        <v/>
      </c>
      <c r="Z150" t="str">
        <f t="shared" si="151"/>
        <v/>
      </c>
      <c r="AA150" t="str">
        <f t="shared" si="151"/>
        <v/>
      </c>
      <c r="AB150" t="str">
        <f t="shared" si="151"/>
        <v/>
      </c>
      <c r="AC150" t="str">
        <f t="shared" si="151"/>
        <v/>
      </c>
      <c r="AD150" t="str">
        <f t="shared" si="151"/>
        <v/>
      </c>
      <c r="AE150" t="str">
        <f t="shared" si="151"/>
        <v/>
      </c>
      <c r="AF150" t="str">
        <f t="shared" si="151"/>
        <v/>
      </c>
      <c r="AG150" t="str">
        <f t="shared" si="151"/>
        <v/>
      </c>
      <c r="AH150" t="str">
        <f t="shared" si="151"/>
        <v/>
      </c>
      <c r="AI150" t="str">
        <f t="shared" si="151"/>
        <v/>
      </c>
      <c r="AJ150" t="str">
        <f t="shared" si="151"/>
        <v/>
      </c>
      <c r="AK150">
        <f t="shared" si="151"/>
        <v>70</v>
      </c>
      <c r="AL150" t="str">
        <f t="shared" si="151"/>
        <v/>
      </c>
      <c r="AM150" t="str">
        <f t="shared" si="151"/>
        <v/>
      </c>
      <c r="AN150" t="str">
        <f t="shared" si="151"/>
        <v/>
      </c>
      <c r="AO150" t="str">
        <f t="shared" si="151"/>
        <v/>
      </c>
      <c r="AP150" t="str">
        <f t="shared" si="151"/>
        <v/>
      </c>
      <c r="AQ150" t="str">
        <f t="shared" si="151"/>
        <v/>
      </c>
      <c r="AR150" t="str">
        <f t="shared" si="151"/>
        <v/>
      </c>
      <c r="AS150" t="str">
        <f t="shared" si="151"/>
        <v/>
      </c>
      <c r="AT150" t="str">
        <f t="shared" si="151"/>
        <v/>
      </c>
      <c r="AU150" t="str">
        <f t="shared" si="151"/>
        <v/>
      </c>
      <c r="AV150" t="str">
        <f t="shared" si="151"/>
        <v/>
      </c>
      <c r="AW150" t="str">
        <f t="shared" si="151"/>
        <v/>
      </c>
      <c r="AX150" t="str">
        <f t="shared" si="151"/>
        <v/>
      </c>
      <c r="AY150" t="str">
        <f t="shared" si="151"/>
        <v/>
      </c>
      <c r="AZ150" t="str">
        <f t="shared" si="151"/>
        <v/>
      </c>
      <c r="BA150" t="str">
        <f t="shared" si="151"/>
        <v/>
      </c>
      <c r="BB150" t="str">
        <f t="shared" si="151"/>
        <v/>
      </c>
      <c r="BC150" t="str">
        <f t="shared" si="151"/>
        <v/>
      </c>
      <c r="BD150" t="str">
        <f t="shared" si="151"/>
        <v/>
      </c>
      <c r="BE150" t="str">
        <f t="shared" si="151"/>
        <v/>
      </c>
      <c r="BF150" t="str">
        <f t="shared" si="151"/>
        <v/>
      </c>
      <c r="BG150" t="str">
        <f t="shared" si="151"/>
        <v/>
      </c>
      <c r="BH150" t="str">
        <f t="shared" si="151"/>
        <v/>
      </c>
      <c r="BI150" t="str">
        <f t="shared" si="151"/>
        <v/>
      </c>
      <c r="BJ150">
        <f t="shared" si="151"/>
        <v>70</v>
      </c>
      <c r="BK150" t="str">
        <f t="shared" si="151"/>
        <v/>
      </c>
      <c r="BL150" t="str">
        <f t="shared" si="151"/>
        <v/>
      </c>
      <c r="BM150" t="str">
        <f t="shared" si="151"/>
        <v/>
      </c>
      <c r="BN150">
        <f t="shared" si="151"/>
        <v>70</v>
      </c>
      <c r="BO150" t="str">
        <f t="shared" ref="BO150:BW150" si="152">IF(ROW($B71)=COLUMN(BO$2),$A150,IF(BO71&gt;0,$A150,""))</f>
        <v/>
      </c>
      <c r="BP150" t="str">
        <f t="shared" si="152"/>
        <v/>
      </c>
      <c r="BQ150" t="str">
        <f t="shared" si="152"/>
        <v/>
      </c>
      <c r="BR150" t="str">
        <f t="shared" si="152"/>
        <v/>
      </c>
      <c r="BS150">
        <f t="shared" si="152"/>
        <v>70</v>
      </c>
      <c r="BT150" t="str">
        <f t="shared" si="152"/>
        <v/>
      </c>
      <c r="BU150" t="str">
        <f t="shared" si="152"/>
        <v/>
      </c>
      <c r="BV150" t="str">
        <f t="shared" si="152"/>
        <v/>
      </c>
      <c r="BW150" t="str">
        <f t="shared" si="152"/>
        <v/>
      </c>
    </row>
    <row r="151" spans="1:75" x14ac:dyDescent="0.25">
      <c r="A151">
        <f t="shared" si="145"/>
        <v>71</v>
      </c>
      <c r="B151" t="str">
        <f t="shared" ref="B151:BM151" si="153">IF(ROW($B72)=COLUMN(B$2),$A151,IF(B72&gt;0,$A151,""))</f>
        <v/>
      </c>
      <c r="C151" t="str">
        <f t="shared" si="153"/>
        <v/>
      </c>
      <c r="D151" t="str">
        <f t="shared" si="153"/>
        <v/>
      </c>
      <c r="E151" t="str">
        <f t="shared" si="153"/>
        <v/>
      </c>
      <c r="F151" t="str">
        <f t="shared" si="153"/>
        <v/>
      </c>
      <c r="G151" t="str">
        <f t="shared" si="153"/>
        <v/>
      </c>
      <c r="H151" t="str">
        <f t="shared" si="153"/>
        <v/>
      </c>
      <c r="I151" t="str">
        <f t="shared" si="153"/>
        <v/>
      </c>
      <c r="J151" t="str">
        <f t="shared" si="153"/>
        <v/>
      </c>
      <c r="K151" t="str">
        <f t="shared" si="153"/>
        <v/>
      </c>
      <c r="L151" t="str">
        <f t="shared" si="153"/>
        <v/>
      </c>
      <c r="M151" t="str">
        <f t="shared" si="153"/>
        <v/>
      </c>
      <c r="N151" t="str">
        <f t="shared" si="153"/>
        <v/>
      </c>
      <c r="O151" t="str">
        <f t="shared" si="153"/>
        <v/>
      </c>
      <c r="P151" t="str">
        <f t="shared" si="153"/>
        <v/>
      </c>
      <c r="Q151" t="str">
        <f t="shared" si="153"/>
        <v/>
      </c>
      <c r="R151" t="str">
        <f t="shared" si="153"/>
        <v/>
      </c>
      <c r="S151" t="str">
        <f t="shared" si="153"/>
        <v/>
      </c>
      <c r="T151" t="str">
        <f t="shared" si="153"/>
        <v/>
      </c>
      <c r="U151" t="str">
        <f t="shared" si="153"/>
        <v/>
      </c>
      <c r="V151" t="str">
        <f t="shared" si="153"/>
        <v/>
      </c>
      <c r="W151" t="str">
        <f t="shared" si="153"/>
        <v/>
      </c>
      <c r="X151" t="str">
        <f t="shared" si="153"/>
        <v/>
      </c>
      <c r="Y151" t="str">
        <f t="shared" si="153"/>
        <v/>
      </c>
      <c r="Z151" t="str">
        <f t="shared" si="153"/>
        <v/>
      </c>
      <c r="AA151" t="str">
        <f t="shared" si="153"/>
        <v/>
      </c>
      <c r="AB151" t="str">
        <f t="shared" si="153"/>
        <v/>
      </c>
      <c r="AC151" t="str">
        <f t="shared" si="153"/>
        <v/>
      </c>
      <c r="AD151" t="str">
        <f t="shared" si="153"/>
        <v/>
      </c>
      <c r="AE151" t="str">
        <f t="shared" si="153"/>
        <v/>
      </c>
      <c r="AF151" t="str">
        <f t="shared" si="153"/>
        <v/>
      </c>
      <c r="AG151" t="str">
        <f t="shared" si="153"/>
        <v/>
      </c>
      <c r="AH151" t="str">
        <f t="shared" si="153"/>
        <v/>
      </c>
      <c r="AI151" t="str">
        <f t="shared" si="153"/>
        <v/>
      </c>
      <c r="AJ151" t="str">
        <f t="shared" si="153"/>
        <v/>
      </c>
      <c r="AK151" t="str">
        <f t="shared" si="153"/>
        <v/>
      </c>
      <c r="AL151" t="str">
        <f t="shared" si="153"/>
        <v/>
      </c>
      <c r="AM151" t="str">
        <f t="shared" si="153"/>
        <v/>
      </c>
      <c r="AN151" t="str">
        <f t="shared" si="153"/>
        <v/>
      </c>
      <c r="AO151" t="str">
        <f t="shared" si="153"/>
        <v/>
      </c>
      <c r="AP151" t="str">
        <f t="shared" si="153"/>
        <v/>
      </c>
      <c r="AQ151" t="str">
        <f t="shared" si="153"/>
        <v/>
      </c>
      <c r="AR151" t="str">
        <f t="shared" si="153"/>
        <v/>
      </c>
      <c r="AS151" t="str">
        <f t="shared" si="153"/>
        <v/>
      </c>
      <c r="AT151" t="str">
        <f t="shared" si="153"/>
        <v/>
      </c>
      <c r="AU151" t="str">
        <f t="shared" si="153"/>
        <v/>
      </c>
      <c r="AV151" t="str">
        <f t="shared" si="153"/>
        <v/>
      </c>
      <c r="AW151" t="str">
        <f t="shared" si="153"/>
        <v/>
      </c>
      <c r="AX151" t="str">
        <f t="shared" si="153"/>
        <v/>
      </c>
      <c r="AY151" t="str">
        <f t="shared" si="153"/>
        <v/>
      </c>
      <c r="AZ151" t="str">
        <f t="shared" si="153"/>
        <v/>
      </c>
      <c r="BA151" t="str">
        <f t="shared" si="153"/>
        <v/>
      </c>
      <c r="BB151" t="str">
        <f t="shared" si="153"/>
        <v/>
      </c>
      <c r="BC151" t="str">
        <f t="shared" si="153"/>
        <v/>
      </c>
      <c r="BD151" t="str">
        <f t="shared" si="153"/>
        <v/>
      </c>
      <c r="BE151" t="str">
        <f t="shared" si="153"/>
        <v/>
      </c>
      <c r="BF151" t="str">
        <f t="shared" si="153"/>
        <v/>
      </c>
      <c r="BG151" t="str">
        <f t="shared" si="153"/>
        <v/>
      </c>
      <c r="BH151" t="str">
        <f t="shared" si="153"/>
        <v/>
      </c>
      <c r="BI151" t="str">
        <f t="shared" si="153"/>
        <v/>
      </c>
      <c r="BJ151" t="str">
        <f t="shared" si="153"/>
        <v/>
      </c>
      <c r="BK151" t="str">
        <f t="shared" si="153"/>
        <v/>
      </c>
      <c r="BL151" t="str">
        <f t="shared" si="153"/>
        <v/>
      </c>
      <c r="BM151" t="str">
        <f t="shared" si="153"/>
        <v/>
      </c>
      <c r="BN151" t="str">
        <f t="shared" ref="BN151:BW151" si="154">IF(ROW($B72)=COLUMN(BN$2),$A151,IF(BN72&gt;0,$A151,""))</f>
        <v/>
      </c>
      <c r="BO151" t="str">
        <f t="shared" si="154"/>
        <v/>
      </c>
      <c r="BP151" t="str">
        <f t="shared" si="154"/>
        <v/>
      </c>
      <c r="BQ151" t="str">
        <f t="shared" si="154"/>
        <v/>
      </c>
      <c r="BR151" t="str">
        <f t="shared" si="154"/>
        <v/>
      </c>
      <c r="BS151" t="str">
        <f t="shared" si="154"/>
        <v/>
      </c>
      <c r="BT151">
        <f t="shared" si="154"/>
        <v>71</v>
      </c>
      <c r="BU151" t="str">
        <f t="shared" si="154"/>
        <v/>
      </c>
      <c r="BV151" t="str">
        <f t="shared" si="154"/>
        <v/>
      </c>
      <c r="BW151" t="str">
        <f t="shared" si="154"/>
        <v/>
      </c>
    </row>
    <row r="152" spans="1:75" x14ac:dyDescent="0.25">
      <c r="A152">
        <f t="shared" si="145"/>
        <v>72</v>
      </c>
      <c r="B152" t="str">
        <f t="shared" ref="B152:BM152" si="155">IF(ROW($B73)=COLUMN(B$2),$A152,IF(B73&gt;0,$A152,""))</f>
        <v/>
      </c>
      <c r="C152" t="str">
        <f t="shared" si="155"/>
        <v/>
      </c>
      <c r="D152" t="str">
        <f t="shared" si="155"/>
        <v/>
      </c>
      <c r="E152" t="str">
        <f t="shared" si="155"/>
        <v/>
      </c>
      <c r="F152" t="str">
        <f t="shared" si="155"/>
        <v/>
      </c>
      <c r="G152" t="str">
        <f t="shared" si="155"/>
        <v/>
      </c>
      <c r="H152" t="str">
        <f t="shared" si="155"/>
        <v/>
      </c>
      <c r="I152" t="str">
        <f t="shared" si="155"/>
        <v/>
      </c>
      <c r="J152" t="str">
        <f t="shared" si="155"/>
        <v/>
      </c>
      <c r="K152" t="str">
        <f t="shared" si="155"/>
        <v/>
      </c>
      <c r="L152" t="str">
        <f t="shared" si="155"/>
        <v/>
      </c>
      <c r="M152" t="str">
        <f t="shared" si="155"/>
        <v/>
      </c>
      <c r="N152" t="str">
        <f t="shared" si="155"/>
        <v/>
      </c>
      <c r="O152" t="str">
        <f t="shared" si="155"/>
        <v/>
      </c>
      <c r="P152" t="str">
        <f t="shared" si="155"/>
        <v/>
      </c>
      <c r="Q152" t="str">
        <f t="shared" si="155"/>
        <v/>
      </c>
      <c r="R152" t="str">
        <f t="shared" si="155"/>
        <v/>
      </c>
      <c r="S152" t="str">
        <f t="shared" si="155"/>
        <v/>
      </c>
      <c r="T152" t="str">
        <f t="shared" si="155"/>
        <v/>
      </c>
      <c r="U152" t="str">
        <f t="shared" si="155"/>
        <v/>
      </c>
      <c r="V152" t="str">
        <f t="shared" si="155"/>
        <v/>
      </c>
      <c r="W152" t="str">
        <f t="shared" si="155"/>
        <v/>
      </c>
      <c r="X152" t="str">
        <f t="shared" si="155"/>
        <v/>
      </c>
      <c r="Y152" t="str">
        <f t="shared" si="155"/>
        <v/>
      </c>
      <c r="Z152" t="str">
        <f t="shared" si="155"/>
        <v/>
      </c>
      <c r="AA152" t="str">
        <f t="shared" si="155"/>
        <v/>
      </c>
      <c r="AB152" t="str">
        <f t="shared" si="155"/>
        <v/>
      </c>
      <c r="AC152" t="str">
        <f t="shared" si="155"/>
        <v/>
      </c>
      <c r="AD152" t="str">
        <f t="shared" si="155"/>
        <v/>
      </c>
      <c r="AE152" t="str">
        <f t="shared" si="155"/>
        <v/>
      </c>
      <c r="AF152" t="str">
        <f t="shared" si="155"/>
        <v/>
      </c>
      <c r="AG152" t="str">
        <f t="shared" si="155"/>
        <v/>
      </c>
      <c r="AH152" t="str">
        <f t="shared" si="155"/>
        <v/>
      </c>
      <c r="AI152" t="str">
        <f t="shared" si="155"/>
        <v/>
      </c>
      <c r="AJ152" t="str">
        <f t="shared" si="155"/>
        <v/>
      </c>
      <c r="AK152" t="str">
        <f t="shared" si="155"/>
        <v/>
      </c>
      <c r="AL152" t="str">
        <f t="shared" si="155"/>
        <v/>
      </c>
      <c r="AM152" t="str">
        <f t="shared" si="155"/>
        <v/>
      </c>
      <c r="AN152" t="str">
        <f t="shared" si="155"/>
        <v/>
      </c>
      <c r="AO152" t="str">
        <f t="shared" si="155"/>
        <v/>
      </c>
      <c r="AP152" t="str">
        <f t="shared" si="155"/>
        <v/>
      </c>
      <c r="AQ152" t="str">
        <f t="shared" si="155"/>
        <v/>
      </c>
      <c r="AR152" t="str">
        <f t="shared" si="155"/>
        <v/>
      </c>
      <c r="AS152" t="str">
        <f t="shared" si="155"/>
        <v/>
      </c>
      <c r="AT152" t="str">
        <f t="shared" si="155"/>
        <v/>
      </c>
      <c r="AU152" t="str">
        <f t="shared" si="155"/>
        <v/>
      </c>
      <c r="AV152" t="str">
        <f t="shared" si="155"/>
        <v/>
      </c>
      <c r="AW152" t="str">
        <f t="shared" si="155"/>
        <v/>
      </c>
      <c r="AX152" t="str">
        <f t="shared" si="155"/>
        <v/>
      </c>
      <c r="AY152" t="str">
        <f t="shared" si="155"/>
        <v/>
      </c>
      <c r="AZ152" t="str">
        <f t="shared" si="155"/>
        <v/>
      </c>
      <c r="BA152" t="str">
        <f t="shared" si="155"/>
        <v/>
      </c>
      <c r="BB152" t="str">
        <f t="shared" si="155"/>
        <v/>
      </c>
      <c r="BC152" t="str">
        <f t="shared" si="155"/>
        <v/>
      </c>
      <c r="BD152" t="str">
        <f t="shared" si="155"/>
        <v/>
      </c>
      <c r="BE152" t="str">
        <f t="shared" si="155"/>
        <v/>
      </c>
      <c r="BF152" t="str">
        <f t="shared" si="155"/>
        <v/>
      </c>
      <c r="BG152" t="str">
        <f t="shared" si="155"/>
        <v/>
      </c>
      <c r="BH152" t="str">
        <f t="shared" si="155"/>
        <v/>
      </c>
      <c r="BI152" t="str">
        <f t="shared" si="155"/>
        <v/>
      </c>
      <c r="BJ152" t="str">
        <f t="shared" si="155"/>
        <v/>
      </c>
      <c r="BK152">
        <f t="shared" si="155"/>
        <v>72</v>
      </c>
      <c r="BL152" t="str">
        <f t="shared" si="155"/>
        <v/>
      </c>
      <c r="BM152" t="str">
        <f t="shared" si="155"/>
        <v/>
      </c>
      <c r="BN152" t="str">
        <f t="shared" ref="BN152:BW152" si="156">IF(ROW($B73)=COLUMN(BN$2),$A152,IF(BN73&gt;0,$A152,""))</f>
        <v/>
      </c>
      <c r="BO152" t="str">
        <f t="shared" si="156"/>
        <v/>
      </c>
      <c r="BP152" t="str">
        <f t="shared" si="156"/>
        <v/>
      </c>
      <c r="BQ152" t="str">
        <f t="shared" si="156"/>
        <v/>
      </c>
      <c r="BR152">
        <f t="shared" si="156"/>
        <v>72</v>
      </c>
      <c r="BS152" t="str">
        <f t="shared" si="156"/>
        <v/>
      </c>
      <c r="BT152" t="str">
        <f t="shared" si="156"/>
        <v/>
      </c>
      <c r="BU152">
        <f t="shared" si="156"/>
        <v>72</v>
      </c>
      <c r="BV152" t="str">
        <f t="shared" si="156"/>
        <v/>
      </c>
      <c r="BW152" t="str">
        <f t="shared" si="156"/>
        <v/>
      </c>
    </row>
    <row r="153" spans="1:75" x14ac:dyDescent="0.25">
      <c r="A153">
        <f t="shared" si="145"/>
        <v>73</v>
      </c>
      <c r="B153" t="str">
        <f t="shared" ref="B153:BM153" si="157">IF(ROW($B74)=COLUMN(B$2),$A153,IF(B74&gt;0,$A153,""))</f>
        <v/>
      </c>
      <c r="C153" t="str">
        <f t="shared" si="157"/>
        <v/>
      </c>
      <c r="D153" t="str">
        <f t="shared" si="157"/>
        <v/>
      </c>
      <c r="E153" t="str">
        <f t="shared" si="157"/>
        <v/>
      </c>
      <c r="F153" t="str">
        <f t="shared" si="157"/>
        <v/>
      </c>
      <c r="G153" t="str">
        <f t="shared" si="157"/>
        <v/>
      </c>
      <c r="H153" t="str">
        <f t="shared" si="157"/>
        <v/>
      </c>
      <c r="I153" t="str">
        <f t="shared" si="157"/>
        <v/>
      </c>
      <c r="J153" t="str">
        <f t="shared" si="157"/>
        <v/>
      </c>
      <c r="K153" t="str">
        <f t="shared" si="157"/>
        <v/>
      </c>
      <c r="L153" t="str">
        <f t="shared" si="157"/>
        <v/>
      </c>
      <c r="M153" t="str">
        <f t="shared" si="157"/>
        <v/>
      </c>
      <c r="N153" t="str">
        <f t="shared" si="157"/>
        <v/>
      </c>
      <c r="O153" t="str">
        <f t="shared" si="157"/>
        <v/>
      </c>
      <c r="P153" t="str">
        <f t="shared" si="157"/>
        <v/>
      </c>
      <c r="Q153" t="str">
        <f t="shared" si="157"/>
        <v/>
      </c>
      <c r="R153" t="str">
        <f t="shared" si="157"/>
        <v/>
      </c>
      <c r="S153" t="str">
        <f t="shared" si="157"/>
        <v/>
      </c>
      <c r="T153" t="str">
        <f t="shared" si="157"/>
        <v/>
      </c>
      <c r="U153" t="str">
        <f t="shared" si="157"/>
        <v/>
      </c>
      <c r="V153" t="str">
        <f t="shared" si="157"/>
        <v/>
      </c>
      <c r="W153" t="str">
        <f t="shared" si="157"/>
        <v/>
      </c>
      <c r="X153" t="str">
        <f t="shared" si="157"/>
        <v/>
      </c>
      <c r="Y153" t="str">
        <f t="shared" si="157"/>
        <v/>
      </c>
      <c r="Z153" t="str">
        <f t="shared" si="157"/>
        <v/>
      </c>
      <c r="AA153" t="str">
        <f t="shared" si="157"/>
        <v/>
      </c>
      <c r="AB153" t="str">
        <f t="shared" si="157"/>
        <v/>
      </c>
      <c r="AC153" t="str">
        <f t="shared" si="157"/>
        <v/>
      </c>
      <c r="AD153" t="str">
        <f t="shared" si="157"/>
        <v/>
      </c>
      <c r="AE153" t="str">
        <f t="shared" si="157"/>
        <v/>
      </c>
      <c r="AF153" t="str">
        <f t="shared" si="157"/>
        <v/>
      </c>
      <c r="AG153" t="str">
        <f t="shared" si="157"/>
        <v/>
      </c>
      <c r="AH153" t="str">
        <f t="shared" si="157"/>
        <v/>
      </c>
      <c r="AI153" t="str">
        <f t="shared" si="157"/>
        <v/>
      </c>
      <c r="AJ153" t="str">
        <f t="shared" si="157"/>
        <v/>
      </c>
      <c r="AK153" t="str">
        <f t="shared" si="157"/>
        <v/>
      </c>
      <c r="AL153" t="str">
        <f t="shared" si="157"/>
        <v/>
      </c>
      <c r="AM153" t="str">
        <f t="shared" si="157"/>
        <v/>
      </c>
      <c r="AN153" t="str">
        <f t="shared" si="157"/>
        <v/>
      </c>
      <c r="AO153" t="str">
        <f t="shared" si="157"/>
        <v/>
      </c>
      <c r="AP153" t="str">
        <f t="shared" si="157"/>
        <v/>
      </c>
      <c r="AQ153" t="str">
        <f t="shared" si="157"/>
        <v/>
      </c>
      <c r="AR153" t="str">
        <f t="shared" si="157"/>
        <v/>
      </c>
      <c r="AS153">
        <f t="shared" si="157"/>
        <v>73</v>
      </c>
      <c r="AT153" t="str">
        <f t="shared" si="157"/>
        <v/>
      </c>
      <c r="AU153" t="str">
        <f t="shared" si="157"/>
        <v/>
      </c>
      <c r="AV153" t="str">
        <f t="shared" si="157"/>
        <v/>
      </c>
      <c r="AW153" t="str">
        <f t="shared" si="157"/>
        <v/>
      </c>
      <c r="AX153" t="str">
        <f t="shared" si="157"/>
        <v/>
      </c>
      <c r="AY153" t="str">
        <f t="shared" si="157"/>
        <v/>
      </c>
      <c r="AZ153" t="str">
        <f t="shared" si="157"/>
        <v/>
      </c>
      <c r="BA153" t="str">
        <f t="shared" si="157"/>
        <v/>
      </c>
      <c r="BB153" t="str">
        <f t="shared" si="157"/>
        <v/>
      </c>
      <c r="BC153" t="str">
        <f t="shared" si="157"/>
        <v/>
      </c>
      <c r="BD153" t="str">
        <f t="shared" si="157"/>
        <v/>
      </c>
      <c r="BE153" t="str">
        <f t="shared" si="157"/>
        <v/>
      </c>
      <c r="BF153" t="str">
        <f t="shared" si="157"/>
        <v/>
      </c>
      <c r="BG153" t="str">
        <f t="shared" si="157"/>
        <v/>
      </c>
      <c r="BH153" t="str">
        <f t="shared" si="157"/>
        <v/>
      </c>
      <c r="BI153" t="str">
        <f t="shared" si="157"/>
        <v/>
      </c>
      <c r="BJ153" t="str">
        <f t="shared" si="157"/>
        <v/>
      </c>
      <c r="BK153" t="str">
        <f t="shared" si="157"/>
        <v/>
      </c>
      <c r="BL153" t="str">
        <f t="shared" si="157"/>
        <v/>
      </c>
      <c r="BM153" t="str">
        <f t="shared" si="157"/>
        <v/>
      </c>
      <c r="BN153" t="str">
        <f t="shared" ref="BN153:BW153" si="158">IF(ROW($B74)=COLUMN(BN$2),$A153,IF(BN74&gt;0,$A153,""))</f>
        <v/>
      </c>
      <c r="BO153" t="str">
        <f t="shared" si="158"/>
        <v/>
      </c>
      <c r="BP153" t="str">
        <f t="shared" si="158"/>
        <v/>
      </c>
      <c r="BQ153" t="str">
        <f t="shared" si="158"/>
        <v/>
      </c>
      <c r="BR153" t="str">
        <f t="shared" si="158"/>
        <v/>
      </c>
      <c r="BS153" t="str">
        <f t="shared" si="158"/>
        <v/>
      </c>
      <c r="BT153" t="str">
        <f t="shared" si="158"/>
        <v/>
      </c>
      <c r="BU153" t="str">
        <f t="shared" si="158"/>
        <v/>
      </c>
      <c r="BV153">
        <f t="shared" si="158"/>
        <v>73</v>
      </c>
      <c r="BW153" t="str">
        <f t="shared" si="158"/>
        <v/>
      </c>
    </row>
    <row r="154" spans="1:75" x14ac:dyDescent="0.25">
      <c r="A154">
        <f t="shared" si="145"/>
        <v>74</v>
      </c>
      <c r="B154" t="str">
        <f t="shared" ref="B154:BM154" si="159">IF(ROW($B75)=COLUMN(B$2),$A154,IF(B75&gt;0,$A154,""))</f>
        <v/>
      </c>
      <c r="C154" t="str">
        <f t="shared" si="159"/>
        <v/>
      </c>
      <c r="D154" t="str">
        <f t="shared" si="159"/>
        <v/>
      </c>
      <c r="E154" t="str">
        <f t="shared" si="159"/>
        <v/>
      </c>
      <c r="F154" t="str">
        <f t="shared" si="159"/>
        <v/>
      </c>
      <c r="G154" t="str">
        <f t="shared" si="159"/>
        <v/>
      </c>
      <c r="H154" t="str">
        <f t="shared" si="159"/>
        <v/>
      </c>
      <c r="I154" t="str">
        <f t="shared" si="159"/>
        <v/>
      </c>
      <c r="J154" t="str">
        <f t="shared" si="159"/>
        <v/>
      </c>
      <c r="K154">
        <f t="shared" si="159"/>
        <v>74</v>
      </c>
      <c r="L154" t="str">
        <f t="shared" si="159"/>
        <v/>
      </c>
      <c r="M154" t="str">
        <f t="shared" si="159"/>
        <v/>
      </c>
      <c r="N154" t="str">
        <f t="shared" si="159"/>
        <v/>
      </c>
      <c r="O154">
        <f t="shared" si="159"/>
        <v>74</v>
      </c>
      <c r="P154" t="str">
        <f t="shared" si="159"/>
        <v/>
      </c>
      <c r="Q154" t="str">
        <f t="shared" si="159"/>
        <v/>
      </c>
      <c r="R154" t="str">
        <f t="shared" si="159"/>
        <v/>
      </c>
      <c r="S154" t="str">
        <f t="shared" si="159"/>
        <v/>
      </c>
      <c r="T154" t="str">
        <f t="shared" si="159"/>
        <v/>
      </c>
      <c r="U154" t="str">
        <f t="shared" si="159"/>
        <v/>
      </c>
      <c r="V154" t="str">
        <f t="shared" si="159"/>
        <v/>
      </c>
      <c r="W154" t="str">
        <f t="shared" si="159"/>
        <v/>
      </c>
      <c r="X154" t="str">
        <f t="shared" si="159"/>
        <v/>
      </c>
      <c r="Y154" t="str">
        <f t="shared" si="159"/>
        <v/>
      </c>
      <c r="Z154" t="str">
        <f t="shared" si="159"/>
        <v/>
      </c>
      <c r="AA154" t="str">
        <f t="shared" si="159"/>
        <v/>
      </c>
      <c r="AB154" t="str">
        <f t="shared" si="159"/>
        <v/>
      </c>
      <c r="AC154" t="str">
        <f t="shared" si="159"/>
        <v/>
      </c>
      <c r="AD154" t="str">
        <f t="shared" si="159"/>
        <v/>
      </c>
      <c r="AE154" t="str">
        <f t="shared" si="159"/>
        <v/>
      </c>
      <c r="AF154" t="str">
        <f t="shared" si="159"/>
        <v/>
      </c>
      <c r="AG154" t="str">
        <f t="shared" si="159"/>
        <v/>
      </c>
      <c r="AH154" t="str">
        <f t="shared" si="159"/>
        <v/>
      </c>
      <c r="AI154" t="str">
        <f t="shared" si="159"/>
        <v/>
      </c>
      <c r="AJ154" t="str">
        <f t="shared" si="159"/>
        <v/>
      </c>
      <c r="AK154" t="str">
        <f t="shared" si="159"/>
        <v/>
      </c>
      <c r="AL154" t="str">
        <f t="shared" si="159"/>
        <v/>
      </c>
      <c r="AM154" t="str">
        <f t="shared" si="159"/>
        <v/>
      </c>
      <c r="AN154" t="str">
        <f t="shared" si="159"/>
        <v/>
      </c>
      <c r="AO154" t="str">
        <f t="shared" si="159"/>
        <v/>
      </c>
      <c r="AP154" t="str">
        <f t="shared" si="159"/>
        <v/>
      </c>
      <c r="AQ154" t="str">
        <f t="shared" si="159"/>
        <v/>
      </c>
      <c r="AR154" t="str">
        <f t="shared" si="159"/>
        <v/>
      </c>
      <c r="AS154" t="str">
        <f t="shared" si="159"/>
        <v/>
      </c>
      <c r="AT154" t="str">
        <f t="shared" si="159"/>
        <v/>
      </c>
      <c r="AU154" t="str">
        <f t="shared" si="159"/>
        <v/>
      </c>
      <c r="AV154" t="str">
        <f t="shared" si="159"/>
        <v/>
      </c>
      <c r="AW154" t="str">
        <f t="shared" si="159"/>
        <v/>
      </c>
      <c r="AX154" t="str">
        <f t="shared" si="159"/>
        <v/>
      </c>
      <c r="AY154" t="str">
        <f t="shared" si="159"/>
        <v/>
      </c>
      <c r="AZ154" t="str">
        <f t="shared" si="159"/>
        <v/>
      </c>
      <c r="BA154" t="str">
        <f t="shared" si="159"/>
        <v/>
      </c>
      <c r="BB154" t="str">
        <f t="shared" si="159"/>
        <v/>
      </c>
      <c r="BC154" t="str">
        <f t="shared" si="159"/>
        <v/>
      </c>
      <c r="BD154" t="str">
        <f t="shared" si="159"/>
        <v/>
      </c>
      <c r="BE154" t="str">
        <f t="shared" si="159"/>
        <v/>
      </c>
      <c r="BF154" t="str">
        <f t="shared" si="159"/>
        <v/>
      </c>
      <c r="BG154" t="str">
        <f t="shared" si="159"/>
        <v/>
      </c>
      <c r="BH154" t="str">
        <f t="shared" si="159"/>
        <v/>
      </c>
      <c r="BI154" t="str">
        <f t="shared" si="159"/>
        <v/>
      </c>
      <c r="BJ154" t="str">
        <f t="shared" si="159"/>
        <v/>
      </c>
      <c r="BK154" t="str">
        <f t="shared" si="159"/>
        <v/>
      </c>
      <c r="BL154" t="str">
        <f t="shared" si="159"/>
        <v/>
      </c>
      <c r="BM154" t="str">
        <f t="shared" si="159"/>
        <v/>
      </c>
      <c r="BN154" t="str">
        <f t="shared" ref="BN154:BW154" si="160">IF(ROW($B75)=COLUMN(BN$2),$A154,IF(BN75&gt;0,$A154,""))</f>
        <v/>
      </c>
      <c r="BO154" t="str">
        <f t="shared" si="160"/>
        <v/>
      </c>
      <c r="BP154" t="str">
        <f t="shared" si="160"/>
        <v/>
      </c>
      <c r="BQ154" t="str">
        <f t="shared" si="160"/>
        <v/>
      </c>
      <c r="BR154" t="str">
        <f t="shared" si="160"/>
        <v/>
      </c>
      <c r="BS154" t="str">
        <f t="shared" si="160"/>
        <v/>
      </c>
      <c r="BT154" t="str">
        <f t="shared" si="160"/>
        <v/>
      </c>
      <c r="BU154" t="str">
        <f t="shared" si="160"/>
        <v/>
      </c>
      <c r="BV154" t="str">
        <f t="shared" si="160"/>
        <v/>
      </c>
      <c r="BW154">
        <f t="shared" si="160"/>
        <v>74</v>
      </c>
    </row>
  </sheetData>
  <conditionalFormatting sqref="B2:BO77 B74:BW74 B76:BW76">
    <cfRule type="cellIs" dxfId="11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E8F5-2711-41EB-B55E-5C897B609F1A}">
  <sheetPr>
    <tabColor theme="9" tint="0.59999389629810485"/>
  </sheetPr>
  <dimension ref="A1:BW75"/>
  <sheetViews>
    <sheetView zoomScale="85" zoomScaleNormal="85" workbookViewId="0">
      <selection activeCell="A75" sqref="A75"/>
    </sheetView>
  </sheetViews>
  <sheetFormatPr defaultRowHeight="15" x14ac:dyDescent="0.25"/>
  <sheetData>
    <row r="1" spans="1: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25">
      <c r="A2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9.3215374650972696E-2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0.100899294993303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25">
      <c r="A3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0.115318593739193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6.7448722446455001E-2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25">
      <c r="A4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2.4074873865037099E-3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9.9519087126256095E-2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1.24749002711301E-2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25">
      <c r="A5" t="s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0.13785120860851999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8.9078151470912206E-2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3.01349172206016E-2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9.4487398957132901E-2</v>
      </c>
      <c r="BK5" s="1">
        <v>0</v>
      </c>
      <c r="BL5" s="1">
        <v>0</v>
      </c>
      <c r="BM5" s="1">
        <v>0</v>
      </c>
      <c r="BN5" s="1">
        <v>4.5635961573135299E-2</v>
      </c>
      <c r="BO5" s="1">
        <v>0</v>
      </c>
      <c r="BP5" s="1">
        <v>0</v>
      </c>
      <c r="BQ5" s="1">
        <v>0</v>
      </c>
      <c r="BR5" s="1">
        <v>0</v>
      </c>
      <c r="BS5" s="1">
        <v>0.10528117284282799</v>
      </c>
      <c r="BT5" s="1">
        <v>0</v>
      </c>
      <c r="BU5" s="1">
        <v>0</v>
      </c>
      <c r="BV5" s="1">
        <v>0</v>
      </c>
      <c r="BW5" s="1">
        <v>0</v>
      </c>
    </row>
    <row r="6" spans="1:75" x14ac:dyDescent="0.25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0.19559960951993299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7.2429627628953601E-3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25">
      <c r="A7" t="s">
        <v>89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0.999999999999999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25">
      <c r="A8" t="s">
        <v>5</v>
      </c>
      <c r="B8" s="1">
        <v>0</v>
      </c>
      <c r="C8" s="1">
        <v>0</v>
      </c>
      <c r="D8" s="1">
        <v>2.565621636403E-2</v>
      </c>
      <c r="E8" s="1">
        <v>0</v>
      </c>
      <c r="F8" s="1">
        <v>5.7714654605541198E-2</v>
      </c>
      <c r="G8" s="1">
        <v>0</v>
      </c>
      <c r="H8" s="1">
        <v>0</v>
      </c>
      <c r="I8" s="1">
        <v>0</v>
      </c>
      <c r="J8" s="1">
        <v>0.112411140443462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4.6946459387285102E-4</v>
      </c>
      <c r="AI8" s="1">
        <v>0</v>
      </c>
      <c r="AJ8" s="1">
        <v>0</v>
      </c>
      <c r="AK8" s="1">
        <v>0.103214834437835</v>
      </c>
      <c r="AL8" s="1">
        <v>0</v>
      </c>
      <c r="AM8" s="1">
        <v>0</v>
      </c>
      <c r="AN8" s="1">
        <v>0</v>
      </c>
      <c r="AO8" s="1">
        <v>0</v>
      </c>
      <c r="AP8" s="1">
        <v>5.3253102605925898E-3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5.9933831966257699E-2</v>
      </c>
      <c r="AX8" s="1">
        <v>6.1128418383546601E-2</v>
      </c>
      <c r="AY8" s="1">
        <v>0</v>
      </c>
      <c r="AZ8" s="1">
        <v>0</v>
      </c>
      <c r="BA8" s="1">
        <v>0</v>
      </c>
      <c r="BB8" s="1">
        <v>0.101052272183408</v>
      </c>
      <c r="BC8" s="1">
        <v>0</v>
      </c>
      <c r="BD8" s="1">
        <v>0</v>
      </c>
      <c r="BE8" s="1">
        <v>1.84603319135433E-2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1.37167888352167E-2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25">
      <c r="A9" t="s">
        <v>6</v>
      </c>
      <c r="B9" s="1">
        <v>0</v>
      </c>
      <c r="C9" s="1">
        <v>0</v>
      </c>
      <c r="D9" s="1">
        <v>9.9429979219054308E-3</v>
      </c>
      <c r="E9" s="1">
        <v>0</v>
      </c>
      <c r="F9" s="1">
        <v>0</v>
      </c>
      <c r="G9" s="1">
        <v>0</v>
      </c>
      <c r="H9" s="1">
        <v>0.62982122160214205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25">
      <c r="A10" t="s">
        <v>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3.5210808594498201E-3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4.3190098224065001E-3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25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7.4957409622446902E-2</v>
      </c>
      <c r="AZ11" s="1">
        <v>0</v>
      </c>
      <c r="BA11" s="1">
        <v>0</v>
      </c>
      <c r="BB11" s="1">
        <v>0</v>
      </c>
      <c r="BC11" s="1">
        <v>1.8104400038723899E-2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25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25">
      <c r="A13" t="s">
        <v>10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25">
      <c r="A14" t="s">
        <v>11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0.70419233632404998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25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7.1100150588455004E-3</v>
      </c>
      <c r="L15" s="1">
        <v>1.49684607966821E-2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2.46528088524204E-2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1.3546957475652901E-2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25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0.397828259349224</v>
      </c>
      <c r="AM16" s="1">
        <v>0</v>
      </c>
      <c r="AN16" s="1">
        <v>0.59229429103165798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</row>
    <row r="17" spans="1:75" x14ac:dyDescent="0.25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25">
      <c r="A18" t="s">
        <v>15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2.7703399202488302E-4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25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0.182247670647156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25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3.28133555619106E-3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2.17118053370546E-2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25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2.1364438205736299E-2</v>
      </c>
      <c r="T21" s="1">
        <v>2.98274473144098E-2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3.6845695950566298E-3</v>
      </c>
      <c r="AB21" s="1">
        <v>0</v>
      </c>
      <c r="AC21" s="1">
        <v>0</v>
      </c>
      <c r="AD21" s="1">
        <v>0</v>
      </c>
      <c r="AE21" s="1">
        <v>3.8550282308206E-3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1.87758735057357E-3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25">
      <c r="A22" t="s">
        <v>19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0.44170985164462101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0.12973796364474299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25">
      <c r="A23" t="s">
        <v>20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0.99907515450378603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25">
      <c r="A24" t="s">
        <v>21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1.0000009634561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25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25">
      <c r="A26" t="s">
        <v>23</v>
      </c>
      <c r="B26" s="1">
        <v>0</v>
      </c>
      <c r="C26" s="1">
        <v>0</v>
      </c>
      <c r="D26" s="1">
        <v>0</v>
      </c>
      <c r="E26" s="1">
        <v>0.99949802902573304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25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1.4069657372601E-2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25">
      <c r="A28" t="s">
        <v>25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1.0015787991330101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</row>
    <row r="29" spans="1:75" x14ac:dyDescent="0.25">
      <c r="A29" t="s">
        <v>26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1.00000014892489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25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0.57254901960784299</v>
      </c>
      <c r="AJ30" s="1">
        <v>0</v>
      </c>
      <c r="AK30" s="1">
        <v>0</v>
      </c>
      <c r="AL30" s="1">
        <v>0</v>
      </c>
      <c r="AM30" s="1">
        <v>0</v>
      </c>
      <c r="AN30" s="1">
        <v>3.9215686274509803E-3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0.42352941176470499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25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25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5.39215686274509E-2</v>
      </c>
      <c r="AJ32" s="1">
        <v>0</v>
      </c>
      <c r="AK32" s="1">
        <v>0</v>
      </c>
      <c r="AL32" s="1">
        <v>0</v>
      </c>
      <c r="AM32" s="1">
        <v>0</v>
      </c>
      <c r="AN32" s="1">
        <v>0.51470588235294101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0.40196078431372501</v>
      </c>
      <c r="AU32" s="1">
        <v>0</v>
      </c>
      <c r="AV32" s="1">
        <v>0</v>
      </c>
      <c r="AW32" s="1">
        <v>0</v>
      </c>
      <c r="AX32" s="1">
        <v>0</v>
      </c>
      <c r="AY32" s="1">
        <v>2.94117647058823E-2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25">
      <c r="A33" t="s">
        <v>28</v>
      </c>
      <c r="B33" s="1">
        <v>0</v>
      </c>
      <c r="C33" s="1">
        <v>0</v>
      </c>
      <c r="D33" s="1">
        <v>0</v>
      </c>
      <c r="E33" s="1">
        <v>3.0595352132121199E-2</v>
      </c>
      <c r="F33" s="1">
        <v>0</v>
      </c>
      <c r="G33" s="1">
        <v>0</v>
      </c>
      <c r="H33" s="1">
        <v>0</v>
      </c>
      <c r="I33" s="1">
        <v>0</v>
      </c>
      <c r="J33" s="1">
        <v>0.30935749059569601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3.8791177434072198E-2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25">
      <c r="A34" t="s">
        <v>29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4.8980047684449898E-2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7.7924587343588494E-2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25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25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4.2407825246817597E-2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4.3909070140372403E-2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25">
      <c r="A37" t="s">
        <v>32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2.6030172524921899E-3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5.7986327521274399E-4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25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7.5095167010995204E-3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3.95172264629075E-2</v>
      </c>
      <c r="AV38" s="1">
        <v>0</v>
      </c>
      <c r="AW38" s="1">
        <v>0</v>
      </c>
      <c r="AX38" s="1">
        <v>0</v>
      </c>
      <c r="AY38" s="1">
        <v>6.7778391946278105E-2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25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1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25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1.6086833552683099E-2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25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0.999999999999999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25">
      <c r="A42" t="s">
        <v>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0.105399542972334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25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0.14285714285714199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0.85714285714285698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25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25">
      <c r="A45" t="s">
        <v>37</v>
      </c>
      <c r="B45" s="1">
        <v>0</v>
      </c>
      <c r="C45" s="1">
        <v>0</v>
      </c>
      <c r="D45" s="1">
        <v>2.6918497762606599E-2</v>
      </c>
      <c r="E45" s="1">
        <v>0</v>
      </c>
      <c r="F45" s="1">
        <v>0</v>
      </c>
      <c r="G45" s="1">
        <v>0</v>
      </c>
      <c r="H45" s="1">
        <v>0.32684508938858098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4.8567480870707396E-3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5.7002014375264899E-2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4.9133911414312302E-2</v>
      </c>
      <c r="BV45" s="1">
        <v>0</v>
      </c>
      <c r="BW45" s="1">
        <v>0</v>
      </c>
    </row>
    <row r="46" spans="1:75" x14ac:dyDescent="0.25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2.1847693411836198E-2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25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0.82122463072345997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25">
      <c r="A48" t="s">
        <v>40</v>
      </c>
      <c r="B48" s="1">
        <v>0</v>
      </c>
      <c r="C48" s="1">
        <v>0</v>
      </c>
      <c r="D48" s="1">
        <v>0</v>
      </c>
      <c r="E48" s="1">
        <v>4.59659398104919E-2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0.124789131378892</v>
      </c>
      <c r="AI48" s="1">
        <v>0</v>
      </c>
      <c r="AJ48" s="1">
        <v>0</v>
      </c>
      <c r="AK48" s="1">
        <v>2.87176904170298E-2</v>
      </c>
      <c r="AL48" s="1">
        <v>0</v>
      </c>
      <c r="AM48" s="1">
        <v>0</v>
      </c>
      <c r="AN48" s="1">
        <v>0</v>
      </c>
      <c r="AO48" s="1">
        <v>0</v>
      </c>
      <c r="AP48" s="1">
        <v>4.0996419863060102E-2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25">
      <c r="A49" t="s">
        <v>41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1.10372454945337E-2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0.19277079517148499</v>
      </c>
      <c r="AW49" s="1">
        <v>0</v>
      </c>
      <c r="AX49" s="1">
        <v>3.2863008239730401E-2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25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25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1.4135322761355299E-3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2.3853101504871601E-2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1.013481377463E-2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25">
      <c r="A52" t="s">
        <v>44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9.4724383051131497E-2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7.1418950339307896E-2</v>
      </c>
      <c r="BO52" s="1">
        <v>0</v>
      </c>
      <c r="BP52" s="1">
        <v>0</v>
      </c>
      <c r="BQ52" s="1">
        <v>0</v>
      </c>
      <c r="BR52" s="1">
        <v>0.10078890074211599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25">
      <c r="A53" t="s">
        <v>45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2.36598400247418E-2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25">
      <c r="A54" t="s">
        <v>46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2.7954993723096899E-2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5.9000857118376299E-4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25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9.9407876695726996E-2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2.8105137649494301E-2</v>
      </c>
      <c r="L56" s="1">
        <v>0</v>
      </c>
      <c r="M56" s="1">
        <v>0</v>
      </c>
      <c r="N56" s="1">
        <v>0</v>
      </c>
      <c r="O56" s="1">
        <v>3.6754573057346397E-2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0.134302700271205</v>
      </c>
      <c r="BD56" s="1">
        <v>0</v>
      </c>
      <c r="BE56" s="1">
        <v>0</v>
      </c>
      <c r="BF56" s="1">
        <v>0</v>
      </c>
      <c r="BG56" s="1">
        <v>7.7619071183408104E-3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25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25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1.07001144413842E-4</v>
      </c>
      <c r="U58" s="1">
        <v>1.5706237247005501E-4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2.07575714912103E-5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25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4.96024277236373E-2</v>
      </c>
      <c r="BD59" s="1">
        <v>0</v>
      </c>
      <c r="BE59" s="1">
        <v>0</v>
      </c>
      <c r="BF59" s="1">
        <v>0</v>
      </c>
      <c r="BG59" s="1">
        <v>0</v>
      </c>
      <c r="BH59" s="1">
        <v>0.909263209422145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25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7.9746821131307793E-3</v>
      </c>
      <c r="U60" s="1">
        <v>2.0783014625952799E-2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3.5784485946653002E-3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1.42671239368644E-2</v>
      </c>
      <c r="BD60" s="1">
        <v>1.7368594834868301E-2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4.1619251385211203E-3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25">
      <c r="A61" t="s">
        <v>53</v>
      </c>
      <c r="B61" s="1">
        <v>0</v>
      </c>
      <c r="C61" s="1">
        <v>0.230882832117276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0.35605830080270201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0.31265955335754603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25">
      <c r="A62" t="s">
        <v>54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0.25330383424380898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3.90895058689895E-3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6.0796161125003099E-2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25">
      <c r="A63" t="s">
        <v>55</v>
      </c>
      <c r="B63" s="1">
        <v>0</v>
      </c>
      <c r="C63" s="1">
        <v>5.2964426326347598E-3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1.4340097431794501E-2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25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0.23411375586174499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25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5.5889464766540199E-2</v>
      </c>
      <c r="T65" s="1">
        <v>0</v>
      </c>
      <c r="U65" s="1">
        <v>7.0427130754242506E-2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25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0.15281668543563101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25">
      <c r="A68" t="s">
        <v>60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7.9937237778155604E-2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25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1.90463451708096E-3</v>
      </c>
      <c r="M69" s="1">
        <v>0</v>
      </c>
      <c r="N69" s="1">
        <v>0</v>
      </c>
      <c r="O69" s="1">
        <v>5.2948833253356796E-3</v>
      </c>
      <c r="P69" s="1">
        <v>2.5617940399805701E-3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1.1227007720842799E-2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3.60178381065401E-2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2.2210068990486099E-2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25">
      <c r="A70" t="s">
        <v>62</v>
      </c>
      <c r="B70" s="1">
        <v>0</v>
      </c>
      <c r="C70" s="1">
        <v>0</v>
      </c>
      <c r="D70" s="1">
        <v>0</v>
      </c>
      <c r="E70" s="1">
        <v>6.2148823399000401E-2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6.3465686797229304E-2</v>
      </c>
      <c r="AW70" s="1">
        <v>0</v>
      </c>
      <c r="AX70" s="1">
        <v>0</v>
      </c>
      <c r="AY70" s="1">
        <v>0</v>
      </c>
      <c r="AZ70" s="1">
        <v>0</v>
      </c>
      <c r="BA70" s="1">
        <v>0.15524932717898199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7.7065712671737802E-4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8.7660378365659E-2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25">
      <c r="A71" t="s">
        <v>63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7.3675514421400606E-2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0.38638308462975801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9.8785998443403494E-2</v>
      </c>
      <c r="BK71" s="1">
        <v>0</v>
      </c>
      <c r="BL71" s="1">
        <v>0</v>
      </c>
      <c r="BM71" s="1">
        <v>0</v>
      </c>
      <c r="BN71" s="1">
        <v>6.4530080189578801E-2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25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25">
      <c r="A73" t="s">
        <v>65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0.31899355732155499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0.18373941665365001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</row>
    <row r="74" spans="1:75" x14ac:dyDescent="0.25">
      <c r="A74" t="s">
        <v>66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1.00080117648861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8.7606880798851792E-3</v>
      </c>
      <c r="L75" s="1">
        <v>0</v>
      </c>
      <c r="M75" s="1">
        <v>0</v>
      </c>
      <c r="N75" s="1">
        <v>0</v>
      </c>
      <c r="O75" s="1">
        <v>0.92460161845660405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BAF93-76C1-41AA-B4C0-C3A89CA181FC}">
  <sheetPr>
    <tabColor theme="9" tint="0.59999389629810485"/>
  </sheetPr>
  <dimension ref="A1:BW75"/>
  <sheetViews>
    <sheetView workbookViewId="0">
      <selection activeCell="A75" sqref="A75"/>
    </sheetView>
  </sheetViews>
  <sheetFormatPr defaultRowHeight="15" x14ac:dyDescent="0.25"/>
  <sheetData>
    <row r="1" spans="1: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25">
      <c r="A2" t="s">
        <v>0</v>
      </c>
      <c r="B2" s="1">
        <v>0.80588533035572296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25">
      <c r="A3" t="s">
        <v>1</v>
      </c>
      <c r="B3" s="1">
        <v>0</v>
      </c>
      <c r="C3" s="1">
        <v>0.81723268381435099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25">
      <c r="A4" t="s">
        <v>2</v>
      </c>
      <c r="B4" s="1">
        <v>0</v>
      </c>
      <c r="C4" s="1">
        <v>0</v>
      </c>
      <c r="D4" s="1">
        <v>0.88559852521610904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25">
      <c r="A5" t="s">
        <v>3</v>
      </c>
      <c r="B5" s="1">
        <v>0</v>
      </c>
      <c r="C5" s="1">
        <v>0</v>
      </c>
      <c r="D5" s="1">
        <v>0</v>
      </c>
      <c r="E5" s="1">
        <v>0.49753118932686802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</row>
    <row r="6" spans="1:75" x14ac:dyDescent="0.25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0.79715742771717102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25">
      <c r="A7" t="s">
        <v>89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25">
      <c r="A8" t="s">
        <v>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0.44091673601269099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25">
      <c r="A9" t="s">
        <v>6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0.36023578047595201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25">
      <c r="A10" t="s">
        <v>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0.99215990931814302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25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0.90693819033882905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25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25">
      <c r="A13" t="s">
        <v>10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25">
      <c r="A14" t="s">
        <v>11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0.29580766367594902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25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0.939721757816398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25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9.8774496191171793E-3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</row>
    <row r="17" spans="1:75" x14ac:dyDescent="0.25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25">
      <c r="A18" t="s">
        <v>15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0.99972296600797494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25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0.81775232935284303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25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0.975006859106754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25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0.93939092930340196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25">
      <c r="A22" t="s">
        <v>19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0.428552184710635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25">
      <c r="A23" t="s">
        <v>20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9.2484549621384398E-4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25">
      <c r="A24" t="s">
        <v>21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-9.6345610975691891E-7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25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25">
      <c r="A26" t="s">
        <v>23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5.0197097426660502E-4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25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0.98593034262739798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25">
      <c r="A28" t="s">
        <v>25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-1.5787991330162301E-3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</row>
    <row r="29" spans="1:75" x14ac:dyDescent="0.25">
      <c r="A29" t="s">
        <v>26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-1.48924896281255E-7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25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25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25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25">
      <c r="A33" t="s">
        <v>28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0.62125597983810998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25">
      <c r="A34" t="s">
        <v>29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0.87309536497196105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25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0.999999999999999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25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0.91368310461280899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25">
      <c r="A37" t="s">
        <v>32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0.99681711947229501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25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0.88519486488971399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25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25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0.98391316644731597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25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25">
      <c r="A42" t="s">
        <v>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0.894600457027665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25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25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25">
      <c r="A45" t="s">
        <v>37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0.53524373897216304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</row>
    <row r="46" spans="1:75" x14ac:dyDescent="0.25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0.97815230658816299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25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0.178775369276539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25">
      <c r="A48" t="s">
        <v>40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0.75953081853052495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25">
      <c r="A49" t="s">
        <v>41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0.76332895109425003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25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0.999999999999999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25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0.96459855244436199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25">
      <c r="A52" t="s">
        <v>44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0.73306776586744404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25">
      <c r="A53" t="s">
        <v>45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0.97634015997525803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25">
      <c r="A54" t="s">
        <v>46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0.97145499770571897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25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0.90059212330427196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0.793075681903612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25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25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0.99971517891162398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25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4.1134362854217302E-2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25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0.93186621075599596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25">
      <c r="A61" t="s">
        <v>53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0.100399313722474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25">
      <c r="A62" t="s">
        <v>54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0.68199105404428695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25">
      <c r="A63" t="s">
        <v>55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0.97990196749606195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25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0.76588624413825401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25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0.873683404479217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25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0.84718331456436902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0.999999999999999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25">
      <c r="A68" t="s">
        <v>60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0.92006276222184402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25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0.92078377329973304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25">
      <c r="A70" t="s">
        <v>62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0.630705127132411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25">
      <c r="A71" t="s">
        <v>63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0.37662532231585799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25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25">
      <c r="A73" t="s">
        <v>65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0.497267026024793</v>
      </c>
      <c r="BV73" s="1">
        <v>0</v>
      </c>
      <c r="BW73" s="1">
        <v>0</v>
      </c>
    </row>
    <row r="74" spans="1:75" x14ac:dyDescent="0.25">
      <c r="A74" t="s">
        <v>66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-8.0117648861042601E-4</v>
      </c>
      <c r="BW74" s="1">
        <v>0</v>
      </c>
    </row>
    <row r="75" spans="1:75" x14ac:dyDescent="0.25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6.6637693463510603E-2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07C80-58D9-4360-8A3F-2D4500746762}">
  <sheetPr>
    <tabColor theme="9" tint="0.59999389629810485"/>
  </sheetPr>
  <dimension ref="A1:BW75"/>
  <sheetViews>
    <sheetView zoomScale="85" zoomScaleNormal="85" workbookViewId="0">
      <selection sqref="A1:XFD1"/>
    </sheetView>
  </sheetViews>
  <sheetFormatPr defaultRowHeight="15" x14ac:dyDescent="0.25"/>
  <sheetData>
    <row r="1" spans="1: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25">
      <c r="A2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525597.5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568923.5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25">
      <c r="A3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2763615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1616411.5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25">
      <c r="A4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26768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1106517.5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138704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25">
      <c r="A5" t="s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8662720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5597768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1893711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5937691</v>
      </c>
      <c r="BK5" s="1">
        <v>0</v>
      </c>
      <c r="BL5" s="1">
        <v>0</v>
      </c>
      <c r="BM5" s="1">
        <v>0</v>
      </c>
      <c r="BN5" s="1">
        <v>2867813.5</v>
      </c>
      <c r="BO5" s="1">
        <v>0</v>
      </c>
      <c r="BP5" s="1">
        <v>0</v>
      </c>
      <c r="BQ5" s="1">
        <v>0</v>
      </c>
      <c r="BR5" s="1">
        <v>0</v>
      </c>
      <c r="BS5" s="1">
        <v>6615983.5</v>
      </c>
      <c r="BT5" s="1">
        <v>0</v>
      </c>
      <c r="BU5" s="1">
        <v>0</v>
      </c>
      <c r="BV5" s="1">
        <v>0</v>
      </c>
      <c r="BW5" s="1">
        <v>0</v>
      </c>
    </row>
    <row r="6" spans="1:75" x14ac:dyDescent="0.25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4243801.5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157146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25">
      <c r="A7" t="s">
        <v>89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13600000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25">
      <c r="A8" t="s">
        <v>5</v>
      </c>
      <c r="B8" s="1">
        <v>0</v>
      </c>
      <c r="C8" s="1">
        <v>0</v>
      </c>
      <c r="D8" s="1">
        <v>3844460</v>
      </c>
      <c r="E8" s="1">
        <v>0</v>
      </c>
      <c r="F8" s="1">
        <v>8648262</v>
      </c>
      <c r="G8" s="1">
        <v>0</v>
      </c>
      <c r="H8" s="1">
        <v>0</v>
      </c>
      <c r="I8" s="1">
        <v>0</v>
      </c>
      <c r="J8" s="1">
        <v>16844266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70347</v>
      </c>
      <c r="AI8" s="1">
        <v>0</v>
      </c>
      <c r="AJ8" s="1">
        <v>0</v>
      </c>
      <c r="AK8" s="1">
        <v>15466244</v>
      </c>
      <c r="AL8" s="1">
        <v>0</v>
      </c>
      <c r="AM8" s="1">
        <v>0</v>
      </c>
      <c r="AN8" s="1">
        <v>0</v>
      </c>
      <c r="AO8" s="1">
        <v>0</v>
      </c>
      <c r="AP8" s="1">
        <v>797972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8980795</v>
      </c>
      <c r="AX8" s="1">
        <v>9159798</v>
      </c>
      <c r="AY8" s="1">
        <v>0</v>
      </c>
      <c r="AZ8" s="1">
        <v>0</v>
      </c>
      <c r="BA8" s="1">
        <v>0</v>
      </c>
      <c r="BB8" s="1">
        <v>15142194.5</v>
      </c>
      <c r="BC8" s="1">
        <v>0</v>
      </c>
      <c r="BD8" s="1">
        <v>0</v>
      </c>
      <c r="BE8" s="1">
        <v>2766191.5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2055394.5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25">
      <c r="A9" t="s">
        <v>6</v>
      </c>
      <c r="B9" s="1">
        <v>0</v>
      </c>
      <c r="C9" s="1">
        <v>0</v>
      </c>
      <c r="D9" s="1">
        <v>90703</v>
      </c>
      <c r="E9" s="1">
        <v>0</v>
      </c>
      <c r="F9" s="1">
        <v>0</v>
      </c>
      <c r="G9" s="1">
        <v>0</v>
      </c>
      <c r="H9" s="1">
        <v>5745417.5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25">
      <c r="A10" t="s">
        <v>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731717.5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897535.5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25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5027747</v>
      </c>
      <c r="AZ11" s="1">
        <v>0</v>
      </c>
      <c r="BA11" s="1">
        <v>0</v>
      </c>
      <c r="BB11" s="1">
        <v>0</v>
      </c>
      <c r="BC11" s="1">
        <v>1214347.5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25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25">
      <c r="A13" t="s">
        <v>10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1881234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25">
      <c r="A14" t="s">
        <v>11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2795295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25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791123</v>
      </c>
      <c r="L15" s="1">
        <v>1665523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2743089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1507354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25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1421838</v>
      </c>
      <c r="AM16" s="1">
        <v>0</v>
      </c>
      <c r="AN16" s="1">
        <v>2116859.5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</row>
    <row r="17" spans="1:75" x14ac:dyDescent="0.25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25">
      <c r="A18" t="s">
        <v>15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96490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25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3906015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25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178254.5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1179467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25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2831945</v>
      </c>
      <c r="T21" s="1">
        <v>3953752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488405</v>
      </c>
      <c r="AB21" s="1">
        <v>0</v>
      </c>
      <c r="AC21" s="1">
        <v>0</v>
      </c>
      <c r="AD21" s="1">
        <v>0</v>
      </c>
      <c r="AE21" s="1">
        <v>511000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248882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25">
      <c r="A22" t="s">
        <v>19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4885771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1435037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25">
      <c r="A23" t="s">
        <v>20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3166247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25">
      <c r="A24" t="s">
        <v>21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2075862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25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25">
      <c r="A26" t="s">
        <v>23</v>
      </c>
      <c r="B26" s="1">
        <v>0</v>
      </c>
      <c r="C26" s="1">
        <v>0</v>
      </c>
      <c r="D26" s="1">
        <v>0</v>
      </c>
      <c r="E26" s="1">
        <v>6972997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25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29385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25">
      <c r="A28" t="s">
        <v>25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572539.5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</row>
    <row r="29" spans="1:75" x14ac:dyDescent="0.25">
      <c r="A29" t="s">
        <v>26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3357397.5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25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14600000</v>
      </c>
      <c r="AJ30" s="1">
        <v>0</v>
      </c>
      <c r="AK30" s="1">
        <v>0</v>
      </c>
      <c r="AL30" s="1">
        <v>0</v>
      </c>
      <c r="AM30" s="1">
        <v>0</v>
      </c>
      <c r="AN30" s="1">
        <v>100000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10800000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25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25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1100000</v>
      </c>
      <c r="AJ32" s="1">
        <v>0</v>
      </c>
      <c r="AK32" s="1">
        <v>0</v>
      </c>
      <c r="AL32" s="1">
        <v>0</v>
      </c>
      <c r="AM32" s="1">
        <v>0</v>
      </c>
      <c r="AN32" s="1">
        <v>10500000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8200000</v>
      </c>
      <c r="AU32" s="1">
        <v>0</v>
      </c>
      <c r="AV32" s="1">
        <v>0</v>
      </c>
      <c r="AW32" s="1">
        <v>0</v>
      </c>
      <c r="AX32" s="1">
        <v>0</v>
      </c>
      <c r="AY32" s="1">
        <v>600000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25">
      <c r="A33" t="s">
        <v>28</v>
      </c>
      <c r="B33" s="1">
        <v>0</v>
      </c>
      <c r="C33" s="1">
        <v>0</v>
      </c>
      <c r="D33" s="1">
        <v>0</v>
      </c>
      <c r="E33" s="1">
        <v>172410.5</v>
      </c>
      <c r="F33" s="1">
        <v>0</v>
      </c>
      <c r="G33" s="1">
        <v>0</v>
      </c>
      <c r="H33" s="1">
        <v>0</v>
      </c>
      <c r="I33" s="1">
        <v>0</v>
      </c>
      <c r="J33" s="1">
        <v>1743287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218595.5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25">
      <c r="A34" t="s">
        <v>29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935238.5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1487913.5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25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25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576932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597355.5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25">
      <c r="A37" t="s">
        <v>32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141853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31600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25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311751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1640523</v>
      </c>
      <c r="AV38" s="1">
        <v>0</v>
      </c>
      <c r="AW38" s="1">
        <v>0</v>
      </c>
      <c r="AX38" s="1">
        <v>0</v>
      </c>
      <c r="AY38" s="1">
        <v>2813760.5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25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9900000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25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10719746.5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25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1800000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25">
      <c r="A42" t="s">
        <v>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3673240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25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200000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1200000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25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25">
      <c r="A45" t="s">
        <v>37</v>
      </c>
      <c r="B45" s="1">
        <v>0</v>
      </c>
      <c r="C45" s="1">
        <v>0</v>
      </c>
      <c r="D45" s="1">
        <v>557065</v>
      </c>
      <c r="E45" s="1">
        <v>0</v>
      </c>
      <c r="F45" s="1">
        <v>0</v>
      </c>
      <c r="G45" s="1">
        <v>0</v>
      </c>
      <c r="H45" s="1">
        <v>6763897.5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100508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1179628.5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1016802</v>
      </c>
      <c r="BV45" s="1">
        <v>0</v>
      </c>
      <c r="BW45" s="1">
        <v>0</v>
      </c>
    </row>
    <row r="46" spans="1:75" x14ac:dyDescent="0.25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3586606.5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25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6892843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25">
      <c r="A48" t="s">
        <v>40</v>
      </c>
      <c r="B48" s="1">
        <v>0</v>
      </c>
      <c r="C48" s="1">
        <v>0</v>
      </c>
      <c r="D48" s="1">
        <v>0</v>
      </c>
      <c r="E48" s="1">
        <v>2333857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6335995.5</v>
      </c>
      <c r="AI48" s="1">
        <v>0</v>
      </c>
      <c r="AJ48" s="1">
        <v>0</v>
      </c>
      <c r="AK48" s="1">
        <v>1458101</v>
      </c>
      <c r="AL48" s="1">
        <v>0</v>
      </c>
      <c r="AM48" s="1">
        <v>0</v>
      </c>
      <c r="AN48" s="1">
        <v>0</v>
      </c>
      <c r="AO48" s="1">
        <v>0</v>
      </c>
      <c r="AP48" s="1">
        <v>2081536.5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25">
      <c r="A49" t="s">
        <v>41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431588.5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7537900.5</v>
      </c>
      <c r="AW49" s="1">
        <v>0</v>
      </c>
      <c r="AX49" s="1">
        <v>1285039.5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25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25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1185293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20001605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8498372.5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25">
      <c r="A52" t="s">
        <v>44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1846733.5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1392374</v>
      </c>
      <c r="BO52" s="1">
        <v>0</v>
      </c>
      <c r="BP52" s="1">
        <v>0</v>
      </c>
      <c r="BQ52" s="1">
        <v>0</v>
      </c>
      <c r="BR52" s="1">
        <v>1964966.5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25">
      <c r="A53" t="s">
        <v>45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1045622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25">
      <c r="A54" t="s">
        <v>46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866876.5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18296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25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2703742.5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872656.5</v>
      </c>
      <c r="L56" s="1">
        <v>0</v>
      </c>
      <c r="M56" s="1">
        <v>0</v>
      </c>
      <c r="N56" s="1">
        <v>0</v>
      </c>
      <c r="O56" s="1">
        <v>1141219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4170060.5</v>
      </c>
      <c r="BD56" s="1">
        <v>0</v>
      </c>
      <c r="BE56" s="1">
        <v>0</v>
      </c>
      <c r="BF56" s="1">
        <v>0</v>
      </c>
      <c r="BG56" s="1">
        <v>241005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25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25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3953544</v>
      </c>
      <c r="U58" s="1">
        <v>5803237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766963.5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25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64041</v>
      </c>
      <c r="BD59" s="1">
        <v>0</v>
      </c>
      <c r="BE59" s="1">
        <v>0</v>
      </c>
      <c r="BF59" s="1">
        <v>0</v>
      </c>
      <c r="BG59" s="1">
        <v>0</v>
      </c>
      <c r="BH59" s="1">
        <v>1173937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25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1972463.5</v>
      </c>
      <c r="U60" s="1">
        <v>5140485.5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885096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3528840.5</v>
      </c>
      <c r="BD60" s="1">
        <v>4295960.5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1029413.5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25">
      <c r="A61" t="s">
        <v>53</v>
      </c>
      <c r="B61" s="1">
        <v>0</v>
      </c>
      <c r="C61" s="1">
        <v>1478802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2280549.5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2002581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25">
      <c r="A62" t="s">
        <v>54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10960924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169147.5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2630762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25">
      <c r="A63" t="s">
        <v>55</v>
      </c>
      <c r="B63" s="1">
        <v>0</v>
      </c>
      <c r="C63" s="1">
        <v>1390261.5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3764127.5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25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846238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25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1377266</v>
      </c>
      <c r="T65" s="1">
        <v>0</v>
      </c>
      <c r="U65" s="1">
        <v>1735513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25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2610050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25">
      <c r="A68" t="s">
        <v>60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414828.5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25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331424.5</v>
      </c>
      <c r="M69" s="1">
        <v>0</v>
      </c>
      <c r="N69" s="1">
        <v>0</v>
      </c>
      <c r="O69" s="1">
        <v>921360</v>
      </c>
      <c r="P69" s="1">
        <v>445776.5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1953606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6267446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3864763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25">
      <c r="A70" t="s">
        <v>62</v>
      </c>
      <c r="B70" s="1">
        <v>0</v>
      </c>
      <c r="C70" s="1">
        <v>0</v>
      </c>
      <c r="D70" s="1">
        <v>0</v>
      </c>
      <c r="E70" s="1">
        <v>2484559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2537204</v>
      </c>
      <c r="AW70" s="1">
        <v>0</v>
      </c>
      <c r="AX70" s="1">
        <v>0</v>
      </c>
      <c r="AY70" s="1">
        <v>0</v>
      </c>
      <c r="AZ70" s="1">
        <v>0</v>
      </c>
      <c r="BA70" s="1">
        <v>6206491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30809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3504449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25">
      <c r="A71" t="s">
        <v>63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1712820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8982695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2296592.5</v>
      </c>
      <c r="BK71" s="1">
        <v>0</v>
      </c>
      <c r="BL71" s="1">
        <v>0</v>
      </c>
      <c r="BM71" s="1">
        <v>0</v>
      </c>
      <c r="BN71" s="1">
        <v>1500205.5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25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25">
      <c r="A73" t="s">
        <v>65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443187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255274.5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</row>
    <row r="74" spans="1:75" x14ac:dyDescent="0.25">
      <c r="A74" t="s">
        <v>66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653313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6501</v>
      </c>
      <c r="L75" s="1">
        <v>0</v>
      </c>
      <c r="M75" s="1">
        <v>0</v>
      </c>
      <c r="N75" s="1">
        <v>0</v>
      </c>
      <c r="O75" s="1">
        <v>686114.5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</row>
  </sheetData>
  <conditionalFormatting sqref="B2:BW75">
    <cfRule type="cellIs" dxfId="10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48F96-58AB-4D13-BD73-B50D073ADA67}">
  <sheetPr>
    <tabColor theme="9" tint="0.59999389629810485"/>
  </sheetPr>
  <dimension ref="A1:BW75"/>
  <sheetViews>
    <sheetView topLeftCell="A49" zoomScale="85" zoomScaleNormal="85" workbookViewId="0">
      <pane xSplit="1" topLeftCell="B1" activePane="topRight" state="frozen"/>
      <selection pane="topRight" activeCell="A75" sqref="A75"/>
    </sheetView>
  </sheetViews>
  <sheetFormatPr defaultRowHeight="15" x14ac:dyDescent="0.25"/>
  <sheetData>
    <row r="1" spans="1: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89</v>
      </c>
      <c r="BS1" t="s">
        <v>85</v>
      </c>
      <c r="BT1" t="s">
        <v>84</v>
      </c>
      <c r="BU1" t="s">
        <v>88</v>
      </c>
      <c r="BV1" t="s">
        <v>86</v>
      </c>
      <c r="BW1" t="s">
        <v>87</v>
      </c>
    </row>
    <row r="2" spans="1:75" x14ac:dyDescent="0.25">
      <c r="A2" t="s">
        <v>0</v>
      </c>
    </row>
    <row r="3" spans="1:75" x14ac:dyDescent="0.25">
      <c r="A3" t="s">
        <v>1</v>
      </c>
    </row>
    <row r="4" spans="1:75" x14ac:dyDescent="0.25">
      <c r="A4" t="s">
        <v>2</v>
      </c>
    </row>
    <row r="5" spans="1:75" x14ac:dyDescent="0.25">
      <c r="A5" t="s">
        <v>3</v>
      </c>
    </row>
    <row r="6" spans="1:75" x14ac:dyDescent="0.25">
      <c r="A6" t="s">
        <v>4</v>
      </c>
    </row>
    <row r="7" spans="1:75" x14ac:dyDescent="0.25">
      <c r="A7" t="s">
        <v>5</v>
      </c>
    </row>
    <row r="8" spans="1:75" x14ac:dyDescent="0.25">
      <c r="A8" t="s">
        <v>6</v>
      </c>
    </row>
    <row r="9" spans="1:75" x14ac:dyDescent="0.25">
      <c r="A9" t="s">
        <v>7</v>
      </c>
    </row>
    <row r="10" spans="1:75" x14ac:dyDescent="0.25">
      <c r="A10" t="s">
        <v>8</v>
      </c>
    </row>
    <row r="11" spans="1:75" x14ac:dyDescent="0.25">
      <c r="A11" t="s">
        <v>9</v>
      </c>
    </row>
    <row r="12" spans="1:75" x14ac:dyDescent="0.25">
      <c r="A12" t="s">
        <v>10</v>
      </c>
    </row>
    <row r="13" spans="1:75" x14ac:dyDescent="0.25">
      <c r="A13" t="s">
        <v>11</v>
      </c>
    </row>
    <row r="14" spans="1:75" x14ac:dyDescent="0.25">
      <c r="A14" t="s">
        <v>12</v>
      </c>
    </row>
    <row r="15" spans="1:75" x14ac:dyDescent="0.25">
      <c r="A15" t="s">
        <v>13</v>
      </c>
    </row>
    <row r="16" spans="1:75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45" x14ac:dyDescent="0.25">
      <c r="A65" t="s">
        <v>63</v>
      </c>
    </row>
    <row r="66" spans="1:45" x14ac:dyDescent="0.25">
      <c r="A66" t="s">
        <v>64</v>
      </c>
    </row>
    <row r="67" spans="1:45" x14ac:dyDescent="0.25">
      <c r="A67" t="s">
        <v>65</v>
      </c>
    </row>
    <row r="68" spans="1:45" x14ac:dyDescent="0.25">
      <c r="A68" t="s">
        <v>66</v>
      </c>
    </row>
    <row r="69" spans="1:45" x14ac:dyDescent="0.25">
      <c r="A69" t="s">
        <v>67</v>
      </c>
    </row>
    <row r="70" spans="1:45" x14ac:dyDescent="0.25">
      <c r="A70" t="s">
        <v>89</v>
      </c>
      <c r="G70" s="1">
        <v>13600000</v>
      </c>
    </row>
    <row r="71" spans="1:45" x14ac:dyDescent="0.25">
      <c r="A71" t="s">
        <v>85</v>
      </c>
      <c r="AF71" s="1">
        <v>14600000</v>
      </c>
      <c r="AJ71" s="1">
        <v>100000</v>
      </c>
      <c r="AN71" s="1">
        <v>10800000</v>
      </c>
    </row>
    <row r="72" spans="1:45" x14ac:dyDescent="0.25">
      <c r="A72" t="s">
        <v>84</v>
      </c>
      <c r="AF72" s="1">
        <v>1100000</v>
      </c>
      <c r="AJ72" s="1">
        <v>10500000</v>
      </c>
      <c r="AN72" s="1">
        <v>8200000</v>
      </c>
      <c r="AS72" s="1">
        <v>600000</v>
      </c>
    </row>
    <row r="73" spans="1:45" x14ac:dyDescent="0.25">
      <c r="A73" t="s">
        <v>88</v>
      </c>
      <c r="AJ73" s="1">
        <v>9900000</v>
      </c>
    </row>
    <row r="74" spans="1:45" x14ac:dyDescent="0.25">
      <c r="A74" t="s">
        <v>86</v>
      </c>
      <c r="AF74" s="1">
        <v>1800000</v>
      </c>
    </row>
    <row r="75" spans="1:45" x14ac:dyDescent="0.25">
      <c r="A75" t="s">
        <v>87</v>
      </c>
      <c r="AF75" s="1">
        <v>200000</v>
      </c>
      <c r="AN75" s="1">
        <v>1200000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D719A-A7AD-405F-99F6-641C25A6728B}">
  <dimension ref="A1:H57"/>
  <sheetViews>
    <sheetView workbookViewId="0">
      <selection activeCell="H7" sqref="H7"/>
    </sheetView>
  </sheetViews>
  <sheetFormatPr defaultRowHeight="15" x14ac:dyDescent="0.25"/>
  <sheetData>
    <row r="1" spans="1:8" x14ac:dyDescent="0.25">
      <c r="A1" t="s">
        <v>91</v>
      </c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</row>
    <row r="2" spans="1:8" x14ac:dyDescent="0.25">
      <c r="A2" t="s">
        <v>43</v>
      </c>
      <c r="B2">
        <v>814187789</v>
      </c>
      <c r="C2">
        <v>9153733</v>
      </c>
      <c r="D2">
        <v>805034167</v>
      </c>
      <c r="E2">
        <v>805034056</v>
      </c>
      <c r="F2" s="1">
        <v>-1.3788234654032999E-7</v>
      </c>
      <c r="G2">
        <v>9153622</v>
      </c>
      <c r="H2" s="3">
        <f>G2/D2</f>
        <v>1.1370476403643127E-2</v>
      </c>
    </row>
    <row r="3" spans="1:8" x14ac:dyDescent="0.25">
      <c r="A3" t="s">
        <v>34</v>
      </c>
      <c r="B3">
        <v>613218513</v>
      </c>
      <c r="C3">
        <v>-43563805</v>
      </c>
      <c r="D3">
        <v>649719349</v>
      </c>
      <c r="E3">
        <v>656782318</v>
      </c>
      <c r="F3">
        <v>1.0870799847458401E-2</v>
      </c>
      <c r="G3">
        <v>-36500836</v>
      </c>
      <c r="H3" s="3">
        <f>G3/D3</f>
        <v>-5.6179388925663654E-2</v>
      </c>
    </row>
    <row r="4" spans="1:8" x14ac:dyDescent="0.25">
      <c r="A4" t="s">
        <v>15</v>
      </c>
      <c r="B4">
        <v>348296609</v>
      </c>
      <c r="C4">
        <v>829196</v>
      </c>
      <c r="D4">
        <v>347474810</v>
      </c>
      <c r="E4">
        <v>347467413</v>
      </c>
      <c r="F4" s="1">
        <v>-2.1287874076403299E-5</v>
      </c>
      <c r="G4">
        <v>821799</v>
      </c>
      <c r="H4" s="3">
        <f>G4/D4</f>
        <v>2.3650606500079819E-3</v>
      </c>
    </row>
    <row r="5" spans="1:8" x14ac:dyDescent="0.25">
      <c r="A5" t="s">
        <v>55</v>
      </c>
      <c r="B5">
        <v>259916607</v>
      </c>
      <c r="C5">
        <v>1902289</v>
      </c>
      <c r="D5">
        <v>258014315</v>
      </c>
      <c r="E5">
        <v>258014318</v>
      </c>
      <c r="F5" s="1">
        <v>1.16272618200241E-8</v>
      </c>
      <c r="G5">
        <v>1902292</v>
      </c>
      <c r="H5" s="3">
        <f>G5/D5</f>
        <v>7.3728157292357981E-3</v>
      </c>
    </row>
    <row r="6" spans="1:8" x14ac:dyDescent="0.25">
      <c r="A6" t="s">
        <v>52</v>
      </c>
      <c r="B6">
        <v>240225728</v>
      </c>
      <c r="C6">
        <v>9459382</v>
      </c>
      <c r="D6">
        <v>230766346</v>
      </c>
      <c r="E6">
        <v>230766346</v>
      </c>
      <c r="F6">
        <v>0</v>
      </c>
      <c r="G6">
        <v>9459382</v>
      </c>
      <c r="H6" s="3">
        <f>G6/D6</f>
        <v>4.0991167750257657E-2</v>
      </c>
    </row>
    <row r="7" spans="1:8" x14ac:dyDescent="0.25">
      <c r="A7" t="s">
        <v>7</v>
      </c>
      <c r="B7">
        <v>163069219</v>
      </c>
      <c r="C7">
        <v>-63162146</v>
      </c>
      <c r="D7">
        <v>226231077</v>
      </c>
      <c r="E7">
        <v>226231365</v>
      </c>
      <c r="F7" s="1">
        <v>1.27303465036199E-6</v>
      </c>
      <c r="G7">
        <v>-63161858</v>
      </c>
      <c r="H7" s="3">
        <f>G7/D7</f>
        <v>-0.27919178407129275</v>
      </c>
    </row>
    <row r="8" spans="1:8" x14ac:dyDescent="0.25">
      <c r="A8" t="s">
        <v>38</v>
      </c>
      <c r="B8">
        <v>135465708</v>
      </c>
      <c r="C8">
        <v>-24883037</v>
      </c>
      <c r="D8">
        <v>160348745</v>
      </c>
      <c r="E8">
        <v>160348745</v>
      </c>
      <c r="F8">
        <v>0</v>
      </c>
      <c r="G8">
        <v>-24883037</v>
      </c>
      <c r="H8" s="3">
        <f>G8/D8</f>
        <v>-0.15518074057891754</v>
      </c>
    </row>
    <row r="9" spans="1:8" x14ac:dyDescent="0.25">
      <c r="A9" t="s">
        <v>61</v>
      </c>
      <c r="B9">
        <v>161673342</v>
      </c>
      <c r="C9">
        <v>1802252</v>
      </c>
      <c r="D9">
        <v>159871090</v>
      </c>
      <c r="E9">
        <v>159871090</v>
      </c>
      <c r="F9">
        <v>0</v>
      </c>
      <c r="G9">
        <v>1802252</v>
      </c>
      <c r="H9" s="3">
        <f>G9/D9</f>
        <v>1.1273157642197848E-2</v>
      </c>
    </row>
    <row r="10" spans="1:8" x14ac:dyDescent="0.25">
      <c r="A10" t="s">
        <v>30</v>
      </c>
      <c r="B10">
        <v>104724575</v>
      </c>
      <c r="C10">
        <v>-20440949</v>
      </c>
      <c r="D10">
        <v>125165524</v>
      </c>
      <c r="E10">
        <v>125165524</v>
      </c>
      <c r="F10">
        <v>0</v>
      </c>
      <c r="G10">
        <v>-20440949</v>
      </c>
      <c r="H10" s="3">
        <f>G10/D10</f>
        <v>-0.16331133643478374</v>
      </c>
    </row>
    <row r="11" spans="1:8" x14ac:dyDescent="0.25">
      <c r="A11" t="s">
        <v>18</v>
      </c>
      <c r="B11">
        <v>119874917</v>
      </c>
      <c r="C11">
        <v>-4972296</v>
      </c>
      <c r="D11">
        <v>124837409</v>
      </c>
      <c r="E11">
        <v>124847213</v>
      </c>
      <c r="F11" s="1">
        <v>7.8534151569886705E-5</v>
      </c>
      <c r="G11">
        <v>-4962492</v>
      </c>
      <c r="H11" s="3">
        <f>G11/D11</f>
        <v>-3.9751642073891487E-2</v>
      </c>
    </row>
    <row r="12" spans="1:8" x14ac:dyDescent="0.25">
      <c r="A12" t="s">
        <v>12</v>
      </c>
      <c r="B12">
        <v>105816386</v>
      </c>
      <c r="C12">
        <v>1368656</v>
      </c>
      <c r="D12">
        <v>104447723</v>
      </c>
      <c r="E12">
        <v>104447730</v>
      </c>
      <c r="F12" s="1">
        <v>6.7019172877991195E-8</v>
      </c>
      <c r="G12">
        <v>1368663</v>
      </c>
      <c r="H12" s="3">
        <f>G12/D12</f>
        <v>1.3103808878629169E-2</v>
      </c>
    </row>
    <row r="13" spans="1:8" x14ac:dyDescent="0.25">
      <c r="A13" t="s">
        <v>8</v>
      </c>
      <c r="B13">
        <v>65404436</v>
      </c>
      <c r="C13">
        <v>4226470</v>
      </c>
      <c r="D13">
        <v>61177605</v>
      </c>
      <c r="E13">
        <v>61177966</v>
      </c>
      <c r="F13" s="1">
        <v>5.9008521173797803E-6</v>
      </c>
      <c r="G13">
        <v>4226831</v>
      </c>
      <c r="H13" s="3">
        <f>G13/D13</f>
        <v>6.9091148631921756E-2</v>
      </c>
    </row>
    <row r="14" spans="1:8" x14ac:dyDescent="0.25">
      <c r="A14" t="s">
        <v>5</v>
      </c>
      <c r="B14">
        <v>112888538</v>
      </c>
      <c r="C14">
        <v>58981125</v>
      </c>
      <c r="D14">
        <v>53784729</v>
      </c>
      <c r="E14">
        <v>53907413</v>
      </c>
      <c r="F14">
        <v>2.28101920900258E-3</v>
      </c>
      <c r="G14">
        <v>59103809</v>
      </c>
      <c r="H14" s="3">
        <f>G14/D14</f>
        <v>1.0988957293063613</v>
      </c>
    </row>
    <row r="15" spans="1:8" x14ac:dyDescent="0.25">
      <c r="A15" t="s">
        <v>17</v>
      </c>
      <c r="B15">
        <v>39662367</v>
      </c>
      <c r="C15">
        <v>-13584409</v>
      </c>
      <c r="D15">
        <v>53231984</v>
      </c>
      <c r="E15">
        <v>53246776</v>
      </c>
      <c r="F15">
        <v>2.7787805166146201E-4</v>
      </c>
      <c r="G15">
        <v>-13569617</v>
      </c>
      <c r="H15" s="3">
        <f>G15/D15</f>
        <v>-0.25491473321753327</v>
      </c>
    </row>
    <row r="16" spans="1:8" x14ac:dyDescent="0.25">
      <c r="A16" t="s">
        <v>45</v>
      </c>
      <c r="B16">
        <v>37963498</v>
      </c>
      <c r="C16">
        <v>-5219502</v>
      </c>
      <c r="D16">
        <v>43185044</v>
      </c>
      <c r="E16">
        <v>43183000</v>
      </c>
      <c r="F16" s="1">
        <v>-4.7331201051936599E-5</v>
      </c>
      <c r="G16">
        <v>-5221546</v>
      </c>
      <c r="H16" s="3">
        <f>G16/D16</f>
        <v>-0.12091098019953389</v>
      </c>
    </row>
    <row r="17" spans="1:8" x14ac:dyDescent="0.25">
      <c r="A17" t="s">
        <v>40</v>
      </c>
      <c r="B17">
        <v>39349736</v>
      </c>
      <c r="C17">
        <v>570326</v>
      </c>
      <c r="D17">
        <v>37670216</v>
      </c>
      <c r="E17">
        <v>38779410</v>
      </c>
      <c r="F17">
        <v>2.94448537274116E-2</v>
      </c>
      <c r="G17">
        <v>1679520</v>
      </c>
      <c r="H17" s="3">
        <f>G17/D17</f>
        <v>4.4584825316637419E-2</v>
      </c>
    </row>
    <row r="18" spans="1:8" x14ac:dyDescent="0.25">
      <c r="A18" t="s">
        <v>33</v>
      </c>
      <c r="B18">
        <v>38138679</v>
      </c>
      <c r="C18">
        <v>1757759</v>
      </c>
      <c r="D18">
        <v>36330086</v>
      </c>
      <c r="E18">
        <v>36380920</v>
      </c>
      <c r="F18">
        <v>1.3992259748574201E-3</v>
      </c>
      <c r="G18">
        <v>1808593</v>
      </c>
      <c r="H18" s="3">
        <f>G18/D18</f>
        <v>4.978223833546664E-2</v>
      </c>
    </row>
    <row r="19" spans="1:8" x14ac:dyDescent="0.25">
      <c r="A19" t="s">
        <v>35</v>
      </c>
      <c r="B19">
        <v>30272561</v>
      </c>
      <c r="C19">
        <v>-6006804</v>
      </c>
      <c r="D19">
        <v>36321275</v>
      </c>
      <c r="E19">
        <v>36279365</v>
      </c>
      <c r="F19">
        <v>-1.1538691854842101E-3</v>
      </c>
      <c r="G19">
        <v>-6048714</v>
      </c>
      <c r="H19" s="3">
        <f>G19/D19</f>
        <v>-0.16653363627791151</v>
      </c>
    </row>
    <row r="20" spans="1:8" x14ac:dyDescent="0.25">
      <c r="A20" t="s">
        <v>3</v>
      </c>
      <c r="B20">
        <v>50877265</v>
      </c>
      <c r="C20">
        <v>19579353</v>
      </c>
      <c r="D20">
        <v>31277721.009999901</v>
      </c>
      <c r="E20">
        <v>31297912</v>
      </c>
      <c r="F20">
        <v>6.4553904018604903E-4</v>
      </c>
      <c r="G20">
        <v>19599543.989999998</v>
      </c>
      <c r="H20" s="3">
        <f>G20/D20</f>
        <v>0.62662954195843634</v>
      </c>
    </row>
    <row r="21" spans="1:8" x14ac:dyDescent="0.25">
      <c r="A21" t="s">
        <v>54</v>
      </c>
      <c r="B21">
        <v>29798929</v>
      </c>
      <c r="C21">
        <v>403093</v>
      </c>
      <c r="D21">
        <v>29395836</v>
      </c>
      <c r="E21">
        <v>29395836</v>
      </c>
      <c r="F21">
        <v>0</v>
      </c>
      <c r="G21">
        <v>403093</v>
      </c>
      <c r="H21" s="3">
        <f>G21/D21</f>
        <v>1.3712588408780074E-2</v>
      </c>
    </row>
    <row r="22" spans="1:8" x14ac:dyDescent="0.25">
      <c r="A22" t="s">
        <v>46</v>
      </c>
      <c r="B22">
        <v>15452696</v>
      </c>
      <c r="C22">
        <v>-13958132</v>
      </c>
      <c r="D22">
        <v>29293086</v>
      </c>
      <c r="E22">
        <v>29410828</v>
      </c>
      <c r="F22">
        <v>4.0194467732077499E-3</v>
      </c>
      <c r="G22">
        <v>-13840390</v>
      </c>
      <c r="H22" s="3">
        <f>G22/D22</f>
        <v>-0.47247975170659723</v>
      </c>
    </row>
    <row r="23" spans="1:8" x14ac:dyDescent="0.25">
      <c r="A23" t="s">
        <v>41</v>
      </c>
      <c r="B23">
        <v>13962293</v>
      </c>
      <c r="C23">
        <v>-2789520</v>
      </c>
      <c r="D23">
        <v>29274513</v>
      </c>
      <c r="E23">
        <v>16751813</v>
      </c>
      <c r="F23">
        <v>-0.427768004202153</v>
      </c>
      <c r="G23">
        <v>-15312220</v>
      </c>
      <c r="H23" s="3">
        <f>G23/D23</f>
        <v>-0.52305635280764529</v>
      </c>
    </row>
    <row r="24" spans="1:8" x14ac:dyDescent="0.25">
      <c r="A24" t="s">
        <v>32</v>
      </c>
      <c r="B24">
        <v>22990797</v>
      </c>
      <c r="C24">
        <v>-4743830</v>
      </c>
      <c r="D24">
        <v>28449484</v>
      </c>
      <c r="E24">
        <v>27734627</v>
      </c>
      <c r="F24">
        <v>-2.5127239566102501E-2</v>
      </c>
      <c r="G24">
        <v>-5458687</v>
      </c>
      <c r="H24" s="3">
        <f>G24/D24</f>
        <v>-0.19187297034983131</v>
      </c>
    </row>
    <row r="25" spans="1:8" x14ac:dyDescent="0.25">
      <c r="A25" t="s">
        <v>47</v>
      </c>
      <c r="B25">
        <v>18221184</v>
      </c>
      <c r="C25">
        <v>-6561498</v>
      </c>
      <c r="D25">
        <v>24782682</v>
      </c>
      <c r="E25">
        <v>24782682</v>
      </c>
      <c r="F25">
        <v>0</v>
      </c>
      <c r="G25">
        <v>-6561498</v>
      </c>
      <c r="H25" s="3">
        <f>G25/D25</f>
        <v>-0.26476141686359855</v>
      </c>
    </row>
    <row r="26" spans="1:8" x14ac:dyDescent="0.25">
      <c r="A26" t="s">
        <v>62</v>
      </c>
      <c r="B26">
        <v>37757330</v>
      </c>
      <c r="C26">
        <v>13265268</v>
      </c>
      <c r="D26">
        <v>24737399</v>
      </c>
      <c r="E26">
        <v>24492062</v>
      </c>
      <c r="F26">
        <v>-9.9176554495482502E-3</v>
      </c>
      <c r="G26">
        <v>13019931</v>
      </c>
      <c r="H26" s="3">
        <f>G26/D26</f>
        <v>0.52632578712094991</v>
      </c>
    </row>
    <row r="27" spans="1:8" x14ac:dyDescent="0.25">
      <c r="A27" t="s">
        <v>48</v>
      </c>
      <c r="B27">
        <v>26753754</v>
      </c>
      <c r="C27">
        <v>2200674</v>
      </c>
      <c r="D27">
        <v>24560002</v>
      </c>
      <c r="E27">
        <v>24553080</v>
      </c>
      <c r="F27">
        <v>-2.8184036792833201E-4</v>
      </c>
      <c r="G27">
        <v>2193752</v>
      </c>
      <c r="H27" s="3">
        <f>G27/D27</f>
        <v>8.9322142563343435E-2</v>
      </c>
    </row>
    <row r="28" spans="1:8" x14ac:dyDescent="0.25">
      <c r="A28" t="s">
        <v>57</v>
      </c>
      <c r="B28">
        <v>22696246</v>
      </c>
      <c r="C28">
        <v>1190575</v>
      </c>
      <c r="D28">
        <v>21505671</v>
      </c>
      <c r="E28">
        <v>21505671</v>
      </c>
      <c r="F28">
        <v>0</v>
      </c>
      <c r="G28">
        <v>1190575</v>
      </c>
      <c r="H28" s="3">
        <f>G28/D28</f>
        <v>5.5360978971546619E-2</v>
      </c>
    </row>
    <row r="29" spans="1:8" x14ac:dyDescent="0.25">
      <c r="A29" t="s">
        <v>42</v>
      </c>
      <c r="B29">
        <v>6130557</v>
      </c>
      <c r="C29">
        <v>-14393785</v>
      </c>
      <c r="D29">
        <v>20163772</v>
      </c>
      <c r="E29">
        <v>20524342</v>
      </c>
      <c r="F29">
        <v>1.7882070874437599E-2</v>
      </c>
      <c r="G29">
        <v>-14033215</v>
      </c>
      <c r="H29" s="3">
        <f>G29/D29</f>
        <v>-0.69596179722722518</v>
      </c>
    </row>
    <row r="30" spans="1:8" x14ac:dyDescent="0.25">
      <c r="A30" t="s">
        <v>1</v>
      </c>
      <c r="B30">
        <v>21095979</v>
      </c>
      <c r="C30">
        <v>1511604</v>
      </c>
      <c r="D30">
        <v>19584148</v>
      </c>
      <c r="E30">
        <v>19584375</v>
      </c>
      <c r="F30" s="1">
        <v>1.1591007175848399E-5</v>
      </c>
      <c r="G30">
        <v>1511831</v>
      </c>
      <c r="H30" s="3">
        <f>G30/D30</f>
        <v>7.7196669469613899E-2</v>
      </c>
    </row>
    <row r="31" spans="1:8" x14ac:dyDescent="0.25">
      <c r="A31" t="s">
        <v>16</v>
      </c>
      <c r="B31">
        <v>16646312</v>
      </c>
      <c r="C31">
        <v>-934935</v>
      </c>
      <c r="D31">
        <v>17593867</v>
      </c>
      <c r="E31">
        <v>17581247</v>
      </c>
      <c r="F31">
        <v>-7.1729540754172905E-4</v>
      </c>
      <c r="G31">
        <v>-947555</v>
      </c>
      <c r="H31" s="3">
        <f>G31/D31</f>
        <v>-5.385711964288465E-2</v>
      </c>
    </row>
    <row r="32" spans="1:8" x14ac:dyDescent="0.25">
      <c r="A32" t="s">
        <v>4</v>
      </c>
      <c r="B32">
        <v>13048108</v>
      </c>
      <c r="C32">
        <v>-4353473</v>
      </c>
      <c r="D32">
        <v>17401558</v>
      </c>
      <c r="E32">
        <v>17401581</v>
      </c>
      <c r="F32" s="1">
        <v>1.32172073330494E-6</v>
      </c>
      <c r="G32">
        <v>-4353450</v>
      </c>
      <c r="H32" s="3">
        <f>G32/D32</f>
        <v>-0.25017587505670469</v>
      </c>
    </row>
    <row r="33" spans="1:8" x14ac:dyDescent="0.25">
      <c r="A33" t="s">
        <v>29</v>
      </c>
      <c r="B33">
        <v>11480907</v>
      </c>
      <c r="C33">
        <v>-5324982</v>
      </c>
      <c r="D33">
        <v>16806090</v>
      </c>
      <c r="E33">
        <v>16805889</v>
      </c>
      <c r="F33" s="1">
        <v>-1.19599502322875E-5</v>
      </c>
      <c r="G33">
        <v>-5325183</v>
      </c>
      <c r="H33" s="3">
        <f>G33/D33</f>
        <v>-0.3168603167066224</v>
      </c>
    </row>
    <row r="34" spans="1:8" x14ac:dyDescent="0.25">
      <c r="A34" t="s">
        <v>44</v>
      </c>
      <c r="B34">
        <v>16544985</v>
      </c>
      <c r="C34">
        <v>2174540</v>
      </c>
      <c r="D34">
        <v>14370445</v>
      </c>
      <c r="E34">
        <v>14370445</v>
      </c>
      <c r="F34">
        <v>0</v>
      </c>
      <c r="G34">
        <v>2174540</v>
      </c>
      <c r="H34" s="3">
        <f>G34/D34</f>
        <v>0.15132029662268634</v>
      </c>
    </row>
    <row r="35" spans="1:8" x14ac:dyDescent="0.25">
      <c r="A35" t="s">
        <v>58</v>
      </c>
      <c r="B35">
        <v>8688459</v>
      </c>
      <c r="C35">
        <v>-5353230</v>
      </c>
      <c r="D35">
        <v>14037946</v>
      </c>
      <c r="E35">
        <v>14041689</v>
      </c>
      <c r="F35">
        <v>2.6663444922792002E-4</v>
      </c>
      <c r="G35">
        <v>-5349487</v>
      </c>
      <c r="H35" s="3">
        <f>G35/D35</f>
        <v>-0.38107334221117534</v>
      </c>
    </row>
    <row r="36" spans="1:8" x14ac:dyDescent="0.25">
      <c r="A36" t="s">
        <v>31</v>
      </c>
      <c r="B36">
        <v>13604376</v>
      </c>
      <c r="C36">
        <v>218129</v>
      </c>
      <c r="D36">
        <v>13429540</v>
      </c>
      <c r="E36">
        <v>13386247</v>
      </c>
      <c r="F36">
        <v>-3.2237142895438198E-3</v>
      </c>
      <c r="G36">
        <v>174836</v>
      </c>
      <c r="H36" s="3">
        <f>G36/D36</f>
        <v>1.3018763114745554E-2</v>
      </c>
    </row>
    <row r="37" spans="1:8" x14ac:dyDescent="0.25">
      <c r="A37" t="s">
        <v>2</v>
      </c>
      <c r="B37">
        <v>6626418</v>
      </c>
      <c r="C37">
        <v>-4982616</v>
      </c>
      <c r="D37">
        <v>11609034</v>
      </c>
      <c r="E37">
        <v>11609034</v>
      </c>
      <c r="F37">
        <v>0</v>
      </c>
      <c r="G37">
        <v>-4982616</v>
      </c>
      <c r="H37" s="3">
        <f>G37/D37</f>
        <v>-0.4292016028206998</v>
      </c>
    </row>
    <row r="38" spans="1:8" x14ac:dyDescent="0.25">
      <c r="A38" t="s">
        <v>37</v>
      </c>
      <c r="B38">
        <v>19468653</v>
      </c>
      <c r="C38">
        <v>8446892</v>
      </c>
      <c r="D38">
        <v>11021761</v>
      </c>
      <c r="E38">
        <v>11021761</v>
      </c>
      <c r="F38">
        <v>0</v>
      </c>
      <c r="G38">
        <v>8446892</v>
      </c>
      <c r="H38" s="3">
        <f>G38/D38</f>
        <v>0.76638315782750144</v>
      </c>
    </row>
    <row r="39" spans="1:8" x14ac:dyDescent="0.25">
      <c r="A39" t="s">
        <v>49</v>
      </c>
      <c r="B39">
        <v>6926873</v>
      </c>
      <c r="C39">
        <v>-2488023</v>
      </c>
      <c r="D39">
        <v>9545505</v>
      </c>
      <c r="E39">
        <v>9414896</v>
      </c>
      <c r="F39">
        <v>-1.36827752958067E-2</v>
      </c>
      <c r="G39">
        <v>-2618632</v>
      </c>
      <c r="H39" s="3">
        <f>G39/D39</f>
        <v>-0.27433142615293793</v>
      </c>
    </row>
    <row r="40" spans="1:8" x14ac:dyDescent="0.25">
      <c r="A40" t="s">
        <v>63</v>
      </c>
      <c r="B40">
        <v>7160028</v>
      </c>
      <c r="C40">
        <v>-1572576</v>
      </c>
      <c r="D40">
        <v>8731786</v>
      </c>
      <c r="E40">
        <v>8732604</v>
      </c>
      <c r="F40" s="1">
        <v>9.3680720072653005E-5</v>
      </c>
      <c r="G40">
        <v>-1571758</v>
      </c>
      <c r="H40" s="3">
        <f>G40/D40</f>
        <v>-0.18000418242041205</v>
      </c>
    </row>
    <row r="41" spans="1:8" x14ac:dyDescent="0.25">
      <c r="A41" t="s">
        <v>14</v>
      </c>
      <c r="B41">
        <v>3791082</v>
      </c>
      <c r="C41">
        <v>-4596486</v>
      </c>
      <c r="D41">
        <v>8377302</v>
      </c>
      <c r="E41">
        <v>8387568</v>
      </c>
      <c r="F41">
        <v>1.2254542094818301E-3</v>
      </c>
      <c r="G41">
        <v>-4586220</v>
      </c>
      <c r="H41" s="3">
        <f>G41/D41</f>
        <v>-0.54745788083084501</v>
      </c>
    </row>
    <row r="42" spans="1:8" x14ac:dyDescent="0.25">
      <c r="A42" t="s">
        <v>9</v>
      </c>
      <c r="B42">
        <v>1763668</v>
      </c>
      <c r="C42">
        <v>-3183515</v>
      </c>
      <c r="D42">
        <v>4946481</v>
      </c>
      <c r="E42">
        <v>4947183</v>
      </c>
      <c r="F42">
        <v>1.4191907337757201E-4</v>
      </c>
      <c r="G42">
        <v>-3182813</v>
      </c>
      <c r="H42" s="3">
        <f>G42/D42</f>
        <v>-0.64344995967840568</v>
      </c>
    </row>
    <row r="43" spans="1:8" x14ac:dyDescent="0.25">
      <c r="A43" t="s">
        <v>60</v>
      </c>
      <c r="B43">
        <v>3134033</v>
      </c>
      <c r="C43">
        <v>-1648096</v>
      </c>
      <c r="D43">
        <v>4782197</v>
      </c>
      <c r="E43">
        <v>4782129</v>
      </c>
      <c r="F43" s="1">
        <v>-1.42194058504463E-5</v>
      </c>
      <c r="G43">
        <v>-1648164</v>
      </c>
      <c r="H43" s="3">
        <f>G43/D43</f>
        <v>-0.34464577682600694</v>
      </c>
    </row>
    <row r="44" spans="1:8" x14ac:dyDescent="0.25">
      <c r="A44" t="s">
        <v>19</v>
      </c>
      <c r="B44">
        <v>10167397</v>
      </c>
      <c r="C44">
        <v>5442988</v>
      </c>
      <c r="D44">
        <v>4732888</v>
      </c>
      <c r="E44">
        <v>4724409</v>
      </c>
      <c r="F44">
        <v>-1.79150658118254E-3</v>
      </c>
      <c r="G44">
        <v>5434509</v>
      </c>
      <c r="H44" s="3">
        <f>G44/D44</f>
        <v>1.1482437361712341</v>
      </c>
    </row>
    <row r="45" spans="1:8" x14ac:dyDescent="0.25">
      <c r="A45" t="s">
        <v>0</v>
      </c>
      <c r="B45">
        <v>5638528</v>
      </c>
      <c r="C45">
        <v>1108039</v>
      </c>
      <c r="D45">
        <v>4530489</v>
      </c>
      <c r="E45">
        <v>4530489</v>
      </c>
      <c r="F45">
        <v>0</v>
      </c>
      <c r="G45">
        <v>1108039</v>
      </c>
      <c r="H45" s="3">
        <f>G45/D45</f>
        <v>0.24457381973557379</v>
      </c>
    </row>
    <row r="46" spans="1:8" x14ac:dyDescent="0.25">
      <c r="A46" t="s">
        <v>28</v>
      </c>
      <c r="B46">
        <v>5635186</v>
      </c>
      <c r="C46">
        <v>2012695</v>
      </c>
      <c r="D46">
        <v>3623882</v>
      </c>
      <c r="E46">
        <v>3622491</v>
      </c>
      <c r="F46">
        <v>-3.8384252025869199E-4</v>
      </c>
      <c r="G46">
        <v>2011304</v>
      </c>
      <c r="H46" s="3">
        <f>G46/D46</f>
        <v>0.5550136566256848</v>
      </c>
    </row>
    <row r="47" spans="1:8" x14ac:dyDescent="0.25">
      <c r="A47" t="s">
        <v>56</v>
      </c>
      <c r="B47">
        <v>2585231</v>
      </c>
      <c r="C47">
        <v>-195020</v>
      </c>
      <c r="D47">
        <v>2777203</v>
      </c>
      <c r="E47">
        <v>2780251</v>
      </c>
      <c r="F47">
        <v>1.0975070961682901E-3</v>
      </c>
      <c r="G47">
        <v>-191972</v>
      </c>
      <c r="H47" s="3">
        <f>G47/D47</f>
        <v>-6.9124223184261285E-2</v>
      </c>
    </row>
    <row r="48" spans="1:8" x14ac:dyDescent="0.25">
      <c r="A48" t="s">
        <v>59</v>
      </c>
      <c r="B48">
        <v>1554272</v>
      </c>
      <c r="C48">
        <v>-1054158</v>
      </c>
      <c r="D48">
        <v>2580980</v>
      </c>
      <c r="E48">
        <v>2608430</v>
      </c>
      <c r="F48">
        <v>1.06354950445179E-2</v>
      </c>
      <c r="G48">
        <v>-1026708</v>
      </c>
      <c r="H48" s="3">
        <f>G48/D48</f>
        <v>-0.39779773574378724</v>
      </c>
    </row>
    <row r="49" spans="1:8" x14ac:dyDescent="0.25">
      <c r="A49" t="s">
        <v>24</v>
      </c>
      <c r="B49">
        <v>1600132</v>
      </c>
      <c r="C49">
        <v>-463026</v>
      </c>
      <c r="D49">
        <v>2051875</v>
      </c>
      <c r="E49">
        <v>2063158</v>
      </c>
      <c r="F49">
        <v>5.4988729820286599E-3</v>
      </c>
      <c r="G49">
        <v>-451743</v>
      </c>
      <c r="H49" s="3">
        <f>G49/D49</f>
        <v>-0.22016107219007006</v>
      </c>
    </row>
    <row r="50" spans="1:8" x14ac:dyDescent="0.25">
      <c r="A50" t="s">
        <v>6</v>
      </c>
      <c r="B50">
        <v>9122299</v>
      </c>
      <c r="C50">
        <v>7425633</v>
      </c>
      <c r="D50">
        <v>1696858</v>
      </c>
      <c r="E50">
        <v>1696666</v>
      </c>
      <c r="F50">
        <v>-1.13150304857589E-4</v>
      </c>
      <c r="G50">
        <v>7425441</v>
      </c>
      <c r="H50" s="3">
        <f>G50/D50</f>
        <v>4.3759943377701607</v>
      </c>
    </row>
    <row r="51" spans="1:8" x14ac:dyDescent="0.25">
      <c r="A51" t="s">
        <v>11</v>
      </c>
      <c r="B51">
        <v>3969505</v>
      </c>
      <c r="C51">
        <v>2599999</v>
      </c>
      <c r="D51">
        <v>1369506</v>
      </c>
      <c r="E51">
        <v>1369506</v>
      </c>
      <c r="F51">
        <v>0</v>
      </c>
      <c r="G51">
        <v>2599999</v>
      </c>
      <c r="H51" s="3">
        <f>G51/D51</f>
        <v>1.8984940555207499</v>
      </c>
    </row>
    <row r="52" spans="1:8" x14ac:dyDescent="0.25">
      <c r="A52" t="s">
        <v>50</v>
      </c>
      <c r="B52">
        <v>11189491</v>
      </c>
      <c r="C52">
        <v>9816361</v>
      </c>
      <c r="D52">
        <v>1193039</v>
      </c>
      <c r="E52">
        <v>1373130</v>
      </c>
      <c r="F52">
        <v>0.150951477696873</v>
      </c>
      <c r="G52">
        <v>9996452</v>
      </c>
      <c r="H52" s="3">
        <f>G52/D52</f>
        <v>8.3789817432623739</v>
      </c>
    </row>
    <row r="53" spans="1:8" x14ac:dyDescent="0.25">
      <c r="A53" t="s">
        <v>65</v>
      </c>
      <c r="B53">
        <v>372527</v>
      </c>
      <c r="C53">
        <v>-309110</v>
      </c>
      <c r="D53">
        <v>644865</v>
      </c>
      <c r="E53">
        <v>681637</v>
      </c>
      <c r="F53">
        <v>5.7022787715258198E-2</v>
      </c>
      <c r="G53">
        <v>-272338</v>
      </c>
      <c r="H53" s="3">
        <f>G53/D53</f>
        <v>-0.42231784947237017</v>
      </c>
    </row>
    <row r="54" spans="1:8" x14ac:dyDescent="0.25">
      <c r="A54" t="s">
        <v>53</v>
      </c>
      <c r="B54">
        <v>6404989</v>
      </c>
      <c r="C54">
        <v>5769818</v>
      </c>
      <c r="D54">
        <v>635171</v>
      </c>
      <c r="E54">
        <v>635171</v>
      </c>
      <c r="F54">
        <v>0</v>
      </c>
      <c r="G54">
        <v>5769818</v>
      </c>
      <c r="H54" s="3">
        <f>G54/D54</f>
        <v>9.0838813484872585</v>
      </c>
    </row>
    <row r="55" spans="1:8" x14ac:dyDescent="0.25">
      <c r="A55" t="s">
        <v>27</v>
      </c>
      <c r="B55">
        <v>6556</v>
      </c>
      <c r="C55">
        <v>-526589</v>
      </c>
      <c r="D55">
        <v>533423</v>
      </c>
      <c r="E55">
        <v>533145</v>
      </c>
      <c r="F55">
        <v>-5.2116237957489098E-4</v>
      </c>
      <c r="G55">
        <v>-526867</v>
      </c>
      <c r="H55" s="3">
        <f>G55/D55</f>
        <v>-0.98770956632916096</v>
      </c>
    </row>
    <row r="56" spans="1:8" x14ac:dyDescent="0.25">
      <c r="A56" t="s">
        <v>39</v>
      </c>
      <c r="B56">
        <v>6752848</v>
      </c>
      <c r="C56">
        <v>6304601</v>
      </c>
      <c r="D56">
        <v>449857</v>
      </c>
      <c r="E56">
        <v>448247</v>
      </c>
      <c r="F56">
        <v>-3.5789150774579999E-3</v>
      </c>
      <c r="G56">
        <v>6302991</v>
      </c>
      <c r="H56" s="3">
        <f>G56/D56</f>
        <v>14.011099082597358</v>
      </c>
    </row>
    <row r="57" spans="1:8" x14ac:dyDescent="0.25">
      <c r="A57" t="s">
        <v>36</v>
      </c>
      <c r="B57">
        <v>0</v>
      </c>
      <c r="C57">
        <v>-426960</v>
      </c>
      <c r="D57">
        <v>424900</v>
      </c>
      <c r="E57">
        <v>426960</v>
      </c>
      <c r="F57">
        <v>4.8481995763709398E-3</v>
      </c>
      <c r="G57">
        <v>-424900</v>
      </c>
      <c r="H57" s="3">
        <f>G57/D57</f>
        <v>-1</v>
      </c>
    </row>
  </sheetData>
  <autoFilter ref="A1:H57" xr:uid="{DAE40578-66FB-4896-9811-C4622E7144BA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D1D9-4B87-46A1-A0B8-9CC55DE8C78A}">
  <dimension ref="A1"/>
  <sheetViews>
    <sheetView topLeftCell="A22" workbookViewId="0">
      <selection activeCell="G24" sqref="G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72B9D-B693-4E0F-8A44-6DD18D830F36}">
  <sheetPr>
    <tabColor theme="9"/>
  </sheetPr>
  <dimension ref="A1"/>
  <sheetViews>
    <sheetView zoomScale="175" zoomScaleNormal="175" workbookViewId="0">
      <selection activeCell="I22" sqref="I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C4B87-6FA1-4EAB-B221-A7D1D9E6C6A9}">
  <sheetPr>
    <tabColor theme="5" tint="0.59999389629810485"/>
  </sheetPr>
  <dimension ref="A1:BV74"/>
  <sheetViews>
    <sheetView workbookViewId="0">
      <selection sqref="A1:XFD1"/>
    </sheetView>
  </sheetViews>
  <sheetFormatPr defaultRowHeight="15" x14ac:dyDescent="0.25"/>
  <sheetData>
    <row r="1" spans="1:74" x14ac:dyDescent="0.25">
      <c r="A1" s="1">
        <v>5638528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25">
      <c r="A2" s="1">
        <v>0</v>
      </c>
      <c r="B2" s="1">
        <v>23965042.5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25">
      <c r="A3" s="1">
        <v>0</v>
      </c>
      <c r="B3" s="1">
        <v>0</v>
      </c>
      <c r="C3" s="1">
        <v>11118646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25">
      <c r="A4" s="1">
        <v>0</v>
      </c>
      <c r="B4" s="1">
        <v>0</v>
      </c>
      <c r="C4" s="1">
        <v>0</v>
      </c>
      <c r="D4" s="1">
        <v>62841088.5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25">
      <c r="A5" s="1">
        <v>0</v>
      </c>
      <c r="B5" s="1">
        <v>0</v>
      </c>
      <c r="C5" s="1">
        <v>0</v>
      </c>
      <c r="D5" s="1">
        <v>0</v>
      </c>
      <c r="E5" s="1">
        <v>21696370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13600000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149845166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9122299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207810479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67074716.5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4945908.5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1881234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3969505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111268822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3573999.5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8333488.5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348296609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21432455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54323764.5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132554152.5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11061041.5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3169178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2075860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6976499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2088537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571637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3357397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25500000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517556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20400000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5635186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19094275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126011181.5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13604376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54495605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41514123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9900000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666367714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1800000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34850625.5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1400000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427136.5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20694505.5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164164080.5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8393371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50773616.5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39102917.5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16575394.5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838532674.5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19495862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44193959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31009719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27198473.5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31049714.5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9711360.5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36948614163.5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1291086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247340705.5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6404989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43271844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262489674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3614644.5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24642676.5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17079614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2608953.5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5189427.5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174009500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39977571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23248158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</row>
    <row r="72" spans="1:74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1389329</v>
      </c>
      <c r="BU72" s="1">
        <v>0</v>
      </c>
      <c r="BV72" s="1">
        <v>0</v>
      </c>
    </row>
    <row r="73" spans="1:74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652790</v>
      </c>
      <c r="BV73" s="1">
        <v>0</v>
      </c>
    </row>
    <row r="74" spans="1:74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742065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CD32-B900-4353-940F-08B4D6E661EF}">
  <sheetPr>
    <tabColor theme="5" tint="0.59999389629810485"/>
  </sheetPr>
  <dimension ref="A1:BV74"/>
  <sheetViews>
    <sheetView workbookViewId="0">
      <selection activeCell="B2" sqref="B2"/>
    </sheetView>
  </sheetViews>
  <sheetFormatPr defaultRowHeight="15" x14ac:dyDescent="0.25"/>
  <sheetData>
    <row r="1" spans="1:74" x14ac:dyDescent="0.25">
      <c r="A1" s="1">
        <v>1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25">
      <c r="A2" s="1">
        <v>0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25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25">
      <c r="A4" s="1">
        <v>0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25">
      <c r="A5" s="1">
        <v>0</v>
      </c>
      <c r="B5" s="1">
        <v>0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</row>
    <row r="72" spans="1:74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</row>
    <row r="73" spans="1:74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</v>
      </c>
      <c r="BV73" s="1">
        <v>0</v>
      </c>
    </row>
    <row r="74" spans="1:74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8DFA-6DB3-444C-AADB-370CE51B1B46}">
  <sheetPr>
    <tabColor theme="5" tint="0.59999389629810485"/>
  </sheetPr>
  <dimension ref="A1:BV74"/>
  <sheetViews>
    <sheetView workbookViewId="0">
      <selection activeCell="I1" sqref="I1:I1048576"/>
    </sheetView>
  </sheetViews>
  <sheetFormatPr defaultRowHeight="15" x14ac:dyDescent="0.25"/>
  <sheetData>
    <row r="1" spans="1:74" x14ac:dyDescent="0.25">
      <c r="A1" s="1">
        <f t="array" ref="A1:BV74">MINVERSE(x_hat!A1:BV74)</f>
        <v>1.7735125195795781E-7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25">
      <c r="A2" s="1">
        <v>0</v>
      </c>
      <c r="B2" s="1">
        <v>4.172744529870957E-8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25">
      <c r="A3" s="1">
        <v>0</v>
      </c>
      <c r="B3" s="1">
        <v>0</v>
      </c>
      <c r="C3" s="1">
        <v>8.9939008760599083E-8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25">
      <c r="A4" s="1">
        <v>0</v>
      </c>
      <c r="B4" s="1">
        <v>0</v>
      </c>
      <c r="C4" s="1">
        <v>0</v>
      </c>
      <c r="D4" s="1">
        <v>1.5913155291700589E-8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25">
      <c r="A5" s="1">
        <v>0</v>
      </c>
      <c r="B5" s="1">
        <v>0</v>
      </c>
      <c r="C5" s="1">
        <v>0</v>
      </c>
      <c r="D5" s="1">
        <v>0</v>
      </c>
      <c r="E5" s="1">
        <v>4.6090659405236913E-8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7.3529411764705876E-8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6.6735552883968245E-9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1.0962148905665118E-7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4.8120768731782774E-9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1.4908747322100124E-8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2.0218732311768405E-7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5.3156598275387327E-7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2.5192057951810113E-7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8.9872435245157899E-9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2.7979858419118413E-7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1.1999776564160375E-7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2.871116095190005E-9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4.6658210643624352E-8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1.8408149899110911E-8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7.5440865573788794E-9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9.0407399701013693E-8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3.1553923446395246E-7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4.8172805487845998E-7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1.4333837072147506E-7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4.788040623651867E-7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1.7493619202395927E-6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2.9784979256251196E-7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3.9215686274509804E-8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1.9321580659870625E-6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4.9019607843137253E-8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1.7745643178415052E-7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5.2371718748158808E-8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7.9358036969124038E-9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7.3505760205392731E-8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1.8350103645972917E-8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2.4088188012546958E-8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1.0101010101010101E-7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1.5006729452681738E-9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5.5555555555555552E-7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2.8693889583129575E-8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7.1428571428571431E-7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2.3411719672750983E-6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4.8322005084876274E-8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6.0914665190720573E-9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1.1914164165982893E-7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1.9695268309280275E-8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2.5573539365700781E-8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6.0330389119848697E-8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1.192559372353951E-9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5.1292935906091251E-8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2.2627526988473695E-8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3.2247954262339495E-8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3.6766769282106954E-8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3.2206415295702637E-8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1.0297218396948604E-7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2.7064614536689673E-11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7.7454174237812193E-7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4.0430061763529657E-9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1.5612829311650653E-7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2.310971540755231E-8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3.8096736712012529E-9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2.7665237895455555E-7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4.0580007614026832E-8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5.8549332555173674E-8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3.8329544777244974E-7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1.9269948370990827E-7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5.7468126740206715E-9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2.5014025989723088E-8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4.3014160519728056E-8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</row>
    <row r="72" spans="1:74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7.1977191867441045E-7</v>
      </c>
      <c r="BU72" s="1">
        <v>0</v>
      </c>
      <c r="BV72" s="1">
        <v>0</v>
      </c>
    </row>
    <row r="73" spans="1:74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1.5318862114922104E-6</v>
      </c>
      <c r="BV73" s="1">
        <v>0</v>
      </c>
    </row>
    <row r="74" spans="1:74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1.3475908444678026E-6</v>
      </c>
    </row>
  </sheetData>
  <conditionalFormatting sqref="A1:BV74">
    <cfRule type="cellIs" dxfId="9" priority="1" operator="equal">
      <formula>0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9BC4-31C3-4FFC-8DC3-E62AE5B6B4BC}">
  <sheetPr>
    <tabColor theme="4"/>
  </sheetPr>
  <dimension ref="A1:BW77"/>
  <sheetViews>
    <sheetView tabSelected="1" workbookViewId="0">
      <selection activeCell="M18" sqref="M18"/>
    </sheetView>
  </sheetViews>
  <sheetFormatPr defaultRowHeight="15" x14ac:dyDescent="0.25"/>
  <sheetData>
    <row r="1" spans="1:75" x14ac:dyDescent="0.25">
      <c r="A1" s="1">
        <f t="array" ref="A1:BV74">MMULT(T_split!B2:BW75,x_hat_inv!A1:BV74)</f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7.8874994835058897E-4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2.3001612243723464E-3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f>SUM(A1:BV1)</f>
        <v>3.0889111727229355E-3</v>
      </c>
    </row>
    <row r="2" spans="1:75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4.1472822616373042E-3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9.2892140946327639E-3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f t="shared" ref="BW2:BW65" si="0">SUM(A2:BV2)</f>
        <v>1.3436496356270068E-2</v>
      </c>
    </row>
    <row r="3" spans="1:75" x14ac:dyDescent="0.2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2.4200252751967345E-3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5.7950223299915816E-2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3.5471522041801611E-3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f t="shared" si="0"/>
        <v>6.3917400779292713E-2</v>
      </c>
    </row>
    <row r="4" spans="1:75" x14ac:dyDescent="0.2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4.1685674570818926E-2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0.10271962298611052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9.7133996947659965E-2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0.13721834918798467</v>
      </c>
      <c r="BJ4" s="1">
        <v>0</v>
      </c>
      <c r="BK4" s="1">
        <v>0</v>
      </c>
      <c r="BL4" s="1">
        <v>0</v>
      </c>
      <c r="BM4" s="1">
        <v>0.16790856631771656</v>
      </c>
      <c r="BN4" s="1">
        <v>0</v>
      </c>
      <c r="BO4" s="1">
        <v>0</v>
      </c>
      <c r="BP4" s="1">
        <v>0</v>
      </c>
      <c r="BQ4" s="1">
        <v>0</v>
      </c>
      <c r="BR4" s="1">
        <v>0.28458097626487222</v>
      </c>
      <c r="BS4" s="1">
        <v>0</v>
      </c>
      <c r="BT4" s="1">
        <v>0</v>
      </c>
      <c r="BU4" s="1">
        <v>0</v>
      </c>
      <c r="BV4" s="1">
        <v>0</v>
      </c>
      <c r="BW4" s="1">
        <f t="shared" si="0"/>
        <v>0.83124718627516281</v>
      </c>
    </row>
    <row r="5" spans="1:75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2.0421499052509284E-2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6.0233346435649385E-2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f t="shared" si="0"/>
        <v>8.0654845488158669E-2</v>
      </c>
    </row>
    <row r="6" spans="1:75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9.0760351922196808E-2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f t="shared" si="0"/>
        <v>9.0760351922196808E-2</v>
      </c>
    </row>
    <row r="7" spans="1:75" x14ac:dyDescent="0.25">
      <c r="A7" s="1">
        <v>0</v>
      </c>
      <c r="B7" s="1">
        <v>0</v>
      </c>
      <c r="C7" s="1">
        <v>0.34576692161977274</v>
      </c>
      <c r="D7" s="1">
        <v>0</v>
      </c>
      <c r="E7" s="1">
        <v>0.39860409828925297</v>
      </c>
      <c r="F7" s="1">
        <v>0</v>
      </c>
      <c r="G7" s="1">
        <v>0</v>
      </c>
      <c r="H7" s="1">
        <v>0</v>
      </c>
      <c r="I7" s="1">
        <v>8.1055902864263174E-2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3.6841932987767279E-3</v>
      </c>
      <c r="AH7" s="1">
        <v>0</v>
      </c>
      <c r="AI7" s="1">
        <v>0</v>
      </c>
      <c r="AJ7" s="1">
        <v>0.28380718041390673</v>
      </c>
      <c r="AK7" s="1">
        <v>0</v>
      </c>
      <c r="AL7" s="1">
        <v>0</v>
      </c>
      <c r="AM7" s="1">
        <v>0</v>
      </c>
      <c r="AN7" s="1">
        <v>0</v>
      </c>
      <c r="AO7" s="1">
        <v>2.2896920458429074E-2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0.22967071446778875</v>
      </c>
      <c r="AW7" s="1">
        <v>0.55261417759921183</v>
      </c>
      <c r="AX7" s="1">
        <v>0</v>
      </c>
      <c r="AY7" s="1">
        <v>0</v>
      </c>
      <c r="AZ7" s="1">
        <v>0</v>
      </c>
      <c r="BA7" s="1">
        <v>0.48830479566744867</v>
      </c>
      <c r="BB7" s="1">
        <v>0</v>
      </c>
      <c r="BC7" s="1">
        <v>0</v>
      </c>
      <c r="BD7" s="1">
        <v>0.28484078003282853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0.39607345897018503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f t="shared" si="0"/>
        <v>3.0873191436818641</v>
      </c>
    </row>
    <row r="8" spans="1:75" x14ac:dyDescent="0.25">
      <c r="A8" s="1">
        <v>0</v>
      </c>
      <c r="B8" s="1">
        <v>0</v>
      </c>
      <c r="C8" s="1">
        <v>8.1577379116126187E-3</v>
      </c>
      <c r="D8" s="1">
        <v>0</v>
      </c>
      <c r="E8" s="1">
        <v>0</v>
      </c>
      <c r="F8" s="1">
        <v>0</v>
      </c>
      <c r="G8" s="1">
        <v>3.8342361341172665E-2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f t="shared" si="0"/>
        <v>4.6500099252785282E-2</v>
      </c>
    </row>
    <row r="9" spans="1:75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2.0995821151043616E-2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0.34402127136416955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f t="shared" si="0"/>
        <v>0.36501709251521314</v>
      </c>
    </row>
    <row r="10" spans="1:75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5.9958868066744605E-3</v>
      </c>
      <c r="AY10" s="1">
        <v>0</v>
      </c>
      <c r="AZ10" s="1">
        <v>0</v>
      </c>
      <c r="BA10" s="1">
        <v>0</v>
      </c>
      <c r="BB10" s="1">
        <v>4.4647634360803372E-2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f t="shared" si="0"/>
        <v>5.0643521167477834E-2</v>
      </c>
    </row>
    <row r="11" spans="1:75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f t="shared" si="0"/>
        <v>0</v>
      </c>
    </row>
    <row r="12" spans="1:75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4.347478235501126E-2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f t="shared" si="0"/>
        <v>4.347478235501126E-2</v>
      </c>
    </row>
    <row r="13" spans="1:75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1.8654555729879202E-2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f t="shared" si="0"/>
        <v>1.8654555729879202E-2</v>
      </c>
    </row>
    <row r="14" spans="1:75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1.1794652907701816E-2</v>
      </c>
      <c r="K14" s="1">
        <v>0.33674763696093452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3.2712964961510273E-3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6.0942415319503486E-3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f t="shared" si="0"/>
        <v>0.35790782789673775</v>
      </c>
    </row>
    <row r="15" spans="1:75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3.4249501067383739E-2</v>
      </c>
      <c r="AL15" s="1">
        <v>0</v>
      </c>
      <c r="AM15" s="1">
        <v>3.1767137805839138E-3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f t="shared" si="0"/>
        <v>3.7426214847967654E-2</v>
      </c>
    </row>
    <row r="16" spans="1:75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f t="shared" si="0"/>
        <v>0</v>
      </c>
    </row>
    <row r="17" spans="1:75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3.6759541253420891E-4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f t="shared" si="0"/>
        <v>3.6759541253420891E-4</v>
      </c>
    </row>
    <row r="18" spans="1:75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7.1902509628175709E-2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f t="shared" si="0"/>
        <v>7.1902509628175709E-2</v>
      </c>
    </row>
    <row r="19" spans="1:75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0.41732443844063899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4.7862779840493384E-2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f t="shared" si="0"/>
        <v>0.46518721828113235</v>
      </c>
    </row>
    <row r="20" spans="1:75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0.13213348634115876</v>
      </c>
      <c r="S20" s="1">
        <v>7.2781259479909571E-2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0.233850298079469</v>
      </c>
      <c r="AA20" s="1">
        <v>0</v>
      </c>
      <c r="AB20" s="1">
        <v>0</v>
      </c>
      <c r="AC20" s="1">
        <v>0</v>
      </c>
      <c r="AD20" s="1">
        <v>0.98733277171938894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0.58267556155936107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f t="shared" si="0"/>
        <v>2.0087733771792875</v>
      </c>
    </row>
    <row r="21" spans="1:75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3.2605462894945841E-2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3.6698975210737152E-2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f t="shared" si="0"/>
        <v>6.9304438105682986E-2</v>
      </c>
    </row>
    <row r="22" spans="1:75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2.1130124411220582E-2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f t="shared" si="0"/>
        <v>2.1130124411220582E-2</v>
      </c>
    </row>
    <row r="23" spans="1:75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8.9291461284803725E-2</v>
      </c>
      <c r="BS23" s="1">
        <v>0</v>
      </c>
      <c r="BT23" s="1">
        <v>0</v>
      </c>
      <c r="BU23" s="1">
        <v>0</v>
      </c>
      <c r="BV23" s="1">
        <v>0</v>
      </c>
      <c r="BW23" s="1">
        <f t="shared" si="0"/>
        <v>8.9291461284803725E-2</v>
      </c>
    </row>
    <row r="24" spans="1:75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f t="shared" si="0"/>
        <v>0</v>
      </c>
    </row>
    <row r="25" spans="1:75" x14ac:dyDescent="0.25">
      <c r="A25" s="1">
        <v>0</v>
      </c>
      <c r="B25" s="1">
        <v>0</v>
      </c>
      <c r="C25" s="1">
        <v>0</v>
      </c>
      <c r="D25" s="1">
        <v>0.11096238410956233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f t="shared" si="0"/>
        <v>0.11096238410956233</v>
      </c>
    </row>
    <row r="26" spans="1:75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5.4092348478537418E-4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f t="shared" si="0"/>
        <v>5.4092348478537418E-4</v>
      </c>
    </row>
    <row r="27" spans="1:75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2.766625663029252E-2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f t="shared" si="0"/>
        <v>2.766625663029252E-2</v>
      </c>
    </row>
    <row r="28" spans="1:75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7.7588500735027599E-2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f t="shared" si="0"/>
        <v>7.7588500735027599E-2</v>
      </c>
    </row>
    <row r="29" spans="1:75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0.1158627339749211</v>
      </c>
      <c r="AI29" s="1">
        <v>0</v>
      </c>
      <c r="AJ29" s="1">
        <v>0</v>
      </c>
      <c r="AK29" s="1">
        <v>0</v>
      </c>
      <c r="AL29" s="1">
        <v>0</v>
      </c>
      <c r="AM29" s="1">
        <v>1.5006729452681736E-4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6.5787838405978225E-2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f t="shared" si="0"/>
        <v>0.18180063967542615</v>
      </c>
    </row>
    <row r="30" spans="1:75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f t="shared" si="0"/>
        <v>0</v>
      </c>
    </row>
    <row r="31" spans="1:75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8.7293840666036442E-3</v>
      </c>
      <c r="AI31" s="1">
        <v>0</v>
      </c>
      <c r="AJ31" s="1">
        <v>0</v>
      </c>
      <c r="AK31" s="1">
        <v>0</v>
      </c>
      <c r="AL31" s="1">
        <v>0</v>
      </c>
      <c r="AM31" s="1">
        <v>1.5757065925315825E-2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4.9950025456390872E-2</v>
      </c>
      <c r="AT31" s="1">
        <v>0</v>
      </c>
      <c r="AU31" s="1">
        <v>0</v>
      </c>
      <c r="AV31" s="1">
        <v>0</v>
      </c>
      <c r="AW31" s="1">
        <v>0</v>
      </c>
      <c r="AX31" s="1">
        <v>7.1553562341237066E-4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f t="shared" si="0"/>
        <v>7.5152011071722702E-2</v>
      </c>
    </row>
    <row r="32" spans="1:75" x14ac:dyDescent="0.25">
      <c r="A32" s="1">
        <v>0</v>
      </c>
      <c r="B32" s="1">
        <v>0</v>
      </c>
      <c r="C32" s="1">
        <v>0</v>
      </c>
      <c r="D32" s="1">
        <v>2.7435950604197444E-3</v>
      </c>
      <c r="E32" s="1">
        <v>0</v>
      </c>
      <c r="F32" s="1">
        <v>0</v>
      </c>
      <c r="G32" s="1">
        <v>0</v>
      </c>
      <c r="H32" s="1">
        <v>0</v>
      </c>
      <c r="I32" s="1">
        <v>8.38883105601234E-3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9.4027019258902146E-3</v>
      </c>
      <c r="BS32" s="1">
        <v>0</v>
      </c>
      <c r="BT32" s="1">
        <v>0</v>
      </c>
      <c r="BU32" s="1">
        <v>0</v>
      </c>
      <c r="BV32" s="1">
        <v>0</v>
      </c>
      <c r="BW32" s="1">
        <f t="shared" si="0"/>
        <v>2.0535128042322298E-2</v>
      </c>
    </row>
    <row r="33" spans="1:75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2.6835630252891728E-2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3.8051214465007629E-2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f t="shared" si="0"/>
        <v>6.488684471789935E-2</v>
      </c>
    </row>
    <row r="34" spans="1:75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f t="shared" si="0"/>
        <v>0</v>
      </c>
    </row>
    <row r="35" spans="1:75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2.6918614783047485E-2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1.6167196348871528E-5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f t="shared" si="0"/>
        <v>2.6934781979396357E-2</v>
      </c>
    </row>
    <row r="36" spans="1:75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6.8260754069095816E-4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9.0672691082689454E-4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f t="shared" si="0"/>
        <v>1.5893344515178526E-3</v>
      </c>
    </row>
    <row r="37" spans="1:75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4.6783629136029842E-4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0.19545460340070753</v>
      </c>
      <c r="AU37" s="1">
        <v>0</v>
      </c>
      <c r="AV37" s="1">
        <v>0</v>
      </c>
      <c r="AW37" s="1">
        <v>0</v>
      </c>
      <c r="AX37" s="1">
        <v>3.3555764558343393E-3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f t="shared" si="0"/>
        <v>0.19927801614790217</v>
      </c>
    </row>
    <row r="38" spans="1:75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1.4856662158154919E-2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f t="shared" si="0"/>
        <v>1.4856662158154919E-2</v>
      </c>
    </row>
    <row r="39" spans="1:75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6.1604375048488737E-2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f t="shared" si="0"/>
        <v>6.1604375048488737E-2</v>
      </c>
    </row>
    <row r="40" spans="1:75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1.4284446654442326E-2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f t="shared" si="0"/>
        <v>1.4284446654442326E-2</v>
      </c>
    </row>
    <row r="41" spans="1:75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0.15800133498748589</v>
      </c>
      <c r="BS41" s="1">
        <v>0</v>
      </c>
      <c r="BT41" s="1">
        <v>0</v>
      </c>
      <c r="BU41" s="1">
        <v>0</v>
      </c>
      <c r="BV41" s="1">
        <v>0</v>
      </c>
      <c r="BW41" s="1">
        <f t="shared" si="0"/>
        <v>0.15800133498748589</v>
      </c>
    </row>
    <row r="42" spans="1:75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1.5871607393824808E-3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7.3097598228864689E-3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f t="shared" si="0"/>
        <v>8.8969205622689493E-3</v>
      </c>
    </row>
    <row r="43" spans="1:75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f t="shared" si="0"/>
        <v>0</v>
      </c>
    </row>
    <row r="44" spans="1:75" x14ac:dyDescent="0.25">
      <c r="A44" s="1">
        <v>0</v>
      </c>
      <c r="B44" s="1">
        <v>0</v>
      </c>
      <c r="C44" s="1">
        <v>5.0101873915223132E-2</v>
      </c>
      <c r="D44" s="1">
        <v>0</v>
      </c>
      <c r="E44" s="1">
        <v>0</v>
      </c>
      <c r="F44" s="1">
        <v>0</v>
      </c>
      <c r="G44" s="1">
        <v>4.5139243931299061E-2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5.2637767079399458E-3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2.3233099812773828E-2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0.73186552645197789</v>
      </c>
      <c r="BU44" s="1">
        <v>0</v>
      </c>
      <c r="BV44" s="1">
        <v>0</v>
      </c>
      <c r="BW44" s="1">
        <f t="shared" si="0"/>
        <v>0.85560352081921387</v>
      </c>
    </row>
    <row r="45" spans="1:75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2.8462605122070057E-2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f t="shared" si="0"/>
        <v>2.8462605122070057E-2</v>
      </c>
    </row>
    <row r="46" spans="1:75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8.2201245218143249E-3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f t="shared" si="0"/>
        <v>8.2201245218143249E-3</v>
      </c>
    </row>
    <row r="47" spans="1:75" x14ac:dyDescent="0.25">
      <c r="A47" s="1">
        <v>0</v>
      </c>
      <c r="B47" s="1">
        <v>0</v>
      </c>
      <c r="C47" s="1">
        <v>0</v>
      </c>
      <c r="D47" s="1">
        <v>3.7139028869622462E-2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0.33182697431559982</v>
      </c>
      <c r="AH47" s="1">
        <v>0</v>
      </c>
      <c r="AI47" s="1">
        <v>0</v>
      </c>
      <c r="AJ47" s="1">
        <v>2.6756304476296757E-2</v>
      </c>
      <c r="AK47" s="1">
        <v>0</v>
      </c>
      <c r="AL47" s="1">
        <v>0</v>
      </c>
      <c r="AM47" s="1">
        <v>0</v>
      </c>
      <c r="AN47" s="1">
        <v>0</v>
      </c>
      <c r="AO47" s="1">
        <v>5.9727378494253996E-2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f t="shared" si="0"/>
        <v>0.45544968615577297</v>
      </c>
    </row>
    <row r="48" spans="1:75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2.076837039579703E-3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0.14846097283615795</v>
      </c>
      <c r="AV48" s="1">
        <v>0</v>
      </c>
      <c r="AW48" s="1">
        <v>7.7526933069375803E-2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f t="shared" si="0"/>
        <v>0.22806474294511345</v>
      </c>
    </row>
    <row r="49" spans="1:75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f t="shared" si="0"/>
        <v>0</v>
      </c>
    </row>
    <row r="50" spans="1:75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0.23965121878012907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3.001586748544063E-2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5.1767551550352696E-2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f t="shared" si="0"/>
        <v>0.32143463781592235</v>
      </c>
    </row>
    <row r="51" spans="1:75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0.22160389373549863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8.1522568367177389E-2</v>
      </c>
      <c r="BN51" s="1">
        <v>0</v>
      </c>
      <c r="BO51" s="1">
        <v>0</v>
      </c>
      <c r="BP51" s="1">
        <v>0</v>
      </c>
      <c r="BQ51" s="1">
        <v>4.9151723099935214E-2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f t="shared" si="0"/>
        <v>0.35227818520261123</v>
      </c>
    </row>
    <row r="52" spans="1:75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5.3633022227998949E-2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f t="shared" si="0"/>
        <v>5.3633022227998949E-2</v>
      </c>
    </row>
    <row r="53" spans="1:75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7.837205022691579E-2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1.8839790779057166E-3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f t="shared" si="0"/>
        <v>8.0256029304821508E-2</v>
      </c>
    </row>
    <row r="54" spans="1:75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2.4299192275083134E-2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f t="shared" si="0"/>
        <v>2.4299192275083134E-2</v>
      </c>
    </row>
    <row r="55" spans="1:75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1.3010215257488267E-2</v>
      </c>
      <c r="K55" s="1">
        <v>0</v>
      </c>
      <c r="L55" s="1">
        <v>0</v>
      </c>
      <c r="M55" s="1">
        <v>0</v>
      </c>
      <c r="N55" s="1">
        <v>1.0256413067804386E-2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0.15331965229592756</v>
      </c>
      <c r="BC55" s="1">
        <v>0</v>
      </c>
      <c r="BD55" s="1">
        <v>0</v>
      </c>
      <c r="BE55" s="1">
        <v>0</v>
      </c>
      <c r="BF55" s="1">
        <v>0.18666843262183927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f t="shared" si="0"/>
        <v>0.36325471324305947</v>
      </c>
    </row>
    <row r="56" spans="1:75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f t="shared" si="0"/>
        <v>0</v>
      </c>
    </row>
    <row r="57" spans="1:75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7.2777430584730546E-2</v>
      </c>
      <c r="T57" s="1">
        <v>4.3780122240983738E-2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3.1123384669680669E-2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f t="shared" si="0"/>
        <v>0.14768093749539496</v>
      </c>
    </row>
    <row r="58" spans="1:75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2.3545806715954114E-3</v>
      </c>
      <c r="BC58" s="1">
        <v>0</v>
      </c>
      <c r="BD58" s="1">
        <v>0</v>
      </c>
      <c r="BE58" s="1">
        <v>0</v>
      </c>
      <c r="BF58" s="1">
        <v>0</v>
      </c>
      <c r="BG58" s="1">
        <v>4.7462345416492717E-3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f t="shared" si="0"/>
        <v>7.1008152132446831E-3</v>
      </c>
    </row>
    <row r="59" spans="1:75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3.6309403778524957E-2</v>
      </c>
      <c r="T59" s="1">
        <v>3.8780267558951045E-2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1.3282396211650796E-3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0.12974406449685494</v>
      </c>
      <c r="BC59" s="1">
        <v>0.13835748795693434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0.28478969370293539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f t="shared" si="0"/>
        <v>0.62930915711536572</v>
      </c>
    </row>
    <row r="60" spans="1:75" x14ac:dyDescent="0.25">
      <c r="A60" s="1">
        <v>0</v>
      </c>
      <c r="B60" s="1">
        <v>6.1706629562622309E-2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3.422358934994861E-3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7.6291801101478762E-3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f t="shared" si="0"/>
        <v>7.2758168607765045E-2</v>
      </c>
    </row>
    <row r="61" spans="1:75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5.2744808889064736E-2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3.3314053963439854E-3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0.15402935921151381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f t="shared" si="0"/>
        <v>0.21010557349692255</v>
      </c>
    </row>
    <row r="62" spans="1:75" x14ac:dyDescent="0.25">
      <c r="A62" s="1">
        <v>0</v>
      </c>
      <c r="B62" s="1">
        <v>5.8012060692151916E-2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5.648724301789928E-3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f t="shared" si="0"/>
        <v>6.3660784993941844E-2</v>
      </c>
    </row>
    <row r="63" spans="1:75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1.5577675954323819E-2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f t="shared" si="0"/>
        <v>1.5577675954323819E-2</v>
      </c>
    </row>
    <row r="64" spans="1:75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6.4260767140301933E-2</v>
      </c>
      <c r="S64" s="1">
        <v>0</v>
      </c>
      <c r="T64" s="1">
        <v>1.3092860293456292E-2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f t="shared" si="0"/>
        <v>7.7353627433758232E-2</v>
      </c>
    </row>
    <row r="65" spans="1:75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0.31320016821286789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f t="shared" si="0"/>
        <v>0.31320016821286789</v>
      </c>
    </row>
    <row r="66" spans="1:75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f t="shared" ref="BW66:BW75" si="1">SUM(A66:BV66)</f>
        <v>0</v>
      </c>
    </row>
    <row r="67" spans="1:75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1.3377370494714899E-2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f t="shared" si="1"/>
        <v>1.3377370494714899E-2</v>
      </c>
    </row>
    <row r="68" spans="1:75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6.700983247061687E-2</v>
      </c>
      <c r="L68" s="1">
        <v>0</v>
      </c>
      <c r="M68" s="1">
        <v>0</v>
      </c>
      <c r="N68" s="1">
        <v>8.2804866937478683E-3</v>
      </c>
      <c r="O68" s="1">
        <v>0.12472763356570139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4.7058828630439808E-2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7.4743014680222807E-3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1.5625260679140416E-2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f t="shared" si="1"/>
        <v>0.27017634350766867</v>
      </c>
    </row>
    <row r="69" spans="1:75" x14ac:dyDescent="0.25">
      <c r="A69" s="1">
        <v>0</v>
      </c>
      <c r="B69" s="1">
        <v>0</v>
      </c>
      <c r="C69" s="1">
        <v>0</v>
      </c>
      <c r="D69" s="1">
        <v>3.9537173198392325E-2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4.9970913535379149E-2</v>
      </c>
      <c r="AV69" s="1">
        <v>0</v>
      </c>
      <c r="AW69" s="1">
        <v>0</v>
      </c>
      <c r="AX69" s="1">
        <v>0</v>
      </c>
      <c r="AY69" s="1">
        <v>0</v>
      </c>
      <c r="AZ69" s="1">
        <v>0.1404375426062191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1.1737223613603941E-4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0.15074093181920048</v>
      </c>
      <c r="BS69" s="1">
        <v>0</v>
      </c>
      <c r="BT69" s="1">
        <v>0</v>
      </c>
      <c r="BU69" s="1">
        <v>0</v>
      </c>
      <c r="BV69" s="1">
        <v>0</v>
      </c>
      <c r="BW69" s="1">
        <f t="shared" si="1"/>
        <v>0.38080393339532709</v>
      </c>
    </row>
    <row r="70" spans="1:75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8.2422215099172171E-3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0.1648333842701627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5.3073599082119075E-2</v>
      </c>
      <c r="BJ70" s="1">
        <v>0</v>
      </c>
      <c r="BK70" s="1">
        <v>0</v>
      </c>
      <c r="BL70" s="1">
        <v>0</v>
      </c>
      <c r="BM70" s="1">
        <v>8.7836030720600602E-2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f t="shared" si="1"/>
        <v>0.31398523558279956</v>
      </c>
    </row>
    <row r="71" spans="1:75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f t="shared" si="1"/>
        <v>0</v>
      </c>
    </row>
    <row r="72" spans="1:75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1.6883978453186698E-3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6.3854429775135665E-3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f t="shared" si="1"/>
        <v>8.0738408228322369E-3</v>
      </c>
    </row>
    <row r="73" spans="1:75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3.1569394108015771E-2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f t="shared" si="1"/>
        <v>3.1569394108015771E-2</v>
      </c>
    </row>
    <row r="74" spans="1:75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9.6921766340972901E-5</v>
      </c>
      <c r="K74" s="1">
        <v>0</v>
      </c>
      <c r="L74" s="1">
        <v>0</v>
      </c>
      <c r="M74" s="1">
        <v>0</v>
      </c>
      <c r="N74" s="1">
        <v>6.1662780972013892E-3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f t="shared" si="1"/>
        <v>6.2631998635423623E-3</v>
      </c>
    </row>
    <row r="75" spans="1:75" x14ac:dyDescent="0.25">
      <c r="A75" s="1">
        <f>SUM(A1:A74)</f>
        <v>0</v>
      </c>
      <c r="B75" s="1">
        <f t="shared" ref="B75:BM75" si="2">SUM(B1:B74)</f>
        <v>0.11971869025477422</v>
      </c>
      <c r="C75" s="1">
        <f t="shared" si="2"/>
        <v>0.40402653344660849</v>
      </c>
      <c r="D75" s="1">
        <f t="shared" si="2"/>
        <v>0.19038218123799688</v>
      </c>
      <c r="E75" s="1">
        <f t="shared" si="2"/>
        <v>0.39860409828925297</v>
      </c>
      <c r="F75" s="1">
        <f t="shared" si="2"/>
        <v>0</v>
      </c>
      <c r="G75" s="1">
        <f t="shared" si="2"/>
        <v>0.24663210023071416</v>
      </c>
      <c r="H75" s="1">
        <f t="shared" si="2"/>
        <v>0</v>
      </c>
      <c r="I75" s="1">
        <f t="shared" si="2"/>
        <v>0.21529838252285635</v>
      </c>
      <c r="J75" s="1">
        <f t="shared" si="2"/>
        <v>2.4901789931531058E-2</v>
      </c>
      <c r="K75" s="1">
        <f t="shared" si="2"/>
        <v>0.6434086882116804</v>
      </c>
      <c r="L75" s="1">
        <f t="shared" si="2"/>
        <v>0</v>
      </c>
      <c r="M75" s="1">
        <f t="shared" si="2"/>
        <v>0</v>
      </c>
      <c r="N75" s="1">
        <f t="shared" si="2"/>
        <v>4.9002370133836778E-2</v>
      </c>
      <c r="O75" s="1">
        <f t="shared" si="2"/>
        <v>0.12472763356570139</v>
      </c>
      <c r="P75" s="1">
        <f t="shared" si="2"/>
        <v>0.53480406194836649</v>
      </c>
      <c r="Q75" s="1">
        <f t="shared" si="2"/>
        <v>0</v>
      </c>
      <c r="R75" s="1">
        <f t="shared" si="2"/>
        <v>0.22331286826450819</v>
      </c>
      <c r="S75" s="1">
        <f t="shared" si="2"/>
        <v>0.26988920291044993</v>
      </c>
      <c r="T75" s="1">
        <f t="shared" si="2"/>
        <v>9.5653250093391068E-2</v>
      </c>
      <c r="U75" s="1">
        <f t="shared" si="2"/>
        <v>8.0792075502112523E-2</v>
      </c>
      <c r="V75" s="1">
        <f t="shared" si="2"/>
        <v>0</v>
      </c>
      <c r="W75" s="1">
        <f t="shared" si="2"/>
        <v>0</v>
      </c>
      <c r="X75" s="1">
        <f t="shared" si="2"/>
        <v>0</v>
      </c>
      <c r="Y75" s="1">
        <f t="shared" si="2"/>
        <v>0</v>
      </c>
      <c r="Z75" s="1">
        <f t="shared" si="2"/>
        <v>0.233850298079469</v>
      </c>
      <c r="AA75" s="1">
        <f t="shared" si="2"/>
        <v>0</v>
      </c>
      <c r="AB75" s="1">
        <f t="shared" si="2"/>
        <v>0</v>
      </c>
      <c r="AC75" s="1">
        <f t="shared" si="2"/>
        <v>0</v>
      </c>
      <c r="AD75" s="1">
        <f t="shared" si="2"/>
        <v>0.98733277171938894</v>
      </c>
      <c r="AE75" s="1">
        <f t="shared" si="2"/>
        <v>0</v>
      </c>
      <c r="AF75" s="1">
        <f t="shared" si="2"/>
        <v>0</v>
      </c>
      <c r="AG75" s="1">
        <f t="shared" si="2"/>
        <v>0.39872516762223231</v>
      </c>
      <c r="AH75" s="1">
        <f t="shared" si="2"/>
        <v>0.1689263305574196</v>
      </c>
      <c r="AI75" s="1">
        <f t="shared" si="2"/>
        <v>0</v>
      </c>
      <c r="AJ75" s="1">
        <f t="shared" si="2"/>
        <v>0.57811649214647676</v>
      </c>
      <c r="AK75" s="1">
        <f t="shared" si="2"/>
        <v>8.1308329697823548E-2</v>
      </c>
      <c r="AL75" s="1">
        <f t="shared" si="2"/>
        <v>0</v>
      </c>
      <c r="AM75" s="1">
        <f t="shared" si="2"/>
        <v>7.975956800332018E-2</v>
      </c>
      <c r="AN75" s="1">
        <f t="shared" si="2"/>
        <v>0</v>
      </c>
      <c r="AO75" s="1">
        <f t="shared" si="2"/>
        <v>0.13136247726744532</v>
      </c>
      <c r="AP75" s="1">
        <f t="shared" si="2"/>
        <v>0</v>
      </c>
      <c r="AQ75" s="1">
        <f t="shared" si="2"/>
        <v>1</v>
      </c>
      <c r="AR75" s="1">
        <f t="shared" si="2"/>
        <v>5.923565073830829E-2</v>
      </c>
      <c r="AS75" s="1">
        <f t="shared" si="2"/>
        <v>0.17481517523560824</v>
      </c>
      <c r="AT75" s="1">
        <f t="shared" si="2"/>
        <v>0.19545460340070753</v>
      </c>
      <c r="AU75" s="1">
        <f t="shared" si="2"/>
        <v>0.22499639158065493</v>
      </c>
      <c r="AV75" s="1">
        <f t="shared" si="2"/>
        <v>0.30796805634771374</v>
      </c>
      <c r="AW75" s="1">
        <f t="shared" si="2"/>
        <v>0.63014111066858769</v>
      </c>
      <c r="AX75" s="1">
        <f t="shared" si="2"/>
        <v>2.9032721371908803E-2</v>
      </c>
      <c r="AY75" s="1">
        <f t="shared" si="2"/>
        <v>0.15076701917565891</v>
      </c>
      <c r="AZ75" s="1">
        <f t="shared" si="2"/>
        <v>0.1404375426062191</v>
      </c>
      <c r="BA75" s="1">
        <f t="shared" si="2"/>
        <v>0.50168216616216355</v>
      </c>
      <c r="BB75" s="1">
        <f t="shared" si="2"/>
        <v>0.33006593182518129</v>
      </c>
      <c r="BC75" s="1">
        <f t="shared" si="2"/>
        <v>0.13835748795693434</v>
      </c>
      <c r="BD75" s="1">
        <f t="shared" si="2"/>
        <v>0.28672475911073425</v>
      </c>
      <c r="BE75" s="1">
        <f t="shared" si="2"/>
        <v>1.6167196348871528E-5</v>
      </c>
      <c r="BF75" s="1">
        <f t="shared" si="2"/>
        <v>0.18666843262183927</v>
      </c>
      <c r="BG75" s="1">
        <f t="shared" si="2"/>
        <v>2.8765897977112383E-2</v>
      </c>
      <c r="BH75" s="1">
        <f t="shared" si="2"/>
        <v>0</v>
      </c>
      <c r="BI75" s="1">
        <f t="shared" si="2"/>
        <v>0.31135523136014259</v>
      </c>
      <c r="BJ75" s="1">
        <f t="shared" si="2"/>
        <v>9.8025456041367937E-3</v>
      </c>
      <c r="BK75" s="1">
        <f t="shared" si="2"/>
        <v>0.28478969370293539</v>
      </c>
      <c r="BL75" s="1">
        <f t="shared" si="2"/>
        <v>7.8986164510174053E-2</v>
      </c>
      <c r="BM75" s="1">
        <f t="shared" si="2"/>
        <v>0.49129652461700835</v>
      </c>
      <c r="BN75" s="1">
        <f t="shared" ref="BN75:BV75" si="3">SUM(BN1:BN74)</f>
        <v>0.40425461779981892</v>
      </c>
      <c r="BO75" s="1">
        <f t="shared" si="3"/>
        <v>0.39607345897018503</v>
      </c>
      <c r="BP75" s="1">
        <f t="shared" si="3"/>
        <v>7.0893589143121494E-2</v>
      </c>
      <c r="BQ75" s="1">
        <f t="shared" si="3"/>
        <v>5.5537166077448782E-2</v>
      </c>
      <c r="BR75" s="1">
        <f t="shared" si="3"/>
        <v>0.6920174062822525</v>
      </c>
      <c r="BS75" s="1">
        <f t="shared" si="3"/>
        <v>0</v>
      </c>
      <c r="BT75" s="1">
        <f t="shared" si="3"/>
        <v>0.73186552645197789</v>
      </c>
      <c r="BU75" s="1">
        <f t="shared" si="3"/>
        <v>0</v>
      </c>
      <c r="BV75" s="1">
        <f t="shared" si="3"/>
        <v>0</v>
      </c>
      <c r="BW75" s="1"/>
    </row>
    <row r="76" spans="1:75" x14ac:dyDescent="0.25">
      <c r="A76">
        <f>COUNTIF(A1:A74, "&lt;&gt;0")</f>
        <v>0</v>
      </c>
      <c r="B76">
        <f t="shared" ref="B76:BM76" si="4">COUNTIF(B1:B74, "&lt;&gt;0")</f>
        <v>2</v>
      </c>
      <c r="C76">
        <f t="shared" si="4"/>
        <v>3</v>
      </c>
      <c r="D76">
        <f t="shared" si="4"/>
        <v>4</v>
      </c>
      <c r="E76">
        <f t="shared" si="4"/>
        <v>1</v>
      </c>
      <c r="F76">
        <f t="shared" si="4"/>
        <v>0</v>
      </c>
      <c r="G76">
        <f t="shared" si="4"/>
        <v>6</v>
      </c>
      <c r="H76">
        <f t="shared" si="4"/>
        <v>0</v>
      </c>
      <c r="I76">
        <f t="shared" si="4"/>
        <v>8</v>
      </c>
      <c r="J76">
        <f t="shared" si="4"/>
        <v>3</v>
      </c>
      <c r="K76">
        <f t="shared" si="4"/>
        <v>3</v>
      </c>
      <c r="L76">
        <f t="shared" si="4"/>
        <v>0</v>
      </c>
      <c r="M76">
        <f t="shared" si="4"/>
        <v>0</v>
      </c>
      <c r="N76">
        <f t="shared" si="4"/>
        <v>4</v>
      </c>
      <c r="O76">
        <f t="shared" si="4"/>
        <v>1</v>
      </c>
      <c r="P76">
        <f t="shared" si="4"/>
        <v>2</v>
      </c>
      <c r="Q76">
        <f t="shared" si="4"/>
        <v>0</v>
      </c>
      <c r="R76">
        <f t="shared" si="4"/>
        <v>3</v>
      </c>
      <c r="S76">
        <f t="shared" si="4"/>
        <v>6</v>
      </c>
      <c r="T76">
        <f t="shared" si="4"/>
        <v>3</v>
      </c>
      <c r="U76">
        <f t="shared" si="4"/>
        <v>2</v>
      </c>
      <c r="V76">
        <f t="shared" si="4"/>
        <v>0</v>
      </c>
      <c r="W76">
        <f t="shared" si="4"/>
        <v>0</v>
      </c>
      <c r="X76">
        <f t="shared" si="4"/>
        <v>0</v>
      </c>
      <c r="Y76">
        <f t="shared" si="4"/>
        <v>0</v>
      </c>
      <c r="Z76">
        <f t="shared" si="4"/>
        <v>1</v>
      </c>
      <c r="AA76">
        <f t="shared" si="4"/>
        <v>0</v>
      </c>
      <c r="AB76">
        <f t="shared" si="4"/>
        <v>0</v>
      </c>
      <c r="AC76">
        <f t="shared" si="4"/>
        <v>0</v>
      </c>
      <c r="AD76">
        <f t="shared" si="4"/>
        <v>1</v>
      </c>
      <c r="AE76">
        <f t="shared" si="4"/>
        <v>0</v>
      </c>
      <c r="AF76">
        <f t="shared" si="4"/>
        <v>0</v>
      </c>
      <c r="AG76">
        <f t="shared" si="4"/>
        <v>4</v>
      </c>
      <c r="AH76">
        <f t="shared" si="4"/>
        <v>5</v>
      </c>
      <c r="AI76">
        <f t="shared" si="4"/>
        <v>0</v>
      </c>
      <c r="AJ76">
        <f t="shared" si="4"/>
        <v>4</v>
      </c>
      <c r="AK76">
        <f t="shared" si="4"/>
        <v>2</v>
      </c>
      <c r="AL76">
        <f t="shared" si="4"/>
        <v>0</v>
      </c>
      <c r="AM76">
        <f t="shared" si="4"/>
        <v>11</v>
      </c>
      <c r="AN76">
        <f t="shared" si="4"/>
        <v>0</v>
      </c>
      <c r="AO76">
        <f t="shared" si="4"/>
        <v>5</v>
      </c>
      <c r="AP76">
        <f t="shared" si="4"/>
        <v>0</v>
      </c>
      <c r="AQ76">
        <f t="shared" si="4"/>
        <v>2</v>
      </c>
      <c r="AR76">
        <f t="shared" si="4"/>
        <v>2</v>
      </c>
      <c r="AS76">
        <f t="shared" si="4"/>
        <v>4</v>
      </c>
      <c r="AT76">
        <f t="shared" si="4"/>
        <v>1</v>
      </c>
      <c r="AU76">
        <f t="shared" si="4"/>
        <v>4</v>
      </c>
      <c r="AV76">
        <f t="shared" si="4"/>
        <v>4</v>
      </c>
      <c r="AW76">
        <f t="shared" si="4"/>
        <v>2</v>
      </c>
      <c r="AX76">
        <f t="shared" si="4"/>
        <v>6</v>
      </c>
      <c r="AY76">
        <f t="shared" si="4"/>
        <v>2</v>
      </c>
      <c r="AZ76">
        <f t="shared" si="4"/>
        <v>1</v>
      </c>
      <c r="BA76">
        <f t="shared" si="4"/>
        <v>2</v>
      </c>
      <c r="BB76">
        <f t="shared" si="4"/>
        <v>4</v>
      </c>
      <c r="BC76">
        <f t="shared" si="4"/>
        <v>1</v>
      </c>
      <c r="BD76">
        <f t="shared" si="4"/>
        <v>2</v>
      </c>
      <c r="BE76">
        <f t="shared" si="4"/>
        <v>1</v>
      </c>
      <c r="BF76">
        <f t="shared" si="4"/>
        <v>1</v>
      </c>
      <c r="BG76">
        <f t="shared" si="4"/>
        <v>4</v>
      </c>
      <c r="BH76">
        <f t="shared" si="4"/>
        <v>0</v>
      </c>
      <c r="BI76">
        <f t="shared" si="4"/>
        <v>4</v>
      </c>
      <c r="BJ76">
        <f t="shared" si="4"/>
        <v>4</v>
      </c>
      <c r="BK76">
        <f t="shared" si="4"/>
        <v>1</v>
      </c>
      <c r="BL76">
        <f t="shared" si="4"/>
        <v>2</v>
      </c>
      <c r="BM76">
        <f t="shared" si="4"/>
        <v>4</v>
      </c>
      <c r="BN76">
        <f t="shared" ref="BN76:BV76" si="5">COUNTIF(BN1:BN74, "&lt;&gt;0")</f>
        <v>2</v>
      </c>
      <c r="BO76">
        <f t="shared" si="5"/>
        <v>1</v>
      </c>
      <c r="BP76">
        <f t="shared" si="5"/>
        <v>2</v>
      </c>
      <c r="BQ76">
        <f t="shared" si="5"/>
        <v>2</v>
      </c>
      <c r="BR76">
        <f t="shared" si="5"/>
        <v>5</v>
      </c>
      <c r="BS76">
        <f t="shared" si="5"/>
        <v>0</v>
      </c>
      <c r="BT76">
        <f t="shared" si="5"/>
        <v>1</v>
      </c>
      <c r="BU76">
        <f t="shared" si="5"/>
        <v>0</v>
      </c>
      <c r="BV76">
        <f t="shared" si="5"/>
        <v>0</v>
      </c>
    </row>
    <row r="77" spans="1:75" x14ac:dyDescent="0.25">
      <c r="A77">
        <f>COUNTIF(G_calc!B2:B75,"&lt;&gt;0")</f>
        <v>1</v>
      </c>
      <c r="B77">
        <f>COUNTIF(G_calc!C2:C75,"&lt;&gt;0")</f>
        <v>35</v>
      </c>
      <c r="C77">
        <f>COUNTIF(G_calc!D2:D75,"&lt;&gt;0")</f>
        <v>12</v>
      </c>
      <c r="D77">
        <f>COUNTIF(G_calc!E2:E75,"&lt;&gt;0")</f>
        <v>31</v>
      </c>
      <c r="E77">
        <f>COUNTIF(G_calc!F2:F75,"&lt;&gt;0")</f>
        <v>13</v>
      </c>
      <c r="F77">
        <f>COUNTIF(G_calc!G2:G75,"&lt;&gt;0")</f>
        <v>1</v>
      </c>
      <c r="G77">
        <f>COUNTIF(G_calc!H2:H75,"&lt;&gt;0")</f>
        <v>12</v>
      </c>
      <c r="H77">
        <f>COUNTIF(G_calc!I2:I75,"&lt;&gt;0")</f>
        <v>1</v>
      </c>
      <c r="I77">
        <f>COUNTIF(G_calc!J2:J75,"&lt;&gt;0")</f>
        <v>31</v>
      </c>
      <c r="J77">
        <f>COUNTIF(G_calc!K2:K75,"&lt;&gt;0")</f>
        <v>52</v>
      </c>
      <c r="K77">
        <f>COUNTIF(G_calc!L2:L75,"&lt;&gt;0")</f>
        <v>53</v>
      </c>
      <c r="L77">
        <f>COUNTIF(G_calc!M2:M75,"&lt;&gt;0")</f>
        <v>1</v>
      </c>
      <c r="M77">
        <f>COUNTIF(G_calc!N2:N75,"&lt;&gt;0")</f>
        <v>1</v>
      </c>
      <c r="N77">
        <f>COUNTIF(G_calc!O2:O75,"&lt;&gt;0")</f>
        <v>52</v>
      </c>
      <c r="O77">
        <f>COUNTIF(G_calc!P2:P75,"&lt;&gt;0")</f>
        <v>52</v>
      </c>
      <c r="P77">
        <f>COUNTIF(G_calc!Q2:Q75,"&lt;&gt;0")</f>
        <v>33</v>
      </c>
      <c r="Q77">
        <f>COUNTIF(G_calc!R2:R75,"&lt;&gt;0")</f>
        <v>1</v>
      </c>
      <c r="R77">
        <f>COUNTIF(G_calc!S2:S75,"&lt;&gt;0")</f>
        <v>60</v>
      </c>
      <c r="S77">
        <f>COUNTIF(G_calc!T2:T75,"&lt;&gt;0")</f>
        <v>60</v>
      </c>
      <c r="T77">
        <f>COUNTIF(G_calc!U2:U75,"&lt;&gt;0")</f>
        <v>60</v>
      </c>
      <c r="U77">
        <f>COUNTIF(G_calc!V2:V75,"&lt;&gt;0")</f>
        <v>12</v>
      </c>
      <c r="V77">
        <f>COUNTIF(G_calc!W2:W75,"&lt;&gt;0")</f>
        <v>1</v>
      </c>
      <c r="W77">
        <f>COUNTIF(G_calc!X2:X75,"&lt;&gt;0")</f>
        <v>1</v>
      </c>
      <c r="X77">
        <f>COUNTIF(G_calc!Y2:Y75,"&lt;&gt;0")</f>
        <v>1</v>
      </c>
      <c r="Y77">
        <f>COUNTIF(G_calc!Z2:Z75,"&lt;&gt;0")</f>
        <v>1</v>
      </c>
      <c r="Z77">
        <f>COUNTIF(G_calc!AA2:AA75,"&lt;&gt;0")</f>
        <v>60</v>
      </c>
      <c r="AA77">
        <f>COUNTIF(G_calc!AB2:AB75,"&lt;&gt;0")</f>
        <v>1</v>
      </c>
      <c r="AB77">
        <f>COUNTIF(G_calc!AC2:AC75,"&lt;&gt;0")</f>
        <v>1</v>
      </c>
      <c r="AC77">
        <f>COUNTIF(G_calc!AD2:AD75,"&lt;&gt;0")</f>
        <v>1</v>
      </c>
      <c r="AD77">
        <f>COUNTIF(G_calc!AE2:AE75,"&lt;&gt;0")</f>
        <v>61</v>
      </c>
      <c r="AE77">
        <f>COUNTIF(G_calc!AF2:AF75,"&lt;&gt;0")</f>
        <v>1</v>
      </c>
      <c r="AF77">
        <f>COUNTIF(G_calc!AG2:AG75,"&lt;&gt;0")</f>
        <v>1</v>
      </c>
      <c r="AG77">
        <f>COUNTIF(G_calc!AH2:AH75,"&lt;&gt;0")</f>
        <v>31</v>
      </c>
      <c r="AH77">
        <f>COUNTIF(G_calc!AI2:AI75,"&lt;&gt;0")</f>
        <v>56</v>
      </c>
      <c r="AI77">
        <f>COUNTIF(G_calc!AJ2:AJ75,"&lt;&gt;0")</f>
        <v>1</v>
      </c>
      <c r="AJ77">
        <f>COUNTIF(G_calc!AK2:AK75,"&lt;&gt;0")</f>
        <v>31</v>
      </c>
      <c r="AK77">
        <f>COUNTIF(G_calc!AL2:AL75,"&lt;&gt;0")</f>
        <v>52</v>
      </c>
      <c r="AL77">
        <f>COUNTIF(G_calc!AM2:AM75,"&lt;&gt;0")</f>
        <v>1</v>
      </c>
      <c r="AM77">
        <f>COUNTIF(G_calc!AN2:AN75,"&lt;&gt;0")</f>
        <v>52</v>
      </c>
      <c r="AN77">
        <f>COUNTIF(G_calc!AO2:AO75,"&lt;&gt;0")</f>
        <v>1</v>
      </c>
      <c r="AO77">
        <f>COUNTIF(G_calc!AP2:AP75,"&lt;&gt;0")</f>
        <v>31</v>
      </c>
      <c r="AP77">
        <f>COUNTIF(G_calc!AQ2:AQ75,"&lt;&gt;0")</f>
        <v>1</v>
      </c>
      <c r="AQ77">
        <f>COUNTIF(G_calc!AR2:AR75,"&lt;&gt;0")</f>
        <v>61</v>
      </c>
      <c r="AR77">
        <f>COUNTIF(G_calc!AS2:AS75,"&lt;&gt;0")</f>
        <v>3</v>
      </c>
      <c r="AS77">
        <f>COUNTIF(G_calc!AT2:AT75,"&lt;&gt;0")</f>
        <v>54</v>
      </c>
      <c r="AT77">
        <f>COUNTIF(G_calc!AU2:AU75,"&lt;&gt;0")</f>
        <v>52</v>
      </c>
      <c r="AU77">
        <f>COUNTIF(G_calc!AV2:AV75,"&lt;&gt;0")</f>
        <v>31</v>
      </c>
      <c r="AV77">
        <f>COUNTIF(G_calc!AW2:AW75,"&lt;&gt;0")</f>
        <v>31</v>
      </c>
      <c r="AW77">
        <f>COUNTIF(G_calc!AX2:AX75,"&lt;&gt;0")</f>
        <v>32</v>
      </c>
      <c r="AX77">
        <f>COUNTIF(G_calc!AY2:AY75,"&lt;&gt;0")</f>
        <v>52</v>
      </c>
      <c r="AY77">
        <f>COUNTIF(G_calc!AZ2:AZ75,"&lt;&gt;0")</f>
        <v>31</v>
      </c>
      <c r="AZ77">
        <f>COUNTIF(G_calc!BA2:BA75,"&lt;&gt;0")</f>
        <v>31</v>
      </c>
      <c r="BA77">
        <f>COUNTIF(G_calc!BB2:BB75,"&lt;&gt;0")</f>
        <v>12</v>
      </c>
      <c r="BB77">
        <f>COUNTIF(G_calc!BC2:BC75,"&lt;&gt;0")</f>
        <v>52</v>
      </c>
      <c r="BC77">
        <f>COUNTIF(G_calc!BD2:BD75,"&lt;&gt;0")</f>
        <v>52</v>
      </c>
      <c r="BD77">
        <f>COUNTIF(G_calc!BE2:BE75,"&lt;&gt;0")</f>
        <v>13</v>
      </c>
      <c r="BE77">
        <f>COUNTIF(G_calc!BF2:BF75,"&lt;&gt;0")</f>
        <v>2</v>
      </c>
      <c r="BF77">
        <f>COUNTIF(G_calc!BG2:BG75,"&lt;&gt;0")</f>
        <v>52</v>
      </c>
      <c r="BG77">
        <f>COUNTIF(G_calc!BH2:BH75,"&lt;&gt;0")</f>
        <v>52</v>
      </c>
      <c r="BH77">
        <f>COUNTIF(G_calc!BI2:BI75,"&lt;&gt;0")</f>
        <v>1</v>
      </c>
      <c r="BI77">
        <f>COUNTIF(G_calc!BJ2:BJ75,"&lt;&gt;0")</f>
        <v>31</v>
      </c>
      <c r="BJ77">
        <f>COUNTIF(G_calc!BK2:BK75,"&lt;&gt;0")</f>
        <v>34</v>
      </c>
      <c r="BK77">
        <f>COUNTIF(G_calc!BL2:BL75,"&lt;&gt;0")</f>
        <v>53</v>
      </c>
      <c r="BL77">
        <f>COUNTIF(G_calc!BM2:BM75,"&lt;&gt;0")</f>
        <v>60</v>
      </c>
      <c r="BM77">
        <f>COUNTIF(G_calc!BN2:BN75,"&lt;&gt;0")</f>
        <v>32</v>
      </c>
      <c r="BN77">
        <f>COUNTIF(G_calc!BO2:BO75,"&lt;&gt;0")</f>
        <v>32</v>
      </c>
      <c r="BO77">
        <f>COUNTIF(G_calc!BP2:BP75,"&lt;&gt;0")</f>
        <v>12</v>
      </c>
      <c r="BP77">
        <f>COUNTIF(G_calc!BQ2:BQ75,"&lt;&gt;0")</f>
        <v>52</v>
      </c>
      <c r="BQ77">
        <f>COUNTIF(G_calc!BR2:BR75,"&lt;&gt;0")</f>
        <v>31</v>
      </c>
      <c r="BR77">
        <f>COUNTIF(G_calc!BS2:BS75,"&lt;&gt;0")</f>
        <v>31</v>
      </c>
      <c r="BS77">
        <f>COUNTIF(G_calc!BT2:BT75,"&lt;&gt;0")</f>
        <v>1</v>
      </c>
      <c r="BT77">
        <f>COUNTIF(G_calc!BU2:BU75,"&lt;&gt;0")</f>
        <v>4</v>
      </c>
      <c r="BU77">
        <f>COUNTIF(G_calc!BV2:BV75,"&lt;&gt;0")</f>
        <v>1</v>
      </c>
      <c r="BV77">
        <f>COUNTIF(G_calc!BW2:BW75,"&lt;&gt;0")</f>
        <v>1</v>
      </c>
    </row>
  </sheetData>
  <conditionalFormatting sqref="A1:BV74">
    <cfRule type="cellIs" dxfId="8" priority="1" operator="equal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D563F-64A5-48E9-A80C-2F645B06460E}">
  <sheetPr>
    <tabColor theme="5" tint="0.59999389629810485"/>
  </sheetPr>
  <dimension ref="A1:BV74"/>
  <sheetViews>
    <sheetView workbookViewId="0">
      <selection activeCell="I9" sqref="I9"/>
    </sheetView>
  </sheetViews>
  <sheetFormatPr defaultRowHeight="15" x14ac:dyDescent="0.25"/>
  <cols>
    <col min="7" max="7" width="9.28515625" bestFit="1" customWidth="1"/>
  </cols>
  <sheetData>
    <row r="1" spans="1:74" x14ac:dyDescent="0.25">
      <c r="A1" s="1">
        <f>I!A1-B_calc!A1</f>
        <v>1</v>
      </c>
      <c r="B1" s="1">
        <f>I!B1-B_calc!B1</f>
        <v>0</v>
      </c>
      <c r="C1" s="1">
        <f>I!C1-B_calc!C1</f>
        <v>0</v>
      </c>
      <c r="D1" s="1">
        <f>I!D1-B_calc!D1</f>
        <v>0</v>
      </c>
      <c r="E1" s="1">
        <f>I!E1-B_calc!E1</f>
        <v>0</v>
      </c>
      <c r="F1" s="1">
        <f>I!F1-B_calc!F1</f>
        <v>0</v>
      </c>
      <c r="G1" s="1">
        <f>I!G1-B_calc!G1</f>
        <v>0</v>
      </c>
      <c r="H1" s="1">
        <f>I!H1-B_calc!H1</f>
        <v>0</v>
      </c>
      <c r="I1" s="1">
        <f>I!I1-B_calc!I1</f>
        <v>0</v>
      </c>
      <c r="J1" s="1">
        <f>I!J1-B_calc!J1</f>
        <v>0</v>
      </c>
      <c r="K1" s="1">
        <f>I!K1-B_calc!K1</f>
        <v>0</v>
      </c>
      <c r="L1" s="1">
        <f>I!L1-B_calc!L1</f>
        <v>0</v>
      </c>
      <c r="M1" s="1">
        <f>I!M1-B_calc!M1</f>
        <v>0</v>
      </c>
      <c r="N1" s="1">
        <f>I!N1-B_calc!N1</f>
        <v>0</v>
      </c>
      <c r="O1" s="1">
        <f>I!O1-B_calc!O1</f>
        <v>0</v>
      </c>
      <c r="P1" s="1">
        <f>I!P1-B_calc!P1</f>
        <v>0</v>
      </c>
      <c r="Q1" s="1">
        <f>I!Q1-B_calc!Q1</f>
        <v>0</v>
      </c>
      <c r="R1" s="1">
        <f>I!R1-B_calc!R1</f>
        <v>0</v>
      </c>
      <c r="S1" s="1">
        <f>I!S1-B_calc!S1</f>
        <v>0</v>
      </c>
      <c r="T1" s="1">
        <f>I!T1-B_calc!T1</f>
        <v>0</v>
      </c>
      <c r="U1" s="1">
        <f>I!U1-B_calc!U1</f>
        <v>0</v>
      </c>
      <c r="V1" s="1">
        <f>I!V1-B_calc!V1</f>
        <v>0</v>
      </c>
      <c r="W1" s="1">
        <f>I!W1-B_calc!W1</f>
        <v>0</v>
      </c>
      <c r="X1" s="1">
        <f>I!X1-B_calc!X1</f>
        <v>0</v>
      </c>
      <c r="Y1" s="1">
        <f>I!Y1-B_calc!Y1</f>
        <v>0</v>
      </c>
      <c r="Z1" s="1">
        <f>I!Z1-B_calc!Z1</f>
        <v>0</v>
      </c>
      <c r="AA1" s="1">
        <f>I!AA1-B_calc!AA1</f>
        <v>0</v>
      </c>
      <c r="AB1" s="1">
        <f>I!AB1-B_calc!AB1</f>
        <v>0</v>
      </c>
      <c r="AC1" s="1">
        <f>I!AC1-B_calc!AC1</f>
        <v>0</v>
      </c>
      <c r="AD1" s="1">
        <f>I!AD1-B_calc!AD1</f>
        <v>0</v>
      </c>
      <c r="AE1" s="1">
        <f>I!AE1-B_calc!AE1</f>
        <v>0</v>
      </c>
      <c r="AF1" s="1">
        <f>I!AF1-B_calc!AF1</f>
        <v>0</v>
      </c>
      <c r="AG1" s="1">
        <f>I!AG1-B_calc!AG1</f>
        <v>0</v>
      </c>
      <c r="AH1" s="1">
        <f>I!AH1-B_calc!AH1</f>
        <v>0</v>
      </c>
      <c r="AI1" s="1">
        <f>I!AI1-B_calc!AI1</f>
        <v>0</v>
      </c>
      <c r="AJ1" s="1">
        <f>I!AJ1-B_calc!AJ1</f>
        <v>0</v>
      </c>
      <c r="AK1" s="1">
        <f>I!AK1-B_calc!AK1</f>
        <v>0</v>
      </c>
      <c r="AL1" s="1">
        <f>I!AL1-B_calc!AL1</f>
        <v>0</v>
      </c>
      <c r="AM1" s="1">
        <f>I!AM1-B_calc!AM1</f>
        <v>-7.8874994835058897E-4</v>
      </c>
      <c r="AN1" s="1">
        <f>I!AN1-B_calc!AN1</f>
        <v>0</v>
      </c>
      <c r="AO1" s="1">
        <f>I!AO1-B_calc!AO1</f>
        <v>0</v>
      </c>
      <c r="AP1" s="1">
        <f>I!AP1-B_calc!AP1</f>
        <v>0</v>
      </c>
      <c r="AQ1" s="1">
        <f>I!AQ1-B_calc!AQ1</f>
        <v>0</v>
      </c>
      <c r="AR1" s="1">
        <f>I!AR1-B_calc!AR1</f>
        <v>0</v>
      </c>
      <c r="AS1" s="1">
        <f>I!AS1-B_calc!AS1</f>
        <v>0</v>
      </c>
      <c r="AT1" s="1">
        <f>I!AT1-B_calc!AT1</f>
        <v>0</v>
      </c>
      <c r="AU1" s="1">
        <f>I!AU1-B_calc!AU1</f>
        <v>0</v>
      </c>
      <c r="AV1" s="1">
        <f>I!AV1-B_calc!AV1</f>
        <v>0</v>
      </c>
      <c r="AW1" s="1">
        <f>I!AW1-B_calc!AW1</f>
        <v>0</v>
      </c>
      <c r="AX1" s="1">
        <f>I!AX1-B_calc!AX1</f>
        <v>0</v>
      </c>
      <c r="AY1" s="1">
        <f>I!AY1-B_calc!AY1</f>
        <v>0</v>
      </c>
      <c r="AZ1" s="1">
        <f>I!AZ1-B_calc!AZ1</f>
        <v>0</v>
      </c>
      <c r="BA1" s="1">
        <f>I!BA1-B_calc!BA1</f>
        <v>0</v>
      </c>
      <c r="BB1" s="1">
        <f>I!BB1-B_calc!BB1</f>
        <v>0</v>
      </c>
      <c r="BC1" s="1">
        <f>I!BC1-B_calc!BC1</f>
        <v>0</v>
      </c>
      <c r="BD1" s="1">
        <f>I!BD1-B_calc!BD1</f>
        <v>0</v>
      </c>
      <c r="BE1" s="1">
        <f>I!BE1-B_calc!BE1</f>
        <v>0</v>
      </c>
      <c r="BF1" s="1">
        <f>I!BF1-B_calc!BF1</f>
        <v>0</v>
      </c>
      <c r="BG1" s="1">
        <f>I!BG1-B_calc!BG1</f>
        <v>-2.3001612243723464E-3</v>
      </c>
      <c r="BH1" s="1">
        <f>I!BH1-B_calc!BH1</f>
        <v>0</v>
      </c>
      <c r="BI1" s="1">
        <f>I!BI1-B_calc!BI1</f>
        <v>0</v>
      </c>
      <c r="BJ1" s="1">
        <f>I!BJ1-B_calc!BJ1</f>
        <v>0</v>
      </c>
      <c r="BK1" s="1">
        <f>I!BK1-B_calc!BK1</f>
        <v>0</v>
      </c>
      <c r="BL1" s="1">
        <f>I!BL1-B_calc!BL1</f>
        <v>0</v>
      </c>
      <c r="BM1" s="1">
        <f>I!BM1-B_calc!BM1</f>
        <v>0</v>
      </c>
      <c r="BN1" s="1">
        <f>I!BN1-B_calc!BN1</f>
        <v>0</v>
      </c>
      <c r="BO1" s="1">
        <f>I!BO1-B_calc!BO1</f>
        <v>0</v>
      </c>
      <c r="BP1" s="1">
        <f>I!BP1-B_calc!BP1</f>
        <v>0</v>
      </c>
      <c r="BQ1" s="1">
        <f>I!BQ1-B_calc!BQ1</f>
        <v>0</v>
      </c>
      <c r="BR1" s="1">
        <f>I!BR1-B_calc!BR1</f>
        <v>0</v>
      </c>
      <c r="BS1" s="1">
        <f>I!BS1-B_calc!BS1</f>
        <v>0</v>
      </c>
      <c r="BT1" s="1">
        <f>I!BT1-B_calc!BT1</f>
        <v>0</v>
      </c>
      <c r="BU1" s="1">
        <f>I!BU1-B_calc!BU1</f>
        <v>0</v>
      </c>
      <c r="BV1" s="1">
        <f>I!BV1-B_calc!BV1</f>
        <v>0</v>
      </c>
    </row>
    <row r="2" spans="1:74" x14ac:dyDescent="0.25">
      <c r="A2" s="1">
        <f>I!A2-B_calc!A2</f>
        <v>0</v>
      </c>
      <c r="B2" s="1">
        <f>I!B2-B_calc!B2</f>
        <v>1</v>
      </c>
      <c r="C2" s="1">
        <f>I!C2-B_calc!C2</f>
        <v>0</v>
      </c>
      <c r="D2" s="1">
        <f>I!D2-B_calc!D2</f>
        <v>0</v>
      </c>
      <c r="E2" s="1">
        <f>I!E2-B_calc!E2</f>
        <v>0</v>
      </c>
      <c r="F2" s="1">
        <f>I!F2-B_calc!F2</f>
        <v>0</v>
      </c>
      <c r="G2" s="1">
        <f>I!G2-B_calc!G2</f>
        <v>0</v>
      </c>
      <c r="H2" s="1">
        <f>I!H2-B_calc!H2</f>
        <v>0</v>
      </c>
      <c r="I2" s="1">
        <f>I!I2-B_calc!I2</f>
        <v>0</v>
      </c>
      <c r="J2" s="1">
        <f>I!J2-B_calc!J2</f>
        <v>0</v>
      </c>
      <c r="K2" s="1">
        <f>I!K2-B_calc!K2</f>
        <v>0</v>
      </c>
      <c r="L2" s="1">
        <f>I!L2-B_calc!L2</f>
        <v>0</v>
      </c>
      <c r="M2" s="1">
        <f>I!M2-B_calc!M2</f>
        <v>0</v>
      </c>
      <c r="N2" s="1">
        <f>I!N2-B_calc!N2</f>
        <v>0</v>
      </c>
      <c r="O2" s="1">
        <f>I!O2-B_calc!O2</f>
        <v>0</v>
      </c>
      <c r="P2" s="1">
        <f>I!P2-B_calc!P2</f>
        <v>0</v>
      </c>
      <c r="Q2" s="1">
        <f>I!Q2-B_calc!Q2</f>
        <v>0</v>
      </c>
      <c r="R2" s="1">
        <f>I!R2-B_calc!R2</f>
        <v>0</v>
      </c>
      <c r="S2" s="1">
        <f>I!S2-B_calc!S2</f>
        <v>0</v>
      </c>
      <c r="T2" s="1">
        <f>I!T2-B_calc!T2</f>
        <v>0</v>
      </c>
      <c r="U2" s="1">
        <f>I!U2-B_calc!U2</f>
        <v>0</v>
      </c>
      <c r="V2" s="1">
        <f>I!V2-B_calc!V2</f>
        <v>0</v>
      </c>
      <c r="W2" s="1">
        <f>I!W2-B_calc!W2</f>
        <v>0</v>
      </c>
      <c r="X2" s="1">
        <f>I!X2-B_calc!X2</f>
        <v>0</v>
      </c>
      <c r="Y2" s="1">
        <f>I!Y2-B_calc!Y2</f>
        <v>0</v>
      </c>
      <c r="Z2" s="1">
        <f>I!Z2-B_calc!Z2</f>
        <v>0</v>
      </c>
      <c r="AA2" s="1">
        <f>I!AA2-B_calc!AA2</f>
        <v>0</v>
      </c>
      <c r="AB2" s="1">
        <f>I!AB2-B_calc!AB2</f>
        <v>0</v>
      </c>
      <c r="AC2" s="1">
        <f>I!AC2-B_calc!AC2</f>
        <v>0</v>
      </c>
      <c r="AD2" s="1">
        <f>I!AD2-B_calc!AD2</f>
        <v>0</v>
      </c>
      <c r="AE2" s="1">
        <f>I!AE2-B_calc!AE2</f>
        <v>0</v>
      </c>
      <c r="AF2" s="1">
        <f>I!AF2-B_calc!AF2</f>
        <v>0</v>
      </c>
      <c r="AG2" s="1">
        <f>I!AG2-B_calc!AG2</f>
        <v>0</v>
      </c>
      <c r="AH2" s="1">
        <f>I!AH2-B_calc!AH2</f>
        <v>0</v>
      </c>
      <c r="AI2" s="1">
        <f>I!AI2-B_calc!AI2</f>
        <v>0</v>
      </c>
      <c r="AJ2" s="1">
        <f>I!AJ2-B_calc!AJ2</f>
        <v>0</v>
      </c>
      <c r="AK2" s="1">
        <f>I!AK2-B_calc!AK2</f>
        <v>0</v>
      </c>
      <c r="AL2" s="1">
        <f>I!AL2-B_calc!AL2</f>
        <v>0</v>
      </c>
      <c r="AM2" s="1">
        <f>I!AM2-B_calc!AM2</f>
        <v>-4.1472822616373042E-3</v>
      </c>
      <c r="AN2" s="1">
        <f>I!AN2-B_calc!AN2</f>
        <v>0</v>
      </c>
      <c r="AO2" s="1">
        <f>I!AO2-B_calc!AO2</f>
        <v>0</v>
      </c>
      <c r="AP2" s="1">
        <f>I!AP2-B_calc!AP2</f>
        <v>0</v>
      </c>
      <c r="AQ2" s="1">
        <f>I!AQ2-B_calc!AQ2</f>
        <v>0</v>
      </c>
      <c r="AR2" s="1">
        <f>I!AR2-B_calc!AR2</f>
        <v>0</v>
      </c>
      <c r="AS2" s="1">
        <f>I!AS2-B_calc!AS2</f>
        <v>0</v>
      </c>
      <c r="AT2" s="1">
        <f>I!AT2-B_calc!AT2</f>
        <v>0</v>
      </c>
      <c r="AU2" s="1">
        <f>I!AU2-B_calc!AU2</f>
        <v>0</v>
      </c>
      <c r="AV2" s="1">
        <f>I!AV2-B_calc!AV2</f>
        <v>0</v>
      </c>
      <c r="AW2" s="1">
        <f>I!AW2-B_calc!AW2</f>
        <v>0</v>
      </c>
      <c r="AX2" s="1">
        <f>I!AX2-B_calc!AX2</f>
        <v>0</v>
      </c>
      <c r="AY2" s="1">
        <f>I!AY2-B_calc!AY2</f>
        <v>0</v>
      </c>
      <c r="AZ2" s="1">
        <f>I!AZ2-B_calc!AZ2</f>
        <v>0</v>
      </c>
      <c r="BA2" s="1">
        <f>I!BA2-B_calc!BA2</f>
        <v>0</v>
      </c>
      <c r="BB2" s="1">
        <f>I!BB2-B_calc!BB2</f>
        <v>0</v>
      </c>
      <c r="BC2" s="1">
        <f>I!BC2-B_calc!BC2</f>
        <v>0</v>
      </c>
      <c r="BD2" s="1">
        <f>I!BD2-B_calc!BD2</f>
        <v>0</v>
      </c>
      <c r="BE2" s="1">
        <f>I!BE2-B_calc!BE2</f>
        <v>0</v>
      </c>
      <c r="BF2" s="1">
        <f>I!BF2-B_calc!BF2</f>
        <v>0</v>
      </c>
      <c r="BG2" s="1">
        <f>I!BG2-B_calc!BG2</f>
        <v>0</v>
      </c>
      <c r="BH2" s="1">
        <f>I!BH2-B_calc!BH2</f>
        <v>0</v>
      </c>
      <c r="BI2" s="1">
        <f>I!BI2-B_calc!BI2</f>
        <v>0</v>
      </c>
      <c r="BJ2" s="1">
        <f>I!BJ2-B_calc!BJ2</f>
        <v>0</v>
      </c>
      <c r="BK2" s="1">
        <f>I!BK2-B_calc!BK2</f>
        <v>0</v>
      </c>
      <c r="BL2" s="1">
        <f>I!BL2-B_calc!BL2</f>
        <v>0</v>
      </c>
      <c r="BM2" s="1">
        <f>I!BM2-B_calc!BM2</f>
        <v>0</v>
      </c>
      <c r="BN2" s="1">
        <f>I!BN2-B_calc!BN2</f>
        <v>0</v>
      </c>
      <c r="BO2" s="1">
        <f>I!BO2-B_calc!BO2</f>
        <v>0</v>
      </c>
      <c r="BP2" s="1">
        <f>I!BP2-B_calc!BP2</f>
        <v>-9.2892140946327639E-3</v>
      </c>
      <c r="BQ2" s="1">
        <f>I!BQ2-B_calc!BQ2</f>
        <v>0</v>
      </c>
      <c r="BR2" s="1">
        <f>I!BR2-B_calc!BR2</f>
        <v>0</v>
      </c>
      <c r="BS2" s="1">
        <f>I!BS2-B_calc!BS2</f>
        <v>0</v>
      </c>
      <c r="BT2" s="1">
        <f>I!BT2-B_calc!BT2</f>
        <v>0</v>
      </c>
      <c r="BU2" s="1">
        <f>I!BU2-B_calc!BU2</f>
        <v>0</v>
      </c>
      <c r="BV2" s="1">
        <f>I!BV2-B_calc!BV2</f>
        <v>0</v>
      </c>
    </row>
    <row r="3" spans="1:74" x14ac:dyDescent="0.25">
      <c r="A3" s="1">
        <f>I!A3-B_calc!A3</f>
        <v>0</v>
      </c>
      <c r="B3" s="1">
        <f>I!B3-B_calc!B3</f>
        <v>0</v>
      </c>
      <c r="C3" s="1">
        <f>I!C3-B_calc!C3</f>
        <v>1</v>
      </c>
      <c r="D3" s="1">
        <f>I!D3-B_calc!D3</f>
        <v>0</v>
      </c>
      <c r="E3" s="1">
        <f>I!E3-B_calc!E3</f>
        <v>0</v>
      </c>
      <c r="F3" s="1">
        <f>I!F3-B_calc!F3</f>
        <v>0</v>
      </c>
      <c r="G3" s="1">
        <f>I!G3-B_calc!G3</f>
        <v>0</v>
      </c>
      <c r="H3" s="1">
        <f>I!H3-B_calc!H3</f>
        <v>0</v>
      </c>
      <c r="I3" s="1">
        <f>I!I3-B_calc!I3</f>
        <v>0</v>
      </c>
      <c r="J3" s="1">
        <f>I!J3-B_calc!J3</f>
        <v>0</v>
      </c>
      <c r="K3" s="1">
        <f>I!K3-B_calc!K3</f>
        <v>0</v>
      </c>
      <c r="L3" s="1">
        <f>I!L3-B_calc!L3</f>
        <v>0</v>
      </c>
      <c r="M3" s="1">
        <f>I!M3-B_calc!M3</f>
        <v>0</v>
      </c>
      <c r="N3" s="1">
        <f>I!N3-B_calc!N3</f>
        <v>0</v>
      </c>
      <c r="O3" s="1">
        <f>I!O3-B_calc!O3</f>
        <v>0</v>
      </c>
      <c r="P3" s="1">
        <f>I!P3-B_calc!P3</f>
        <v>0</v>
      </c>
      <c r="Q3" s="1">
        <f>I!Q3-B_calc!Q3</f>
        <v>0</v>
      </c>
      <c r="R3" s="1">
        <f>I!R3-B_calc!R3</f>
        <v>0</v>
      </c>
      <c r="S3" s="1">
        <f>I!S3-B_calc!S3</f>
        <v>0</v>
      </c>
      <c r="T3" s="1">
        <f>I!T3-B_calc!T3</f>
        <v>0</v>
      </c>
      <c r="U3" s="1">
        <f>I!U3-B_calc!U3</f>
        <v>-2.4200252751967345E-3</v>
      </c>
      <c r="V3" s="1">
        <f>I!V3-B_calc!V3</f>
        <v>0</v>
      </c>
      <c r="W3" s="1">
        <f>I!W3-B_calc!W3</f>
        <v>0</v>
      </c>
      <c r="X3" s="1">
        <f>I!X3-B_calc!X3</f>
        <v>0</v>
      </c>
      <c r="Y3" s="1">
        <f>I!Y3-B_calc!Y3</f>
        <v>0</v>
      </c>
      <c r="Z3" s="1">
        <f>I!Z3-B_calc!Z3</f>
        <v>0</v>
      </c>
      <c r="AA3" s="1">
        <f>I!AA3-B_calc!AA3</f>
        <v>0</v>
      </c>
      <c r="AB3" s="1">
        <f>I!AB3-B_calc!AB3</f>
        <v>0</v>
      </c>
      <c r="AC3" s="1">
        <f>I!AC3-B_calc!AC3</f>
        <v>0</v>
      </c>
      <c r="AD3" s="1">
        <f>I!AD3-B_calc!AD3</f>
        <v>0</v>
      </c>
      <c r="AE3" s="1">
        <f>I!AE3-B_calc!AE3</f>
        <v>0</v>
      </c>
      <c r="AF3" s="1">
        <f>I!AF3-B_calc!AF3</f>
        <v>0</v>
      </c>
      <c r="AG3" s="1">
        <f>I!AG3-B_calc!AG3</f>
        <v>-5.7950223299915816E-2</v>
      </c>
      <c r="AH3" s="1">
        <f>I!AH3-B_calc!AH3</f>
        <v>0</v>
      </c>
      <c r="AI3" s="1">
        <f>I!AI3-B_calc!AI3</f>
        <v>0</v>
      </c>
      <c r="AJ3" s="1">
        <f>I!AJ3-B_calc!AJ3</f>
        <v>0</v>
      </c>
      <c r="AK3" s="1">
        <f>I!AK3-B_calc!AK3</f>
        <v>0</v>
      </c>
      <c r="AL3" s="1">
        <f>I!AL3-B_calc!AL3</f>
        <v>0</v>
      </c>
      <c r="AM3" s="1">
        <f>I!AM3-B_calc!AM3</f>
        <v>0</v>
      </c>
      <c r="AN3" s="1">
        <f>I!AN3-B_calc!AN3</f>
        <v>0</v>
      </c>
      <c r="AO3" s="1">
        <f>I!AO3-B_calc!AO3</f>
        <v>0</v>
      </c>
      <c r="AP3" s="1">
        <f>I!AP3-B_calc!AP3</f>
        <v>0</v>
      </c>
      <c r="AQ3" s="1">
        <f>I!AQ3-B_calc!AQ3</f>
        <v>0</v>
      </c>
      <c r="AR3" s="1">
        <f>I!AR3-B_calc!AR3</f>
        <v>0</v>
      </c>
      <c r="AS3" s="1">
        <f>I!AS3-B_calc!AS3</f>
        <v>0</v>
      </c>
      <c r="AT3" s="1">
        <f>I!AT3-B_calc!AT3</f>
        <v>0</v>
      </c>
      <c r="AU3" s="1">
        <f>I!AU3-B_calc!AU3</f>
        <v>0</v>
      </c>
      <c r="AV3" s="1">
        <f>I!AV3-B_calc!AV3</f>
        <v>-3.5471522041801611E-3</v>
      </c>
      <c r="AW3" s="1">
        <f>I!AW3-B_calc!AW3</f>
        <v>0</v>
      </c>
      <c r="AX3" s="1">
        <f>I!AX3-B_calc!AX3</f>
        <v>0</v>
      </c>
      <c r="AY3" s="1">
        <f>I!AY3-B_calc!AY3</f>
        <v>0</v>
      </c>
      <c r="AZ3" s="1">
        <f>I!AZ3-B_calc!AZ3</f>
        <v>0</v>
      </c>
      <c r="BA3" s="1">
        <f>I!BA3-B_calc!BA3</f>
        <v>0</v>
      </c>
      <c r="BB3" s="1">
        <f>I!BB3-B_calc!BB3</f>
        <v>0</v>
      </c>
      <c r="BC3" s="1">
        <f>I!BC3-B_calc!BC3</f>
        <v>0</v>
      </c>
      <c r="BD3" s="1">
        <f>I!BD3-B_calc!BD3</f>
        <v>0</v>
      </c>
      <c r="BE3" s="1">
        <f>I!BE3-B_calc!BE3</f>
        <v>0</v>
      </c>
      <c r="BF3" s="1">
        <f>I!BF3-B_calc!BF3</f>
        <v>0</v>
      </c>
      <c r="BG3" s="1">
        <f>I!BG3-B_calc!BG3</f>
        <v>0</v>
      </c>
      <c r="BH3" s="1">
        <f>I!BH3-B_calc!BH3</f>
        <v>0</v>
      </c>
      <c r="BI3" s="1">
        <f>I!BI3-B_calc!BI3</f>
        <v>0</v>
      </c>
      <c r="BJ3" s="1">
        <f>I!BJ3-B_calc!BJ3</f>
        <v>0</v>
      </c>
      <c r="BK3" s="1">
        <f>I!BK3-B_calc!BK3</f>
        <v>0</v>
      </c>
      <c r="BL3" s="1">
        <f>I!BL3-B_calc!BL3</f>
        <v>0</v>
      </c>
      <c r="BM3" s="1">
        <f>I!BM3-B_calc!BM3</f>
        <v>0</v>
      </c>
      <c r="BN3" s="1">
        <f>I!BN3-B_calc!BN3</f>
        <v>0</v>
      </c>
      <c r="BO3" s="1">
        <f>I!BO3-B_calc!BO3</f>
        <v>0</v>
      </c>
      <c r="BP3" s="1">
        <f>I!BP3-B_calc!BP3</f>
        <v>0</v>
      </c>
      <c r="BQ3" s="1">
        <f>I!BQ3-B_calc!BQ3</f>
        <v>0</v>
      </c>
      <c r="BR3" s="1">
        <f>I!BR3-B_calc!BR3</f>
        <v>0</v>
      </c>
      <c r="BS3" s="1">
        <f>I!BS3-B_calc!BS3</f>
        <v>0</v>
      </c>
      <c r="BT3" s="1">
        <f>I!BT3-B_calc!BT3</f>
        <v>0</v>
      </c>
      <c r="BU3" s="1">
        <f>I!BU3-B_calc!BU3</f>
        <v>0</v>
      </c>
      <c r="BV3" s="1">
        <f>I!BV3-B_calc!BV3</f>
        <v>0</v>
      </c>
    </row>
    <row r="4" spans="1:74" x14ac:dyDescent="0.25">
      <c r="A4" s="1">
        <f>I!A4-B_calc!A4</f>
        <v>0</v>
      </c>
      <c r="B4" s="1">
        <f>I!B4-B_calc!B4</f>
        <v>0</v>
      </c>
      <c r="C4" s="1">
        <f>I!C4-B_calc!C4</f>
        <v>0</v>
      </c>
      <c r="D4" s="1">
        <f>I!D4-B_calc!D4</f>
        <v>1</v>
      </c>
      <c r="E4" s="1">
        <f>I!E4-B_calc!E4</f>
        <v>0</v>
      </c>
      <c r="F4" s="1">
        <f>I!F4-B_calc!F4</f>
        <v>0</v>
      </c>
      <c r="G4" s="1">
        <f>I!G4-B_calc!G4</f>
        <v>0</v>
      </c>
      <c r="H4" s="1">
        <f>I!H4-B_calc!H4</f>
        <v>0</v>
      </c>
      <c r="I4" s="1">
        <f>I!I4-B_calc!I4</f>
        <v>-4.1685674570818926E-2</v>
      </c>
      <c r="J4" s="1">
        <f>I!J4-B_calc!J4</f>
        <v>0</v>
      </c>
      <c r="K4" s="1">
        <f>I!K4-B_calc!K4</f>
        <v>0</v>
      </c>
      <c r="L4" s="1">
        <f>I!L4-B_calc!L4</f>
        <v>0</v>
      </c>
      <c r="M4" s="1">
        <f>I!M4-B_calc!M4</f>
        <v>0</v>
      </c>
      <c r="N4" s="1">
        <f>I!N4-B_calc!N4</f>
        <v>0</v>
      </c>
      <c r="O4" s="1">
        <f>I!O4-B_calc!O4</f>
        <v>0</v>
      </c>
      <c r="P4" s="1">
        <f>I!P4-B_calc!P4</f>
        <v>0</v>
      </c>
      <c r="Q4" s="1">
        <f>I!Q4-B_calc!Q4</f>
        <v>0</v>
      </c>
      <c r="R4" s="1">
        <f>I!R4-B_calc!R4</f>
        <v>0</v>
      </c>
      <c r="S4" s="1">
        <f>I!S4-B_calc!S4</f>
        <v>0</v>
      </c>
      <c r="T4" s="1">
        <f>I!T4-B_calc!T4</f>
        <v>0</v>
      </c>
      <c r="U4" s="1">
        <f>I!U4-B_calc!U4</f>
        <v>0</v>
      </c>
      <c r="V4" s="1">
        <f>I!V4-B_calc!V4</f>
        <v>0</v>
      </c>
      <c r="W4" s="1">
        <f>I!W4-B_calc!W4</f>
        <v>0</v>
      </c>
      <c r="X4" s="1">
        <f>I!X4-B_calc!X4</f>
        <v>0</v>
      </c>
      <c r="Y4" s="1">
        <f>I!Y4-B_calc!Y4</f>
        <v>0</v>
      </c>
      <c r="Z4" s="1">
        <f>I!Z4-B_calc!Z4</f>
        <v>0</v>
      </c>
      <c r="AA4" s="1">
        <f>I!AA4-B_calc!AA4</f>
        <v>0</v>
      </c>
      <c r="AB4" s="1">
        <f>I!AB4-B_calc!AB4</f>
        <v>0</v>
      </c>
      <c r="AC4" s="1">
        <f>I!AC4-B_calc!AC4</f>
        <v>0</v>
      </c>
      <c r="AD4" s="1">
        <f>I!AD4-B_calc!AD4</f>
        <v>0</v>
      </c>
      <c r="AE4" s="1">
        <f>I!AE4-B_calc!AE4</f>
        <v>0</v>
      </c>
      <c r="AF4" s="1">
        <f>I!AF4-B_calc!AF4</f>
        <v>0</v>
      </c>
      <c r="AG4" s="1">
        <f>I!AG4-B_calc!AG4</f>
        <v>0</v>
      </c>
      <c r="AH4" s="1">
        <f>I!AH4-B_calc!AH4</f>
        <v>0</v>
      </c>
      <c r="AI4" s="1">
        <f>I!AI4-B_calc!AI4</f>
        <v>0</v>
      </c>
      <c r="AJ4" s="1">
        <f>I!AJ4-B_calc!AJ4</f>
        <v>-0.10271962298611052</v>
      </c>
      <c r="AK4" s="1">
        <f>I!AK4-B_calc!AK4</f>
        <v>0</v>
      </c>
      <c r="AL4" s="1">
        <f>I!AL4-B_calc!AL4</f>
        <v>0</v>
      </c>
      <c r="AM4" s="1">
        <f>I!AM4-B_calc!AM4</f>
        <v>0</v>
      </c>
      <c r="AN4" s="1">
        <f>I!AN4-B_calc!AN4</f>
        <v>0</v>
      </c>
      <c r="AO4" s="1">
        <f>I!AO4-B_calc!AO4</f>
        <v>0</v>
      </c>
      <c r="AP4" s="1">
        <f>I!AP4-B_calc!AP4</f>
        <v>0</v>
      </c>
      <c r="AQ4" s="1">
        <f>I!AQ4-B_calc!AQ4</f>
        <v>0</v>
      </c>
      <c r="AR4" s="1">
        <f>I!AR4-B_calc!AR4</f>
        <v>0</v>
      </c>
      <c r="AS4" s="1">
        <f>I!AS4-B_calc!AS4</f>
        <v>0</v>
      </c>
      <c r="AT4" s="1">
        <f>I!AT4-B_calc!AT4</f>
        <v>0</v>
      </c>
      <c r="AU4" s="1">
        <f>I!AU4-B_calc!AU4</f>
        <v>0</v>
      </c>
      <c r="AV4" s="1">
        <f>I!AV4-B_calc!AV4</f>
        <v>0</v>
      </c>
      <c r="AW4" s="1">
        <f>I!AW4-B_calc!AW4</f>
        <v>0</v>
      </c>
      <c r="AX4" s="1">
        <f>I!AX4-B_calc!AX4</f>
        <v>0</v>
      </c>
      <c r="AY4" s="1">
        <f>I!AY4-B_calc!AY4</f>
        <v>-9.7133996947659965E-2</v>
      </c>
      <c r="AZ4" s="1">
        <f>I!AZ4-B_calc!AZ4</f>
        <v>0</v>
      </c>
      <c r="BA4" s="1">
        <f>I!BA4-B_calc!BA4</f>
        <v>0</v>
      </c>
      <c r="BB4" s="1">
        <f>I!BB4-B_calc!BB4</f>
        <v>0</v>
      </c>
      <c r="BC4" s="1">
        <f>I!BC4-B_calc!BC4</f>
        <v>0</v>
      </c>
      <c r="BD4" s="1">
        <f>I!BD4-B_calc!BD4</f>
        <v>0</v>
      </c>
      <c r="BE4" s="1">
        <f>I!BE4-B_calc!BE4</f>
        <v>0</v>
      </c>
      <c r="BF4" s="1">
        <f>I!BF4-B_calc!BF4</f>
        <v>0</v>
      </c>
      <c r="BG4" s="1">
        <f>I!BG4-B_calc!BG4</f>
        <v>0</v>
      </c>
      <c r="BH4" s="1">
        <f>I!BH4-B_calc!BH4</f>
        <v>0</v>
      </c>
      <c r="BI4" s="1">
        <f>I!BI4-B_calc!BI4</f>
        <v>-0.13721834918798467</v>
      </c>
      <c r="BJ4" s="1">
        <f>I!BJ4-B_calc!BJ4</f>
        <v>0</v>
      </c>
      <c r="BK4" s="1">
        <f>I!BK4-B_calc!BK4</f>
        <v>0</v>
      </c>
      <c r="BL4" s="1">
        <f>I!BL4-B_calc!BL4</f>
        <v>0</v>
      </c>
      <c r="BM4" s="1">
        <f>I!BM4-B_calc!BM4</f>
        <v>-0.16790856631771656</v>
      </c>
      <c r="BN4" s="1">
        <f>I!BN4-B_calc!BN4</f>
        <v>0</v>
      </c>
      <c r="BO4" s="1">
        <f>I!BO4-B_calc!BO4</f>
        <v>0</v>
      </c>
      <c r="BP4" s="1">
        <f>I!BP4-B_calc!BP4</f>
        <v>0</v>
      </c>
      <c r="BQ4" s="1">
        <f>I!BQ4-B_calc!BQ4</f>
        <v>0</v>
      </c>
      <c r="BR4" s="1">
        <f>I!BR4-B_calc!BR4</f>
        <v>-0.28458097626487222</v>
      </c>
      <c r="BS4" s="1">
        <f>I!BS4-B_calc!BS4</f>
        <v>0</v>
      </c>
      <c r="BT4" s="1">
        <f>I!BT4-B_calc!BT4</f>
        <v>0</v>
      </c>
      <c r="BU4" s="1">
        <f>I!BU4-B_calc!BU4</f>
        <v>0</v>
      </c>
      <c r="BV4" s="1">
        <f>I!BV4-B_calc!BV4</f>
        <v>0</v>
      </c>
    </row>
    <row r="5" spans="1:74" x14ac:dyDescent="0.25">
      <c r="A5" s="1">
        <f>I!A5-B_calc!A5</f>
        <v>0</v>
      </c>
      <c r="B5" s="1">
        <f>I!B5-B_calc!B5</f>
        <v>0</v>
      </c>
      <c r="C5" s="1">
        <f>I!C5-B_calc!C5</f>
        <v>0</v>
      </c>
      <c r="D5" s="1">
        <f>I!D5-B_calc!D5</f>
        <v>0</v>
      </c>
      <c r="E5" s="1">
        <f>I!E5-B_calc!E5</f>
        <v>1</v>
      </c>
      <c r="F5" s="1">
        <f>I!F5-B_calc!F5</f>
        <v>0</v>
      </c>
      <c r="G5" s="1">
        <f>I!G5-B_calc!G5</f>
        <v>0</v>
      </c>
      <c r="H5" s="1">
        <f>I!H5-B_calc!H5</f>
        <v>0</v>
      </c>
      <c r="I5" s="1">
        <f>I!I5-B_calc!I5</f>
        <v>-2.0421499052509284E-2</v>
      </c>
      <c r="J5" s="1">
        <f>I!J5-B_calc!J5</f>
        <v>0</v>
      </c>
      <c r="K5" s="1">
        <f>I!K5-B_calc!K5</f>
        <v>0</v>
      </c>
      <c r="L5" s="1">
        <f>I!L5-B_calc!L5</f>
        <v>0</v>
      </c>
      <c r="M5" s="1">
        <f>I!M5-B_calc!M5</f>
        <v>0</v>
      </c>
      <c r="N5" s="1">
        <f>I!N5-B_calc!N5</f>
        <v>0</v>
      </c>
      <c r="O5" s="1">
        <f>I!O5-B_calc!O5</f>
        <v>0</v>
      </c>
      <c r="P5" s="1">
        <f>I!P5-B_calc!P5</f>
        <v>0</v>
      </c>
      <c r="Q5" s="1">
        <f>I!Q5-B_calc!Q5</f>
        <v>0</v>
      </c>
      <c r="R5" s="1">
        <f>I!R5-B_calc!R5</f>
        <v>0</v>
      </c>
      <c r="S5" s="1">
        <f>I!S5-B_calc!S5</f>
        <v>0</v>
      </c>
      <c r="T5" s="1">
        <f>I!T5-B_calc!T5</f>
        <v>0</v>
      </c>
      <c r="U5" s="1">
        <f>I!U5-B_calc!U5</f>
        <v>0</v>
      </c>
      <c r="V5" s="1">
        <f>I!V5-B_calc!V5</f>
        <v>0</v>
      </c>
      <c r="W5" s="1">
        <f>I!W5-B_calc!W5</f>
        <v>0</v>
      </c>
      <c r="X5" s="1">
        <f>I!X5-B_calc!X5</f>
        <v>0</v>
      </c>
      <c r="Y5" s="1">
        <f>I!Y5-B_calc!Y5</f>
        <v>0</v>
      </c>
      <c r="Z5" s="1">
        <f>I!Z5-B_calc!Z5</f>
        <v>0</v>
      </c>
      <c r="AA5" s="1">
        <f>I!AA5-B_calc!AA5</f>
        <v>0</v>
      </c>
      <c r="AB5" s="1">
        <f>I!AB5-B_calc!AB5</f>
        <v>0</v>
      </c>
      <c r="AC5" s="1">
        <f>I!AC5-B_calc!AC5</f>
        <v>0</v>
      </c>
      <c r="AD5" s="1">
        <f>I!AD5-B_calc!AD5</f>
        <v>0</v>
      </c>
      <c r="AE5" s="1">
        <f>I!AE5-B_calc!AE5</f>
        <v>0</v>
      </c>
      <c r="AF5" s="1">
        <f>I!AF5-B_calc!AF5</f>
        <v>0</v>
      </c>
      <c r="AG5" s="1">
        <f>I!AG5-B_calc!AG5</f>
        <v>0</v>
      </c>
      <c r="AH5" s="1">
        <f>I!AH5-B_calc!AH5</f>
        <v>0</v>
      </c>
      <c r="AI5" s="1">
        <f>I!AI5-B_calc!AI5</f>
        <v>0</v>
      </c>
      <c r="AJ5" s="1">
        <f>I!AJ5-B_calc!AJ5</f>
        <v>0</v>
      </c>
      <c r="AK5" s="1">
        <f>I!AK5-B_calc!AK5</f>
        <v>0</v>
      </c>
      <c r="AL5" s="1">
        <f>I!AL5-B_calc!AL5</f>
        <v>0</v>
      </c>
      <c r="AM5" s="1">
        <f>I!AM5-B_calc!AM5</f>
        <v>0</v>
      </c>
      <c r="AN5" s="1">
        <f>I!AN5-B_calc!AN5</f>
        <v>0</v>
      </c>
      <c r="AO5" s="1">
        <f>I!AO5-B_calc!AO5</f>
        <v>0</v>
      </c>
      <c r="AP5" s="1">
        <f>I!AP5-B_calc!AP5</f>
        <v>0</v>
      </c>
      <c r="AQ5" s="1">
        <f>I!AQ5-B_calc!AQ5</f>
        <v>0</v>
      </c>
      <c r="AR5" s="1">
        <f>I!AR5-B_calc!AR5</f>
        <v>0</v>
      </c>
      <c r="AS5" s="1">
        <f>I!AS5-B_calc!AS5</f>
        <v>0</v>
      </c>
      <c r="AT5" s="1">
        <f>I!AT5-B_calc!AT5</f>
        <v>0</v>
      </c>
      <c r="AU5" s="1">
        <f>I!AU5-B_calc!AU5</f>
        <v>0</v>
      </c>
      <c r="AV5" s="1">
        <f>I!AV5-B_calc!AV5</f>
        <v>0</v>
      </c>
      <c r="AW5" s="1">
        <f>I!AW5-B_calc!AW5</f>
        <v>0</v>
      </c>
      <c r="AX5" s="1">
        <f>I!AX5-B_calc!AX5</f>
        <v>0</v>
      </c>
      <c r="AY5" s="1">
        <f>I!AY5-B_calc!AY5</f>
        <v>0</v>
      </c>
      <c r="AZ5" s="1">
        <f>I!AZ5-B_calc!AZ5</f>
        <v>0</v>
      </c>
      <c r="BA5" s="1">
        <f>I!BA5-B_calc!BA5</f>
        <v>0</v>
      </c>
      <c r="BB5" s="1">
        <f>I!BB5-B_calc!BB5</f>
        <v>0</v>
      </c>
      <c r="BC5" s="1">
        <f>I!BC5-B_calc!BC5</f>
        <v>0</v>
      </c>
      <c r="BD5" s="1">
        <f>I!BD5-B_calc!BD5</f>
        <v>0</v>
      </c>
      <c r="BE5" s="1">
        <f>I!BE5-B_calc!BE5</f>
        <v>0</v>
      </c>
      <c r="BF5" s="1">
        <f>I!BF5-B_calc!BF5</f>
        <v>0</v>
      </c>
      <c r="BG5" s="1">
        <f>I!BG5-B_calc!BG5</f>
        <v>0</v>
      </c>
      <c r="BH5" s="1">
        <f>I!BH5-B_calc!BH5</f>
        <v>0</v>
      </c>
      <c r="BI5" s="1">
        <f>I!BI5-B_calc!BI5</f>
        <v>0</v>
      </c>
      <c r="BJ5" s="1">
        <f>I!BJ5-B_calc!BJ5</f>
        <v>0</v>
      </c>
      <c r="BK5" s="1">
        <f>I!BK5-B_calc!BK5</f>
        <v>0</v>
      </c>
      <c r="BL5" s="1">
        <f>I!BL5-B_calc!BL5</f>
        <v>0</v>
      </c>
      <c r="BM5" s="1">
        <f>I!BM5-B_calc!BM5</f>
        <v>0</v>
      </c>
      <c r="BN5" s="1">
        <f>I!BN5-B_calc!BN5</f>
        <v>-6.0233346435649385E-2</v>
      </c>
      <c r="BO5" s="1">
        <f>I!BO5-B_calc!BO5</f>
        <v>0</v>
      </c>
      <c r="BP5" s="1">
        <f>I!BP5-B_calc!BP5</f>
        <v>0</v>
      </c>
      <c r="BQ5" s="1">
        <f>I!BQ5-B_calc!BQ5</f>
        <v>0</v>
      </c>
      <c r="BR5" s="1">
        <f>I!BR5-B_calc!BR5</f>
        <v>0</v>
      </c>
      <c r="BS5" s="1">
        <f>I!BS5-B_calc!BS5</f>
        <v>0</v>
      </c>
      <c r="BT5" s="1">
        <f>I!BT5-B_calc!BT5</f>
        <v>0</v>
      </c>
      <c r="BU5" s="1">
        <f>I!BU5-B_calc!BU5</f>
        <v>0</v>
      </c>
      <c r="BV5" s="1">
        <f>I!BV5-B_calc!BV5</f>
        <v>0</v>
      </c>
    </row>
    <row r="6" spans="1:74" x14ac:dyDescent="0.25">
      <c r="A6" s="1">
        <f>I!A6-B_calc!A6</f>
        <v>0</v>
      </c>
      <c r="B6" s="1">
        <f>I!B6-B_calc!B6</f>
        <v>0</v>
      </c>
      <c r="C6" s="1">
        <f>I!C6-B_calc!C6</f>
        <v>0</v>
      </c>
      <c r="D6" s="1">
        <f>I!D6-B_calc!D6</f>
        <v>0</v>
      </c>
      <c r="E6" s="1">
        <f>I!E6-B_calc!E6</f>
        <v>0</v>
      </c>
      <c r="F6" s="1">
        <f>I!F6-B_calc!F6</f>
        <v>1</v>
      </c>
      <c r="G6" s="1">
        <f>I!G6-B_calc!G6</f>
        <v>-9.0760351922196808E-2</v>
      </c>
      <c r="H6" s="1">
        <f>I!H6-B_calc!H6</f>
        <v>0</v>
      </c>
      <c r="I6" s="1">
        <f>I!I6-B_calc!I6</f>
        <v>0</v>
      </c>
      <c r="J6" s="1">
        <f>I!J6-B_calc!J6</f>
        <v>0</v>
      </c>
      <c r="K6" s="1">
        <f>I!K6-B_calc!K6</f>
        <v>0</v>
      </c>
      <c r="L6" s="1">
        <f>I!L6-B_calc!L6</f>
        <v>0</v>
      </c>
      <c r="M6" s="1">
        <f>I!M6-B_calc!M6</f>
        <v>0</v>
      </c>
      <c r="N6" s="1">
        <f>I!N6-B_calc!N6</f>
        <v>0</v>
      </c>
      <c r="O6" s="1">
        <f>I!O6-B_calc!O6</f>
        <v>0</v>
      </c>
      <c r="P6" s="1">
        <f>I!P6-B_calc!P6</f>
        <v>0</v>
      </c>
      <c r="Q6" s="1">
        <f>I!Q6-B_calc!Q6</f>
        <v>0</v>
      </c>
      <c r="R6" s="1">
        <f>I!R6-B_calc!R6</f>
        <v>0</v>
      </c>
      <c r="S6" s="1">
        <f>I!S6-B_calc!S6</f>
        <v>0</v>
      </c>
      <c r="T6" s="1">
        <f>I!T6-B_calc!T6</f>
        <v>0</v>
      </c>
      <c r="U6" s="1">
        <f>I!U6-B_calc!U6</f>
        <v>0</v>
      </c>
      <c r="V6" s="1">
        <f>I!V6-B_calc!V6</f>
        <v>0</v>
      </c>
      <c r="W6" s="1">
        <f>I!W6-B_calc!W6</f>
        <v>0</v>
      </c>
      <c r="X6" s="1">
        <f>I!X6-B_calc!X6</f>
        <v>0</v>
      </c>
      <c r="Y6" s="1">
        <f>I!Y6-B_calc!Y6</f>
        <v>0</v>
      </c>
      <c r="Z6" s="1">
        <f>I!Z6-B_calc!Z6</f>
        <v>0</v>
      </c>
      <c r="AA6" s="1">
        <f>I!AA6-B_calc!AA6</f>
        <v>0</v>
      </c>
      <c r="AB6" s="1">
        <f>I!AB6-B_calc!AB6</f>
        <v>0</v>
      </c>
      <c r="AC6" s="1">
        <f>I!AC6-B_calc!AC6</f>
        <v>0</v>
      </c>
      <c r="AD6" s="1">
        <f>I!AD6-B_calc!AD6</f>
        <v>0</v>
      </c>
      <c r="AE6" s="1">
        <f>I!AE6-B_calc!AE6</f>
        <v>0</v>
      </c>
      <c r="AF6" s="1">
        <f>I!AF6-B_calc!AF6</f>
        <v>0</v>
      </c>
      <c r="AG6" s="1">
        <f>I!AG6-B_calc!AG6</f>
        <v>0</v>
      </c>
      <c r="AH6" s="1">
        <f>I!AH6-B_calc!AH6</f>
        <v>0</v>
      </c>
      <c r="AI6" s="1">
        <f>I!AI6-B_calc!AI6</f>
        <v>0</v>
      </c>
      <c r="AJ6" s="1">
        <f>I!AJ6-B_calc!AJ6</f>
        <v>0</v>
      </c>
      <c r="AK6" s="1">
        <f>I!AK6-B_calc!AK6</f>
        <v>0</v>
      </c>
      <c r="AL6" s="1">
        <f>I!AL6-B_calc!AL6</f>
        <v>0</v>
      </c>
      <c r="AM6" s="1">
        <f>I!AM6-B_calc!AM6</f>
        <v>0</v>
      </c>
      <c r="AN6" s="1">
        <f>I!AN6-B_calc!AN6</f>
        <v>0</v>
      </c>
      <c r="AO6" s="1">
        <f>I!AO6-B_calc!AO6</f>
        <v>0</v>
      </c>
      <c r="AP6" s="1">
        <f>I!AP6-B_calc!AP6</f>
        <v>0</v>
      </c>
      <c r="AQ6" s="1">
        <f>I!AQ6-B_calc!AQ6</f>
        <v>0</v>
      </c>
      <c r="AR6" s="1">
        <f>I!AR6-B_calc!AR6</f>
        <v>0</v>
      </c>
      <c r="AS6" s="1">
        <f>I!AS6-B_calc!AS6</f>
        <v>0</v>
      </c>
      <c r="AT6" s="1">
        <f>I!AT6-B_calc!AT6</f>
        <v>0</v>
      </c>
      <c r="AU6" s="1">
        <f>I!AU6-B_calc!AU6</f>
        <v>0</v>
      </c>
      <c r="AV6" s="1">
        <f>I!AV6-B_calc!AV6</f>
        <v>0</v>
      </c>
      <c r="AW6" s="1">
        <f>I!AW6-B_calc!AW6</f>
        <v>0</v>
      </c>
      <c r="AX6" s="1">
        <f>I!AX6-B_calc!AX6</f>
        <v>0</v>
      </c>
      <c r="AY6" s="1">
        <f>I!AY6-B_calc!AY6</f>
        <v>0</v>
      </c>
      <c r="AZ6" s="1">
        <f>I!AZ6-B_calc!AZ6</f>
        <v>0</v>
      </c>
      <c r="BA6" s="1">
        <f>I!BA6-B_calc!BA6</f>
        <v>0</v>
      </c>
      <c r="BB6" s="1">
        <f>I!BB6-B_calc!BB6</f>
        <v>0</v>
      </c>
      <c r="BC6" s="1">
        <f>I!BC6-B_calc!BC6</f>
        <v>0</v>
      </c>
      <c r="BD6" s="1">
        <f>I!BD6-B_calc!BD6</f>
        <v>0</v>
      </c>
      <c r="BE6" s="1">
        <f>I!BE6-B_calc!BE6</f>
        <v>0</v>
      </c>
      <c r="BF6" s="1">
        <f>I!BF6-B_calc!BF6</f>
        <v>0</v>
      </c>
      <c r="BG6" s="1">
        <f>I!BG6-B_calc!BG6</f>
        <v>0</v>
      </c>
      <c r="BH6" s="1">
        <f>I!BH6-B_calc!BH6</f>
        <v>0</v>
      </c>
      <c r="BI6" s="1">
        <f>I!BI6-B_calc!BI6</f>
        <v>0</v>
      </c>
      <c r="BJ6" s="1">
        <f>I!BJ6-B_calc!BJ6</f>
        <v>0</v>
      </c>
      <c r="BK6" s="1">
        <f>I!BK6-B_calc!BK6</f>
        <v>0</v>
      </c>
      <c r="BL6" s="1">
        <f>I!BL6-B_calc!BL6</f>
        <v>0</v>
      </c>
      <c r="BM6" s="1">
        <f>I!BM6-B_calc!BM6</f>
        <v>0</v>
      </c>
      <c r="BN6" s="1">
        <f>I!BN6-B_calc!BN6</f>
        <v>0</v>
      </c>
      <c r="BO6" s="1">
        <f>I!BO6-B_calc!BO6</f>
        <v>0</v>
      </c>
      <c r="BP6" s="1">
        <f>I!BP6-B_calc!BP6</f>
        <v>0</v>
      </c>
      <c r="BQ6" s="1">
        <f>I!BQ6-B_calc!BQ6</f>
        <v>0</v>
      </c>
      <c r="BR6" s="1">
        <f>I!BR6-B_calc!BR6</f>
        <v>0</v>
      </c>
      <c r="BS6" s="1">
        <f>I!BS6-B_calc!BS6</f>
        <v>0</v>
      </c>
      <c r="BT6" s="1">
        <f>I!BT6-B_calc!BT6</f>
        <v>0</v>
      </c>
      <c r="BU6" s="1">
        <f>I!BU6-B_calc!BU6</f>
        <v>0</v>
      </c>
      <c r="BV6" s="1">
        <f>I!BV6-B_calc!BV6</f>
        <v>0</v>
      </c>
    </row>
    <row r="7" spans="1:74" x14ac:dyDescent="0.25">
      <c r="A7" s="1">
        <f>I!A7-B_calc!A7</f>
        <v>0</v>
      </c>
      <c r="B7" s="1">
        <f>I!B7-B_calc!B7</f>
        <v>0</v>
      </c>
      <c r="C7" s="1">
        <f>I!C7-B_calc!C7</f>
        <v>-0.34576692161977274</v>
      </c>
      <c r="D7" s="1">
        <f>I!D7-B_calc!D7</f>
        <v>0</v>
      </c>
      <c r="E7" s="1">
        <f>I!E7-B_calc!E7</f>
        <v>-0.39860409828925297</v>
      </c>
      <c r="F7" s="1">
        <f>I!F7-B_calc!F7</f>
        <v>0</v>
      </c>
      <c r="G7" s="1">
        <f>I!G7-B_calc!G7</f>
        <v>1</v>
      </c>
      <c r="H7" s="1">
        <f>I!H7-B_calc!H7</f>
        <v>0</v>
      </c>
      <c r="I7" s="1">
        <f>I!I7-B_calc!I7</f>
        <v>-8.1055902864263174E-2</v>
      </c>
      <c r="J7" s="1">
        <f>I!J7-B_calc!J7</f>
        <v>0</v>
      </c>
      <c r="K7" s="1">
        <f>I!K7-B_calc!K7</f>
        <v>0</v>
      </c>
      <c r="L7" s="1">
        <f>I!L7-B_calc!L7</f>
        <v>0</v>
      </c>
      <c r="M7" s="1">
        <f>I!M7-B_calc!M7</f>
        <v>0</v>
      </c>
      <c r="N7" s="1">
        <f>I!N7-B_calc!N7</f>
        <v>0</v>
      </c>
      <c r="O7" s="1">
        <f>I!O7-B_calc!O7</f>
        <v>0</v>
      </c>
      <c r="P7" s="1">
        <f>I!P7-B_calc!P7</f>
        <v>0</v>
      </c>
      <c r="Q7" s="1">
        <f>I!Q7-B_calc!Q7</f>
        <v>0</v>
      </c>
      <c r="R7" s="1">
        <f>I!R7-B_calc!R7</f>
        <v>0</v>
      </c>
      <c r="S7" s="1">
        <f>I!S7-B_calc!S7</f>
        <v>0</v>
      </c>
      <c r="T7" s="1">
        <f>I!T7-B_calc!T7</f>
        <v>0</v>
      </c>
      <c r="U7" s="1">
        <f>I!U7-B_calc!U7</f>
        <v>0</v>
      </c>
      <c r="V7" s="1">
        <f>I!V7-B_calc!V7</f>
        <v>0</v>
      </c>
      <c r="W7" s="1">
        <f>I!W7-B_calc!W7</f>
        <v>0</v>
      </c>
      <c r="X7" s="1">
        <f>I!X7-B_calc!X7</f>
        <v>0</v>
      </c>
      <c r="Y7" s="1">
        <f>I!Y7-B_calc!Y7</f>
        <v>0</v>
      </c>
      <c r="Z7" s="1">
        <f>I!Z7-B_calc!Z7</f>
        <v>0</v>
      </c>
      <c r="AA7" s="1">
        <f>I!AA7-B_calc!AA7</f>
        <v>0</v>
      </c>
      <c r="AB7" s="1">
        <f>I!AB7-B_calc!AB7</f>
        <v>0</v>
      </c>
      <c r="AC7" s="1">
        <f>I!AC7-B_calc!AC7</f>
        <v>0</v>
      </c>
      <c r="AD7" s="1">
        <f>I!AD7-B_calc!AD7</f>
        <v>0</v>
      </c>
      <c r="AE7" s="1">
        <f>I!AE7-B_calc!AE7</f>
        <v>0</v>
      </c>
      <c r="AF7" s="1">
        <f>I!AF7-B_calc!AF7</f>
        <v>0</v>
      </c>
      <c r="AG7" s="1">
        <f>I!AG7-B_calc!AG7</f>
        <v>-3.6841932987767279E-3</v>
      </c>
      <c r="AH7" s="1">
        <f>I!AH7-B_calc!AH7</f>
        <v>0</v>
      </c>
      <c r="AI7" s="1">
        <f>I!AI7-B_calc!AI7</f>
        <v>0</v>
      </c>
      <c r="AJ7" s="1">
        <f>I!AJ7-B_calc!AJ7</f>
        <v>-0.28380718041390673</v>
      </c>
      <c r="AK7" s="1">
        <f>I!AK7-B_calc!AK7</f>
        <v>0</v>
      </c>
      <c r="AL7" s="1">
        <f>I!AL7-B_calc!AL7</f>
        <v>0</v>
      </c>
      <c r="AM7" s="1">
        <f>I!AM7-B_calc!AM7</f>
        <v>0</v>
      </c>
      <c r="AN7" s="1">
        <f>I!AN7-B_calc!AN7</f>
        <v>0</v>
      </c>
      <c r="AO7" s="1">
        <f>I!AO7-B_calc!AO7</f>
        <v>-2.2896920458429074E-2</v>
      </c>
      <c r="AP7" s="1">
        <f>I!AP7-B_calc!AP7</f>
        <v>0</v>
      </c>
      <c r="AQ7" s="1">
        <f>I!AQ7-B_calc!AQ7</f>
        <v>0</v>
      </c>
      <c r="AR7" s="1">
        <f>I!AR7-B_calc!AR7</f>
        <v>0</v>
      </c>
      <c r="AS7" s="1">
        <f>I!AS7-B_calc!AS7</f>
        <v>0</v>
      </c>
      <c r="AT7" s="1">
        <f>I!AT7-B_calc!AT7</f>
        <v>0</v>
      </c>
      <c r="AU7" s="1">
        <f>I!AU7-B_calc!AU7</f>
        <v>0</v>
      </c>
      <c r="AV7" s="1">
        <f>I!AV7-B_calc!AV7</f>
        <v>-0.22967071446778875</v>
      </c>
      <c r="AW7" s="1">
        <f>I!AW7-B_calc!AW7</f>
        <v>-0.55261417759921183</v>
      </c>
      <c r="AX7" s="1">
        <f>I!AX7-B_calc!AX7</f>
        <v>0</v>
      </c>
      <c r="AY7" s="1">
        <f>I!AY7-B_calc!AY7</f>
        <v>0</v>
      </c>
      <c r="AZ7" s="1">
        <f>I!AZ7-B_calc!AZ7</f>
        <v>0</v>
      </c>
      <c r="BA7" s="1">
        <f>I!BA7-B_calc!BA7</f>
        <v>-0.48830479566744867</v>
      </c>
      <c r="BB7" s="1">
        <f>I!BB7-B_calc!BB7</f>
        <v>0</v>
      </c>
      <c r="BC7" s="1">
        <f>I!BC7-B_calc!BC7</f>
        <v>0</v>
      </c>
      <c r="BD7" s="1">
        <f>I!BD7-B_calc!BD7</f>
        <v>-0.28484078003282853</v>
      </c>
      <c r="BE7" s="1">
        <f>I!BE7-B_calc!BE7</f>
        <v>0</v>
      </c>
      <c r="BF7" s="1">
        <f>I!BF7-B_calc!BF7</f>
        <v>0</v>
      </c>
      <c r="BG7" s="1">
        <f>I!BG7-B_calc!BG7</f>
        <v>0</v>
      </c>
      <c r="BH7" s="1">
        <f>I!BH7-B_calc!BH7</f>
        <v>0</v>
      </c>
      <c r="BI7" s="1">
        <f>I!BI7-B_calc!BI7</f>
        <v>0</v>
      </c>
      <c r="BJ7" s="1">
        <f>I!BJ7-B_calc!BJ7</f>
        <v>0</v>
      </c>
      <c r="BK7" s="1">
        <f>I!BK7-B_calc!BK7</f>
        <v>0</v>
      </c>
      <c r="BL7" s="1">
        <f>I!BL7-B_calc!BL7</f>
        <v>0</v>
      </c>
      <c r="BM7" s="1">
        <f>I!BM7-B_calc!BM7</f>
        <v>0</v>
      </c>
      <c r="BN7" s="1">
        <f>I!BN7-B_calc!BN7</f>
        <v>0</v>
      </c>
      <c r="BO7" s="1">
        <f>I!BO7-B_calc!BO7</f>
        <v>-0.39607345897018503</v>
      </c>
      <c r="BP7" s="1">
        <f>I!BP7-B_calc!BP7</f>
        <v>0</v>
      </c>
      <c r="BQ7" s="1">
        <f>I!BQ7-B_calc!BQ7</f>
        <v>0</v>
      </c>
      <c r="BR7" s="1">
        <f>I!BR7-B_calc!BR7</f>
        <v>0</v>
      </c>
      <c r="BS7" s="1">
        <f>I!BS7-B_calc!BS7</f>
        <v>0</v>
      </c>
      <c r="BT7" s="1">
        <f>I!BT7-B_calc!BT7</f>
        <v>0</v>
      </c>
      <c r="BU7" s="1">
        <f>I!BU7-B_calc!BU7</f>
        <v>0</v>
      </c>
      <c r="BV7" s="1">
        <f>I!BV7-B_calc!BV7</f>
        <v>0</v>
      </c>
    </row>
    <row r="8" spans="1:74" x14ac:dyDescent="0.25">
      <c r="A8" s="1">
        <f>I!A8-B_calc!A8</f>
        <v>0</v>
      </c>
      <c r="B8" s="1">
        <f>I!B8-B_calc!B8</f>
        <v>0</v>
      </c>
      <c r="C8" s="1">
        <f>I!C8-B_calc!C8</f>
        <v>-8.1577379116126187E-3</v>
      </c>
      <c r="D8" s="1">
        <f>I!D8-B_calc!D8</f>
        <v>0</v>
      </c>
      <c r="E8" s="1">
        <f>I!E8-B_calc!E8</f>
        <v>0</v>
      </c>
      <c r="F8" s="1">
        <f>I!F8-B_calc!F8</f>
        <v>0</v>
      </c>
      <c r="G8" s="1">
        <f>I!G8-B_calc!G8</f>
        <v>-3.8342361341172665E-2</v>
      </c>
      <c r="H8" s="1">
        <f>I!H8-B_calc!H8</f>
        <v>1</v>
      </c>
      <c r="I8" s="1">
        <f>I!I8-B_calc!I8</f>
        <v>0</v>
      </c>
      <c r="J8" s="1">
        <f>I!J8-B_calc!J8</f>
        <v>0</v>
      </c>
      <c r="K8" s="1">
        <f>I!K8-B_calc!K8</f>
        <v>0</v>
      </c>
      <c r="L8" s="1">
        <f>I!L8-B_calc!L8</f>
        <v>0</v>
      </c>
      <c r="M8" s="1">
        <f>I!M8-B_calc!M8</f>
        <v>0</v>
      </c>
      <c r="N8" s="1">
        <f>I!N8-B_calc!N8</f>
        <v>0</v>
      </c>
      <c r="O8" s="1">
        <f>I!O8-B_calc!O8</f>
        <v>0</v>
      </c>
      <c r="P8" s="1">
        <f>I!P8-B_calc!P8</f>
        <v>0</v>
      </c>
      <c r="Q8" s="1">
        <f>I!Q8-B_calc!Q8</f>
        <v>0</v>
      </c>
      <c r="R8" s="1">
        <f>I!R8-B_calc!R8</f>
        <v>0</v>
      </c>
      <c r="S8" s="1">
        <f>I!S8-B_calc!S8</f>
        <v>0</v>
      </c>
      <c r="T8" s="1">
        <f>I!T8-B_calc!T8</f>
        <v>0</v>
      </c>
      <c r="U8" s="1">
        <f>I!U8-B_calc!U8</f>
        <v>0</v>
      </c>
      <c r="V8" s="1">
        <f>I!V8-B_calc!V8</f>
        <v>0</v>
      </c>
      <c r="W8" s="1">
        <f>I!W8-B_calc!W8</f>
        <v>0</v>
      </c>
      <c r="X8" s="1">
        <f>I!X8-B_calc!X8</f>
        <v>0</v>
      </c>
      <c r="Y8" s="1">
        <f>I!Y8-B_calc!Y8</f>
        <v>0</v>
      </c>
      <c r="Z8" s="1">
        <f>I!Z8-B_calc!Z8</f>
        <v>0</v>
      </c>
      <c r="AA8" s="1">
        <f>I!AA8-B_calc!AA8</f>
        <v>0</v>
      </c>
      <c r="AB8" s="1">
        <f>I!AB8-B_calc!AB8</f>
        <v>0</v>
      </c>
      <c r="AC8" s="1">
        <f>I!AC8-B_calc!AC8</f>
        <v>0</v>
      </c>
      <c r="AD8" s="1">
        <f>I!AD8-B_calc!AD8</f>
        <v>0</v>
      </c>
      <c r="AE8" s="1">
        <f>I!AE8-B_calc!AE8</f>
        <v>0</v>
      </c>
      <c r="AF8" s="1">
        <f>I!AF8-B_calc!AF8</f>
        <v>0</v>
      </c>
      <c r="AG8" s="1">
        <f>I!AG8-B_calc!AG8</f>
        <v>0</v>
      </c>
      <c r="AH8" s="1">
        <f>I!AH8-B_calc!AH8</f>
        <v>0</v>
      </c>
      <c r="AI8" s="1">
        <f>I!AI8-B_calc!AI8</f>
        <v>0</v>
      </c>
      <c r="AJ8" s="1">
        <f>I!AJ8-B_calc!AJ8</f>
        <v>0</v>
      </c>
      <c r="AK8" s="1">
        <f>I!AK8-B_calc!AK8</f>
        <v>0</v>
      </c>
      <c r="AL8" s="1">
        <f>I!AL8-B_calc!AL8</f>
        <v>0</v>
      </c>
      <c r="AM8" s="1">
        <f>I!AM8-B_calc!AM8</f>
        <v>0</v>
      </c>
      <c r="AN8" s="1">
        <f>I!AN8-B_calc!AN8</f>
        <v>0</v>
      </c>
      <c r="AO8" s="1">
        <f>I!AO8-B_calc!AO8</f>
        <v>0</v>
      </c>
      <c r="AP8" s="1">
        <f>I!AP8-B_calc!AP8</f>
        <v>0</v>
      </c>
      <c r="AQ8" s="1">
        <f>I!AQ8-B_calc!AQ8</f>
        <v>0</v>
      </c>
      <c r="AR8" s="1">
        <f>I!AR8-B_calc!AR8</f>
        <v>0</v>
      </c>
      <c r="AS8" s="1">
        <f>I!AS8-B_calc!AS8</f>
        <v>0</v>
      </c>
      <c r="AT8" s="1">
        <f>I!AT8-B_calc!AT8</f>
        <v>0</v>
      </c>
      <c r="AU8" s="1">
        <f>I!AU8-B_calc!AU8</f>
        <v>0</v>
      </c>
      <c r="AV8" s="1">
        <f>I!AV8-B_calc!AV8</f>
        <v>0</v>
      </c>
      <c r="AW8" s="1">
        <f>I!AW8-B_calc!AW8</f>
        <v>0</v>
      </c>
      <c r="AX8" s="1">
        <f>I!AX8-B_calc!AX8</f>
        <v>0</v>
      </c>
      <c r="AY8" s="1">
        <f>I!AY8-B_calc!AY8</f>
        <v>0</v>
      </c>
      <c r="AZ8" s="1">
        <f>I!AZ8-B_calc!AZ8</f>
        <v>0</v>
      </c>
      <c r="BA8" s="1">
        <f>I!BA8-B_calc!BA8</f>
        <v>0</v>
      </c>
      <c r="BB8" s="1">
        <f>I!BB8-B_calc!BB8</f>
        <v>0</v>
      </c>
      <c r="BC8" s="1">
        <f>I!BC8-B_calc!BC8</f>
        <v>0</v>
      </c>
      <c r="BD8" s="1">
        <f>I!BD8-B_calc!BD8</f>
        <v>0</v>
      </c>
      <c r="BE8" s="1">
        <f>I!BE8-B_calc!BE8</f>
        <v>0</v>
      </c>
      <c r="BF8" s="1">
        <f>I!BF8-B_calc!BF8</f>
        <v>0</v>
      </c>
      <c r="BG8" s="1">
        <f>I!BG8-B_calc!BG8</f>
        <v>0</v>
      </c>
      <c r="BH8" s="1">
        <f>I!BH8-B_calc!BH8</f>
        <v>0</v>
      </c>
      <c r="BI8" s="1">
        <f>I!BI8-B_calc!BI8</f>
        <v>0</v>
      </c>
      <c r="BJ8" s="1">
        <f>I!BJ8-B_calc!BJ8</f>
        <v>0</v>
      </c>
      <c r="BK8" s="1">
        <f>I!BK8-B_calc!BK8</f>
        <v>0</v>
      </c>
      <c r="BL8" s="1">
        <f>I!BL8-B_calc!BL8</f>
        <v>0</v>
      </c>
      <c r="BM8" s="1">
        <f>I!BM8-B_calc!BM8</f>
        <v>0</v>
      </c>
      <c r="BN8" s="1">
        <f>I!BN8-B_calc!BN8</f>
        <v>0</v>
      </c>
      <c r="BO8" s="1">
        <f>I!BO8-B_calc!BO8</f>
        <v>0</v>
      </c>
      <c r="BP8" s="1">
        <f>I!BP8-B_calc!BP8</f>
        <v>0</v>
      </c>
      <c r="BQ8" s="1">
        <f>I!BQ8-B_calc!BQ8</f>
        <v>0</v>
      </c>
      <c r="BR8" s="1">
        <f>I!BR8-B_calc!BR8</f>
        <v>0</v>
      </c>
      <c r="BS8" s="1">
        <f>I!BS8-B_calc!BS8</f>
        <v>0</v>
      </c>
      <c r="BT8" s="1">
        <f>I!BT8-B_calc!BT8</f>
        <v>0</v>
      </c>
      <c r="BU8" s="1">
        <f>I!BU8-B_calc!BU8</f>
        <v>0</v>
      </c>
      <c r="BV8" s="1">
        <f>I!BV8-B_calc!BV8</f>
        <v>0</v>
      </c>
    </row>
    <row r="9" spans="1:74" x14ac:dyDescent="0.25">
      <c r="A9" s="1">
        <f>I!A9-B_calc!A9</f>
        <v>0</v>
      </c>
      <c r="B9" s="1">
        <f>I!B9-B_calc!B9</f>
        <v>0</v>
      </c>
      <c r="C9" s="1">
        <f>I!C9-B_calc!C9</f>
        <v>0</v>
      </c>
      <c r="D9" s="1">
        <f>I!D9-B_calc!D9</f>
        <v>0</v>
      </c>
      <c r="E9" s="1">
        <f>I!E9-B_calc!E9</f>
        <v>0</v>
      </c>
      <c r="F9" s="1">
        <f>I!F9-B_calc!F9</f>
        <v>0</v>
      </c>
      <c r="G9" s="1">
        <f>I!G9-B_calc!G9</f>
        <v>0</v>
      </c>
      <c r="H9" s="1">
        <f>I!H9-B_calc!H9</f>
        <v>0</v>
      </c>
      <c r="I9" s="1">
        <f>I!I9-B_calc!I9</f>
        <v>1</v>
      </c>
      <c r="J9" s="1">
        <f>I!J9-B_calc!J9</f>
        <v>0</v>
      </c>
      <c r="K9" s="1">
        <f>I!K9-B_calc!K9</f>
        <v>0</v>
      </c>
      <c r="L9" s="1">
        <f>I!L9-B_calc!L9</f>
        <v>0</v>
      </c>
      <c r="M9" s="1">
        <f>I!M9-B_calc!M9</f>
        <v>0</v>
      </c>
      <c r="N9" s="1">
        <f>I!N9-B_calc!N9</f>
        <v>0</v>
      </c>
      <c r="O9" s="1">
        <f>I!O9-B_calc!O9</f>
        <v>0</v>
      </c>
      <c r="P9" s="1">
        <f>I!P9-B_calc!P9</f>
        <v>0</v>
      </c>
      <c r="Q9" s="1">
        <f>I!Q9-B_calc!Q9</f>
        <v>0</v>
      </c>
      <c r="R9" s="1">
        <f>I!R9-B_calc!R9</f>
        <v>0</v>
      </c>
      <c r="S9" s="1">
        <f>I!S9-B_calc!S9</f>
        <v>0</v>
      </c>
      <c r="T9" s="1">
        <f>I!T9-B_calc!T9</f>
        <v>0</v>
      </c>
      <c r="U9" s="1">
        <f>I!U9-B_calc!U9</f>
        <v>0</v>
      </c>
      <c r="V9" s="1">
        <f>I!V9-B_calc!V9</f>
        <v>0</v>
      </c>
      <c r="W9" s="1">
        <f>I!W9-B_calc!W9</f>
        <v>0</v>
      </c>
      <c r="X9" s="1">
        <f>I!X9-B_calc!X9</f>
        <v>0</v>
      </c>
      <c r="Y9" s="1">
        <f>I!Y9-B_calc!Y9</f>
        <v>0</v>
      </c>
      <c r="Z9" s="1">
        <f>I!Z9-B_calc!Z9</f>
        <v>0</v>
      </c>
      <c r="AA9" s="1">
        <f>I!AA9-B_calc!AA9</f>
        <v>0</v>
      </c>
      <c r="AB9" s="1">
        <f>I!AB9-B_calc!AB9</f>
        <v>0</v>
      </c>
      <c r="AC9" s="1">
        <f>I!AC9-B_calc!AC9</f>
        <v>0</v>
      </c>
      <c r="AD9" s="1">
        <f>I!AD9-B_calc!AD9</f>
        <v>0</v>
      </c>
      <c r="AE9" s="1">
        <f>I!AE9-B_calc!AE9</f>
        <v>0</v>
      </c>
      <c r="AF9" s="1">
        <f>I!AF9-B_calc!AF9</f>
        <v>0</v>
      </c>
      <c r="AG9" s="1">
        <f>I!AG9-B_calc!AG9</f>
        <v>0</v>
      </c>
      <c r="AH9" s="1">
        <f>I!AH9-B_calc!AH9</f>
        <v>0</v>
      </c>
      <c r="AI9" s="1">
        <f>I!AI9-B_calc!AI9</f>
        <v>0</v>
      </c>
      <c r="AJ9" s="1">
        <f>I!AJ9-B_calc!AJ9</f>
        <v>0</v>
      </c>
      <c r="AK9" s="1">
        <f>I!AK9-B_calc!AK9</f>
        <v>0</v>
      </c>
      <c r="AL9" s="1">
        <f>I!AL9-B_calc!AL9</f>
        <v>0</v>
      </c>
      <c r="AM9" s="1">
        <f>I!AM9-B_calc!AM9</f>
        <v>0</v>
      </c>
      <c r="AN9" s="1">
        <f>I!AN9-B_calc!AN9</f>
        <v>0</v>
      </c>
      <c r="AO9" s="1">
        <f>I!AO9-B_calc!AO9</f>
        <v>-2.0995821151043616E-2</v>
      </c>
      <c r="AP9" s="1">
        <f>I!AP9-B_calc!AP9</f>
        <v>0</v>
      </c>
      <c r="AQ9" s="1">
        <f>I!AQ9-B_calc!AQ9</f>
        <v>0</v>
      </c>
      <c r="AR9" s="1">
        <f>I!AR9-B_calc!AR9</f>
        <v>0</v>
      </c>
      <c r="AS9" s="1">
        <f>I!AS9-B_calc!AS9</f>
        <v>0</v>
      </c>
      <c r="AT9" s="1">
        <f>I!AT9-B_calc!AT9</f>
        <v>0</v>
      </c>
      <c r="AU9" s="1">
        <f>I!AU9-B_calc!AU9</f>
        <v>0</v>
      </c>
      <c r="AV9" s="1">
        <f>I!AV9-B_calc!AV9</f>
        <v>0</v>
      </c>
      <c r="AW9" s="1">
        <f>I!AW9-B_calc!AW9</f>
        <v>0</v>
      </c>
      <c r="AX9" s="1">
        <f>I!AX9-B_calc!AX9</f>
        <v>0</v>
      </c>
      <c r="AY9" s="1">
        <f>I!AY9-B_calc!AY9</f>
        <v>0</v>
      </c>
      <c r="AZ9" s="1">
        <f>I!AZ9-B_calc!AZ9</f>
        <v>0</v>
      </c>
      <c r="BA9" s="1">
        <f>I!BA9-B_calc!BA9</f>
        <v>0</v>
      </c>
      <c r="BB9" s="1">
        <f>I!BB9-B_calc!BB9</f>
        <v>0</v>
      </c>
      <c r="BC9" s="1">
        <f>I!BC9-B_calc!BC9</f>
        <v>0</v>
      </c>
      <c r="BD9" s="1">
        <f>I!BD9-B_calc!BD9</f>
        <v>0</v>
      </c>
      <c r="BE9" s="1">
        <f>I!BE9-B_calc!BE9</f>
        <v>0</v>
      </c>
      <c r="BF9" s="1">
        <f>I!BF9-B_calc!BF9</f>
        <v>0</v>
      </c>
      <c r="BG9" s="1">
        <f>I!BG9-B_calc!BG9</f>
        <v>0</v>
      </c>
      <c r="BH9" s="1">
        <f>I!BH9-B_calc!BH9</f>
        <v>0</v>
      </c>
      <c r="BI9" s="1">
        <f>I!BI9-B_calc!BI9</f>
        <v>0</v>
      </c>
      <c r="BJ9" s="1">
        <f>I!BJ9-B_calc!BJ9</f>
        <v>0</v>
      </c>
      <c r="BK9" s="1">
        <f>I!BK9-B_calc!BK9</f>
        <v>0</v>
      </c>
      <c r="BL9" s="1">
        <f>I!BL9-B_calc!BL9</f>
        <v>0</v>
      </c>
      <c r="BM9" s="1">
        <f>I!BM9-B_calc!BM9</f>
        <v>0</v>
      </c>
      <c r="BN9" s="1">
        <f>I!BN9-B_calc!BN9</f>
        <v>-0.34402127136416955</v>
      </c>
      <c r="BO9" s="1">
        <f>I!BO9-B_calc!BO9</f>
        <v>0</v>
      </c>
      <c r="BP9" s="1">
        <f>I!BP9-B_calc!BP9</f>
        <v>0</v>
      </c>
      <c r="BQ9" s="1">
        <f>I!BQ9-B_calc!BQ9</f>
        <v>0</v>
      </c>
      <c r="BR9" s="1">
        <f>I!BR9-B_calc!BR9</f>
        <v>0</v>
      </c>
      <c r="BS9" s="1">
        <f>I!BS9-B_calc!BS9</f>
        <v>0</v>
      </c>
      <c r="BT9" s="1">
        <f>I!BT9-B_calc!BT9</f>
        <v>0</v>
      </c>
      <c r="BU9" s="1">
        <f>I!BU9-B_calc!BU9</f>
        <v>0</v>
      </c>
      <c r="BV9" s="1">
        <f>I!BV9-B_calc!BV9</f>
        <v>0</v>
      </c>
    </row>
    <row r="10" spans="1:74" x14ac:dyDescent="0.25">
      <c r="A10" s="1">
        <f>I!A10-B_calc!A10</f>
        <v>0</v>
      </c>
      <c r="B10" s="1">
        <f>I!B10-B_calc!B10</f>
        <v>0</v>
      </c>
      <c r="C10" s="1">
        <f>I!C10-B_calc!C10</f>
        <v>0</v>
      </c>
      <c r="D10" s="1">
        <f>I!D10-B_calc!D10</f>
        <v>0</v>
      </c>
      <c r="E10" s="1">
        <f>I!E10-B_calc!E10</f>
        <v>0</v>
      </c>
      <c r="F10" s="1">
        <f>I!F10-B_calc!F10</f>
        <v>0</v>
      </c>
      <c r="G10" s="1">
        <f>I!G10-B_calc!G10</f>
        <v>0</v>
      </c>
      <c r="H10" s="1">
        <f>I!H10-B_calc!H10</f>
        <v>0</v>
      </c>
      <c r="I10" s="1">
        <f>I!I10-B_calc!I10</f>
        <v>0</v>
      </c>
      <c r="J10" s="1">
        <f>I!J10-B_calc!J10</f>
        <v>1</v>
      </c>
      <c r="K10" s="1">
        <f>I!K10-B_calc!K10</f>
        <v>0</v>
      </c>
      <c r="L10" s="1">
        <f>I!L10-B_calc!L10</f>
        <v>0</v>
      </c>
      <c r="M10" s="1">
        <f>I!M10-B_calc!M10</f>
        <v>0</v>
      </c>
      <c r="N10" s="1">
        <f>I!N10-B_calc!N10</f>
        <v>0</v>
      </c>
      <c r="O10" s="1">
        <f>I!O10-B_calc!O10</f>
        <v>0</v>
      </c>
      <c r="P10" s="1">
        <f>I!P10-B_calc!P10</f>
        <v>0</v>
      </c>
      <c r="Q10" s="1">
        <f>I!Q10-B_calc!Q10</f>
        <v>0</v>
      </c>
      <c r="R10" s="1">
        <f>I!R10-B_calc!R10</f>
        <v>0</v>
      </c>
      <c r="S10" s="1">
        <f>I!S10-B_calc!S10</f>
        <v>0</v>
      </c>
      <c r="T10" s="1">
        <f>I!T10-B_calc!T10</f>
        <v>0</v>
      </c>
      <c r="U10" s="1">
        <f>I!U10-B_calc!U10</f>
        <v>0</v>
      </c>
      <c r="V10" s="1">
        <f>I!V10-B_calc!V10</f>
        <v>0</v>
      </c>
      <c r="W10" s="1">
        <f>I!W10-B_calc!W10</f>
        <v>0</v>
      </c>
      <c r="X10" s="1">
        <f>I!X10-B_calc!X10</f>
        <v>0</v>
      </c>
      <c r="Y10" s="1">
        <f>I!Y10-B_calc!Y10</f>
        <v>0</v>
      </c>
      <c r="Z10" s="1">
        <f>I!Z10-B_calc!Z10</f>
        <v>0</v>
      </c>
      <c r="AA10" s="1">
        <f>I!AA10-B_calc!AA10</f>
        <v>0</v>
      </c>
      <c r="AB10" s="1">
        <f>I!AB10-B_calc!AB10</f>
        <v>0</v>
      </c>
      <c r="AC10" s="1">
        <f>I!AC10-B_calc!AC10</f>
        <v>0</v>
      </c>
      <c r="AD10" s="1">
        <f>I!AD10-B_calc!AD10</f>
        <v>0</v>
      </c>
      <c r="AE10" s="1">
        <f>I!AE10-B_calc!AE10</f>
        <v>0</v>
      </c>
      <c r="AF10" s="1">
        <f>I!AF10-B_calc!AF10</f>
        <v>0</v>
      </c>
      <c r="AG10" s="1">
        <f>I!AG10-B_calc!AG10</f>
        <v>0</v>
      </c>
      <c r="AH10" s="1">
        <f>I!AH10-B_calc!AH10</f>
        <v>0</v>
      </c>
      <c r="AI10" s="1">
        <f>I!AI10-B_calc!AI10</f>
        <v>0</v>
      </c>
      <c r="AJ10" s="1">
        <f>I!AJ10-B_calc!AJ10</f>
        <v>0</v>
      </c>
      <c r="AK10" s="1">
        <f>I!AK10-B_calc!AK10</f>
        <v>0</v>
      </c>
      <c r="AL10" s="1">
        <f>I!AL10-B_calc!AL10</f>
        <v>0</v>
      </c>
      <c r="AM10" s="1">
        <f>I!AM10-B_calc!AM10</f>
        <v>0</v>
      </c>
      <c r="AN10" s="1">
        <f>I!AN10-B_calc!AN10</f>
        <v>0</v>
      </c>
      <c r="AO10" s="1">
        <f>I!AO10-B_calc!AO10</f>
        <v>0</v>
      </c>
      <c r="AP10" s="1">
        <f>I!AP10-B_calc!AP10</f>
        <v>0</v>
      </c>
      <c r="AQ10" s="1">
        <f>I!AQ10-B_calc!AQ10</f>
        <v>0</v>
      </c>
      <c r="AR10" s="1">
        <f>I!AR10-B_calc!AR10</f>
        <v>0</v>
      </c>
      <c r="AS10" s="1">
        <f>I!AS10-B_calc!AS10</f>
        <v>0</v>
      </c>
      <c r="AT10" s="1">
        <f>I!AT10-B_calc!AT10</f>
        <v>0</v>
      </c>
      <c r="AU10" s="1">
        <f>I!AU10-B_calc!AU10</f>
        <v>0</v>
      </c>
      <c r="AV10" s="1">
        <f>I!AV10-B_calc!AV10</f>
        <v>0</v>
      </c>
      <c r="AW10" s="1">
        <f>I!AW10-B_calc!AW10</f>
        <v>0</v>
      </c>
      <c r="AX10" s="1">
        <f>I!AX10-B_calc!AX10</f>
        <v>-5.9958868066744605E-3</v>
      </c>
      <c r="AY10" s="1">
        <f>I!AY10-B_calc!AY10</f>
        <v>0</v>
      </c>
      <c r="AZ10" s="1">
        <f>I!AZ10-B_calc!AZ10</f>
        <v>0</v>
      </c>
      <c r="BA10" s="1">
        <f>I!BA10-B_calc!BA10</f>
        <v>0</v>
      </c>
      <c r="BB10" s="1">
        <f>I!BB10-B_calc!BB10</f>
        <v>-4.4647634360803372E-2</v>
      </c>
      <c r="BC10" s="1">
        <f>I!BC10-B_calc!BC10</f>
        <v>0</v>
      </c>
      <c r="BD10" s="1">
        <f>I!BD10-B_calc!BD10</f>
        <v>0</v>
      </c>
      <c r="BE10" s="1">
        <f>I!BE10-B_calc!BE10</f>
        <v>0</v>
      </c>
      <c r="BF10" s="1">
        <f>I!BF10-B_calc!BF10</f>
        <v>0</v>
      </c>
      <c r="BG10" s="1">
        <f>I!BG10-B_calc!BG10</f>
        <v>0</v>
      </c>
      <c r="BH10" s="1">
        <f>I!BH10-B_calc!BH10</f>
        <v>0</v>
      </c>
      <c r="BI10" s="1">
        <f>I!BI10-B_calc!BI10</f>
        <v>0</v>
      </c>
      <c r="BJ10" s="1">
        <f>I!BJ10-B_calc!BJ10</f>
        <v>0</v>
      </c>
      <c r="BK10" s="1">
        <f>I!BK10-B_calc!BK10</f>
        <v>0</v>
      </c>
      <c r="BL10" s="1">
        <f>I!BL10-B_calc!BL10</f>
        <v>0</v>
      </c>
      <c r="BM10" s="1">
        <f>I!BM10-B_calc!BM10</f>
        <v>0</v>
      </c>
      <c r="BN10" s="1">
        <f>I!BN10-B_calc!BN10</f>
        <v>0</v>
      </c>
      <c r="BO10" s="1">
        <f>I!BO10-B_calc!BO10</f>
        <v>0</v>
      </c>
      <c r="BP10" s="1">
        <f>I!BP10-B_calc!BP10</f>
        <v>0</v>
      </c>
      <c r="BQ10" s="1">
        <f>I!BQ10-B_calc!BQ10</f>
        <v>0</v>
      </c>
      <c r="BR10" s="1">
        <f>I!BR10-B_calc!BR10</f>
        <v>0</v>
      </c>
      <c r="BS10" s="1">
        <f>I!BS10-B_calc!BS10</f>
        <v>0</v>
      </c>
      <c r="BT10" s="1">
        <f>I!BT10-B_calc!BT10</f>
        <v>0</v>
      </c>
      <c r="BU10" s="1">
        <f>I!BU10-B_calc!BU10</f>
        <v>0</v>
      </c>
      <c r="BV10" s="1">
        <f>I!BV10-B_calc!BV10</f>
        <v>0</v>
      </c>
    </row>
    <row r="11" spans="1:74" x14ac:dyDescent="0.25">
      <c r="A11" s="1">
        <f>I!A11-B_calc!A11</f>
        <v>0</v>
      </c>
      <c r="B11" s="1">
        <f>I!B11-B_calc!B11</f>
        <v>0</v>
      </c>
      <c r="C11" s="1">
        <f>I!C11-B_calc!C11</f>
        <v>0</v>
      </c>
      <c r="D11" s="1">
        <f>I!D11-B_calc!D11</f>
        <v>0</v>
      </c>
      <c r="E11" s="1">
        <f>I!E11-B_calc!E11</f>
        <v>0</v>
      </c>
      <c r="F11" s="1">
        <f>I!F11-B_calc!F11</f>
        <v>0</v>
      </c>
      <c r="G11" s="1">
        <f>I!G11-B_calc!G11</f>
        <v>0</v>
      </c>
      <c r="H11" s="1">
        <f>I!H11-B_calc!H11</f>
        <v>0</v>
      </c>
      <c r="I11" s="1">
        <f>I!I11-B_calc!I11</f>
        <v>0</v>
      </c>
      <c r="J11" s="1">
        <f>I!J11-B_calc!J11</f>
        <v>0</v>
      </c>
      <c r="K11" s="1">
        <f>I!K11-B_calc!K11</f>
        <v>1</v>
      </c>
      <c r="L11" s="1">
        <f>I!L11-B_calc!L11</f>
        <v>0</v>
      </c>
      <c r="M11" s="1">
        <f>I!M11-B_calc!M11</f>
        <v>0</v>
      </c>
      <c r="N11" s="1">
        <f>I!N11-B_calc!N11</f>
        <v>0</v>
      </c>
      <c r="O11" s="1">
        <f>I!O11-B_calc!O11</f>
        <v>0</v>
      </c>
      <c r="P11" s="1">
        <f>I!P11-B_calc!P11</f>
        <v>0</v>
      </c>
      <c r="Q11" s="1">
        <f>I!Q11-B_calc!Q11</f>
        <v>0</v>
      </c>
      <c r="R11" s="1">
        <f>I!R11-B_calc!R11</f>
        <v>0</v>
      </c>
      <c r="S11" s="1">
        <f>I!S11-B_calc!S11</f>
        <v>0</v>
      </c>
      <c r="T11" s="1">
        <f>I!T11-B_calc!T11</f>
        <v>0</v>
      </c>
      <c r="U11" s="1">
        <f>I!U11-B_calc!U11</f>
        <v>0</v>
      </c>
      <c r="V11" s="1">
        <f>I!V11-B_calc!V11</f>
        <v>0</v>
      </c>
      <c r="W11" s="1">
        <f>I!W11-B_calc!W11</f>
        <v>0</v>
      </c>
      <c r="X11" s="1">
        <f>I!X11-B_calc!X11</f>
        <v>0</v>
      </c>
      <c r="Y11" s="1">
        <f>I!Y11-B_calc!Y11</f>
        <v>0</v>
      </c>
      <c r="Z11" s="1">
        <f>I!Z11-B_calc!Z11</f>
        <v>0</v>
      </c>
      <c r="AA11" s="1">
        <f>I!AA11-B_calc!AA11</f>
        <v>0</v>
      </c>
      <c r="AB11" s="1">
        <f>I!AB11-B_calc!AB11</f>
        <v>0</v>
      </c>
      <c r="AC11" s="1">
        <f>I!AC11-B_calc!AC11</f>
        <v>0</v>
      </c>
      <c r="AD11" s="1">
        <f>I!AD11-B_calc!AD11</f>
        <v>0</v>
      </c>
      <c r="AE11" s="1">
        <f>I!AE11-B_calc!AE11</f>
        <v>0</v>
      </c>
      <c r="AF11" s="1">
        <f>I!AF11-B_calc!AF11</f>
        <v>0</v>
      </c>
      <c r="AG11" s="1">
        <f>I!AG11-B_calc!AG11</f>
        <v>0</v>
      </c>
      <c r="AH11" s="1">
        <f>I!AH11-B_calc!AH11</f>
        <v>0</v>
      </c>
      <c r="AI11" s="1">
        <f>I!AI11-B_calc!AI11</f>
        <v>0</v>
      </c>
      <c r="AJ11" s="1">
        <f>I!AJ11-B_calc!AJ11</f>
        <v>0</v>
      </c>
      <c r="AK11" s="1">
        <f>I!AK11-B_calc!AK11</f>
        <v>0</v>
      </c>
      <c r="AL11" s="1">
        <f>I!AL11-B_calc!AL11</f>
        <v>0</v>
      </c>
      <c r="AM11" s="1">
        <f>I!AM11-B_calc!AM11</f>
        <v>0</v>
      </c>
      <c r="AN11" s="1">
        <f>I!AN11-B_calc!AN11</f>
        <v>0</v>
      </c>
      <c r="AO11" s="1">
        <f>I!AO11-B_calc!AO11</f>
        <v>0</v>
      </c>
      <c r="AP11" s="1">
        <f>I!AP11-B_calc!AP11</f>
        <v>0</v>
      </c>
      <c r="AQ11" s="1">
        <f>I!AQ11-B_calc!AQ11</f>
        <v>0</v>
      </c>
      <c r="AR11" s="1">
        <f>I!AR11-B_calc!AR11</f>
        <v>0</v>
      </c>
      <c r="AS11" s="1">
        <f>I!AS11-B_calc!AS11</f>
        <v>0</v>
      </c>
      <c r="AT11" s="1">
        <f>I!AT11-B_calc!AT11</f>
        <v>0</v>
      </c>
      <c r="AU11" s="1">
        <f>I!AU11-B_calc!AU11</f>
        <v>0</v>
      </c>
      <c r="AV11" s="1">
        <f>I!AV11-B_calc!AV11</f>
        <v>0</v>
      </c>
      <c r="AW11" s="1">
        <f>I!AW11-B_calc!AW11</f>
        <v>0</v>
      </c>
      <c r="AX11" s="1">
        <f>I!AX11-B_calc!AX11</f>
        <v>0</v>
      </c>
      <c r="AY11" s="1">
        <f>I!AY11-B_calc!AY11</f>
        <v>0</v>
      </c>
      <c r="AZ11" s="1">
        <f>I!AZ11-B_calc!AZ11</f>
        <v>0</v>
      </c>
      <c r="BA11" s="1">
        <f>I!BA11-B_calc!BA11</f>
        <v>0</v>
      </c>
      <c r="BB11" s="1">
        <f>I!BB11-B_calc!BB11</f>
        <v>0</v>
      </c>
      <c r="BC11" s="1">
        <f>I!BC11-B_calc!BC11</f>
        <v>0</v>
      </c>
      <c r="BD11" s="1">
        <f>I!BD11-B_calc!BD11</f>
        <v>0</v>
      </c>
      <c r="BE11" s="1">
        <f>I!BE11-B_calc!BE11</f>
        <v>0</v>
      </c>
      <c r="BF11" s="1">
        <f>I!BF11-B_calc!BF11</f>
        <v>0</v>
      </c>
      <c r="BG11" s="1">
        <f>I!BG11-B_calc!BG11</f>
        <v>0</v>
      </c>
      <c r="BH11" s="1">
        <f>I!BH11-B_calc!BH11</f>
        <v>0</v>
      </c>
      <c r="BI11" s="1">
        <f>I!BI11-B_calc!BI11</f>
        <v>0</v>
      </c>
      <c r="BJ11" s="1">
        <f>I!BJ11-B_calc!BJ11</f>
        <v>0</v>
      </c>
      <c r="BK11" s="1">
        <f>I!BK11-B_calc!BK11</f>
        <v>0</v>
      </c>
      <c r="BL11" s="1">
        <f>I!BL11-B_calc!BL11</f>
        <v>0</v>
      </c>
      <c r="BM11" s="1">
        <f>I!BM11-B_calc!BM11</f>
        <v>0</v>
      </c>
      <c r="BN11" s="1">
        <f>I!BN11-B_calc!BN11</f>
        <v>0</v>
      </c>
      <c r="BO11" s="1">
        <f>I!BO11-B_calc!BO11</f>
        <v>0</v>
      </c>
      <c r="BP11" s="1">
        <f>I!BP11-B_calc!BP11</f>
        <v>0</v>
      </c>
      <c r="BQ11" s="1">
        <f>I!BQ11-B_calc!BQ11</f>
        <v>0</v>
      </c>
      <c r="BR11" s="1">
        <f>I!BR11-B_calc!BR11</f>
        <v>0</v>
      </c>
      <c r="BS11" s="1">
        <f>I!BS11-B_calc!BS11</f>
        <v>0</v>
      </c>
      <c r="BT11" s="1">
        <f>I!BT11-B_calc!BT11</f>
        <v>0</v>
      </c>
      <c r="BU11" s="1">
        <f>I!BU11-B_calc!BU11</f>
        <v>0</v>
      </c>
      <c r="BV11" s="1">
        <f>I!BV11-B_calc!BV11</f>
        <v>0</v>
      </c>
    </row>
    <row r="12" spans="1:74" x14ac:dyDescent="0.25">
      <c r="A12" s="1">
        <f>I!A12-B_calc!A12</f>
        <v>0</v>
      </c>
      <c r="B12" s="1">
        <f>I!B12-B_calc!B12</f>
        <v>0</v>
      </c>
      <c r="C12" s="1">
        <f>I!C12-B_calc!C12</f>
        <v>0</v>
      </c>
      <c r="D12" s="1">
        <f>I!D12-B_calc!D12</f>
        <v>0</v>
      </c>
      <c r="E12" s="1">
        <f>I!E12-B_calc!E12</f>
        <v>0</v>
      </c>
      <c r="F12" s="1">
        <f>I!F12-B_calc!F12</f>
        <v>0</v>
      </c>
      <c r="G12" s="1">
        <f>I!G12-B_calc!G12</f>
        <v>0</v>
      </c>
      <c r="H12" s="1">
        <f>I!H12-B_calc!H12</f>
        <v>0</v>
      </c>
      <c r="I12" s="1">
        <f>I!I12-B_calc!I12</f>
        <v>0</v>
      </c>
      <c r="J12" s="1">
        <f>I!J12-B_calc!J12</f>
        <v>0</v>
      </c>
      <c r="K12" s="1">
        <f>I!K12-B_calc!K12</f>
        <v>0</v>
      </c>
      <c r="L12" s="1">
        <f>I!L12-B_calc!L12</f>
        <v>1</v>
      </c>
      <c r="M12" s="1">
        <f>I!M12-B_calc!M12</f>
        <v>0</v>
      </c>
      <c r="N12" s="1">
        <f>I!N12-B_calc!N12</f>
        <v>0</v>
      </c>
      <c r="O12" s="1">
        <f>I!O12-B_calc!O12</f>
        <v>0</v>
      </c>
      <c r="P12" s="1">
        <f>I!P12-B_calc!P12</f>
        <v>0</v>
      </c>
      <c r="Q12" s="1">
        <f>I!Q12-B_calc!Q12</f>
        <v>0</v>
      </c>
      <c r="R12" s="1">
        <f>I!R12-B_calc!R12</f>
        <v>0</v>
      </c>
      <c r="S12" s="1">
        <f>I!S12-B_calc!S12</f>
        <v>0</v>
      </c>
      <c r="T12" s="1">
        <f>I!T12-B_calc!T12</f>
        <v>0</v>
      </c>
      <c r="U12" s="1">
        <f>I!U12-B_calc!U12</f>
        <v>0</v>
      </c>
      <c r="V12" s="1">
        <f>I!V12-B_calc!V12</f>
        <v>0</v>
      </c>
      <c r="W12" s="1">
        <f>I!W12-B_calc!W12</f>
        <v>0</v>
      </c>
      <c r="X12" s="1">
        <f>I!X12-B_calc!X12</f>
        <v>0</v>
      </c>
      <c r="Y12" s="1">
        <f>I!Y12-B_calc!Y12</f>
        <v>0</v>
      </c>
      <c r="Z12" s="1">
        <f>I!Z12-B_calc!Z12</f>
        <v>0</v>
      </c>
      <c r="AA12" s="1">
        <f>I!AA12-B_calc!AA12</f>
        <v>0</v>
      </c>
      <c r="AB12" s="1">
        <f>I!AB12-B_calc!AB12</f>
        <v>0</v>
      </c>
      <c r="AC12" s="1">
        <f>I!AC12-B_calc!AC12</f>
        <v>0</v>
      </c>
      <c r="AD12" s="1">
        <f>I!AD12-B_calc!AD12</f>
        <v>0</v>
      </c>
      <c r="AE12" s="1">
        <f>I!AE12-B_calc!AE12</f>
        <v>0</v>
      </c>
      <c r="AF12" s="1">
        <f>I!AF12-B_calc!AF12</f>
        <v>0</v>
      </c>
      <c r="AG12" s="1">
        <f>I!AG12-B_calc!AG12</f>
        <v>0</v>
      </c>
      <c r="AH12" s="1">
        <f>I!AH12-B_calc!AH12</f>
        <v>0</v>
      </c>
      <c r="AI12" s="1">
        <f>I!AI12-B_calc!AI12</f>
        <v>0</v>
      </c>
      <c r="AJ12" s="1">
        <f>I!AJ12-B_calc!AJ12</f>
        <v>0</v>
      </c>
      <c r="AK12" s="1">
        <f>I!AK12-B_calc!AK12</f>
        <v>0</v>
      </c>
      <c r="AL12" s="1">
        <f>I!AL12-B_calc!AL12</f>
        <v>0</v>
      </c>
      <c r="AM12" s="1">
        <f>I!AM12-B_calc!AM12</f>
        <v>0</v>
      </c>
      <c r="AN12" s="1">
        <f>I!AN12-B_calc!AN12</f>
        <v>0</v>
      </c>
      <c r="AO12" s="1">
        <f>I!AO12-B_calc!AO12</f>
        <v>0</v>
      </c>
      <c r="AP12" s="1">
        <f>I!AP12-B_calc!AP12</f>
        <v>0</v>
      </c>
      <c r="AQ12" s="1">
        <f>I!AQ12-B_calc!AQ12</f>
        <v>0</v>
      </c>
      <c r="AR12" s="1">
        <f>I!AR12-B_calc!AR12</f>
        <v>0</v>
      </c>
      <c r="AS12" s="1">
        <f>I!AS12-B_calc!AS12</f>
        <v>0</v>
      </c>
      <c r="AT12" s="1">
        <f>I!AT12-B_calc!AT12</f>
        <v>0</v>
      </c>
      <c r="AU12" s="1">
        <f>I!AU12-B_calc!AU12</f>
        <v>0</v>
      </c>
      <c r="AV12" s="1">
        <f>I!AV12-B_calc!AV12</f>
        <v>0</v>
      </c>
      <c r="AW12" s="1">
        <f>I!AW12-B_calc!AW12</f>
        <v>0</v>
      </c>
      <c r="AX12" s="1">
        <f>I!AX12-B_calc!AX12</f>
        <v>0</v>
      </c>
      <c r="AY12" s="1">
        <f>I!AY12-B_calc!AY12</f>
        <v>0</v>
      </c>
      <c r="AZ12" s="1">
        <f>I!AZ12-B_calc!AZ12</f>
        <v>0</v>
      </c>
      <c r="BA12" s="1">
        <f>I!BA12-B_calc!BA12</f>
        <v>0</v>
      </c>
      <c r="BB12" s="1">
        <f>I!BB12-B_calc!BB12</f>
        <v>0</v>
      </c>
      <c r="BC12" s="1">
        <f>I!BC12-B_calc!BC12</f>
        <v>0</v>
      </c>
      <c r="BD12" s="1">
        <f>I!BD12-B_calc!BD12</f>
        <v>0</v>
      </c>
      <c r="BE12" s="1">
        <f>I!BE12-B_calc!BE12</f>
        <v>0</v>
      </c>
      <c r="BF12" s="1">
        <f>I!BF12-B_calc!BF12</f>
        <v>0</v>
      </c>
      <c r="BG12" s="1">
        <f>I!BG12-B_calc!BG12</f>
        <v>0</v>
      </c>
      <c r="BH12" s="1">
        <f>I!BH12-B_calc!BH12</f>
        <v>0</v>
      </c>
      <c r="BI12" s="1">
        <f>I!BI12-B_calc!BI12</f>
        <v>-4.347478235501126E-2</v>
      </c>
      <c r="BJ12" s="1">
        <f>I!BJ12-B_calc!BJ12</f>
        <v>0</v>
      </c>
      <c r="BK12" s="1">
        <f>I!BK12-B_calc!BK12</f>
        <v>0</v>
      </c>
      <c r="BL12" s="1">
        <f>I!BL12-B_calc!BL12</f>
        <v>0</v>
      </c>
      <c r="BM12" s="1">
        <f>I!BM12-B_calc!BM12</f>
        <v>0</v>
      </c>
      <c r="BN12" s="1">
        <f>I!BN12-B_calc!BN12</f>
        <v>0</v>
      </c>
      <c r="BO12" s="1">
        <f>I!BO12-B_calc!BO12</f>
        <v>0</v>
      </c>
      <c r="BP12" s="1">
        <f>I!BP12-B_calc!BP12</f>
        <v>0</v>
      </c>
      <c r="BQ12" s="1">
        <f>I!BQ12-B_calc!BQ12</f>
        <v>0</v>
      </c>
      <c r="BR12" s="1">
        <f>I!BR12-B_calc!BR12</f>
        <v>0</v>
      </c>
      <c r="BS12" s="1">
        <f>I!BS12-B_calc!BS12</f>
        <v>0</v>
      </c>
      <c r="BT12" s="1">
        <f>I!BT12-B_calc!BT12</f>
        <v>0</v>
      </c>
      <c r="BU12" s="1">
        <f>I!BU12-B_calc!BU12</f>
        <v>0</v>
      </c>
      <c r="BV12" s="1">
        <f>I!BV12-B_calc!BV12</f>
        <v>0</v>
      </c>
    </row>
    <row r="13" spans="1:74" x14ac:dyDescent="0.25">
      <c r="A13" s="1">
        <f>I!A13-B_calc!A13</f>
        <v>0</v>
      </c>
      <c r="B13" s="1">
        <f>I!B13-B_calc!B13</f>
        <v>0</v>
      </c>
      <c r="C13" s="1">
        <f>I!C13-B_calc!C13</f>
        <v>0</v>
      </c>
      <c r="D13" s="1">
        <f>I!D13-B_calc!D13</f>
        <v>0</v>
      </c>
      <c r="E13" s="1">
        <f>I!E13-B_calc!E13</f>
        <v>0</v>
      </c>
      <c r="F13" s="1">
        <f>I!F13-B_calc!F13</f>
        <v>0</v>
      </c>
      <c r="G13" s="1">
        <f>I!G13-B_calc!G13</f>
        <v>-1.8654555729879202E-2</v>
      </c>
      <c r="H13" s="1">
        <f>I!H13-B_calc!H13</f>
        <v>0</v>
      </c>
      <c r="I13" s="1">
        <f>I!I13-B_calc!I13</f>
        <v>0</v>
      </c>
      <c r="J13" s="1">
        <f>I!J13-B_calc!J13</f>
        <v>0</v>
      </c>
      <c r="K13" s="1">
        <f>I!K13-B_calc!K13</f>
        <v>0</v>
      </c>
      <c r="L13" s="1">
        <f>I!L13-B_calc!L13</f>
        <v>0</v>
      </c>
      <c r="M13" s="1">
        <f>I!M13-B_calc!M13</f>
        <v>1</v>
      </c>
      <c r="N13" s="1">
        <f>I!N13-B_calc!N13</f>
        <v>0</v>
      </c>
      <c r="O13" s="1">
        <f>I!O13-B_calc!O13</f>
        <v>0</v>
      </c>
      <c r="P13" s="1">
        <f>I!P13-B_calc!P13</f>
        <v>0</v>
      </c>
      <c r="Q13" s="1">
        <f>I!Q13-B_calc!Q13</f>
        <v>0</v>
      </c>
      <c r="R13" s="1">
        <f>I!R13-B_calc!R13</f>
        <v>0</v>
      </c>
      <c r="S13" s="1">
        <f>I!S13-B_calc!S13</f>
        <v>0</v>
      </c>
      <c r="T13" s="1">
        <f>I!T13-B_calc!T13</f>
        <v>0</v>
      </c>
      <c r="U13" s="1">
        <f>I!U13-B_calc!U13</f>
        <v>0</v>
      </c>
      <c r="V13" s="1">
        <f>I!V13-B_calc!V13</f>
        <v>0</v>
      </c>
      <c r="W13" s="1">
        <f>I!W13-B_calc!W13</f>
        <v>0</v>
      </c>
      <c r="X13" s="1">
        <f>I!X13-B_calc!X13</f>
        <v>0</v>
      </c>
      <c r="Y13" s="1">
        <f>I!Y13-B_calc!Y13</f>
        <v>0</v>
      </c>
      <c r="Z13" s="1">
        <f>I!Z13-B_calc!Z13</f>
        <v>0</v>
      </c>
      <c r="AA13" s="1">
        <f>I!AA13-B_calc!AA13</f>
        <v>0</v>
      </c>
      <c r="AB13" s="1">
        <f>I!AB13-B_calc!AB13</f>
        <v>0</v>
      </c>
      <c r="AC13" s="1">
        <f>I!AC13-B_calc!AC13</f>
        <v>0</v>
      </c>
      <c r="AD13" s="1">
        <f>I!AD13-B_calc!AD13</f>
        <v>0</v>
      </c>
      <c r="AE13" s="1">
        <f>I!AE13-B_calc!AE13</f>
        <v>0</v>
      </c>
      <c r="AF13" s="1">
        <f>I!AF13-B_calc!AF13</f>
        <v>0</v>
      </c>
      <c r="AG13" s="1">
        <f>I!AG13-B_calc!AG13</f>
        <v>0</v>
      </c>
      <c r="AH13" s="1">
        <f>I!AH13-B_calc!AH13</f>
        <v>0</v>
      </c>
      <c r="AI13" s="1">
        <f>I!AI13-B_calc!AI13</f>
        <v>0</v>
      </c>
      <c r="AJ13" s="1">
        <f>I!AJ13-B_calc!AJ13</f>
        <v>0</v>
      </c>
      <c r="AK13" s="1">
        <f>I!AK13-B_calc!AK13</f>
        <v>0</v>
      </c>
      <c r="AL13" s="1">
        <f>I!AL13-B_calc!AL13</f>
        <v>0</v>
      </c>
      <c r="AM13" s="1">
        <f>I!AM13-B_calc!AM13</f>
        <v>0</v>
      </c>
      <c r="AN13" s="1">
        <f>I!AN13-B_calc!AN13</f>
        <v>0</v>
      </c>
      <c r="AO13" s="1">
        <f>I!AO13-B_calc!AO13</f>
        <v>0</v>
      </c>
      <c r="AP13" s="1">
        <f>I!AP13-B_calc!AP13</f>
        <v>0</v>
      </c>
      <c r="AQ13" s="1">
        <f>I!AQ13-B_calc!AQ13</f>
        <v>0</v>
      </c>
      <c r="AR13" s="1">
        <f>I!AR13-B_calc!AR13</f>
        <v>0</v>
      </c>
      <c r="AS13" s="1">
        <f>I!AS13-B_calc!AS13</f>
        <v>0</v>
      </c>
      <c r="AT13" s="1">
        <f>I!AT13-B_calc!AT13</f>
        <v>0</v>
      </c>
      <c r="AU13" s="1">
        <f>I!AU13-B_calc!AU13</f>
        <v>0</v>
      </c>
      <c r="AV13" s="1">
        <f>I!AV13-B_calc!AV13</f>
        <v>0</v>
      </c>
      <c r="AW13" s="1">
        <f>I!AW13-B_calc!AW13</f>
        <v>0</v>
      </c>
      <c r="AX13" s="1">
        <f>I!AX13-B_calc!AX13</f>
        <v>0</v>
      </c>
      <c r="AY13" s="1">
        <f>I!AY13-B_calc!AY13</f>
        <v>0</v>
      </c>
      <c r="AZ13" s="1">
        <f>I!AZ13-B_calc!AZ13</f>
        <v>0</v>
      </c>
      <c r="BA13" s="1">
        <f>I!BA13-B_calc!BA13</f>
        <v>0</v>
      </c>
      <c r="BB13" s="1">
        <f>I!BB13-B_calc!BB13</f>
        <v>0</v>
      </c>
      <c r="BC13" s="1">
        <f>I!BC13-B_calc!BC13</f>
        <v>0</v>
      </c>
      <c r="BD13" s="1">
        <f>I!BD13-B_calc!BD13</f>
        <v>0</v>
      </c>
      <c r="BE13" s="1">
        <f>I!BE13-B_calc!BE13</f>
        <v>0</v>
      </c>
      <c r="BF13" s="1">
        <f>I!BF13-B_calc!BF13</f>
        <v>0</v>
      </c>
      <c r="BG13" s="1">
        <f>I!BG13-B_calc!BG13</f>
        <v>0</v>
      </c>
      <c r="BH13" s="1">
        <f>I!BH13-B_calc!BH13</f>
        <v>0</v>
      </c>
      <c r="BI13" s="1">
        <f>I!BI13-B_calc!BI13</f>
        <v>0</v>
      </c>
      <c r="BJ13" s="1">
        <f>I!BJ13-B_calc!BJ13</f>
        <v>0</v>
      </c>
      <c r="BK13" s="1">
        <f>I!BK13-B_calc!BK13</f>
        <v>0</v>
      </c>
      <c r="BL13" s="1">
        <f>I!BL13-B_calc!BL13</f>
        <v>0</v>
      </c>
      <c r="BM13" s="1">
        <f>I!BM13-B_calc!BM13</f>
        <v>0</v>
      </c>
      <c r="BN13" s="1">
        <f>I!BN13-B_calc!BN13</f>
        <v>0</v>
      </c>
      <c r="BO13" s="1">
        <f>I!BO13-B_calc!BO13</f>
        <v>0</v>
      </c>
      <c r="BP13" s="1">
        <f>I!BP13-B_calc!BP13</f>
        <v>0</v>
      </c>
      <c r="BQ13" s="1">
        <f>I!BQ13-B_calc!BQ13</f>
        <v>0</v>
      </c>
      <c r="BR13" s="1">
        <f>I!BR13-B_calc!BR13</f>
        <v>0</v>
      </c>
      <c r="BS13" s="1">
        <f>I!BS13-B_calc!BS13</f>
        <v>0</v>
      </c>
      <c r="BT13" s="1">
        <f>I!BT13-B_calc!BT13</f>
        <v>0</v>
      </c>
      <c r="BU13" s="1">
        <f>I!BU13-B_calc!BU13</f>
        <v>0</v>
      </c>
      <c r="BV13" s="1">
        <f>I!BV13-B_calc!BV13</f>
        <v>0</v>
      </c>
    </row>
    <row r="14" spans="1:74" x14ac:dyDescent="0.25">
      <c r="A14" s="1">
        <f>I!A14-B_calc!A14</f>
        <v>0</v>
      </c>
      <c r="B14" s="1">
        <f>I!B14-B_calc!B14</f>
        <v>0</v>
      </c>
      <c r="C14" s="1">
        <f>I!C14-B_calc!C14</f>
        <v>0</v>
      </c>
      <c r="D14" s="1">
        <f>I!D14-B_calc!D14</f>
        <v>0</v>
      </c>
      <c r="E14" s="1">
        <f>I!E14-B_calc!E14</f>
        <v>0</v>
      </c>
      <c r="F14" s="1">
        <f>I!F14-B_calc!F14</f>
        <v>0</v>
      </c>
      <c r="G14" s="1">
        <f>I!G14-B_calc!G14</f>
        <v>0</v>
      </c>
      <c r="H14" s="1">
        <f>I!H14-B_calc!H14</f>
        <v>0</v>
      </c>
      <c r="I14" s="1">
        <f>I!I14-B_calc!I14</f>
        <v>0</v>
      </c>
      <c r="J14" s="1">
        <f>I!J14-B_calc!J14</f>
        <v>-1.1794652907701816E-2</v>
      </c>
      <c r="K14" s="1">
        <f>I!K14-B_calc!K14</f>
        <v>-0.33674763696093452</v>
      </c>
      <c r="L14" s="1">
        <f>I!L14-B_calc!L14</f>
        <v>0</v>
      </c>
      <c r="M14" s="1">
        <f>I!M14-B_calc!M14</f>
        <v>0</v>
      </c>
      <c r="N14" s="1">
        <f>I!N14-B_calc!N14</f>
        <v>1</v>
      </c>
      <c r="O14" s="1">
        <f>I!O14-B_calc!O14</f>
        <v>0</v>
      </c>
      <c r="P14" s="1">
        <f>I!P14-B_calc!P14</f>
        <v>0</v>
      </c>
      <c r="Q14" s="1">
        <f>I!Q14-B_calc!Q14</f>
        <v>0</v>
      </c>
      <c r="R14" s="1">
        <f>I!R14-B_calc!R14</f>
        <v>0</v>
      </c>
      <c r="S14" s="1">
        <f>I!S14-B_calc!S14</f>
        <v>0</v>
      </c>
      <c r="T14" s="1">
        <f>I!T14-B_calc!T14</f>
        <v>0</v>
      </c>
      <c r="U14" s="1">
        <f>I!U14-B_calc!U14</f>
        <v>0</v>
      </c>
      <c r="V14" s="1">
        <f>I!V14-B_calc!V14</f>
        <v>0</v>
      </c>
      <c r="W14" s="1">
        <f>I!W14-B_calc!W14</f>
        <v>0</v>
      </c>
      <c r="X14" s="1">
        <f>I!X14-B_calc!X14</f>
        <v>0</v>
      </c>
      <c r="Y14" s="1">
        <f>I!Y14-B_calc!Y14</f>
        <v>0</v>
      </c>
      <c r="Z14" s="1">
        <f>I!Z14-B_calc!Z14</f>
        <v>0</v>
      </c>
      <c r="AA14" s="1">
        <f>I!AA14-B_calc!AA14</f>
        <v>0</v>
      </c>
      <c r="AB14" s="1">
        <f>I!AB14-B_calc!AB14</f>
        <v>0</v>
      </c>
      <c r="AC14" s="1">
        <f>I!AC14-B_calc!AC14</f>
        <v>0</v>
      </c>
      <c r="AD14" s="1">
        <f>I!AD14-B_calc!AD14</f>
        <v>0</v>
      </c>
      <c r="AE14" s="1">
        <f>I!AE14-B_calc!AE14</f>
        <v>0</v>
      </c>
      <c r="AF14" s="1">
        <f>I!AF14-B_calc!AF14</f>
        <v>0</v>
      </c>
      <c r="AG14" s="1">
        <f>I!AG14-B_calc!AG14</f>
        <v>0</v>
      </c>
      <c r="AH14" s="1">
        <f>I!AH14-B_calc!AH14</f>
        <v>0</v>
      </c>
      <c r="AI14" s="1">
        <f>I!AI14-B_calc!AI14</f>
        <v>0</v>
      </c>
      <c r="AJ14" s="1">
        <f>I!AJ14-B_calc!AJ14</f>
        <v>0</v>
      </c>
      <c r="AK14" s="1">
        <f>I!AK14-B_calc!AK14</f>
        <v>0</v>
      </c>
      <c r="AL14" s="1">
        <f>I!AL14-B_calc!AL14</f>
        <v>0</v>
      </c>
      <c r="AM14" s="1">
        <f>I!AM14-B_calc!AM14</f>
        <v>0</v>
      </c>
      <c r="AN14" s="1">
        <f>I!AN14-B_calc!AN14</f>
        <v>0</v>
      </c>
      <c r="AO14" s="1">
        <f>I!AO14-B_calc!AO14</f>
        <v>0</v>
      </c>
      <c r="AP14" s="1">
        <f>I!AP14-B_calc!AP14</f>
        <v>0</v>
      </c>
      <c r="AQ14" s="1">
        <f>I!AQ14-B_calc!AQ14</f>
        <v>0</v>
      </c>
      <c r="AR14" s="1">
        <f>I!AR14-B_calc!AR14</f>
        <v>0</v>
      </c>
      <c r="AS14" s="1">
        <f>I!AS14-B_calc!AS14</f>
        <v>0</v>
      </c>
      <c r="AT14" s="1">
        <f>I!AT14-B_calc!AT14</f>
        <v>0</v>
      </c>
      <c r="AU14" s="1">
        <f>I!AU14-B_calc!AU14</f>
        <v>0</v>
      </c>
      <c r="AV14" s="1">
        <f>I!AV14-B_calc!AV14</f>
        <v>0</v>
      </c>
      <c r="AW14" s="1">
        <f>I!AW14-B_calc!AW14</f>
        <v>0</v>
      </c>
      <c r="AX14" s="1">
        <f>I!AX14-B_calc!AX14</f>
        <v>-3.2712964961510273E-3</v>
      </c>
      <c r="AY14" s="1">
        <f>I!AY14-B_calc!AY14</f>
        <v>0</v>
      </c>
      <c r="AZ14" s="1">
        <f>I!AZ14-B_calc!AZ14</f>
        <v>0</v>
      </c>
      <c r="BA14" s="1">
        <f>I!BA14-B_calc!BA14</f>
        <v>0</v>
      </c>
      <c r="BB14" s="1">
        <f>I!BB14-B_calc!BB14</f>
        <v>0</v>
      </c>
      <c r="BC14" s="1">
        <f>I!BC14-B_calc!BC14</f>
        <v>0</v>
      </c>
      <c r="BD14" s="1">
        <f>I!BD14-B_calc!BD14</f>
        <v>0</v>
      </c>
      <c r="BE14" s="1">
        <f>I!BE14-B_calc!BE14</f>
        <v>0</v>
      </c>
      <c r="BF14" s="1">
        <f>I!BF14-B_calc!BF14</f>
        <v>0</v>
      </c>
      <c r="BG14" s="1">
        <f>I!BG14-B_calc!BG14</f>
        <v>-6.0942415319503486E-3</v>
      </c>
      <c r="BH14" s="1">
        <f>I!BH14-B_calc!BH14</f>
        <v>0</v>
      </c>
      <c r="BI14" s="1">
        <f>I!BI14-B_calc!BI14</f>
        <v>0</v>
      </c>
      <c r="BJ14" s="1">
        <f>I!BJ14-B_calc!BJ14</f>
        <v>0</v>
      </c>
      <c r="BK14" s="1">
        <f>I!BK14-B_calc!BK14</f>
        <v>0</v>
      </c>
      <c r="BL14" s="1">
        <f>I!BL14-B_calc!BL14</f>
        <v>0</v>
      </c>
      <c r="BM14" s="1">
        <f>I!BM14-B_calc!BM14</f>
        <v>0</v>
      </c>
      <c r="BN14" s="1">
        <f>I!BN14-B_calc!BN14</f>
        <v>0</v>
      </c>
      <c r="BO14" s="1">
        <f>I!BO14-B_calc!BO14</f>
        <v>0</v>
      </c>
      <c r="BP14" s="1">
        <f>I!BP14-B_calc!BP14</f>
        <v>0</v>
      </c>
      <c r="BQ14" s="1">
        <f>I!BQ14-B_calc!BQ14</f>
        <v>0</v>
      </c>
      <c r="BR14" s="1">
        <f>I!BR14-B_calc!BR14</f>
        <v>0</v>
      </c>
      <c r="BS14" s="1">
        <f>I!BS14-B_calc!BS14</f>
        <v>0</v>
      </c>
      <c r="BT14" s="1">
        <f>I!BT14-B_calc!BT14</f>
        <v>0</v>
      </c>
      <c r="BU14" s="1">
        <f>I!BU14-B_calc!BU14</f>
        <v>0</v>
      </c>
      <c r="BV14" s="1">
        <f>I!BV14-B_calc!BV14</f>
        <v>0</v>
      </c>
    </row>
    <row r="15" spans="1:74" x14ac:dyDescent="0.25">
      <c r="A15" s="1">
        <f>I!A15-B_calc!A15</f>
        <v>0</v>
      </c>
      <c r="B15" s="1">
        <f>I!B15-B_calc!B15</f>
        <v>0</v>
      </c>
      <c r="C15" s="1">
        <f>I!C15-B_calc!C15</f>
        <v>0</v>
      </c>
      <c r="D15" s="1">
        <f>I!D15-B_calc!D15</f>
        <v>0</v>
      </c>
      <c r="E15" s="1">
        <f>I!E15-B_calc!E15</f>
        <v>0</v>
      </c>
      <c r="F15" s="1">
        <f>I!F15-B_calc!F15</f>
        <v>0</v>
      </c>
      <c r="G15" s="1">
        <f>I!G15-B_calc!G15</f>
        <v>0</v>
      </c>
      <c r="H15" s="1">
        <f>I!H15-B_calc!H15</f>
        <v>0</v>
      </c>
      <c r="I15" s="1">
        <f>I!I15-B_calc!I15</f>
        <v>0</v>
      </c>
      <c r="J15" s="1">
        <f>I!J15-B_calc!J15</f>
        <v>0</v>
      </c>
      <c r="K15" s="1">
        <f>I!K15-B_calc!K15</f>
        <v>0</v>
      </c>
      <c r="L15" s="1">
        <f>I!L15-B_calc!L15</f>
        <v>0</v>
      </c>
      <c r="M15" s="1">
        <f>I!M15-B_calc!M15</f>
        <v>0</v>
      </c>
      <c r="N15" s="1">
        <f>I!N15-B_calc!N15</f>
        <v>0</v>
      </c>
      <c r="O15" s="1">
        <f>I!O15-B_calc!O15</f>
        <v>1</v>
      </c>
      <c r="P15" s="1">
        <f>I!P15-B_calc!P15</f>
        <v>0</v>
      </c>
      <c r="Q15" s="1">
        <f>I!Q15-B_calc!Q15</f>
        <v>0</v>
      </c>
      <c r="R15" s="1">
        <f>I!R15-B_calc!R15</f>
        <v>0</v>
      </c>
      <c r="S15" s="1">
        <f>I!S15-B_calc!S15</f>
        <v>0</v>
      </c>
      <c r="T15" s="1">
        <f>I!T15-B_calc!T15</f>
        <v>0</v>
      </c>
      <c r="U15" s="1">
        <f>I!U15-B_calc!U15</f>
        <v>0</v>
      </c>
      <c r="V15" s="1">
        <f>I!V15-B_calc!V15</f>
        <v>0</v>
      </c>
      <c r="W15" s="1">
        <f>I!W15-B_calc!W15</f>
        <v>0</v>
      </c>
      <c r="X15" s="1">
        <f>I!X15-B_calc!X15</f>
        <v>0</v>
      </c>
      <c r="Y15" s="1">
        <f>I!Y15-B_calc!Y15</f>
        <v>0</v>
      </c>
      <c r="Z15" s="1">
        <f>I!Z15-B_calc!Z15</f>
        <v>0</v>
      </c>
      <c r="AA15" s="1">
        <f>I!AA15-B_calc!AA15</f>
        <v>0</v>
      </c>
      <c r="AB15" s="1">
        <f>I!AB15-B_calc!AB15</f>
        <v>0</v>
      </c>
      <c r="AC15" s="1">
        <f>I!AC15-B_calc!AC15</f>
        <v>0</v>
      </c>
      <c r="AD15" s="1">
        <f>I!AD15-B_calc!AD15</f>
        <v>0</v>
      </c>
      <c r="AE15" s="1">
        <f>I!AE15-B_calc!AE15</f>
        <v>0</v>
      </c>
      <c r="AF15" s="1">
        <f>I!AF15-B_calc!AF15</f>
        <v>0</v>
      </c>
      <c r="AG15" s="1">
        <f>I!AG15-B_calc!AG15</f>
        <v>0</v>
      </c>
      <c r="AH15" s="1">
        <f>I!AH15-B_calc!AH15</f>
        <v>0</v>
      </c>
      <c r="AI15" s="1">
        <f>I!AI15-B_calc!AI15</f>
        <v>0</v>
      </c>
      <c r="AJ15" s="1">
        <f>I!AJ15-B_calc!AJ15</f>
        <v>0</v>
      </c>
      <c r="AK15" s="1">
        <f>I!AK15-B_calc!AK15</f>
        <v>-3.4249501067383739E-2</v>
      </c>
      <c r="AL15" s="1">
        <f>I!AL15-B_calc!AL15</f>
        <v>0</v>
      </c>
      <c r="AM15" s="1">
        <f>I!AM15-B_calc!AM15</f>
        <v>-3.1767137805839138E-3</v>
      </c>
      <c r="AN15" s="1">
        <f>I!AN15-B_calc!AN15</f>
        <v>0</v>
      </c>
      <c r="AO15" s="1">
        <f>I!AO15-B_calc!AO15</f>
        <v>0</v>
      </c>
      <c r="AP15" s="1">
        <f>I!AP15-B_calc!AP15</f>
        <v>0</v>
      </c>
      <c r="AQ15" s="1">
        <f>I!AQ15-B_calc!AQ15</f>
        <v>0</v>
      </c>
      <c r="AR15" s="1">
        <f>I!AR15-B_calc!AR15</f>
        <v>0</v>
      </c>
      <c r="AS15" s="1">
        <f>I!AS15-B_calc!AS15</f>
        <v>0</v>
      </c>
      <c r="AT15" s="1">
        <f>I!AT15-B_calc!AT15</f>
        <v>0</v>
      </c>
      <c r="AU15" s="1">
        <f>I!AU15-B_calc!AU15</f>
        <v>0</v>
      </c>
      <c r="AV15" s="1">
        <f>I!AV15-B_calc!AV15</f>
        <v>0</v>
      </c>
      <c r="AW15" s="1">
        <f>I!AW15-B_calc!AW15</f>
        <v>0</v>
      </c>
      <c r="AX15" s="1">
        <f>I!AX15-B_calc!AX15</f>
        <v>0</v>
      </c>
      <c r="AY15" s="1">
        <f>I!AY15-B_calc!AY15</f>
        <v>0</v>
      </c>
      <c r="AZ15" s="1">
        <f>I!AZ15-B_calc!AZ15</f>
        <v>0</v>
      </c>
      <c r="BA15" s="1">
        <f>I!BA15-B_calc!BA15</f>
        <v>0</v>
      </c>
      <c r="BB15" s="1">
        <f>I!BB15-B_calc!BB15</f>
        <v>0</v>
      </c>
      <c r="BC15" s="1">
        <f>I!BC15-B_calc!BC15</f>
        <v>0</v>
      </c>
      <c r="BD15" s="1">
        <f>I!BD15-B_calc!BD15</f>
        <v>0</v>
      </c>
      <c r="BE15" s="1">
        <f>I!BE15-B_calc!BE15</f>
        <v>0</v>
      </c>
      <c r="BF15" s="1">
        <f>I!BF15-B_calc!BF15</f>
        <v>0</v>
      </c>
      <c r="BG15" s="1">
        <f>I!BG15-B_calc!BG15</f>
        <v>0</v>
      </c>
      <c r="BH15" s="1">
        <f>I!BH15-B_calc!BH15</f>
        <v>0</v>
      </c>
      <c r="BI15" s="1">
        <f>I!BI15-B_calc!BI15</f>
        <v>0</v>
      </c>
      <c r="BJ15" s="1">
        <f>I!BJ15-B_calc!BJ15</f>
        <v>0</v>
      </c>
      <c r="BK15" s="1">
        <f>I!BK15-B_calc!BK15</f>
        <v>0</v>
      </c>
      <c r="BL15" s="1">
        <f>I!BL15-B_calc!BL15</f>
        <v>0</v>
      </c>
      <c r="BM15" s="1">
        <f>I!BM15-B_calc!BM15</f>
        <v>0</v>
      </c>
      <c r="BN15" s="1">
        <f>I!BN15-B_calc!BN15</f>
        <v>0</v>
      </c>
      <c r="BO15" s="1">
        <f>I!BO15-B_calc!BO15</f>
        <v>0</v>
      </c>
      <c r="BP15" s="1">
        <f>I!BP15-B_calc!BP15</f>
        <v>0</v>
      </c>
      <c r="BQ15" s="1">
        <f>I!BQ15-B_calc!BQ15</f>
        <v>0</v>
      </c>
      <c r="BR15" s="1">
        <f>I!BR15-B_calc!BR15</f>
        <v>0</v>
      </c>
      <c r="BS15" s="1">
        <f>I!BS15-B_calc!BS15</f>
        <v>0</v>
      </c>
      <c r="BT15" s="1">
        <f>I!BT15-B_calc!BT15</f>
        <v>0</v>
      </c>
      <c r="BU15" s="1">
        <f>I!BU15-B_calc!BU15</f>
        <v>0</v>
      </c>
      <c r="BV15" s="1">
        <f>I!BV15-B_calc!BV15</f>
        <v>0</v>
      </c>
    </row>
    <row r="16" spans="1:74" x14ac:dyDescent="0.25">
      <c r="A16" s="1">
        <f>I!A16-B_calc!A16</f>
        <v>0</v>
      </c>
      <c r="B16" s="1">
        <f>I!B16-B_calc!B16</f>
        <v>0</v>
      </c>
      <c r="C16" s="1">
        <f>I!C16-B_calc!C16</f>
        <v>0</v>
      </c>
      <c r="D16" s="1">
        <f>I!D16-B_calc!D16</f>
        <v>0</v>
      </c>
      <c r="E16" s="1">
        <f>I!E16-B_calc!E16</f>
        <v>0</v>
      </c>
      <c r="F16" s="1">
        <f>I!F16-B_calc!F16</f>
        <v>0</v>
      </c>
      <c r="G16" s="1">
        <f>I!G16-B_calc!G16</f>
        <v>0</v>
      </c>
      <c r="H16" s="1">
        <f>I!H16-B_calc!H16</f>
        <v>0</v>
      </c>
      <c r="I16" s="1">
        <f>I!I16-B_calc!I16</f>
        <v>0</v>
      </c>
      <c r="J16" s="1">
        <f>I!J16-B_calc!J16</f>
        <v>0</v>
      </c>
      <c r="K16" s="1">
        <f>I!K16-B_calc!K16</f>
        <v>0</v>
      </c>
      <c r="L16" s="1">
        <f>I!L16-B_calc!L16</f>
        <v>0</v>
      </c>
      <c r="M16" s="1">
        <f>I!M16-B_calc!M16</f>
        <v>0</v>
      </c>
      <c r="N16" s="1">
        <f>I!N16-B_calc!N16</f>
        <v>0</v>
      </c>
      <c r="O16" s="1">
        <f>I!O16-B_calc!O16</f>
        <v>0</v>
      </c>
      <c r="P16" s="1">
        <f>I!P16-B_calc!P16</f>
        <v>1</v>
      </c>
      <c r="Q16" s="1">
        <f>I!Q16-B_calc!Q16</f>
        <v>0</v>
      </c>
      <c r="R16" s="1">
        <f>I!R16-B_calc!R16</f>
        <v>0</v>
      </c>
      <c r="S16" s="1">
        <f>I!S16-B_calc!S16</f>
        <v>0</v>
      </c>
      <c r="T16" s="1">
        <f>I!T16-B_calc!T16</f>
        <v>0</v>
      </c>
      <c r="U16" s="1">
        <f>I!U16-B_calc!U16</f>
        <v>0</v>
      </c>
      <c r="V16" s="1">
        <f>I!V16-B_calc!V16</f>
        <v>0</v>
      </c>
      <c r="W16" s="1">
        <f>I!W16-B_calc!W16</f>
        <v>0</v>
      </c>
      <c r="X16" s="1">
        <f>I!X16-B_calc!X16</f>
        <v>0</v>
      </c>
      <c r="Y16" s="1">
        <f>I!Y16-B_calc!Y16</f>
        <v>0</v>
      </c>
      <c r="Z16" s="1">
        <f>I!Z16-B_calc!Z16</f>
        <v>0</v>
      </c>
      <c r="AA16" s="1">
        <f>I!AA16-B_calc!AA16</f>
        <v>0</v>
      </c>
      <c r="AB16" s="1">
        <f>I!AB16-B_calc!AB16</f>
        <v>0</v>
      </c>
      <c r="AC16" s="1">
        <f>I!AC16-B_calc!AC16</f>
        <v>0</v>
      </c>
      <c r="AD16" s="1">
        <f>I!AD16-B_calc!AD16</f>
        <v>0</v>
      </c>
      <c r="AE16" s="1">
        <f>I!AE16-B_calc!AE16</f>
        <v>0</v>
      </c>
      <c r="AF16" s="1">
        <f>I!AF16-B_calc!AF16</f>
        <v>0</v>
      </c>
      <c r="AG16" s="1">
        <f>I!AG16-B_calc!AG16</f>
        <v>0</v>
      </c>
      <c r="AH16" s="1">
        <f>I!AH16-B_calc!AH16</f>
        <v>0</v>
      </c>
      <c r="AI16" s="1">
        <f>I!AI16-B_calc!AI16</f>
        <v>0</v>
      </c>
      <c r="AJ16" s="1">
        <f>I!AJ16-B_calc!AJ16</f>
        <v>0</v>
      </c>
      <c r="AK16" s="1">
        <f>I!AK16-B_calc!AK16</f>
        <v>0</v>
      </c>
      <c r="AL16" s="1">
        <f>I!AL16-B_calc!AL16</f>
        <v>0</v>
      </c>
      <c r="AM16" s="1">
        <f>I!AM16-B_calc!AM16</f>
        <v>0</v>
      </c>
      <c r="AN16" s="1">
        <f>I!AN16-B_calc!AN16</f>
        <v>0</v>
      </c>
      <c r="AO16" s="1">
        <f>I!AO16-B_calc!AO16</f>
        <v>0</v>
      </c>
      <c r="AP16" s="1">
        <f>I!AP16-B_calc!AP16</f>
        <v>0</v>
      </c>
      <c r="AQ16" s="1">
        <f>I!AQ16-B_calc!AQ16</f>
        <v>0</v>
      </c>
      <c r="AR16" s="1">
        <f>I!AR16-B_calc!AR16</f>
        <v>0</v>
      </c>
      <c r="AS16" s="1">
        <f>I!AS16-B_calc!AS16</f>
        <v>0</v>
      </c>
      <c r="AT16" s="1">
        <f>I!AT16-B_calc!AT16</f>
        <v>0</v>
      </c>
      <c r="AU16" s="1">
        <f>I!AU16-B_calc!AU16</f>
        <v>0</v>
      </c>
      <c r="AV16" s="1">
        <f>I!AV16-B_calc!AV16</f>
        <v>0</v>
      </c>
      <c r="AW16" s="1">
        <f>I!AW16-B_calc!AW16</f>
        <v>0</v>
      </c>
      <c r="AX16" s="1">
        <f>I!AX16-B_calc!AX16</f>
        <v>0</v>
      </c>
      <c r="AY16" s="1">
        <f>I!AY16-B_calc!AY16</f>
        <v>0</v>
      </c>
      <c r="AZ16" s="1">
        <f>I!AZ16-B_calc!AZ16</f>
        <v>0</v>
      </c>
      <c r="BA16" s="1">
        <f>I!BA16-B_calc!BA16</f>
        <v>0</v>
      </c>
      <c r="BB16" s="1">
        <f>I!BB16-B_calc!BB16</f>
        <v>0</v>
      </c>
      <c r="BC16" s="1">
        <f>I!BC16-B_calc!BC16</f>
        <v>0</v>
      </c>
      <c r="BD16" s="1">
        <f>I!BD16-B_calc!BD16</f>
        <v>0</v>
      </c>
      <c r="BE16" s="1">
        <f>I!BE16-B_calc!BE16</f>
        <v>0</v>
      </c>
      <c r="BF16" s="1">
        <f>I!BF16-B_calc!BF16</f>
        <v>0</v>
      </c>
      <c r="BG16" s="1">
        <f>I!BG16-B_calc!BG16</f>
        <v>0</v>
      </c>
      <c r="BH16" s="1">
        <f>I!BH16-B_calc!BH16</f>
        <v>0</v>
      </c>
      <c r="BI16" s="1">
        <f>I!BI16-B_calc!BI16</f>
        <v>0</v>
      </c>
      <c r="BJ16" s="1">
        <f>I!BJ16-B_calc!BJ16</f>
        <v>0</v>
      </c>
      <c r="BK16" s="1">
        <f>I!BK16-B_calc!BK16</f>
        <v>0</v>
      </c>
      <c r="BL16" s="1">
        <f>I!BL16-B_calc!BL16</f>
        <v>0</v>
      </c>
      <c r="BM16" s="1">
        <f>I!BM16-B_calc!BM16</f>
        <v>0</v>
      </c>
      <c r="BN16" s="1">
        <f>I!BN16-B_calc!BN16</f>
        <v>0</v>
      </c>
      <c r="BO16" s="1">
        <f>I!BO16-B_calc!BO16</f>
        <v>0</v>
      </c>
      <c r="BP16" s="1">
        <f>I!BP16-B_calc!BP16</f>
        <v>0</v>
      </c>
      <c r="BQ16" s="1">
        <f>I!BQ16-B_calc!BQ16</f>
        <v>0</v>
      </c>
      <c r="BR16" s="1">
        <f>I!BR16-B_calc!BR16</f>
        <v>0</v>
      </c>
      <c r="BS16" s="1">
        <f>I!BS16-B_calc!BS16</f>
        <v>0</v>
      </c>
      <c r="BT16" s="1">
        <f>I!BT16-B_calc!BT16</f>
        <v>0</v>
      </c>
      <c r="BU16" s="1">
        <f>I!BU16-B_calc!BU16</f>
        <v>0</v>
      </c>
      <c r="BV16" s="1">
        <f>I!BV16-B_calc!BV16</f>
        <v>0</v>
      </c>
    </row>
    <row r="17" spans="1:74" x14ac:dyDescent="0.25">
      <c r="A17" s="1">
        <f>I!A17-B_calc!A17</f>
        <v>0</v>
      </c>
      <c r="B17" s="1">
        <f>I!B17-B_calc!B17</f>
        <v>0</v>
      </c>
      <c r="C17" s="1">
        <f>I!C17-B_calc!C17</f>
        <v>0</v>
      </c>
      <c r="D17" s="1">
        <f>I!D17-B_calc!D17</f>
        <v>0</v>
      </c>
      <c r="E17" s="1">
        <f>I!E17-B_calc!E17</f>
        <v>0</v>
      </c>
      <c r="F17" s="1">
        <f>I!F17-B_calc!F17</f>
        <v>0</v>
      </c>
      <c r="G17" s="1">
        <f>I!G17-B_calc!G17</f>
        <v>0</v>
      </c>
      <c r="H17" s="1">
        <f>I!H17-B_calc!H17</f>
        <v>0</v>
      </c>
      <c r="I17" s="1">
        <f>I!I17-B_calc!I17</f>
        <v>0</v>
      </c>
      <c r="J17" s="1">
        <f>I!J17-B_calc!J17</f>
        <v>0</v>
      </c>
      <c r="K17" s="1">
        <f>I!K17-B_calc!K17</f>
        <v>0</v>
      </c>
      <c r="L17" s="1">
        <f>I!L17-B_calc!L17</f>
        <v>0</v>
      </c>
      <c r="M17" s="1">
        <f>I!M17-B_calc!M17</f>
        <v>0</v>
      </c>
      <c r="N17" s="1">
        <f>I!N17-B_calc!N17</f>
        <v>0</v>
      </c>
      <c r="O17" s="1">
        <f>I!O17-B_calc!O17</f>
        <v>0</v>
      </c>
      <c r="P17" s="1">
        <f>I!P17-B_calc!P17</f>
        <v>0</v>
      </c>
      <c r="Q17" s="1">
        <f>I!Q17-B_calc!Q17</f>
        <v>1</v>
      </c>
      <c r="R17" s="1">
        <f>I!R17-B_calc!R17</f>
        <v>0</v>
      </c>
      <c r="S17" s="1">
        <f>I!S17-B_calc!S17</f>
        <v>0</v>
      </c>
      <c r="T17" s="1">
        <f>I!T17-B_calc!T17</f>
        <v>0</v>
      </c>
      <c r="U17" s="1">
        <f>I!U17-B_calc!U17</f>
        <v>0</v>
      </c>
      <c r="V17" s="1">
        <f>I!V17-B_calc!V17</f>
        <v>0</v>
      </c>
      <c r="W17" s="1">
        <f>I!W17-B_calc!W17</f>
        <v>0</v>
      </c>
      <c r="X17" s="1">
        <f>I!X17-B_calc!X17</f>
        <v>0</v>
      </c>
      <c r="Y17" s="1">
        <f>I!Y17-B_calc!Y17</f>
        <v>0</v>
      </c>
      <c r="Z17" s="1">
        <f>I!Z17-B_calc!Z17</f>
        <v>0</v>
      </c>
      <c r="AA17" s="1">
        <f>I!AA17-B_calc!AA17</f>
        <v>0</v>
      </c>
      <c r="AB17" s="1">
        <f>I!AB17-B_calc!AB17</f>
        <v>0</v>
      </c>
      <c r="AC17" s="1">
        <f>I!AC17-B_calc!AC17</f>
        <v>0</v>
      </c>
      <c r="AD17" s="1">
        <f>I!AD17-B_calc!AD17</f>
        <v>0</v>
      </c>
      <c r="AE17" s="1">
        <f>I!AE17-B_calc!AE17</f>
        <v>0</v>
      </c>
      <c r="AF17" s="1">
        <f>I!AF17-B_calc!AF17</f>
        <v>0</v>
      </c>
      <c r="AG17" s="1">
        <f>I!AG17-B_calc!AG17</f>
        <v>0</v>
      </c>
      <c r="AH17" s="1">
        <f>I!AH17-B_calc!AH17</f>
        <v>0</v>
      </c>
      <c r="AI17" s="1">
        <f>I!AI17-B_calc!AI17</f>
        <v>0</v>
      </c>
      <c r="AJ17" s="1">
        <f>I!AJ17-B_calc!AJ17</f>
        <v>0</v>
      </c>
      <c r="AK17" s="1">
        <f>I!AK17-B_calc!AK17</f>
        <v>0</v>
      </c>
      <c r="AL17" s="1">
        <f>I!AL17-B_calc!AL17</f>
        <v>0</v>
      </c>
      <c r="AM17" s="1">
        <f>I!AM17-B_calc!AM17</f>
        <v>0</v>
      </c>
      <c r="AN17" s="1">
        <f>I!AN17-B_calc!AN17</f>
        <v>0</v>
      </c>
      <c r="AO17" s="1">
        <f>I!AO17-B_calc!AO17</f>
        <v>0</v>
      </c>
      <c r="AP17" s="1">
        <f>I!AP17-B_calc!AP17</f>
        <v>0</v>
      </c>
      <c r="AQ17" s="1">
        <f>I!AQ17-B_calc!AQ17</f>
        <v>0</v>
      </c>
      <c r="AR17" s="1">
        <f>I!AR17-B_calc!AR17</f>
        <v>0</v>
      </c>
      <c r="AS17" s="1">
        <f>I!AS17-B_calc!AS17</f>
        <v>0</v>
      </c>
      <c r="AT17" s="1">
        <f>I!AT17-B_calc!AT17</f>
        <v>0</v>
      </c>
      <c r="AU17" s="1">
        <f>I!AU17-B_calc!AU17</f>
        <v>0</v>
      </c>
      <c r="AV17" s="1">
        <f>I!AV17-B_calc!AV17</f>
        <v>0</v>
      </c>
      <c r="AW17" s="1">
        <f>I!AW17-B_calc!AW17</f>
        <v>0</v>
      </c>
      <c r="AX17" s="1">
        <f>I!AX17-B_calc!AX17</f>
        <v>0</v>
      </c>
      <c r="AY17" s="1">
        <f>I!AY17-B_calc!AY17</f>
        <v>0</v>
      </c>
      <c r="AZ17" s="1">
        <f>I!AZ17-B_calc!AZ17</f>
        <v>0</v>
      </c>
      <c r="BA17" s="1">
        <f>I!BA17-B_calc!BA17</f>
        <v>0</v>
      </c>
      <c r="BB17" s="1">
        <f>I!BB17-B_calc!BB17</f>
        <v>0</v>
      </c>
      <c r="BC17" s="1">
        <f>I!BC17-B_calc!BC17</f>
        <v>0</v>
      </c>
      <c r="BD17" s="1">
        <f>I!BD17-B_calc!BD17</f>
        <v>0</v>
      </c>
      <c r="BE17" s="1">
        <f>I!BE17-B_calc!BE17</f>
        <v>0</v>
      </c>
      <c r="BF17" s="1">
        <f>I!BF17-B_calc!BF17</f>
        <v>0</v>
      </c>
      <c r="BG17" s="1">
        <f>I!BG17-B_calc!BG17</f>
        <v>0</v>
      </c>
      <c r="BH17" s="1">
        <f>I!BH17-B_calc!BH17</f>
        <v>0</v>
      </c>
      <c r="BI17" s="1">
        <f>I!BI17-B_calc!BI17</f>
        <v>0</v>
      </c>
      <c r="BJ17" s="1">
        <f>I!BJ17-B_calc!BJ17</f>
        <v>-3.6759541253420891E-4</v>
      </c>
      <c r="BK17" s="1">
        <f>I!BK17-B_calc!BK17</f>
        <v>0</v>
      </c>
      <c r="BL17" s="1">
        <f>I!BL17-B_calc!BL17</f>
        <v>0</v>
      </c>
      <c r="BM17" s="1">
        <f>I!BM17-B_calc!BM17</f>
        <v>0</v>
      </c>
      <c r="BN17" s="1">
        <f>I!BN17-B_calc!BN17</f>
        <v>0</v>
      </c>
      <c r="BO17" s="1">
        <f>I!BO17-B_calc!BO17</f>
        <v>0</v>
      </c>
      <c r="BP17" s="1">
        <f>I!BP17-B_calc!BP17</f>
        <v>0</v>
      </c>
      <c r="BQ17" s="1">
        <f>I!BQ17-B_calc!BQ17</f>
        <v>0</v>
      </c>
      <c r="BR17" s="1">
        <f>I!BR17-B_calc!BR17</f>
        <v>0</v>
      </c>
      <c r="BS17" s="1">
        <f>I!BS17-B_calc!BS17</f>
        <v>0</v>
      </c>
      <c r="BT17" s="1">
        <f>I!BT17-B_calc!BT17</f>
        <v>0</v>
      </c>
      <c r="BU17" s="1">
        <f>I!BU17-B_calc!BU17</f>
        <v>0</v>
      </c>
      <c r="BV17" s="1">
        <f>I!BV17-B_calc!BV17</f>
        <v>0</v>
      </c>
    </row>
    <row r="18" spans="1:74" x14ac:dyDescent="0.25">
      <c r="A18" s="1">
        <f>I!A18-B_calc!A18</f>
        <v>0</v>
      </c>
      <c r="B18" s="1">
        <f>I!B18-B_calc!B18</f>
        <v>0</v>
      </c>
      <c r="C18" s="1">
        <f>I!C18-B_calc!C18</f>
        <v>0</v>
      </c>
      <c r="D18" s="1">
        <f>I!D18-B_calc!D18</f>
        <v>0</v>
      </c>
      <c r="E18" s="1">
        <f>I!E18-B_calc!E18</f>
        <v>0</v>
      </c>
      <c r="F18" s="1">
        <f>I!F18-B_calc!F18</f>
        <v>0</v>
      </c>
      <c r="G18" s="1">
        <f>I!G18-B_calc!G18</f>
        <v>0</v>
      </c>
      <c r="H18" s="1">
        <f>I!H18-B_calc!H18</f>
        <v>0</v>
      </c>
      <c r="I18" s="1">
        <f>I!I18-B_calc!I18</f>
        <v>0</v>
      </c>
      <c r="J18" s="1">
        <f>I!J18-B_calc!J18</f>
        <v>0</v>
      </c>
      <c r="K18" s="1">
        <f>I!K18-B_calc!K18</f>
        <v>0</v>
      </c>
      <c r="L18" s="1">
        <f>I!L18-B_calc!L18</f>
        <v>0</v>
      </c>
      <c r="M18" s="1">
        <f>I!M18-B_calc!M18</f>
        <v>0</v>
      </c>
      <c r="N18" s="1">
        <f>I!N18-B_calc!N18</f>
        <v>0</v>
      </c>
      <c r="O18" s="1">
        <f>I!O18-B_calc!O18</f>
        <v>0</v>
      </c>
      <c r="P18" s="1">
        <f>I!P18-B_calc!P18</f>
        <v>0</v>
      </c>
      <c r="Q18" s="1">
        <f>I!Q18-B_calc!Q18</f>
        <v>0</v>
      </c>
      <c r="R18" s="1">
        <f>I!R18-B_calc!R18</f>
        <v>1</v>
      </c>
      <c r="S18" s="1">
        <f>I!S18-B_calc!S18</f>
        <v>-7.1902509628175709E-2</v>
      </c>
      <c r="T18" s="1">
        <f>I!T18-B_calc!T18</f>
        <v>0</v>
      </c>
      <c r="U18" s="1">
        <f>I!U18-B_calc!U18</f>
        <v>0</v>
      </c>
      <c r="V18" s="1">
        <f>I!V18-B_calc!V18</f>
        <v>0</v>
      </c>
      <c r="W18" s="1">
        <f>I!W18-B_calc!W18</f>
        <v>0</v>
      </c>
      <c r="X18" s="1">
        <f>I!X18-B_calc!X18</f>
        <v>0</v>
      </c>
      <c r="Y18" s="1">
        <f>I!Y18-B_calc!Y18</f>
        <v>0</v>
      </c>
      <c r="Z18" s="1">
        <f>I!Z18-B_calc!Z18</f>
        <v>0</v>
      </c>
      <c r="AA18" s="1">
        <f>I!AA18-B_calc!AA18</f>
        <v>0</v>
      </c>
      <c r="AB18" s="1">
        <f>I!AB18-B_calc!AB18</f>
        <v>0</v>
      </c>
      <c r="AC18" s="1">
        <f>I!AC18-B_calc!AC18</f>
        <v>0</v>
      </c>
      <c r="AD18" s="1">
        <f>I!AD18-B_calc!AD18</f>
        <v>0</v>
      </c>
      <c r="AE18" s="1">
        <f>I!AE18-B_calc!AE18</f>
        <v>0</v>
      </c>
      <c r="AF18" s="1">
        <f>I!AF18-B_calc!AF18</f>
        <v>0</v>
      </c>
      <c r="AG18" s="1">
        <f>I!AG18-B_calc!AG18</f>
        <v>0</v>
      </c>
      <c r="AH18" s="1">
        <f>I!AH18-B_calc!AH18</f>
        <v>0</v>
      </c>
      <c r="AI18" s="1">
        <f>I!AI18-B_calc!AI18</f>
        <v>0</v>
      </c>
      <c r="AJ18" s="1">
        <f>I!AJ18-B_calc!AJ18</f>
        <v>0</v>
      </c>
      <c r="AK18" s="1">
        <f>I!AK18-B_calc!AK18</f>
        <v>0</v>
      </c>
      <c r="AL18" s="1">
        <f>I!AL18-B_calc!AL18</f>
        <v>0</v>
      </c>
      <c r="AM18" s="1">
        <f>I!AM18-B_calc!AM18</f>
        <v>0</v>
      </c>
      <c r="AN18" s="1">
        <f>I!AN18-B_calc!AN18</f>
        <v>0</v>
      </c>
      <c r="AO18" s="1">
        <f>I!AO18-B_calc!AO18</f>
        <v>0</v>
      </c>
      <c r="AP18" s="1">
        <f>I!AP18-B_calc!AP18</f>
        <v>0</v>
      </c>
      <c r="AQ18" s="1">
        <f>I!AQ18-B_calc!AQ18</f>
        <v>0</v>
      </c>
      <c r="AR18" s="1">
        <f>I!AR18-B_calc!AR18</f>
        <v>0</v>
      </c>
      <c r="AS18" s="1">
        <f>I!AS18-B_calc!AS18</f>
        <v>0</v>
      </c>
      <c r="AT18" s="1">
        <f>I!AT18-B_calc!AT18</f>
        <v>0</v>
      </c>
      <c r="AU18" s="1">
        <f>I!AU18-B_calc!AU18</f>
        <v>0</v>
      </c>
      <c r="AV18" s="1">
        <f>I!AV18-B_calc!AV18</f>
        <v>0</v>
      </c>
      <c r="AW18" s="1">
        <f>I!AW18-B_calc!AW18</f>
        <v>0</v>
      </c>
      <c r="AX18" s="1">
        <f>I!AX18-B_calc!AX18</f>
        <v>0</v>
      </c>
      <c r="AY18" s="1">
        <f>I!AY18-B_calc!AY18</f>
        <v>0</v>
      </c>
      <c r="AZ18" s="1">
        <f>I!AZ18-B_calc!AZ18</f>
        <v>0</v>
      </c>
      <c r="BA18" s="1">
        <f>I!BA18-B_calc!BA18</f>
        <v>0</v>
      </c>
      <c r="BB18" s="1">
        <f>I!BB18-B_calc!BB18</f>
        <v>0</v>
      </c>
      <c r="BC18" s="1">
        <f>I!BC18-B_calc!BC18</f>
        <v>0</v>
      </c>
      <c r="BD18" s="1">
        <f>I!BD18-B_calc!BD18</f>
        <v>0</v>
      </c>
      <c r="BE18" s="1">
        <f>I!BE18-B_calc!BE18</f>
        <v>0</v>
      </c>
      <c r="BF18" s="1">
        <f>I!BF18-B_calc!BF18</f>
        <v>0</v>
      </c>
      <c r="BG18" s="1">
        <f>I!BG18-B_calc!BG18</f>
        <v>0</v>
      </c>
      <c r="BH18" s="1">
        <f>I!BH18-B_calc!BH18</f>
        <v>0</v>
      </c>
      <c r="BI18" s="1">
        <f>I!BI18-B_calc!BI18</f>
        <v>0</v>
      </c>
      <c r="BJ18" s="1">
        <f>I!BJ18-B_calc!BJ18</f>
        <v>0</v>
      </c>
      <c r="BK18" s="1">
        <f>I!BK18-B_calc!BK18</f>
        <v>0</v>
      </c>
      <c r="BL18" s="1">
        <f>I!BL18-B_calc!BL18</f>
        <v>0</v>
      </c>
      <c r="BM18" s="1">
        <f>I!BM18-B_calc!BM18</f>
        <v>0</v>
      </c>
      <c r="BN18" s="1">
        <f>I!BN18-B_calc!BN18</f>
        <v>0</v>
      </c>
      <c r="BO18" s="1">
        <f>I!BO18-B_calc!BO18</f>
        <v>0</v>
      </c>
      <c r="BP18" s="1">
        <f>I!BP18-B_calc!BP18</f>
        <v>0</v>
      </c>
      <c r="BQ18" s="1">
        <f>I!BQ18-B_calc!BQ18</f>
        <v>0</v>
      </c>
      <c r="BR18" s="1">
        <f>I!BR18-B_calc!BR18</f>
        <v>0</v>
      </c>
      <c r="BS18" s="1">
        <f>I!BS18-B_calc!BS18</f>
        <v>0</v>
      </c>
      <c r="BT18" s="1">
        <f>I!BT18-B_calc!BT18</f>
        <v>0</v>
      </c>
      <c r="BU18" s="1">
        <f>I!BU18-B_calc!BU18</f>
        <v>0</v>
      </c>
      <c r="BV18" s="1">
        <f>I!BV18-B_calc!BV18</f>
        <v>0</v>
      </c>
    </row>
    <row r="19" spans="1:74" x14ac:dyDescent="0.25">
      <c r="A19" s="1">
        <f>I!A19-B_calc!A19</f>
        <v>0</v>
      </c>
      <c r="B19" s="1">
        <f>I!B19-B_calc!B19</f>
        <v>0</v>
      </c>
      <c r="C19" s="1">
        <f>I!C19-B_calc!C19</f>
        <v>0</v>
      </c>
      <c r="D19" s="1">
        <f>I!D19-B_calc!D19</f>
        <v>0</v>
      </c>
      <c r="E19" s="1">
        <f>I!E19-B_calc!E19</f>
        <v>0</v>
      </c>
      <c r="F19" s="1">
        <f>I!F19-B_calc!F19</f>
        <v>0</v>
      </c>
      <c r="G19" s="1">
        <f>I!G19-B_calc!G19</f>
        <v>0</v>
      </c>
      <c r="H19" s="1">
        <f>I!H19-B_calc!H19</f>
        <v>0</v>
      </c>
      <c r="I19" s="1">
        <f>I!I19-B_calc!I19</f>
        <v>0</v>
      </c>
      <c r="J19" s="1">
        <f>I!J19-B_calc!J19</f>
        <v>0</v>
      </c>
      <c r="K19" s="1">
        <f>I!K19-B_calc!K19</f>
        <v>0</v>
      </c>
      <c r="L19" s="1">
        <f>I!L19-B_calc!L19</f>
        <v>0</v>
      </c>
      <c r="M19" s="1">
        <f>I!M19-B_calc!M19</f>
        <v>0</v>
      </c>
      <c r="N19" s="1">
        <f>I!N19-B_calc!N19</f>
        <v>0</v>
      </c>
      <c r="O19" s="1">
        <f>I!O19-B_calc!O19</f>
        <v>0</v>
      </c>
      <c r="P19" s="1">
        <f>I!P19-B_calc!P19</f>
        <v>0</v>
      </c>
      <c r="Q19" s="1">
        <f>I!Q19-B_calc!Q19</f>
        <v>0</v>
      </c>
      <c r="R19" s="1">
        <f>I!R19-B_calc!R19</f>
        <v>0</v>
      </c>
      <c r="S19" s="1">
        <f>I!S19-B_calc!S19</f>
        <v>1</v>
      </c>
      <c r="T19" s="1">
        <f>I!T19-B_calc!T19</f>
        <v>0</v>
      </c>
      <c r="U19" s="1">
        <f>I!U19-B_calc!U19</f>
        <v>0</v>
      </c>
      <c r="V19" s="1">
        <f>I!V19-B_calc!V19</f>
        <v>0</v>
      </c>
      <c r="W19" s="1">
        <f>I!W19-B_calc!W19</f>
        <v>0</v>
      </c>
      <c r="X19" s="1">
        <f>I!X19-B_calc!X19</f>
        <v>0</v>
      </c>
      <c r="Y19" s="1">
        <f>I!Y19-B_calc!Y19</f>
        <v>0</v>
      </c>
      <c r="Z19" s="1">
        <f>I!Z19-B_calc!Z19</f>
        <v>0</v>
      </c>
      <c r="AA19" s="1">
        <f>I!AA19-B_calc!AA19</f>
        <v>0</v>
      </c>
      <c r="AB19" s="1">
        <f>I!AB19-B_calc!AB19</f>
        <v>0</v>
      </c>
      <c r="AC19" s="1">
        <f>I!AC19-B_calc!AC19</f>
        <v>0</v>
      </c>
      <c r="AD19" s="1">
        <f>I!AD19-B_calc!AD19</f>
        <v>0</v>
      </c>
      <c r="AE19" s="1">
        <f>I!AE19-B_calc!AE19</f>
        <v>0</v>
      </c>
      <c r="AF19" s="1">
        <f>I!AF19-B_calc!AF19</f>
        <v>0</v>
      </c>
      <c r="AG19" s="1">
        <f>I!AG19-B_calc!AG19</f>
        <v>0</v>
      </c>
      <c r="AH19" s="1">
        <f>I!AH19-B_calc!AH19</f>
        <v>0</v>
      </c>
      <c r="AI19" s="1">
        <f>I!AI19-B_calc!AI19</f>
        <v>0</v>
      </c>
      <c r="AJ19" s="1">
        <f>I!AJ19-B_calc!AJ19</f>
        <v>0</v>
      </c>
      <c r="AK19" s="1">
        <f>I!AK19-B_calc!AK19</f>
        <v>0</v>
      </c>
      <c r="AL19" s="1">
        <f>I!AL19-B_calc!AL19</f>
        <v>0</v>
      </c>
      <c r="AM19" s="1">
        <f>I!AM19-B_calc!AM19</f>
        <v>0</v>
      </c>
      <c r="AN19" s="1">
        <f>I!AN19-B_calc!AN19</f>
        <v>0</v>
      </c>
      <c r="AO19" s="1">
        <f>I!AO19-B_calc!AO19</f>
        <v>0</v>
      </c>
      <c r="AP19" s="1">
        <f>I!AP19-B_calc!AP19</f>
        <v>0</v>
      </c>
      <c r="AQ19" s="1">
        <f>I!AQ19-B_calc!AQ19</f>
        <v>-0.41732443844063899</v>
      </c>
      <c r="AR19" s="1">
        <f>I!AR19-B_calc!AR19</f>
        <v>0</v>
      </c>
      <c r="AS19" s="1">
        <f>I!AS19-B_calc!AS19</f>
        <v>0</v>
      </c>
      <c r="AT19" s="1">
        <f>I!AT19-B_calc!AT19</f>
        <v>0</v>
      </c>
      <c r="AU19" s="1">
        <f>I!AU19-B_calc!AU19</f>
        <v>0</v>
      </c>
      <c r="AV19" s="1">
        <f>I!AV19-B_calc!AV19</f>
        <v>0</v>
      </c>
      <c r="AW19" s="1">
        <f>I!AW19-B_calc!AW19</f>
        <v>0</v>
      </c>
      <c r="AX19" s="1">
        <f>I!AX19-B_calc!AX19</f>
        <v>0</v>
      </c>
      <c r="AY19" s="1">
        <f>I!AY19-B_calc!AY19</f>
        <v>0</v>
      </c>
      <c r="AZ19" s="1">
        <f>I!AZ19-B_calc!AZ19</f>
        <v>0</v>
      </c>
      <c r="BA19" s="1">
        <f>I!BA19-B_calc!BA19</f>
        <v>0</v>
      </c>
      <c r="BB19" s="1">
        <f>I!BB19-B_calc!BB19</f>
        <v>0</v>
      </c>
      <c r="BC19" s="1">
        <f>I!BC19-B_calc!BC19</f>
        <v>0</v>
      </c>
      <c r="BD19" s="1">
        <f>I!BD19-B_calc!BD19</f>
        <v>0</v>
      </c>
      <c r="BE19" s="1">
        <f>I!BE19-B_calc!BE19</f>
        <v>0</v>
      </c>
      <c r="BF19" s="1">
        <f>I!BF19-B_calc!BF19</f>
        <v>0</v>
      </c>
      <c r="BG19" s="1">
        <f>I!BG19-B_calc!BG19</f>
        <v>0</v>
      </c>
      <c r="BH19" s="1">
        <f>I!BH19-B_calc!BH19</f>
        <v>0</v>
      </c>
      <c r="BI19" s="1">
        <f>I!BI19-B_calc!BI19</f>
        <v>0</v>
      </c>
      <c r="BJ19" s="1">
        <f>I!BJ19-B_calc!BJ19</f>
        <v>0</v>
      </c>
      <c r="BK19" s="1">
        <f>I!BK19-B_calc!BK19</f>
        <v>0</v>
      </c>
      <c r="BL19" s="1">
        <f>I!BL19-B_calc!BL19</f>
        <v>-4.7862779840493384E-2</v>
      </c>
      <c r="BM19" s="1">
        <f>I!BM19-B_calc!BM19</f>
        <v>0</v>
      </c>
      <c r="BN19" s="1">
        <f>I!BN19-B_calc!BN19</f>
        <v>0</v>
      </c>
      <c r="BO19" s="1">
        <f>I!BO19-B_calc!BO19</f>
        <v>0</v>
      </c>
      <c r="BP19" s="1">
        <f>I!BP19-B_calc!BP19</f>
        <v>0</v>
      </c>
      <c r="BQ19" s="1">
        <f>I!BQ19-B_calc!BQ19</f>
        <v>0</v>
      </c>
      <c r="BR19" s="1">
        <f>I!BR19-B_calc!BR19</f>
        <v>0</v>
      </c>
      <c r="BS19" s="1">
        <f>I!BS19-B_calc!BS19</f>
        <v>0</v>
      </c>
      <c r="BT19" s="1">
        <f>I!BT19-B_calc!BT19</f>
        <v>0</v>
      </c>
      <c r="BU19" s="1">
        <f>I!BU19-B_calc!BU19</f>
        <v>0</v>
      </c>
      <c r="BV19" s="1">
        <f>I!BV19-B_calc!BV19</f>
        <v>0</v>
      </c>
    </row>
    <row r="20" spans="1:74" x14ac:dyDescent="0.25">
      <c r="A20" s="1">
        <f>I!A20-B_calc!A20</f>
        <v>0</v>
      </c>
      <c r="B20" s="1">
        <f>I!B20-B_calc!B20</f>
        <v>0</v>
      </c>
      <c r="C20" s="1">
        <f>I!C20-B_calc!C20</f>
        <v>0</v>
      </c>
      <c r="D20" s="1">
        <f>I!D20-B_calc!D20</f>
        <v>0</v>
      </c>
      <c r="E20" s="1">
        <f>I!E20-B_calc!E20</f>
        <v>0</v>
      </c>
      <c r="F20" s="1">
        <f>I!F20-B_calc!F20</f>
        <v>0</v>
      </c>
      <c r="G20" s="1">
        <f>I!G20-B_calc!G20</f>
        <v>0</v>
      </c>
      <c r="H20" s="1">
        <f>I!H20-B_calc!H20</f>
        <v>0</v>
      </c>
      <c r="I20" s="1">
        <f>I!I20-B_calc!I20</f>
        <v>0</v>
      </c>
      <c r="J20" s="1">
        <f>I!J20-B_calc!J20</f>
        <v>0</v>
      </c>
      <c r="K20" s="1">
        <f>I!K20-B_calc!K20</f>
        <v>0</v>
      </c>
      <c r="L20" s="1">
        <f>I!L20-B_calc!L20</f>
        <v>0</v>
      </c>
      <c r="M20" s="1">
        <f>I!M20-B_calc!M20</f>
        <v>0</v>
      </c>
      <c r="N20" s="1">
        <f>I!N20-B_calc!N20</f>
        <v>0</v>
      </c>
      <c r="O20" s="1">
        <f>I!O20-B_calc!O20</f>
        <v>0</v>
      </c>
      <c r="P20" s="1">
        <f>I!P20-B_calc!P20</f>
        <v>0</v>
      </c>
      <c r="Q20" s="1">
        <f>I!Q20-B_calc!Q20</f>
        <v>0</v>
      </c>
      <c r="R20" s="1">
        <f>I!R20-B_calc!R20</f>
        <v>-0.13213348634115876</v>
      </c>
      <c r="S20" s="1">
        <f>I!S20-B_calc!S20</f>
        <v>-7.2781259479909571E-2</v>
      </c>
      <c r="T20" s="1">
        <f>I!T20-B_calc!T20</f>
        <v>1</v>
      </c>
      <c r="U20" s="1">
        <f>I!U20-B_calc!U20</f>
        <v>0</v>
      </c>
      <c r="V20" s="1">
        <f>I!V20-B_calc!V20</f>
        <v>0</v>
      </c>
      <c r="W20" s="1">
        <f>I!W20-B_calc!W20</f>
        <v>0</v>
      </c>
      <c r="X20" s="1">
        <f>I!X20-B_calc!X20</f>
        <v>0</v>
      </c>
      <c r="Y20" s="1">
        <f>I!Y20-B_calc!Y20</f>
        <v>0</v>
      </c>
      <c r="Z20" s="1">
        <f>I!Z20-B_calc!Z20</f>
        <v>-0.233850298079469</v>
      </c>
      <c r="AA20" s="1">
        <f>I!AA20-B_calc!AA20</f>
        <v>0</v>
      </c>
      <c r="AB20" s="1">
        <f>I!AB20-B_calc!AB20</f>
        <v>0</v>
      </c>
      <c r="AC20" s="1">
        <f>I!AC20-B_calc!AC20</f>
        <v>0</v>
      </c>
      <c r="AD20" s="1">
        <f>I!AD20-B_calc!AD20</f>
        <v>-0.98733277171938894</v>
      </c>
      <c r="AE20" s="1">
        <f>I!AE20-B_calc!AE20</f>
        <v>0</v>
      </c>
      <c r="AF20" s="1">
        <f>I!AF20-B_calc!AF20</f>
        <v>0</v>
      </c>
      <c r="AG20" s="1">
        <f>I!AG20-B_calc!AG20</f>
        <v>0</v>
      </c>
      <c r="AH20" s="1">
        <f>I!AH20-B_calc!AH20</f>
        <v>0</v>
      </c>
      <c r="AI20" s="1">
        <f>I!AI20-B_calc!AI20</f>
        <v>0</v>
      </c>
      <c r="AJ20" s="1">
        <f>I!AJ20-B_calc!AJ20</f>
        <v>0</v>
      </c>
      <c r="AK20" s="1">
        <f>I!AK20-B_calc!AK20</f>
        <v>0</v>
      </c>
      <c r="AL20" s="1">
        <f>I!AL20-B_calc!AL20</f>
        <v>0</v>
      </c>
      <c r="AM20" s="1">
        <f>I!AM20-B_calc!AM20</f>
        <v>0</v>
      </c>
      <c r="AN20" s="1">
        <f>I!AN20-B_calc!AN20</f>
        <v>0</v>
      </c>
      <c r="AO20" s="1">
        <f>I!AO20-B_calc!AO20</f>
        <v>0</v>
      </c>
      <c r="AP20" s="1">
        <f>I!AP20-B_calc!AP20</f>
        <v>0</v>
      </c>
      <c r="AQ20" s="1">
        <f>I!AQ20-B_calc!AQ20</f>
        <v>-0.58267556155936107</v>
      </c>
      <c r="AR20" s="1">
        <f>I!AR20-B_calc!AR20</f>
        <v>0</v>
      </c>
      <c r="AS20" s="1">
        <f>I!AS20-B_calc!AS20</f>
        <v>0</v>
      </c>
      <c r="AT20" s="1">
        <f>I!AT20-B_calc!AT20</f>
        <v>0</v>
      </c>
      <c r="AU20" s="1">
        <f>I!AU20-B_calc!AU20</f>
        <v>0</v>
      </c>
      <c r="AV20" s="1">
        <f>I!AV20-B_calc!AV20</f>
        <v>0</v>
      </c>
      <c r="AW20" s="1">
        <f>I!AW20-B_calc!AW20</f>
        <v>0</v>
      </c>
      <c r="AX20" s="1">
        <f>I!AX20-B_calc!AX20</f>
        <v>0</v>
      </c>
      <c r="AY20" s="1">
        <f>I!AY20-B_calc!AY20</f>
        <v>0</v>
      </c>
      <c r="AZ20" s="1">
        <f>I!AZ20-B_calc!AZ20</f>
        <v>0</v>
      </c>
      <c r="BA20" s="1">
        <f>I!BA20-B_calc!BA20</f>
        <v>0</v>
      </c>
      <c r="BB20" s="1">
        <f>I!BB20-B_calc!BB20</f>
        <v>0</v>
      </c>
      <c r="BC20" s="1">
        <f>I!BC20-B_calc!BC20</f>
        <v>0</v>
      </c>
      <c r="BD20" s="1">
        <f>I!BD20-B_calc!BD20</f>
        <v>0</v>
      </c>
      <c r="BE20" s="1">
        <f>I!BE20-B_calc!BE20</f>
        <v>0</v>
      </c>
      <c r="BF20" s="1">
        <f>I!BF20-B_calc!BF20</f>
        <v>0</v>
      </c>
      <c r="BG20" s="1">
        <f>I!BG20-B_calc!BG20</f>
        <v>0</v>
      </c>
      <c r="BH20" s="1">
        <f>I!BH20-B_calc!BH20</f>
        <v>0</v>
      </c>
      <c r="BI20" s="1">
        <f>I!BI20-B_calc!BI20</f>
        <v>0</v>
      </c>
      <c r="BJ20" s="1">
        <f>I!BJ20-B_calc!BJ20</f>
        <v>0</v>
      </c>
      <c r="BK20" s="1">
        <f>I!BK20-B_calc!BK20</f>
        <v>0</v>
      </c>
      <c r="BL20" s="1">
        <f>I!BL20-B_calc!BL20</f>
        <v>0</v>
      </c>
      <c r="BM20" s="1">
        <f>I!BM20-B_calc!BM20</f>
        <v>0</v>
      </c>
      <c r="BN20" s="1">
        <f>I!BN20-B_calc!BN20</f>
        <v>0</v>
      </c>
      <c r="BO20" s="1">
        <f>I!BO20-B_calc!BO20</f>
        <v>0</v>
      </c>
      <c r="BP20" s="1">
        <f>I!BP20-B_calc!BP20</f>
        <v>0</v>
      </c>
      <c r="BQ20" s="1">
        <f>I!BQ20-B_calc!BQ20</f>
        <v>0</v>
      </c>
      <c r="BR20" s="1">
        <f>I!BR20-B_calc!BR20</f>
        <v>0</v>
      </c>
      <c r="BS20" s="1">
        <f>I!BS20-B_calc!BS20</f>
        <v>0</v>
      </c>
      <c r="BT20" s="1">
        <f>I!BT20-B_calc!BT20</f>
        <v>0</v>
      </c>
      <c r="BU20" s="1">
        <f>I!BU20-B_calc!BU20</f>
        <v>0</v>
      </c>
      <c r="BV20" s="1">
        <f>I!BV20-B_calc!BV20</f>
        <v>0</v>
      </c>
    </row>
    <row r="21" spans="1:74" x14ac:dyDescent="0.25">
      <c r="A21" s="1">
        <f>I!A21-B_calc!A21</f>
        <v>0</v>
      </c>
      <c r="B21" s="1">
        <f>I!B21-B_calc!B21</f>
        <v>0</v>
      </c>
      <c r="C21" s="1">
        <f>I!C21-B_calc!C21</f>
        <v>0</v>
      </c>
      <c r="D21" s="1">
        <f>I!D21-B_calc!D21</f>
        <v>0</v>
      </c>
      <c r="E21" s="1">
        <f>I!E21-B_calc!E21</f>
        <v>0</v>
      </c>
      <c r="F21" s="1">
        <f>I!F21-B_calc!F21</f>
        <v>0</v>
      </c>
      <c r="G21" s="1">
        <f>I!G21-B_calc!G21</f>
        <v>-3.2605462894945841E-2</v>
      </c>
      <c r="H21" s="1">
        <f>I!H21-B_calc!H21</f>
        <v>0</v>
      </c>
      <c r="I21" s="1">
        <f>I!I21-B_calc!I21</f>
        <v>0</v>
      </c>
      <c r="J21" s="1">
        <f>I!J21-B_calc!J21</f>
        <v>0</v>
      </c>
      <c r="K21" s="1">
        <f>I!K21-B_calc!K21</f>
        <v>0</v>
      </c>
      <c r="L21" s="1">
        <f>I!L21-B_calc!L21</f>
        <v>0</v>
      </c>
      <c r="M21" s="1">
        <f>I!M21-B_calc!M21</f>
        <v>0</v>
      </c>
      <c r="N21" s="1">
        <f>I!N21-B_calc!N21</f>
        <v>0</v>
      </c>
      <c r="O21" s="1">
        <f>I!O21-B_calc!O21</f>
        <v>0</v>
      </c>
      <c r="P21" s="1">
        <f>I!P21-B_calc!P21</f>
        <v>0</v>
      </c>
      <c r="Q21" s="1">
        <f>I!Q21-B_calc!Q21</f>
        <v>0</v>
      </c>
      <c r="R21" s="1">
        <f>I!R21-B_calc!R21</f>
        <v>0</v>
      </c>
      <c r="S21" s="1">
        <f>I!S21-B_calc!S21</f>
        <v>0</v>
      </c>
      <c r="T21" s="1">
        <f>I!T21-B_calc!T21</f>
        <v>0</v>
      </c>
      <c r="U21" s="1">
        <f>I!U21-B_calc!U21</f>
        <v>1</v>
      </c>
      <c r="V21" s="1">
        <f>I!V21-B_calc!V21</f>
        <v>0</v>
      </c>
      <c r="W21" s="1">
        <f>I!W21-B_calc!W21</f>
        <v>0</v>
      </c>
      <c r="X21" s="1">
        <f>I!X21-B_calc!X21</f>
        <v>0</v>
      </c>
      <c r="Y21" s="1">
        <f>I!Y21-B_calc!Y21</f>
        <v>0</v>
      </c>
      <c r="Z21" s="1">
        <f>I!Z21-B_calc!Z21</f>
        <v>0</v>
      </c>
      <c r="AA21" s="1">
        <f>I!AA21-B_calc!AA21</f>
        <v>0</v>
      </c>
      <c r="AB21" s="1">
        <f>I!AB21-B_calc!AB21</f>
        <v>0</v>
      </c>
      <c r="AC21" s="1">
        <f>I!AC21-B_calc!AC21</f>
        <v>0</v>
      </c>
      <c r="AD21" s="1">
        <f>I!AD21-B_calc!AD21</f>
        <v>0</v>
      </c>
      <c r="AE21" s="1">
        <f>I!AE21-B_calc!AE21</f>
        <v>0</v>
      </c>
      <c r="AF21" s="1">
        <f>I!AF21-B_calc!AF21</f>
        <v>0</v>
      </c>
      <c r="AG21" s="1">
        <f>I!AG21-B_calc!AG21</f>
        <v>0</v>
      </c>
      <c r="AH21" s="1">
        <f>I!AH21-B_calc!AH21</f>
        <v>0</v>
      </c>
      <c r="AI21" s="1">
        <f>I!AI21-B_calc!AI21</f>
        <v>0</v>
      </c>
      <c r="AJ21" s="1">
        <f>I!AJ21-B_calc!AJ21</f>
        <v>0</v>
      </c>
      <c r="AK21" s="1">
        <f>I!AK21-B_calc!AK21</f>
        <v>0</v>
      </c>
      <c r="AL21" s="1">
        <f>I!AL21-B_calc!AL21</f>
        <v>0</v>
      </c>
      <c r="AM21" s="1">
        <f>I!AM21-B_calc!AM21</f>
        <v>0</v>
      </c>
      <c r="AN21" s="1">
        <f>I!AN21-B_calc!AN21</f>
        <v>0</v>
      </c>
      <c r="AO21" s="1">
        <f>I!AO21-B_calc!AO21</f>
        <v>0</v>
      </c>
      <c r="AP21" s="1">
        <f>I!AP21-B_calc!AP21</f>
        <v>0</v>
      </c>
      <c r="AQ21" s="1">
        <f>I!AQ21-B_calc!AQ21</f>
        <v>0</v>
      </c>
      <c r="AR21" s="1">
        <f>I!AR21-B_calc!AR21</f>
        <v>0</v>
      </c>
      <c r="AS21" s="1">
        <f>I!AS21-B_calc!AS21</f>
        <v>0</v>
      </c>
      <c r="AT21" s="1">
        <f>I!AT21-B_calc!AT21</f>
        <v>0</v>
      </c>
      <c r="AU21" s="1">
        <f>I!AU21-B_calc!AU21</f>
        <v>0</v>
      </c>
      <c r="AV21" s="1">
        <f>I!AV21-B_calc!AV21</f>
        <v>-3.6698975210737152E-2</v>
      </c>
      <c r="AW21" s="1">
        <f>I!AW21-B_calc!AW21</f>
        <v>0</v>
      </c>
      <c r="AX21" s="1">
        <f>I!AX21-B_calc!AX21</f>
        <v>0</v>
      </c>
      <c r="AY21" s="1">
        <f>I!AY21-B_calc!AY21</f>
        <v>0</v>
      </c>
      <c r="AZ21" s="1">
        <f>I!AZ21-B_calc!AZ21</f>
        <v>0</v>
      </c>
      <c r="BA21" s="1">
        <f>I!BA21-B_calc!BA21</f>
        <v>0</v>
      </c>
      <c r="BB21" s="1">
        <f>I!BB21-B_calc!BB21</f>
        <v>0</v>
      </c>
      <c r="BC21" s="1">
        <f>I!BC21-B_calc!BC21</f>
        <v>0</v>
      </c>
      <c r="BD21" s="1">
        <f>I!BD21-B_calc!BD21</f>
        <v>0</v>
      </c>
      <c r="BE21" s="1">
        <f>I!BE21-B_calc!BE21</f>
        <v>0</v>
      </c>
      <c r="BF21" s="1">
        <f>I!BF21-B_calc!BF21</f>
        <v>0</v>
      </c>
      <c r="BG21" s="1">
        <f>I!BG21-B_calc!BG21</f>
        <v>0</v>
      </c>
      <c r="BH21" s="1">
        <f>I!BH21-B_calc!BH21</f>
        <v>0</v>
      </c>
      <c r="BI21" s="1">
        <f>I!BI21-B_calc!BI21</f>
        <v>0</v>
      </c>
      <c r="BJ21" s="1">
        <f>I!BJ21-B_calc!BJ21</f>
        <v>0</v>
      </c>
      <c r="BK21" s="1">
        <f>I!BK21-B_calc!BK21</f>
        <v>0</v>
      </c>
      <c r="BL21" s="1">
        <f>I!BL21-B_calc!BL21</f>
        <v>0</v>
      </c>
      <c r="BM21" s="1">
        <f>I!BM21-B_calc!BM21</f>
        <v>0</v>
      </c>
      <c r="BN21" s="1">
        <f>I!BN21-B_calc!BN21</f>
        <v>0</v>
      </c>
      <c r="BO21" s="1">
        <f>I!BO21-B_calc!BO21</f>
        <v>0</v>
      </c>
      <c r="BP21" s="1">
        <f>I!BP21-B_calc!BP21</f>
        <v>0</v>
      </c>
      <c r="BQ21" s="1">
        <f>I!BQ21-B_calc!BQ21</f>
        <v>0</v>
      </c>
      <c r="BR21" s="1">
        <f>I!BR21-B_calc!BR21</f>
        <v>0</v>
      </c>
      <c r="BS21" s="1">
        <f>I!BS21-B_calc!BS21</f>
        <v>0</v>
      </c>
      <c r="BT21" s="1">
        <f>I!BT21-B_calc!BT21</f>
        <v>0</v>
      </c>
      <c r="BU21" s="1">
        <f>I!BU21-B_calc!BU21</f>
        <v>0</v>
      </c>
      <c r="BV21" s="1">
        <f>I!BV21-B_calc!BV21</f>
        <v>0</v>
      </c>
    </row>
    <row r="22" spans="1:74" x14ac:dyDescent="0.25">
      <c r="A22" s="1">
        <f>I!A22-B_calc!A22</f>
        <v>0</v>
      </c>
      <c r="B22" s="1">
        <f>I!B22-B_calc!B22</f>
        <v>0</v>
      </c>
      <c r="C22" s="1">
        <f>I!C22-B_calc!C22</f>
        <v>0</v>
      </c>
      <c r="D22" s="1">
        <f>I!D22-B_calc!D22</f>
        <v>0</v>
      </c>
      <c r="E22" s="1">
        <f>I!E22-B_calc!E22</f>
        <v>0</v>
      </c>
      <c r="F22" s="1">
        <f>I!F22-B_calc!F22</f>
        <v>0</v>
      </c>
      <c r="G22" s="1">
        <f>I!G22-B_calc!G22</f>
        <v>-2.1130124411220582E-2</v>
      </c>
      <c r="H22" s="1">
        <f>I!H22-B_calc!H22</f>
        <v>0</v>
      </c>
      <c r="I22" s="1">
        <f>I!I22-B_calc!I22</f>
        <v>0</v>
      </c>
      <c r="J22" s="1">
        <f>I!J22-B_calc!J22</f>
        <v>0</v>
      </c>
      <c r="K22" s="1">
        <f>I!K22-B_calc!K22</f>
        <v>0</v>
      </c>
      <c r="L22" s="1">
        <f>I!L22-B_calc!L22</f>
        <v>0</v>
      </c>
      <c r="M22" s="1">
        <f>I!M22-B_calc!M22</f>
        <v>0</v>
      </c>
      <c r="N22" s="1">
        <f>I!N22-B_calc!N22</f>
        <v>0</v>
      </c>
      <c r="O22" s="1">
        <f>I!O22-B_calc!O22</f>
        <v>0</v>
      </c>
      <c r="P22" s="1">
        <f>I!P22-B_calc!P22</f>
        <v>0</v>
      </c>
      <c r="Q22" s="1">
        <f>I!Q22-B_calc!Q22</f>
        <v>0</v>
      </c>
      <c r="R22" s="1">
        <f>I!R22-B_calc!R22</f>
        <v>0</v>
      </c>
      <c r="S22" s="1">
        <f>I!S22-B_calc!S22</f>
        <v>0</v>
      </c>
      <c r="T22" s="1">
        <f>I!T22-B_calc!T22</f>
        <v>0</v>
      </c>
      <c r="U22" s="1">
        <f>I!U22-B_calc!U22</f>
        <v>0</v>
      </c>
      <c r="V22" s="1">
        <f>I!V22-B_calc!V22</f>
        <v>1</v>
      </c>
      <c r="W22" s="1">
        <f>I!W22-B_calc!W22</f>
        <v>0</v>
      </c>
      <c r="X22" s="1">
        <f>I!X22-B_calc!X22</f>
        <v>0</v>
      </c>
      <c r="Y22" s="1">
        <f>I!Y22-B_calc!Y22</f>
        <v>0</v>
      </c>
      <c r="Z22" s="1">
        <f>I!Z22-B_calc!Z22</f>
        <v>0</v>
      </c>
      <c r="AA22" s="1">
        <f>I!AA22-B_calc!AA22</f>
        <v>0</v>
      </c>
      <c r="AB22" s="1">
        <f>I!AB22-B_calc!AB22</f>
        <v>0</v>
      </c>
      <c r="AC22" s="1">
        <f>I!AC22-B_calc!AC22</f>
        <v>0</v>
      </c>
      <c r="AD22" s="1">
        <f>I!AD22-B_calc!AD22</f>
        <v>0</v>
      </c>
      <c r="AE22" s="1">
        <f>I!AE22-B_calc!AE22</f>
        <v>0</v>
      </c>
      <c r="AF22" s="1">
        <f>I!AF22-B_calc!AF22</f>
        <v>0</v>
      </c>
      <c r="AG22" s="1">
        <f>I!AG22-B_calc!AG22</f>
        <v>0</v>
      </c>
      <c r="AH22" s="1">
        <f>I!AH22-B_calc!AH22</f>
        <v>0</v>
      </c>
      <c r="AI22" s="1">
        <f>I!AI22-B_calc!AI22</f>
        <v>0</v>
      </c>
      <c r="AJ22" s="1">
        <f>I!AJ22-B_calc!AJ22</f>
        <v>0</v>
      </c>
      <c r="AK22" s="1">
        <f>I!AK22-B_calc!AK22</f>
        <v>0</v>
      </c>
      <c r="AL22" s="1">
        <f>I!AL22-B_calc!AL22</f>
        <v>0</v>
      </c>
      <c r="AM22" s="1">
        <f>I!AM22-B_calc!AM22</f>
        <v>0</v>
      </c>
      <c r="AN22" s="1">
        <f>I!AN22-B_calc!AN22</f>
        <v>0</v>
      </c>
      <c r="AO22" s="1">
        <f>I!AO22-B_calc!AO22</f>
        <v>0</v>
      </c>
      <c r="AP22" s="1">
        <f>I!AP22-B_calc!AP22</f>
        <v>0</v>
      </c>
      <c r="AQ22" s="1">
        <f>I!AQ22-B_calc!AQ22</f>
        <v>0</v>
      </c>
      <c r="AR22" s="1">
        <f>I!AR22-B_calc!AR22</f>
        <v>0</v>
      </c>
      <c r="AS22" s="1">
        <f>I!AS22-B_calc!AS22</f>
        <v>0</v>
      </c>
      <c r="AT22" s="1">
        <f>I!AT22-B_calc!AT22</f>
        <v>0</v>
      </c>
      <c r="AU22" s="1">
        <f>I!AU22-B_calc!AU22</f>
        <v>0</v>
      </c>
      <c r="AV22" s="1">
        <f>I!AV22-B_calc!AV22</f>
        <v>0</v>
      </c>
      <c r="AW22" s="1">
        <f>I!AW22-B_calc!AW22</f>
        <v>0</v>
      </c>
      <c r="AX22" s="1">
        <f>I!AX22-B_calc!AX22</f>
        <v>0</v>
      </c>
      <c r="AY22" s="1">
        <f>I!AY22-B_calc!AY22</f>
        <v>0</v>
      </c>
      <c r="AZ22" s="1">
        <f>I!AZ22-B_calc!AZ22</f>
        <v>0</v>
      </c>
      <c r="BA22" s="1">
        <f>I!BA22-B_calc!BA22</f>
        <v>0</v>
      </c>
      <c r="BB22" s="1">
        <f>I!BB22-B_calc!BB22</f>
        <v>0</v>
      </c>
      <c r="BC22" s="1">
        <f>I!BC22-B_calc!BC22</f>
        <v>0</v>
      </c>
      <c r="BD22" s="1">
        <f>I!BD22-B_calc!BD22</f>
        <v>0</v>
      </c>
      <c r="BE22" s="1">
        <f>I!BE22-B_calc!BE22</f>
        <v>0</v>
      </c>
      <c r="BF22" s="1">
        <f>I!BF22-B_calc!BF22</f>
        <v>0</v>
      </c>
      <c r="BG22" s="1">
        <f>I!BG22-B_calc!BG22</f>
        <v>0</v>
      </c>
      <c r="BH22" s="1">
        <f>I!BH22-B_calc!BH22</f>
        <v>0</v>
      </c>
      <c r="BI22" s="1">
        <f>I!BI22-B_calc!BI22</f>
        <v>0</v>
      </c>
      <c r="BJ22" s="1">
        <f>I!BJ22-B_calc!BJ22</f>
        <v>0</v>
      </c>
      <c r="BK22" s="1">
        <f>I!BK22-B_calc!BK22</f>
        <v>0</v>
      </c>
      <c r="BL22" s="1">
        <f>I!BL22-B_calc!BL22</f>
        <v>0</v>
      </c>
      <c r="BM22" s="1">
        <f>I!BM22-B_calc!BM22</f>
        <v>0</v>
      </c>
      <c r="BN22" s="1">
        <f>I!BN22-B_calc!BN22</f>
        <v>0</v>
      </c>
      <c r="BO22" s="1">
        <f>I!BO22-B_calc!BO22</f>
        <v>0</v>
      </c>
      <c r="BP22" s="1">
        <f>I!BP22-B_calc!BP22</f>
        <v>0</v>
      </c>
      <c r="BQ22" s="1">
        <f>I!BQ22-B_calc!BQ22</f>
        <v>0</v>
      </c>
      <c r="BR22" s="1">
        <f>I!BR22-B_calc!BR22</f>
        <v>0</v>
      </c>
      <c r="BS22" s="1">
        <f>I!BS22-B_calc!BS22</f>
        <v>0</v>
      </c>
      <c r="BT22" s="1">
        <f>I!BT22-B_calc!BT22</f>
        <v>0</v>
      </c>
      <c r="BU22" s="1">
        <f>I!BU22-B_calc!BU22</f>
        <v>0</v>
      </c>
      <c r="BV22" s="1">
        <f>I!BV22-B_calc!BV22</f>
        <v>0</v>
      </c>
    </row>
    <row r="23" spans="1:74" x14ac:dyDescent="0.25">
      <c r="A23" s="1">
        <f>I!A23-B_calc!A23</f>
        <v>0</v>
      </c>
      <c r="B23" s="1">
        <f>I!B23-B_calc!B23</f>
        <v>0</v>
      </c>
      <c r="C23" s="1">
        <f>I!C23-B_calc!C23</f>
        <v>0</v>
      </c>
      <c r="D23" s="1">
        <f>I!D23-B_calc!D23</f>
        <v>0</v>
      </c>
      <c r="E23" s="1">
        <f>I!E23-B_calc!E23</f>
        <v>0</v>
      </c>
      <c r="F23" s="1">
        <f>I!F23-B_calc!F23</f>
        <v>0</v>
      </c>
      <c r="G23" s="1">
        <f>I!G23-B_calc!G23</f>
        <v>0</v>
      </c>
      <c r="H23" s="1">
        <f>I!H23-B_calc!H23</f>
        <v>0</v>
      </c>
      <c r="I23" s="1">
        <f>I!I23-B_calc!I23</f>
        <v>0</v>
      </c>
      <c r="J23" s="1">
        <f>I!J23-B_calc!J23</f>
        <v>0</v>
      </c>
      <c r="K23" s="1">
        <f>I!K23-B_calc!K23</f>
        <v>0</v>
      </c>
      <c r="L23" s="1">
        <f>I!L23-B_calc!L23</f>
        <v>0</v>
      </c>
      <c r="M23" s="1">
        <f>I!M23-B_calc!M23</f>
        <v>0</v>
      </c>
      <c r="N23" s="1">
        <f>I!N23-B_calc!N23</f>
        <v>0</v>
      </c>
      <c r="O23" s="1">
        <f>I!O23-B_calc!O23</f>
        <v>0</v>
      </c>
      <c r="P23" s="1">
        <f>I!P23-B_calc!P23</f>
        <v>0</v>
      </c>
      <c r="Q23" s="1">
        <f>I!Q23-B_calc!Q23</f>
        <v>0</v>
      </c>
      <c r="R23" s="1">
        <f>I!R23-B_calc!R23</f>
        <v>0</v>
      </c>
      <c r="S23" s="1">
        <f>I!S23-B_calc!S23</f>
        <v>0</v>
      </c>
      <c r="T23" s="1">
        <f>I!T23-B_calc!T23</f>
        <v>0</v>
      </c>
      <c r="U23" s="1">
        <f>I!U23-B_calc!U23</f>
        <v>0</v>
      </c>
      <c r="V23" s="1">
        <f>I!V23-B_calc!V23</f>
        <v>0</v>
      </c>
      <c r="W23" s="1">
        <f>I!W23-B_calc!W23</f>
        <v>1</v>
      </c>
      <c r="X23" s="1">
        <f>I!X23-B_calc!X23</f>
        <v>0</v>
      </c>
      <c r="Y23" s="1">
        <f>I!Y23-B_calc!Y23</f>
        <v>0</v>
      </c>
      <c r="Z23" s="1">
        <f>I!Z23-B_calc!Z23</f>
        <v>0</v>
      </c>
      <c r="AA23" s="1">
        <f>I!AA23-B_calc!AA23</f>
        <v>0</v>
      </c>
      <c r="AB23" s="1">
        <f>I!AB23-B_calc!AB23</f>
        <v>0</v>
      </c>
      <c r="AC23" s="1">
        <f>I!AC23-B_calc!AC23</f>
        <v>0</v>
      </c>
      <c r="AD23" s="1">
        <f>I!AD23-B_calc!AD23</f>
        <v>0</v>
      </c>
      <c r="AE23" s="1">
        <f>I!AE23-B_calc!AE23</f>
        <v>0</v>
      </c>
      <c r="AF23" s="1">
        <f>I!AF23-B_calc!AF23</f>
        <v>0</v>
      </c>
      <c r="AG23" s="1">
        <f>I!AG23-B_calc!AG23</f>
        <v>0</v>
      </c>
      <c r="AH23" s="1">
        <f>I!AH23-B_calc!AH23</f>
        <v>0</v>
      </c>
      <c r="AI23" s="1">
        <f>I!AI23-B_calc!AI23</f>
        <v>0</v>
      </c>
      <c r="AJ23" s="1">
        <f>I!AJ23-B_calc!AJ23</f>
        <v>0</v>
      </c>
      <c r="AK23" s="1">
        <f>I!AK23-B_calc!AK23</f>
        <v>0</v>
      </c>
      <c r="AL23" s="1">
        <f>I!AL23-B_calc!AL23</f>
        <v>0</v>
      </c>
      <c r="AM23" s="1">
        <f>I!AM23-B_calc!AM23</f>
        <v>0</v>
      </c>
      <c r="AN23" s="1">
        <f>I!AN23-B_calc!AN23</f>
        <v>0</v>
      </c>
      <c r="AO23" s="1">
        <f>I!AO23-B_calc!AO23</f>
        <v>0</v>
      </c>
      <c r="AP23" s="1">
        <f>I!AP23-B_calc!AP23</f>
        <v>0</v>
      </c>
      <c r="AQ23" s="1">
        <f>I!AQ23-B_calc!AQ23</f>
        <v>0</v>
      </c>
      <c r="AR23" s="1">
        <f>I!AR23-B_calc!AR23</f>
        <v>0</v>
      </c>
      <c r="AS23" s="1">
        <f>I!AS23-B_calc!AS23</f>
        <v>0</v>
      </c>
      <c r="AT23" s="1">
        <f>I!AT23-B_calc!AT23</f>
        <v>0</v>
      </c>
      <c r="AU23" s="1">
        <f>I!AU23-B_calc!AU23</f>
        <v>0</v>
      </c>
      <c r="AV23" s="1">
        <f>I!AV23-B_calc!AV23</f>
        <v>0</v>
      </c>
      <c r="AW23" s="1">
        <f>I!AW23-B_calc!AW23</f>
        <v>0</v>
      </c>
      <c r="AX23" s="1">
        <f>I!AX23-B_calc!AX23</f>
        <v>0</v>
      </c>
      <c r="AY23" s="1">
        <f>I!AY23-B_calc!AY23</f>
        <v>0</v>
      </c>
      <c r="AZ23" s="1">
        <f>I!AZ23-B_calc!AZ23</f>
        <v>0</v>
      </c>
      <c r="BA23" s="1">
        <f>I!BA23-B_calc!BA23</f>
        <v>0</v>
      </c>
      <c r="BB23" s="1">
        <f>I!BB23-B_calc!BB23</f>
        <v>0</v>
      </c>
      <c r="BC23" s="1">
        <f>I!BC23-B_calc!BC23</f>
        <v>0</v>
      </c>
      <c r="BD23" s="1">
        <f>I!BD23-B_calc!BD23</f>
        <v>0</v>
      </c>
      <c r="BE23" s="1">
        <f>I!BE23-B_calc!BE23</f>
        <v>0</v>
      </c>
      <c r="BF23" s="1">
        <f>I!BF23-B_calc!BF23</f>
        <v>0</v>
      </c>
      <c r="BG23" s="1">
        <f>I!BG23-B_calc!BG23</f>
        <v>0</v>
      </c>
      <c r="BH23" s="1">
        <f>I!BH23-B_calc!BH23</f>
        <v>0</v>
      </c>
      <c r="BI23" s="1">
        <f>I!BI23-B_calc!BI23</f>
        <v>0</v>
      </c>
      <c r="BJ23" s="1">
        <f>I!BJ23-B_calc!BJ23</f>
        <v>0</v>
      </c>
      <c r="BK23" s="1">
        <f>I!BK23-B_calc!BK23</f>
        <v>0</v>
      </c>
      <c r="BL23" s="1">
        <f>I!BL23-B_calc!BL23</f>
        <v>0</v>
      </c>
      <c r="BM23" s="1">
        <f>I!BM23-B_calc!BM23</f>
        <v>0</v>
      </c>
      <c r="BN23" s="1">
        <f>I!BN23-B_calc!BN23</f>
        <v>0</v>
      </c>
      <c r="BO23" s="1">
        <f>I!BO23-B_calc!BO23</f>
        <v>0</v>
      </c>
      <c r="BP23" s="1">
        <f>I!BP23-B_calc!BP23</f>
        <v>0</v>
      </c>
      <c r="BQ23" s="1">
        <f>I!BQ23-B_calc!BQ23</f>
        <v>0</v>
      </c>
      <c r="BR23" s="1">
        <f>I!BR23-B_calc!BR23</f>
        <v>-8.9291461284803725E-2</v>
      </c>
      <c r="BS23" s="1">
        <f>I!BS23-B_calc!BS23</f>
        <v>0</v>
      </c>
      <c r="BT23" s="1">
        <f>I!BT23-B_calc!BT23</f>
        <v>0</v>
      </c>
      <c r="BU23" s="1">
        <f>I!BU23-B_calc!BU23</f>
        <v>0</v>
      </c>
      <c r="BV23" s="1">
        <f>I!BV23-B_calc!BV23</f>
        <v>0</v>
      </c>
    </row>
    <row r="24" spans="1:74" x14ac:dyDescent="0.25">
      <c r="A24" s="1">
        <f>I!A24-B_calc!A24</f>
        <v>0</v>
      </c>
      <c r="B24" s="1">
        <f>I!B24-B_calc!B24</f>
        <v>0</v>
      </c>
      <c r="C24" s="1">
        <f>I!C24-B_calc!C24</f>
        <v>0</v>
      </c>
      <c r="D24" s="1">
        <f>I!D24-B_calc!D24</f>
        <v>0</v>
      </c>
      <c r="E24" s="1">
        <f>I!E24-B_calc!E24</f>
        <v>0</v>
      </c>
      <c r="F24" s="1">
        <f>I!F24-B_calc!F24</f>
        <v>0</v>
      </c>
      <c r="G24" s="1">
        <f>I!G24-B_calc!G24</f>
        <v>0</v>
      </c>
      <c r="H24" s="1">
        <f>I!H24-B_calc!H24</f>
        <v>0</v>
      </c>
      <c r="I24" s="1">
        <f>I!I24-B_calc!I24</f>
        <v>0</v>
      </c>
      <c r="J24" s="1">
        <f>I!J24-B_calc!J24</f>
        <v>0</v>
      </c>
      <c r="K24" s="1">
        <f>I!K24-B_calc!K24</f>
        <v>0</v>
      </c>
      <c r="L24" s="1">
        <f>I!L24-B_calc!L24</f>
        <v>0</v>
      </c>
      <c r="M24" s="1">
        <f>I!M24-B_calc!M24</f>
        <v>0</v>
      </c>
      <c r="N24" s="1">
        <f>I!N24-B_calc!N24</f>
        <v>0</v>
      </c>
      <c r="O24" s="1">
        <f>I!O24-B_calc!O24</f>
        <v>0</v>
      </c>
      <c r="P24" s="1">
        <f>I!P24-B_calc!P24</f>
        <v>0</v>
      </c>
      <c r="Q24" s="1">
        <f>I!Q24-B_calc!Q24</f>
        <v>0</v>
      </c>
      <c r="R24" s="1">
        <f>I!R24-B_calc!R24</f>
        <v>0</v>
      </c>
      <c r="S24" s="1">
        <f>I!S24-B_calc!S24</f>
        <v>0</v>
      </c>
      <c r="T24" s="1">
        <f>I!T24-B_calc!T24</f>
        <v>0</v>
      </c>
      <c r="U24" s="1">
        <f>I!U24-B_calc!U24</f>
        <v>0</v>
      </c>
      <c r="V24" s="1">
        <f>I!V24-B_calc!V24</f>
        <v>0</v>
      </c>
      <c r="W24" s="1">
        <f>I!W24-B_calc!W24</f>
        <v>0</v>
      </c>
      <c r="X24" s="1">
        <f>I!X24-B_calc!X24</f>
        <v>1</v>
      </c>
      <c r="Y24" s="1">
        <f>I!Y24-B_calc!Y24</f>
        <v>0</v>
      </c>
      <c r="Z24" s="1">
        <f>I!Z24-B_calc!Z24</f>
        <v>0</v>
      </c>
      <c r="AA24" s="1">
        <f>I!AA24-B_calc!AA24</f>
        <v>0</v>
      </c>
      <c r="AB24" s="1">
        <f>I!AB24-B_calc!AB24</f>
        <v>0</v>
      </c>
      <c r="AC24" s="1">
        <f>I!AC24-B_calc!AC24</f>
        <v>0</v>
      </c>
      <c r="AD24" s="1">
        <f>I!AD24-B_calc!AD24</f>
        <v>0</v>
      </c>
      <c r="AE24" s="1">
        <f>I!AE24-B_calc!AE24</f>
        <v>0</v>
      </c>
      <c r="AF24" s="1">
        <f>I!AF24-B_calc!AF24</f>
        <v>0</v>
      </c>
      <c r="AG24" s="1">
        <f>I!AG24-B_calc!AG24</f>
        <v>0</v>
      </c>
      <c r="AH24" s="1">
        <f>I!AH24-B_calc!AH24</f>
        <v>0</v>
      </c>
      <c r="AI24" s="1">
        <f>I!AI24-B_calc!AI24</f>
        <v>0</v>
      </c>
      <c r="AJ24" s="1">
        <f>I!AJ24-B_calc!AJ24</f>
        <v>0</v>
      </c>
      <c r="AK24" s="1">
        <f>I!AK24-B_calc!AK24</f>
        <v>0</v>
      </c>
      <c r="AL24" s="1">
        <f>I!AL24-B_calc!AL24</f>
        <v>0</v>
      </c>
      <c r="AM24" s="1">
        <f>I!AM24-B_calc!AM24</f>
        <v>0</v>
      </c>
      <c r="AN24" s="1">
        <f>I!AN24-B_calc!AN24</f>
        <v>0</v>
      </c>
      <c r="AO24" s="1">
        <f>I!AO24-B_calc!AO24</f>
        <v>0</v>
      </c>
      <c r="AP24" s="1">
        <f>I!AP24-B_calc!AP24</f>
        <v>0</v>
      </c>
      <c r="AQ24" s="1">
        <f>I!AQ24-B_calc!AQ24</f>
        <v>0</v>
      </c>
      <c r="AR24" s="1">
        <f>I!AR24-B_calc!AR24</f>
        <v>0</v>
      </c>
      <c r="AS24" s="1">
        <f>I!AS24-B_calc!AS24</f>
        <v>0</v>
      </c>
      <c r="AT24" s="1">
        <f>I!AT24-B_calc!AT24</f>
        <v>0</v>
      </c>
      <c r="AU24" s="1">
        <f>I!AU24-B_calc!AU24</f>
        <v>0</v>
      </c>
      <c r="AV24" s="1">
        <f>I!AV24-B_calc!AV24</f>
        <v>0</v>
      </c>
      <c r="AW24" s="1">
        <f>I!AW24-B_calc!AW24</f>
        <v>0</v>
      </c>
      <c r="AX24" s="1">
        <f>I!AX24-B_calc!AX24</f>
        <v>0</v>
      </c>
      <c r="AY24" s="1">
        <f>I!AY24-B_calc!AY24</f>
        <v>0</v>
      </c>
      <c r="AZ24" s="1">
        <f>I!AZ24-B_calc!AZ24</f>
        <v>0</v>
      </c>
      <c r="BA24" s="1">
        <f>I!BA24-B_calc!BA24</f>
        <v>0</v>
      </c>
      <c r="BB24" s="1">
        <f>I!BB24-B_calc!BB24</f>
        <v>0</v>
      </c>
      <c r="BC24" s="1">
        <f>I!BC24-B_calc!BC24</f>
        <v>0</v>
      </c>
      <c r="BD24" s="1">
        <f>I!BD24-B_calc!BD24</f>
        <v>0</v>
      </c>
      <c r="BE24" s="1">
        <f>I!BE24-B_calc!BE24</f>
        <v>0</v>
      </c>
      <c r="BF24" s="1">
        <f>I!BF24-B_calc!BF24</f>
        <v>0</v>
      </c>
      <c r="BG24" s="1">
        <f>I!BG24-B_calc!BG24</f>
        <v>0</v>
      </c>
      <c r="BH24" s="1">
        <f>I!BH24-B_calc!BH24</f>
        <v>0</v>
      </c>
      <c r="BI24" s="1">
        <f>I!BI24-B_calc!BI24</f>
        <v>0</v>
      </c>
      <c r="BJ24" s="1">
        <f>I!BJ24-B_calc!BJ24</f>
        <v>0</v>
      </c>
      <c r="BK24" s="1">
        <f>I!BK24-B_calc!BK24</f>
        <v>0</v>
      </c>
      <c r="BL24" s="1">
        <f>I!BL24-B_calc!BL24</f>
        <v>0</v>
      </c>
      <c r="BM24" s="1">
        <f>I!BM24-B_calc!BM24</f>
        <v>0</v>
      </c>
      <c r="BN24" s="1">
        <f>I!BN24-B_calc!BN24</f>
        <v>0</v>
      </c>
      <c r="BO24" s="1">
        <f>I!BO24-B_calc!BO24</f>
        <v>0</v>
      </c>
      <c r="BP24" s="1">
        <f>I!BP24-B_calc!BP24</f>
        <v>0</v>
      </c>
      <c r="BQ24" s="1">
        <f>I!BQ24-B_calc!BQ24</f>
        <v>0</v>
      </c>
      <c r="BR24" s="1">
        <f>I!BR24-B_calc!BR24</f>
        <v>0</v>
      </c>
      <c r="BS24" s="1">
        <f>I!BS24-B_calc!BS24</f>
        <v>0</v>
      </c>
      <c r="BT24" s="1">
        <f>I!BT24-B_calc!BT24</f>
        <v>0</v>
      </c>
      <c r="BU24" s="1">
        <f>I!BU24-B_calc!BU24</f>
        <v>0</v>
      </c>
      <c r="BV24" s="1">
        <f>I!BV24-B_calc!BV24</f>
        <v>0</v>
      </c>
    </row>
    <row r="25" spans="1:74" x14ac:dyDescent="0.25">
      <c r="A25" s="1">
        <f>I!A25-B_calc!A25</f>
        <v>0</v>
      </c>
      <c r="B25" s="1">
        <f>I!B25-B_calc!B25</f>
        <v>0</v>
      </c>
      <c r="C25" s="1">
        <f>I!C25-B_calc!C25</f>
        <v>0</v>
      </c>
      <c r="D25" s="1">
        <f>I!D25-B_calc!D25</f>
        <v>-0.11096238410956233</v>
      </c>
      <c r="E25" s="1">
        <f>I!E25-B_calc!E25</f>
        <v>0</v>
      </c>
      <c r="F25" s="1">
        <f>I!F25-B_calc!F25</f>
        <v>0</v>
      </c>
      <c r="G25" s="1">
        <f>I!G25-B_calc!G25</f>
        <v>0</v>
      </c>
      <c r="H25" s="1">
        <f>I!H25-B_calc!H25</f>
        <v>0</v>
      </c>
      <c r="I25" s="1">
        <f>I!I25-B_calc!I25</f>
        <v>0</v>
      </c>
      <c r="J25" s="1">
        <f>I!J25-B_calc!J25</f>
        <v>0</v>
      </c>
      <c r="K25" s="1">
        <f>I!K25-B_calc!K25</f>
        <v>0</v>
      </c>
      <c r="L25" s="1">
        <f>I!L25-B_calc!L25</f>
        <v>0</v>
      </c>
      <c r="M25" s="1">
        <f>I!M25-B_calc!M25</f>
        <v>0</v>
      </c>
      <c r="N25" s="1">
        <f>I!N25-B_calc!N25</f>
        <v>0</v>
      </c>
      <c r="O25" s="1">
        <f>I!O25-B_calc!O25</f>
        <v>0</v>
      </c>
      <c r="P25" s="1">
        <f>I!P25-B_calc!P25</f>
        <v>0</v>
      </c>
      <c r="Q25" s="1">
        <f>I!Q25-B_calc!Q25</f>
        <v>0</v>
      </c>
      <c r="R25" s="1">
        <f>I!R25-B_calc!R25</f>
        <v>0</v>
      </c>
      <c r="S25" s="1">
        <f>I!S25-B_calc!S25</f>
        <v>0</v>
      </c>
      <c r="T25" s="1">
        <f>I!T25-B_calc!T25</f>
        <v>0</v>
      </c>
      <c r="U25" s="1">
        <f>I!U25-B_calc!U25</f>
        <v>0</v>
      </c>
      <c r="V25" s="1">
        <f>I!V25-B_calc!V25</f>
        <v>0</v>
      </c>
      <c r="W25" s="1">
        <f>I!W25-B_calc!W25</f>
        <v>0</v>
      </c>
      <c r="X25" s="1">
        <f>I!X25-B_calc!X25</f>
        <v>0</v>
      </c>
      <c r="Y25" s="1">
        <f>I!Y25-B_calc!Y25</f>
        <v>1</v>
      </c>
      <c r="Z25" s="1">
        <f>I!Z25-B_calc!Z25</f>
        <v>0</v>
      </c>
      <c r="AA25" s="1">
        <f>I!AA25-B_calc!AA25</f>
        <v>0</v>
      </c>
      <c r="AB25" s="1">
        <f>I!AB25-B_calc!AB25</f>
        <v>0</v>
      </c>
      <c r="AC25" s="1">
        <f>I!AC25-B_calc!AC25</f>
        <v>0</v>
      </c>
      <c r="AD25" s="1">
        <f>I!AD25-B_calc!AD25</f>
        <v>0</v>
      </c>
      <c r="AE25" s="1">
        <f>I!AE25-B_calc!AE25</f>
        <v>0</v>
      </c>
      <c r="AF25" s="1">
        <f>I!AF25-B_calc!AF25</f>
        <v>0</v>
      </c>
      <c r="AG25" s="1">
        <f>I!AG25-B_calc!AG25</f>
        <v>0</v>
      </c>
      <c r="AH25" s="1">
        <f>I!AH25-B_calc!AH25</f>
        <v>0</v>
      </c>
      <c r="AI25" s="1">
        <f>I!AI25-B_calc!AI25</f>
        <v>0</v>
      </c>
      <c r="AJ25" s="1">
        <f>I!AJ25-B_calc!AJ25</f>
        <v>0</v>
      </c>
      <c r="AK25" s="1">
        <f>I!AK25-B_calc!AK25</f>
        <v>0</v>
      </c>
      <c r="AL25" s="1">
        <f>I!AL25-B_calc!AL25</f>
        <v>0</v>
      </c>
      <c r="AM25" s="1">
        <f>I!AM25-B_calc!AM25</f>
        <v>0</v>
      </c>
      <c r="AN25" s="1">
        <f>I!AN25-B_calc!AN25</f>
        <v>0</v>
      </c>
      <c r="AO25" s="1">
        <f>I!AO25-B_calc!AO25</f>
        <v>0</v>
      </c>
      <c r="AP25" s="1">
        <f>I!AP25-B_calc!AP25</f>
        <v>0</v>
      </c>
      <c r="AQ25" s="1">
        <f>I!AQ25-B_calc!AQ25</f>
        <v>0</v>
      </c>
      <c r="AR25" s="1">
        <f>I!AR25-B_calc!AR25</f>
        <v>0</v>
      </c>
      <c r="AS25" s="1">
        <f>I!AS25-B_calc!AS25</f>
        <v>0</v>
      </c>
      <c r="AT25" s="1">
        <f>I!AT25-B_calc!AT25</f>
        <v>0</v>
      </c>
      <c r="AU25" s="1">
        <f>I!AU25-B_calc!AU25</f>
        <v>0</v>
      </c>
      <c r="AV25" s="1">
        <f>I!AV25-B_calc!AV25</f>
        <v>0</v>
      </c>
      <c r="AW25" s="1">
        <f>I!AW25-B_calc!AW25</f>
        <v>0</v>
      </c>
      <c r="AX25" s="1">
        <f>I!AX25-B_calc!AX25</f>
        <v>0</v>
      </c>
      <c r="AY25" s="1">
        <f>I!AY25-B_calc!AY25</f>
        <v>0</v>
      </c>
      <c r="AZ25" s="1">
        <f>I!AZ25-B_calc!AZ25</f>
        <v>0</v>
      </c>
      <c r="BA25" s="1">
        <f>I!BA25-B_calc!BA25</f>
        <v>0</v>
      </c>
      <c r="BB25" s="1">
        <f>I!BB25-B_calc!BB25</f>
        <v>0</v>
      </c>
      <c r="BC25" s="1">
        <f>I!BC25-B_calc!BC25</f>
        <v>0</v>
      </c>
      <c r="BD25" s="1">
        <f>I!BD25-B_calc!BD25</f>
        <v>0</v>
      </c>
      <c r="BE25" s="1">
        <f>I!BE25-B_calc!BE25</f>
        <v>0</v>
      </c>
      <c r="BF25" s="1">
        <f>I!BF25-B_calc!BF25</f>
        <v>0</v>
      </c>
      <c r="BG25" s="1">
        <f>I!BG25-B_calc!BG25</f>
        <v>0</v>
      </c>
      <c r="BH25" s="1">
        <f>I!BH25-B_calc!BH25</f>
        <v>0</v>
      </c>
      <c r="BI25" s="1">
        <f>I!BI25-B_calc!BI25</f>
        <v>0</v>
      </c>
      <c r="BJ25" s="1">
        <f>I!BJ25-B_calc!BJ25</f>
        <v>0</v>
      </c>
      <c r="BK25" s="1">
        <f>I!BK25-B_calc!BK25</f>
        <v>0</v>
      </c>
      <c r="BL25" s="1">
        <f>I!BL25-B_calc!BL25</f>
        <v>0</v>
      </c>
      <c r="BM25" s="1">
        <f>I!BM25-B_calc!BM25</f>
        <v>0</v>
      </c>
      <c r="BN25" s="1">
        <f>I!BN25-B_calc!BN25</f>
        <v>0</v>
      </c>
      <c r="BO25" s="1">
        <f>I!BO25-B_calc!BO25</f>
        <v>0</v>
      </c>
      <c r="BP25" s="1">
        <f>I!BP25-B_calc!BP25</f>
        <v>0</v>
      </c>
      <c r="BQ25" s="1">
        <f>I!BQ25-B_calc!BQ25</f>
        <v>0</v>
      </c>
      <c r="BR25" s="1">
        <f>I!BR25-B_calc!BR25</f>
        <v>0</v>
      </c>
      <c r="BS25" s="1">
        <f>I!BS25-B_calc!BS25</f>
        <v>0</v>
      </c>
      <c r="BT25" s="1">
        <f>I!BT25-B_calc!BT25</f>
        <v>0</v>
      </c>
      <c r="BU25" s="1">
        <f>I!BU25-B_calc!BU25</f>
        <v>0</v>
      </c>
      <c r="BV25" s="1">
        <f>I!BV25-B_calc!BV25</f>
        <v>0</v>
      </c>
    </row>
    <row r="26" spans="1:74" x14ac:dyDescent="0.25">
      <c r="A26" s="1">
        <f>I!A26-B_calc!A26</f>
        <v>0</v>
      </c>
      <c r="B26" s="1">
        <f>I!B26-B_calc!B26</f>
        <v>0</v>
      </c>
      <c r="C26" s="1">
        <f>I!C26-B_calc!C26</f>
        <v>0</v>
      </c>
      <c r="D26" s="1">
        <f>I!D26-B_calc!D26</f>
        <v>0</v>
      </c>
      <c r="E26" s="1">
        <f>I!E26-B_calc!E26</f>
        <v>0</v>
      </c>
      <c r="F26" s="1">
        <f>I!F26-B_calc!F26</f>
        <v>0</v>
      </c>
      <c r="G26" s="1">
        <f>I!G26-B_calc!G26</f>
        <v>0</v>
      </c>
      <c r="H26" s="1">
        <f>I!H26-B_calc!H26</f>
        <v>0</v>
      </c>
      <c r="I26" s="1">
        <f>I!I26-B_calc!I26</f>
        <v>0</v>
      </c>
      <c r="J26" s="1">
        <f>I!J26-B_calc!J26</f>
        <v>0</v>
      </c>
      <c r="K26" s="1">
        <f>I!K26-B_calc!K26</f>
        <v>0</v>
      </c>
      <c r="L26" s="1">
        <f>I!L26-B_calc!L26</f>
        <v>0</v>
      </c>
      <c r="M26" s="1">
        <f>I!M26-B_calc!M26</f>
        <v>0</v>
      </c>
      <c r="N26" s="1">
        <f>I!N26-B_calc!N26</f>
        <v>0</v>
      </c>
      <c r="O26" s="1">
        <f>I!O26-B_calc!O26</f>
        <v>0</v>
      </c>
      <c r="P26" s="1">
        <f>I!P26-B_calc!P26</f>
        <v>0</v>
      </c>
      <c r="Q26" s="1">
        <f>I!Q26-B_calc!Q26</f>
        <v>0</v>
      </c>
      <c r="R26" s="1">
        <f>I!R26-B_calc!R26</f>
        <v>0</v>
      </c>
      <c r="S26" s="1">
        <f>I!S26-B_calc!S26</f>
        <v>-5.4092348478537418E-4</v>
      </c>
      <c r="T26" s="1">
        <f>I!T26-B_calc!T26</f>
        <v>0</v>
      </c>
      <c r="U26" s="1">
        <f>I!U26-B_calc!U26</f>
        <v>0</v>
      </c>
      <c r="V26" s="1">
        <f>I!V26-B_calc!V26</f>
        <v>0</v>
      </c>
      <c r="W26" s="1">
        <f>I!W26-B_calc!W26</f>
        <v>0</v>
      </c>
      <c r="X26" s="1">
        <f>I!X26-B_calc!X26</f>
        <v>0</v>
      </c>
      <c r="Y26" s="1">
        <f>I!Y26-B_calc!Y26</f>
        <v>0</v>
      </c>
      <c r="Z26" s="1">
        <f>I!Z26-B_calc!Z26</f>
        <v>1</v>
      </c>
      <c r="AA26" s="1">
        <f>I!AA26-B_calc!AA26</f>
        <v>0</v>
      </c>
      <c r="AB26" s="1">
        <f>I!AB26-B_calc!AB26</f>
        <v>0</v>
      </c>
      <c r="AC26" s="1">
        <f>I!AC26-B_calc!AC26</f>
        <v>0</v>
      </c>
      <c r="AD26" s="1">
        <f>I!AD26-B_calc!AD26</f>
        <v>0</v>
      </c>
      <c r="AE26" s="1">
        <f>I!AE26-B_calc!AE26</f>
        <v>0</v>
      </c>
      <c r="AF26" s="1">
        <f>I!AF26-B_calc!AF26</f>
        <v>0</v>
      </c>
      <c r="AG26" s="1">
        <f>I!AG26-B_calc!AG26</f>
        <v>0</v>
      </c>
      <c r="AH26" s="1">
        <f>I!AH26-B_calc!AH26</f>
        <v>0</v>
      </c>
      <c r="AI26" s="1">
        <f>I!AI26-B_calc!AI26</f>
        <v>0</v>
      </c>
      <c r="AJ26" s="1">
        <f>I!AJ26-B_calc!AJ26</f>
        <v>0</v>
      </c>
      <c r="AK26" s="1">
        <f>I!AK26-B_calc!AK26</f>
        <v>0</v>
      </c>
      <c r="AL26" s="1">
        <f>I!AL26-B_calc!AL26</f>
        <v>0</v>
      </c>
      <c r="AM26" s="1">
        <f>I!AM26-B_calc!AM26</f>
        <v>0</v>
      </c>
      <c r="AN26" s="1">
        <f>I!AN26-B_calc!AN26</f>
        <v>0</v>
      </c>
      <c r="AO26" s="1">
        <f>I!AO26-B_calc!AO26</f>
        <v>0</v>
      </c>
      <c r="AP26" s="1">
        <f>I!AP26-B_calc!AP26</f>
        <v>0</v>
      </c>
      <c r="AQ26" s="1">
        <f>I!AQ26-B_calc!AQ26</f>
        <v>0</v>
      </c>
      <c r="AR26" s="1">
        <f>I!AR26-B_calc!AR26</f>
        <v>0</v>
      </c>
      <c r="AS26" s="1">
        <f>I!AS26-B_calc!AS26</f>
        <v>0</v>
      </c>
      <c r="AT26" s="1">
        <f>I!AT26-B_calc!AT26</f>
        <v>0</v>
      </c>
      <c r="AU26" s="1">
        <f>I!AU26-B_calc!AU26</f>
        <v>0</v>
      </c>
      <c r="AV26" s="1">
        <f>I!AV26-B_calc!AV26</f>
        <v>0</v>
      </c>
      <c r="AW26" s="1">
        <f>I!AW26-B_calc!AW26</f>
        <v>0</v>
      </c>
      <c r="AX26" s="1">
        <f>I!AX26-B_calc!AX26</f>
        <v>0</v>
      </c>
      <c r="AY26" s="1">
        <f>I!AY26-B_calc!AY26</f>
        <v>0</v>
      </c>
      <c r="AZ26" s="1">
        <f>I!AZ26-B_calc!AZ26</f>
        <v>0</v>
      </c>
      <c r="BA26" s="1">
        <f>I!BA26-B_calc!BA26</f>
        <v>0</v>
      </c>
      <c r="BB26" s="1">
        <f>I!BB26-B_calc!BB26</f>
        <v>0</v>
      </c>
      <c r="BC26" s="1">
        <f>I!BC26-B_calc!BC26</f>
        <v>0</v>
      </c>
      <c r="BD26" s="1">
        <f>I!BD26-B_calc!BD26</f>
        <v>0</v>
      </c>
      <c r="BE26" s="1">
        <f>I!BE26-B_calc!BE26</f>
        <v>0</v>
      </c>
      <c r="BF26" s="1">
        <f>I!BF26-B_calc!BF26</f>
        <v>0</v>
      </c>
      <c r="BG26" s="1">
        <f>I!BG26-B_calc!BG26</f>
        <v>0</v>
      </c>
      <c r="BH26" s="1">
        <f>I!BH26-B_calc!BH26</f>
        <v>0</v>
      </c>
      <c r="BI26" s="1">
        <f>I!BI26-B_calc!BI26</f>
        <v>0</v>
      </c>
      <c r="BJ26" s="1">
        <f>I!BJ26-B_calc!BJ26</f>
        <v>0</v>
      </c>
      <c r="BK26" s="1">
        <f>I!BK26-B_calc!BK26</f>
        <v>0</v>
      </c>
      <c r="BL26" s="1">
        <f>I!BL26-B_calc!BL26</f>
        <v>0</v>
      </c>
      <c r="BM26" s="1">
        <f>I!BM26-B_calc!BM26</f>
        <v>0</v>
      </c>
      <c r="BN26" s="1">
        <f>I!BN26-B_calc!BN26</f>
        <v>0</v>
      </c>
      <c r="BO26" s="1">
        <f>I!BO26-B_calc!BO26</f>
        <v>0</v>
      </c>
      <c r="BP26" s="1">
        <f>I!BP26-B_calc!BP26</f>
        <v>0</v>
      </c>
      <c r="BQ26" s="1">
        <f>I!BQ26-B_calc!BQ26</f>
        <v>0</v>
      </c>
      <c r="BR26" s="1">
        <f>I!BR26-B_calc!BR26</f>
        <v>0</v>
      </c>
      <c r="BS26" s="1">
        <f>I!BS26-B_calc!BS26</f>
        <v>0</v>
      </c>
      <c r="BT26" s="1">
        <f>I!BT26-B_calc!BT26</f>
        <v>0</v>
      </c>
      <c r="BU26" s="1">
        <f>I!BU26-B_calc!BU26</f>
        <v>0</v>
      </c>
      <c r="BV26" s="1">
        <f>I!BV26-B_calc!BV26</f>
        <v>0</v>
      </c>
    </row>
    <row r="27" spans="1:74" x14ac:dyDescent="0.25">
      <c r="A27" s="1">
        <f>I!A27-B_calc!A27</f>
        <v>0</v>
      </c>
      <c r="B27" s="1">
        <f>I!B27-B_calc!B27</f>
        <v>0</v>
      </c>
      <c r="C27" s="1">
        <f>I!C27-B_calc!C27</f>
        <v>0</v>
      </c>
      <c r="D27" s="1">
        <f>I!D27-B_calc!D27</f>
        <v>0</v>
      </c>
      <c r="E27" s="1">
        <f>I!E27-B_calc!E27</f>
        <v>0</v>
      </c>
      <c r="F27" s="1">
        <f>I!F27-B_calc!F27</f>
        <v>0</v>
      </c>
      <c r="G27" s="1">
        <f>I!G27-B_calc!G27</f>
        <v>0</v>
      </c>
      <c r="H27" s="1">
        <f>I!H27-B_calc!H27</f>
        <v>0</v>
      </c>
      <c r="I27" s="1">
        <f>I!I27-B_calc!I27</f>
        <v>0</v>
      </c>
      <c r="J27" s="1">
        <f>I!J27-B_calc!J27</f>
        <v>0</v>
      </c>
      <c r="K27" s="1">
        <f>I!K27-B_calc!K27</f>
        <v>0</v>
      </c>
      <c r="L27" s="1">
        <f>I!L27-B_calc!L27</f>
        <v>0</v>
      </c>
      <c r="M27" s="1">
        <f>I!M27-B_calc!M27</f>
        <v>0</v>
      </c>
      <c r="N27" s="1">
        <f>I!N27-B_calc!N27</f>
        <v>0</v>
      </c>
      <c r="O27" s="1">
        <f>I!O27-B_calc!O27</f>
        <v>0</v>
      </c>
      <c r="P27" s="1">
        <f>I!P27-B_calc!P27</f>
        <v>0</v>
      </c>
      <c r="Q27" s="1">
        <f>I!Q27-B_calc!Q27</f>
        <v>0</v>
      </c>
      <c r="R27" s="1">
        <f>I!R27-B_calc!R27</f>
        <v>0</v>
      </c>
      <c r="S27" s="1">
        <f>I!S27-B_calc!S27</f>
        <v>0</v>
      </c>
      <c r="T27" s="1">
        <f>I!T27-B_calc!T27</f>
        <v>0</v>
      </c>
      <c r="U27" s="1">
        <f>I!U27-B_calc!U27</f>
        <v>0</v>
      </c>
      <c r="V27" s="1">
        <f>I!V27-B_calc!V27</f>
        <v>0</v>
      </c>
      <c r="W27" s="1">
        <f>I!W27-B_calc!W27</f>
        <v>0</v>
      </c>
      <c r="X27" s="1">
        <f>I!X27-B_calc!X27</f>
        <v>0</v>
      </c>
      <c r="Y27" s="1">
        <f>I!Y27-B_calc!Y27</f>
        <v>0</v>
      </c>
      <c r="Z27" s="1">
        <f>I!Z27-B_calc!Z27</f>
        <v>0</v>
      </c>
      <c r="AA27" s="1">
        <f>I!AA27-B_calc!AA27</f>
        <v>1</v>
      </c>
      <c r="AB27" s="1">
        <f>I!AB27-B_calc!AB27</f>
        <v>0</v>
      </c>
      <c r="AC27" s="1">
        <f>I!AC27-B_calc!AC27</f>
        <v>0</v>
      </c>
      <c r="AD27" s="1">
        <f>I!AD27-B_calc!AD27</f>
        <v>0</v>
      </c>
      <c r="AE27" s="1">
        <f>I!AE27-B_calc!AE27</f>
        <v>0</v>
      </c>
      <c r="AF27" s="1">
        <f>I!AF27-B_calc!AF27</f>
        <v>0</v>
      </c>
      <c r="AG27" s="1">
        <f>I!AG27-B_calc!AG27</f>
        <v>0</v>
      </c>
      <c r="AH27" s="1">
        <f>I!AH27-B_calc!AH27</f>
        <v>0</v>
      </c>
      <c r="AI27" s="1">
        <f>I!AI27-B_calc!AI27</f>
        <v>0</v>
      </c>
      <c r="AJ27" s="1">
        <f>I!AJ27-B_calc!AJ27</f>
        <v>0</v>
      </c>
      <c r="AK27" s="1">
        <f>I!AK27-B_calc!AK27</f>
        <v>0</v>
      </c>
      <c r="AL27" s="1">
        <f>I!AL27-B_calc!AL27</f>
        <v>0</v>
      </c>
      <c r="AM27" s="1">
        <f>I!AM27-B_calc!AM27</f>
        <v>0</v>
      </c>
      <c r="AN27" s="1">
        <f>I!AN27-B_calc!AN27</f>
        <v>0</v>
      </c>
      <c r="AO27" s="1">
        <f>I!AO27-B_calc!AO27</f>
        <v>0</v>
      </c>
      <c r="AP27" s="1">
        <f>I!AP27-B_calc!AP27</f>
        <v>0</v>
      </c>
      <c r="AQ27" s="1">
        <f>I!AQ27-B_calc!AQ27</f>
        <v>0</v>
      </c>
      <c r="AR27" s="1">
        <f>I!AR27-B_calc!AR27</f>
        <v>-2.766625663029252E-2</v>
      </c>
      <c r="AS27" s="1">
        <f>I!AS27-B_calc!AS27</f>
        <v>0</v>
      </c>
      <c r="AT27" s="1">
        <f>I!AT27-B_calc!AT27</f>
        <v>0</v>
      </c>
      <c r="AU27" s="1">
        <f>I!AU27-B_calc!AU27</f>
        <v>0</v>
      </c>
      <c r="AV27" s="1">
        <f>I!AV27-B_calc!AV27</f>
        <v>0</v>
      </c>
      <c r="AW27" s="1">
        <f>I!AW27-B_calc!AW27</f>
        <v>0</v>
      </c>
      <c r="AX27" s="1">
        <f>I!AX27-B_calc!AX27</f>
        <v>0</v>
      </c>
      <c r="AY27" s="1">
        <f>I!AY27-B_calc!AY27</f>
        <v>0</v>
      </c>
      <c r="AZ27" s="1">
        <f>I!AZ27-B_calc!AZ27</f>
        <v>0</v>
      </c>
      <c r="BA27" s="1">
        <f>I!BA27-B_calc!BA27</f>
        <v>0</v>
      </c>
      <c r="BB27" s="1">
        <f>I!BB27-B_calc!BB27</f>
        <v>0</v>
      </c>
      <c r="BC27" s="1">
        <f>I!BC27-B_calc!BC27</f>
        <v>0</v>
      </c>
      <c r="BD27" s="1">
        <f>I!BD27-B_calc!BD27</f>
        <v>0</v>
      </c>
      <c r="BE27" s="1">
        <f>I!BE27-B_calc!BE27</f>
        <v>0</v>
      </c>
      <c r="BF27" s="1">
        <f>I!BF27-B_calc!BF27</f>
        <v>0</v>
      </c>
      <c r="BG27" s="1">
        <f>I!BG27-B_calc!BG27</f>
        <v>0</v>
      </c>
      <c r="BH27" s="1">
        <f>I!BH27-B_calc!BH27</f>
        <v>0</v>
      </c>
      <c r="BI27" s="1">
        <f>I!BI27-B_calc!BI27</f>
        <v>0</v>
      </c>
      <c r="BJ27" s="1">
        <f>I!BJ27-B_calc!BJ27</f>
        <v>0</v>
      </c>
      <c r="BK27" s="1">
        <f>I!BK27-B_calc!BK27</f>
        <v>0</v>
      </c>
      <c r="BL27" s="1">
        <f>I!BL27-B_calc!BL27</f>
        <v>0</v>
      </c>
      <c r="BM27" s="1">
        <f>I!BM27-B_calc!BM27</f>
        <v>0</v>
      </c>
      <c r="BN27" s="1">
        <f>I!BN27-B_calc!BN27</f>
        <v>0</v>
      </c>
      <c r="BO27" s="1">
        <f>I!BO27-B_calc!BO27</f>
        <v>0</v>
      </c>
      <c r="BP27" s="1">
        <f>I!BP27-B_calc!BP27</f>
        <v>0</v>
      </c>
      <c r="BQ27" s="1">
        <f>I!BQ27-B_calc!BQ27</f>
        <v>0</v>
      </c>
      <c r="BR27" s="1">
        <f>I!BR27-B_calc!BR27</f>
        <v>0</v>
      </c>
      <c r="BS27" s="1">
        <f>I!BS27-B_calc!BS27</f>
        <v>0</v>
      </c>
      <c r="BT27" s="1">
        <f>I!BT27-B_calc!BT27</f>
        <v>0</v>
      </c>
      <c r="BU27" s="1">
        <f>I!BU27-B_calc!BU27</f>
        <v>0</v>
      </c>
      <c r="BV27" s="1">
        <f>I!BV27-B_calc!BV27</f>
        <v>0</v>
      </c>
    </row>
    <row r="28" spans="1:74" x14ac:dyDescent="0.25">
      <c r="A28" s="1">
        <f>I!A28-B_calc!A28</f>
        <v>0</v>
      </c>
      <c r="B28" s="1">
        <f>I!B28-B_calc!B28</f>
        <v>0</v>
      </c>
      <c r="C28" s="1">
        <f>I!C28-B_calc!C28</f>
        <v>0</v>
      </c>
      <c r="D28" s="1">
        <f>I!D28-B_calc!D28</f>
        <v>0</v>
      </c>
      <c r="E28" s="1">
        <f>I!E28-B_calc!E28</f>
        <v>0</v>
      </c>
      <c r="F28" s="1">
        <f>I!F28-B_calc!F28</f>
        <v>0</v>
      </c>
      <c r="G28" s="1">
        <f>I!G28-B_calc!G28</f>
        <v>0</v>
      </c>
      <c r="H28" s="1">
        <f>I!H28-B_calc!H28</f>
        <v>0</v>
      </c>
      <c r="I28" s="1">
        <f>I!I28-B_calc!I28</f>
        <v>0</v>
      </c>
      <c r="J28" s="1">
        <f>I!J28-B_calc!J28</f>
        <v>0</v>
      </c>
      <c r="K28" s="1">
        <f>I!K28-B_calc!K28</f>
        <v>0</v>
      </c>
      <c r="L28" s="1">
        <f>I!L28-B_calc!L28</f>
        <v>0</v>
      </c>
      <c r="M28" s="1">
        <f>I!M28-B_calc!M28</f>
        <v>0</v>
      </c>
      <c r="N28" s="1">
        <f>I!N28-B_calc!N28</f>
        <v>0</v>
      </c>
      <c r="O28" s="1">
        <f>I!O28-B_calc!O28</f>
        <v>0</v>
      </c>
      <c r="P28" s="1">
        <f>I!P28-B_calc!P28</f>
        <v>0</v>
      </c>
      <c r="Q28" s="1">
        <f>I!Q28-B_calc!Q28</f>
        <v>0</v>
      </c>
      <c r="R28" s="1">
        <f>I!R28-B_calc!R28</f>
        <v>0</v>
      </c>
      <c r="S28" s="1">
        <f>I!S28-B_calc!S28</f>
        <v>0</v>
      </c>
      <c r="T28" s="1">
        <f>I!T28-B_calc!T28</f>
        <v>0</v>
      </c>
      <c r="U28" s="1">
        <f>I!U28-B_calc!U28</f>
        <v>0</v>
      </c>
      <c r="V28" s="1">
        <f>I!V28-B_calc!V28</f>
        <v>0</v>
      </c>
      <c r="W28" s="1">
        <f>I!W28-B_calc!W28</f>
        <v>0</v>
      </c>
      <c r="X28" s="1">
        <f>I!X28-B_calc!X28</f>
        <v>0</v>
      </c>
      <c r="Y28" s="1">
        <f>I!Y28-B_calc!Y28</f>
        <v>0</v>
      </c>
      <c r="Z28" s="1">
        <f>I!Z28-B_calc!Z28</f>
        <v>0</v>
      </c>
      <c r="AA28" s="1">
        <f>I!AA28-B_calc!AA28</f>
        <v>0</v>
      </c>
      <c r="AB28" s="1">
        <f>I!AB28-B_calc!AB28</f>
        <v>1</v>
      </c>
      <c r="AC28" s="1">
        <f>I!AC28-B_calc!AC28</f>
        <v>0</v>
      </c>
      <c r="AD28" s="1">
        <f>I!AD28-B_calc!AD28</f>
        <v>0</v>
      </c>
      <c r="AE28" s="1">
        <f>I!AE28-B_calc!AE28</f>
        <v>0</v>
      </c>
      <c r="AF28" s="1">
        <f>I!AF28-B_calc!AF28</f>
        <v>0</v>
      </c>
      <c r="AG28" s="1">
        <f>I!AG28-B_calc!AG28</f>
        <v>0</v>
      </c>
      <c r="AH28" s="1">
        <f>I!AH28-B_calc!AH28</f>
        <v>0</v>
      </c>
      <c r="AI28" s="1">
        <f>I!AI28-B_calc!AI28</f>
        <v>0</v>
      </c>
      <c r="AJ28" s="1">
        <f>I!AJ28-B_calc!AJ28</f>
        <v>0</v>
      </c>
      <c r="AK28" s="1">
        <f>I!AK28-B_calc!AK28</f>
        <v>0</v>
      </c>
      <c r="AL28" s="1">
        <f>I!AL28-B_calc!AL28</f>
        <v>0</v>
      </c>
      <c r="AM28" s="1">
        <f>I!AM28-B_calc!AM28</f>
        <v>0</v>
      </c>
      <c r="AN28" s="1">
        <f>I!AN28-B_calc!AN28</f>
        <v>0</v>
      </c>
      <c r="AO28" s="1">
        <f>I!AO28-B_calc!AO28</f>
        <v>0</v>
      </c>
      <c r="AP28" s="1">
        <f>I!AP28-B_calc!AP28</f>
        <v>0</v>
      </c>
      <c r="AQ28" s="1">
        <f>I!AQ28-B_calc!AQ28</f>
        <v>0</v>
      </c>
      <c r="AR28" s="1">
        <f>I!AR28-B_calc!AR28</f>
        <v>0</v>
      </c>
      <c r="AS28" s="1">
        <f>I!AS28-B_calc!AS28</f>
        <v>0</v>
      </c>
      <c r="AT28" s="1">
        <f>I!AT28-B_calc!AT28</f>
        <v>0</v>
      </c>
      <c r="AU28" s="1">
        <f>I!AU28-B_calc!AU28</f>
        <v>0</v>
      </c>
      <c r="AV28" s="1">
        <f>I!AV28-B_calc!AV28</f>
        <v>0</v>
      </c>
      <c r="AW28" s="1">
        <f>I!AW28-B_calc!AW28</f>
        <v>0</v>
      </c>
      <c r="AX28" s="1">
        <f>I!AX28-B_calc!AX28</f>
        <v>0</v>
      </c>
      <c r="AY28" s="1">
        <f>I!AY28-B_calc!AY28</f>
        <v>0</v>
      </c>
      <c r="AZ28" s="1">
        <f>I!AZ28-B_calc!AZ28</f>
        <v>0</v>
      </c>
      <c r="BA28" s="1">
        <f>I!BA28-B_calc!BA28</f>
        <v>0</v>
      </c>
      <c r="BB28" s="1">
        <f>I!BB28-B_calc!BB28</f>
        <v>0</v>
      </c>
      <c r="BC28" s="1">
        <f>I!BC28-B_calc!BC28</f>
        <v>0</v>
      </c>
      <c r="BD28" s="1">
        <f>I!BD28-B_calc!BD28</f>
        <v>0</v>
      </c>
      <c r="BE28" s="1">
        <f>I!BE28-B_calc!BE28</f>
        <v>0</v>
      </c>
      <c r="BF28" s="1">
        <f>I!BF28-B_calc!BF28</f>
        <v>0</v>
      </c>
      <c r="BG28" s="1">
        <f>I!BG28-B_calc!BG28</f>
        <v>0</v>
      </c>
      <c r="BH28" s="1">
        <f>I!BH28-B_calc!BH28</f>
        <v>0</v>
      </c>
      <c r="BI28" s="1">
        <f>I!BI28-B_calc!BI28</f>
        <v>-7.7588500735027599E-2</v>
      </c>
      <c r="BJ28" s="1">
        <f>I!BJ28-B_calc!BJ28</f>
        <v>0</v>
      </c>
      <c r="BK28" s="1">
        <f>I!BK28-B_calc!BK28</f>
        <v>0</v>
      </c>
      <c r="BL28" s="1">
        <f>I!BL28-B_calc!BL28</f>
        <v>0</v>
      </c>
      <c r="BM28" s="1">
        <f>I!BM28-B_calc!BM28</f>
        <v>0</v>
      </c>
      <c r="BN28" s="1">
        <f>I!BN28-B_calc!BN28</f>
        <v>0</v>
      </c>
      <c r="BO28" s="1">
        <f>I!BO28-B_calc!BO28</f>
        <v>0</v>
      </c>
      <c r="BP28" s="1">
        <f>I!BP28-B_calc!BP28</f>
        <v>0</v>
      </c>
      <c r="BQ28" s="1">
        <f>I!BQ28-B_calc!BQ28</f>
        <v>0</v>
      </c>
      <c r="BR28" s="1">
        <f>I!BR28-B_calc!BR28</f>
        <v>0</v>
      </c>
      <c r="BS28" s="1">
        <f>I!BS28-B_calc!BS28</f>
        <v>0</v>
      </c>
      <c r="BT28" s="1">
        <f>I!BT28-B_calc!BT28</f>
        <v>0</v>
      </c>
      <c r="BU28" s="1">
        <f>I!BU28-B_calc!BU28</f>
        <v>0</v>
      </c>
      <c r="BV28" s="1">
        <f>I!BV28-B_calc!BV28</f>
        <v>0</v>
      </c>
    </row>
    <row r="29" spans="1:74" x14ac:dyDescent="0.25">
      <c r="A29" s="1">
        <f>I!A29-B_calc!A29</f>
        <v>0</v>
      </c>
      <c r="B29" s="1">
        <f>I!B29-B_calc!B29</f>
        <v>0</v>
      </c>
      <c r="C29" s="1">
        <f>I!C29-B_calc!C29</f>
        <v>0</v>
      </c>
      <c r="D29" s="1">
        <f>I!D29-B_calc!D29</f>
        <v>0</v>
      </c>
      <c r="E29" s="1">
        <f>I!E29-B_calc!E29</f>
        <v>0</v>
      </c>
      <c r="F29" s="1">
        <f>I!F29-B_calc!F29</f>
        <v>0</v>
      </c>
      <c r="G29" s="1">
        <f>I!G29-B_calc!G29</f>
        <v>0</v>
      </c>
      <c r="H29" s="1">
        <f>I!H29-B_calc!H29</f>
        <v>0</v>
      </c>
      <c r="I29" s="1">
        <f>I!I29-B_calc!I29</f>
        <v>0</v>
      </c>
      <c r="J29" s="1">
        <f>I!J29-B_calc!J29</f>
        <v>0</v>
      </c>
      <c r="K29" s="1">
        <f>I!K29-B_calc!K29</f>
        <v>0</v>
      </c>
      <c r="L29" s="1">
        <f>I!L29-B_calc!L29</f>
        <v>0</v>
      </c>
      <c r="M29" s="1">
        <f>I!M29-B_calc!M29</f>
        <v>0</v>
      </c>
      <c r="N29" s="1">
        <f>I!N29-B_calc!N29</f>
        <v>0</v>
      </c>
      <c r="O29" s="1">
        <f>I!O29-B_calc!O29</f>
        <v>0</v>
      </c>
      <c r="P29" s="1">
        <f>I!P29-B_calc!P29</f>
        <v>0</v>
      </c>
      <c r="Q29" s="1">
        <f>I!Q29-B_calc!Q29</f>
        <v>0</v>
      </c>
      <c r="R29" s="1">
        <f>I!R29-B_calc!R29</f>
        <v>0</v>
      </c>
      <c r="S29" s="1">
        <f>I!S29-B_calc!S29</f>
        <v>0</v>
      </c>
      <c r="T29" s="1">
        <f>I!T29-B_calc!T29</f>
        <v>0</v>
      </c>
      <c r="U29" s="1">
        <f>I!U29-B_calc!U29</f>
        <v>0</v>
      </c>
      <c r="V29" s="1">
        <f>I!V29-B_calc!V29</f>
        <v>0</v>
      </c>
      <c r="W29" s="1">
        <f>I!W29-B_calc!W29</f>
        <v>0</v>
      </c>
      <c r="X29" s="1">
        <f>I!X29-B_calc!X29</f>
        <v>0</v>
      </c>
      <c r="Y29" s="1">
        <f>I!Y29-B_calc!Y29</f>
        <v>0</v>
      </c>
      <c r="Z29" s="1">
        <f>I!Z29-B_calc!Z29</f>
        <v>0</v>
      </c>
      <c r="AA29" s="1">
        <f>I!AA29-B_calc!AA29</f>
        <v>0</v>
      </c>
      <c r="AB29" s="1">
        <f>I!AB29-B_calc!AB29</f>
        <v>0</v>
      </c>
      <c r="AC29" s="1">
        <f>I!AC29-B_calc!AC29</f>
        <v>1</v>
      </c>
      <c r="AD29" s="1">
        <f>I!AD29-B_calc!AD29</f>
        <v>0</v>
      </c>
      <c r="AE29" s="1">
        <f>I!AE29-B_calc!AE29</f>
        <v>0</v>
      </c>
      <c r="AF29" s="1">
        <f>I!AF29-B_calc!AF29</f>
        <v>0</v>
      </c>
      <c r="AG29" s="1">
        <f>I!AG29-B_calc!AG29</f>
        <v>0</v>
      </c>
      <c r="AH29" s="1">
        <f>I!AH29-B_calc!AH29</f>
        <v>-0.1158627339749211</v>
      </c>
      <c r="AI29" s="1">
        <f>I!AI29-B_calc!AI29</f>
        <v>0</v>
      </c>
      <c r="AJ29" s="1">
        <f>I!AJ29-B_calc!AJ29</f>
        <v>0</v>
      </c>
      <c r="AK29" s="1">
        <f>I!AK29-B_calc!AK29</f>
        <v>0</v>
      </c>
      <c r="AL29" s="1">
        <f>I!AL29-B_calc!AL29</f>
        <v>0</v>
      </c>
      <c r="AM29" s="1">
        <f>I!AM29-B_calc!AM29</f>
        <v>-1.5006729452681736E-4</v>
      </c>
      <c r="AN29" s="1">
        <f>I!AN29-B_calc!AN29</f>
        <v>0</v>
      </c>
      <c r="AO29" s="1">
        <f>I!AO29-B_calc!AO29</f>
        <v>0</v>
      </c>
      <c r="AP29" s="1">
        <f>I!AP29-B_calc!AP29</f>
        <v>0</v>
      </c>
      <c r="AQ29" s="1">
        <f>I!AQ29-B_calc!AQ29</f>
        <v>0</v>
      </c>
      <c r="AR29" s="1">
        <f>I!AR29-B_calc!AR29</f>
        <v>0</v>
      </c>
      <c r="AS29" s="1">
        <f>I!AS29-B_calc!AS29</f>
        <v>-6.5787838405978225E-2</v>
      </c>
      <c r="AT29" s="1">
        <f>I!AT29-B_calc!AT29</f>
        <v>0</v>
      </c>
      <c r="AU29" s="1">
        <f>I!AU29-B_calc!AU29</f>
        <v>0</v>
      </c>
      <c r="AV29" s="1">
        <f>I!AV29-B_calc!AV29</f>
        <v>0</v>
      </c>
      <c r="AW29" s="1">
        <f>I!AW29-B_calc!AW29</f>
        <v>0</v>
      </c>
      <c r="AX29" s="1">
        <f>I!AX29-B_calc!AX29</f>
        <v>0</v>
      </c>
      <c r="AY29" s="1">
        <f>I!AY29-B_calc!AY29</f>
        <v>0</v>
      </c>
      <c r="AZ29" s="1">
        <f>I!AZ29-B_calc!AZ29</f>
        <v>0</v>
      </c>
      <c r="BA29" s="1">
        <f>I!BA29-B_calc!BA29</f>
        <v>0</v>
      </c>
      <c r="BB29" s="1">
        <f>I!BB29-B_calc!BB29</f>
        <v>0</v>
      </c>
      <c r="BC29" s="1">
        <f>I!BC29-B_calc!BC29</f>
        <v>0</v>
      </c>
      <c r="BD29" s="1">
        <f>I!BD29-B_calc!BD29</f>
        <v>0</v>
      </c>
      <c r="BE29" s="1">
        <f>I!BE29-B_calc!BE29</f>
        <v>0</v>
      </c>
      <c r="BF29" s="1">
        <f>I!BF29-B_calc!BF29</f>
        <v>0</v>
      </c>
      <c r="BG29" s="1">
        <f>I!BG29-B_calc!BG29</f>
        <v>0</v>
      </c>
      <c r="BH29" s="1">
        <f>I!BH29-B_calc!BH29</f>
        <v>0</v>
      </c>
      <c r="BI29" s="1">
        <f>I!BI29-B_calc!BI29</f>
        <v>0</v>
      </c>
      <c r="BJ29" s="1">
        <f>I!BJ29-B_calc!BJ29</f>
        <v>0</v>
      </c>
      <c r="BK29" s="1">
        <f>I!BK29-B_calc!BK29</f>
        <v>0</v>
      </c>
      <c r="BL29" s="1">
        <f>I!BL29-B_calc!BL29</f>
        <v>0</v>
      </c>
      <c r="BM29" s="1">
        <f>I!BM29-B_calc!BM29</f>
        <v>0</v>
      </c>
      <c r="BN29" s="1">
        <f>I!BN29-B_calc!BN29</f>
        <v>0</v>
      </c>
      <c r="BO29" s="1">
        <f>I!BO29-B_calc!BO29</f>
        <v>0</v>
      </c>
      <c r="BP29" s="1">
        <f>I!BP29-B_calc!BP29</f>
        <v>0</v>
      </c>
      <c r="BQ29" s="1">
        <f>I!BQ29-B_calc!BQ29</f>
        <v>0</v>
      </c>
      <c r="BR29" s="1">
        <f>I!BR29-B_calc!BR29</f>
        <v>0</v>
      </c>
      <c r="BS29" s="1">
        <f>I!BS29-B_calc!BS29</f>
        <v>0</v>
      </c>
      <c r="BT29" s="1">
        <f>I!BT29-B_calc!BT29</f>
        <v>0</v>
      </c>
      <c r="BU29" s="1">
        <f>I!BU29-B_calc!BU29</f>
        <v>0</v>
      </c>
      <c r="BV29" s="1">
        <f>I!BV29-B_calc!BV29</f>
        <v>0</v>
      </c>
    </row>
    <row r="30" spans="1:74" x14ac:dyDescent="0.25">
      <c r="A30" s="1">
        <f>I!A30-B_calc!A30</f>
        <v>0</v>
      </c>
      <c r="B30" s="1">
        <f>I!B30-B_calc!B30</f>
        <v>0</v>
      </c>
      <c r="C30" s="1">
        <f>I!C30-B_calc!C30</f>
        <v>0</v>
      </c>
      <c r="D30" s="1">
        <f>I!D30-B_calc!D30</f>
        <v>0</v>
      </c>
      <c r="E30" s="1">
        <f>I!E30-B_calc!E30</f>
        <v>0</v>
      </c>
      <c r="F30" s="1">
        <f>I!F30-B_calc!F30</f>
        <v>0</v>
      </c>
      <c r="G30" s="1">
        <f>I!G30-B_calc!G30</f>
        <v>0</v>
      </c>
      <c r="H30" s="1">
        <f>I!H30-B_calc!H30</f>
        <v>0</v>
      </c>
      <c r="I30" s="1">
        <f>I!I30-B_calc!I30</f>
        <v>0</v>
      </c>
      <c r="J30" s="1">
        <f>I!J30-B_calc!J30</f>
        <v>0</v>
      </c>
      <c r="K30" s="1">
        <f>I!K30-B_calc!K30</f>
        <v>0</v>
      </c>
      <c r="L30" s="1">
        <f>I!L30-B_calc!L30</f>
        <v>0</v>
      </c>
      <c r="M30" s="1">
        <f>I!M30-B_calc!M30</f>
        <v>0</v>
      </c>
      <c r="N30" s="1">
        <f>I!N30-B_calc!N30</f>
        <v>0</v>
      </c>
      <c r="O30" s="1">
        <f>I!O30-B_calc!O30</f>
        <v>0</v>
      </c>
      <c r="P30" s="1">
        <f>I!P30-B_calc!P30</f>
        <v>0</v>
      </c>
      <c r="Q30" s="1">
        <f>I!Q30-B_calc!Q30</f>
        <v>0</v>
      </c>
      <c r="R30" s="1">
        <f>I!R30-B_calc!R30</f>
        <v>0</v>
      </c>
      <c r="S30" s="1">
        <f>I!S30-B_calc!S30</f>
        <v>0</v>
      </c>
      <c r="T30" s="1">
        <f>I!T30-B_calc!T30</f>
        <v>0</v>
      </c>
      <c r="U30" s="1">
        <f>I!U30-B_calc!U30</f>
        <v>0</v>
      </c>
      <c r="V30" s="1">
        <f>I!V30-B_calc!V30</f>
        <v>0</v>
      </c>
      <c r="W30" s="1">
        <f>I!W30-B_calc!W30</f>
        <v>0</v>
      </c>
      <c r="X30" s="1">
        <f>I!X30-B_calc!X30</f>
        <v>0</v>
      </c>
      <c r="Y30" s="1">
        <f>I!Y30-B_calc!Y30</f>
        <v>0</v>
      </c>
      <c r="Z30" s="1">
        <f>I!Z30-B_calc!Z30</f>
        <v>0</v>
      </c>
      <c r="AA30" s="1">
        <f>I!AA30-B_calc!AA30</f>
        <v>0</v>
      </c>
      <c r="AB30" s="1">
        <f>I!AB30-B_calc!AB30</f>
        <v>0</v>
      </c>
      <c r="AC30" s="1">
        <f>I!AC30-B_calc!AC30</f>
        <v>0</v>
      </c>
      <c r="AD30" s="1">
        <f>I!AD30-B_calc!AD30</f>
        <v>1</v>
      </c>
      <c r="AE30" s="1">
        <f>I!AE30-B_calc!AE30</f>
        <v>0</v>
      </c>
      <c r="AF30" s="1">
        <f>I!AF30-B_calc!AF30</f>
        <v>0</v>
      </c>
      <c r="AG30" s="1">
        <f>I!AG30-B_calc!AG30</f>
        <v>0</v>
      </c>
      <c r="AH30" s="1">
        <f>I!AH30-B_calc!AH30</f>
        <v>0</v>
      </c>
      <c r="AI30" s="1">
        <f>I!AI30-B_calc!AI30</f>
        <v>0</v>
      </c>
      <c r="AJ30" s="1">
        <f>I!AJ30-B_calc!AJ30</f>
        <v>0</v>
      </c>
      <c r="AK30" s="1">
        <f>I!AK30-B_calc!AK30</f>
        <v>0</v>
      </c>
      <c r="AL30" s="1">
        <f>I!AL30-B_calc!AL30</f>
        <v>0</v>
      </c>
      <c r="AM30" s="1">
        <f>I!AM30-B_calc!AM30</f>
        <v>0</v>
      </c>
      <c r="AN30" s="1">
        <f>I!AN30-B_calc!AN30</f>
        <v>0</v>
      </c>
      <c r="AO30" s="1">
        <f>I!AO30-B_calc!AO30</f>
        <v>0</v>
      </c>
      <c r="AP30" s="1">
        <f>I!AP30-B_calc!AP30</f>
        <v>0</v>
      </c>
      <c r="AQ30" s="1">
        <f>I!AQ30-B_calc!AQ30</f>
        <v>0</v>
      </c>
      <c r="AR30" s="1">
        <f>I!AR30-B_calc!AR30</f>
        <v>0</v>
      </c>
      <c r="AS30" s="1">
        <f>I!AS30-B_calc!AS30</f>
        <v>0</v>
      </c>
      <c r="AT30" s="1">
        <f>I!AT30-B_calc!AT30</f>
        <v>0</v>
      </c>
      <c r="AU30" s="1">
        <f>I!AU30-B_calc!AU30</f>
        <v>0</v>
      </c>
      <c r="AV30" s="1">
        <f>I!AV30-B_calc!AV30</f>
        <v>0</v>
      </c>
      <c r="AW30" s="1">
        <f>I!AW30-B_calc!AW30</f>
        <v>0</v>
      </c>
      <c r="AX30" s="1">
        <f>I!AX30-B_calc!AX30</f>
        <v>0</v>
      </c>
      <c r="AY30" s="1">
        <f>I!AY30-B_calc!AY30</f>
        <v>0</v>
      </c>
      <c r="AZ30" s="1">
        <f>I!AZ30-B_calc!AZ30</f>
        <v>0</v>
      </c>
      <c r="BA30" s="1">
        <f>I!BA30-B_calc!BA30</f>
        <v>0</v>
      </c>
      <c r="BB30" s="1">
        <f>I!BB30-B_calc!BB30</f>
        <v>0</v>
      </c>
      <c r="BC30" s="1">
        <f>I!BC30-B_calc!BC30</f>
        <v>0</v>
      </c>
      <c r="BD30" s="1">
        <f>I!BD30-B_calc!BD30</f>
        <v>0</v>
      </c>
      <c r="BE30" s="1">
        <f>I!BE30-B_calc!BE30</f>
        <v>0</v>
      </c>
      <c r="BF30" s="1">
        <f>I!BF30-B_calc!BF30</f>
        <v>0</v>
      </c>
      <c r="BG30" s="1">
        <f>I!BG30-B_calc!BG30</f>
        <v>0</v>
      </c>
      <c r="BH30" s="1">
        <f>I!BH30-B_calc!BH30</f>
        <v>0</v>
      </c>
      <c r="BI30" s="1">
        <f>I!BI30-B_calc!BI30</f>
        <v>0</v>
      </c>
      <c r="BJ30" s="1">
        <f>I!BJ30-B_calc!BJ30</f>
        <v>0</v>
      </c>
      <c r="BK30" s="1">
        <f>I!BK30-B_calc!BK30</f>
        <v>0</v>
      </c>
      <c r="BL30" s="1">
        <f>I!BL30-B_calc!BL30</f>
        <v>0</v>
      </c>
      <c r="BM30" s="1">
        <f>I!BM30-B_calc!BM30</f>
        <v>0</v>
      </c>
      <c r="BN30" s="1">
        <f>I!BN30-B_calc!BN30</f>
        <v>0</v>
      </c>
      <c r="BO30" s="1">
        <f>I!BO30-B_calc!BO30</f>
        <v>0</v>
      </c>
      <c r="BP30" s="1">
        <f>I!BP30-B_calc!BP30</f>
        <v>0</v>
      </c>
      <c r="BQ30" s="1">
        <f>I!BQ30-B_calc!BQ30</f>
        <v>0</v>
      </c>
      <c r="BR30" s="1">
        <f>I!BR30-B_calc!BR30</f>
        <v>0</v>
      </c>
      <c r="BS30" s="1">
        <f>I!BS30-B_calc!BS30</f>
        <v>0</v>
      </c>
      <c r="BT30" s="1">
        <f>I!BT30-B_calc!BT30</f>
        <v>0</v>
      </c>
      <c r="BU30" s="1">
        <f>I!BU30-B_calc!BU30</f>
        <v>0</v>
      </c>
      <c r="BV30" s="1">
        <f>I!BV30-B_calc!BV30</f>
        <v>0</v>
      </c>
    </row>
    <row r="31" spans="1:74" x14ac:dyDescent="0.25">
      <c r="A31" s="1">
        <f>I!A31-B_calc!A31</f>
        <v>0</v>
      </c>
      <c r="B31" s="1">
        <f>I!B31-B_calc!B31</f>
        <v>0</v>
      </c>
      <c r="C31" s="1">
        <f>I!C31-B_calc!C31</f>
        <v>0</v>
      </c>
      <c r="D31" s="1">
        <f>I!D31-B_calc!D31</f>
        <v>0</v>
      </c>
      <c r="E31" s="1">
        <f>I!E31-B_calc!E31</f>
        <v>0</v>
      </c>
      <c r="F31" s="1">
        <f>I!F31-B_calc!F31</f>
        <v>0</v>
      </c>
      <c r="G31" s="1">
        <f>I!G31-B_calc!G31</f>
        <v>0</v>
      </c>
      <c r="H31" s="1">
        <f>I!H31-B_calc!H31</f>
        <v>0</v>
      </c>
      <c r="I31" s="1">
        <f>I!I31-B_calc!I31</f>
        <v>0</v>
      </c>
      <c r="J31" s="1">
        <f>I!J31-B_calc!J31</f>
        <v>0</v>
      </c>
      <c r="K31" s="1">
        <f>I!K31-B_calc!K31</f>
        <v>0</v>
      </c>
      <c r="L31" s="1">
        <f>I!L31-B_calc!L31</f>
        <v>0</v>
      </c>
      <c r="M31" s="1">
        <f>I!M31-B_calc!M31</f>
        <v>0</v>
      </c>
      <c r="N31" s="1">
        <f>I!N31-B_calc!N31</f>
        <v>0</v>
      </c>
      <c r="O31" s="1">
        <f>I!O31-B_calc!O31</f>
        <v>0</v>
      </c>
      <c r="P31" s="1">
        <f>I!P31-B_calc!P31</f>
        <v>0</v>
      </c>
      <c r="Q31" s="1">
        <f>I!Q31-B_calc!Q31</f>
        <v>0</v>
      </c>
      <c r="R31" s="1">
        <f>I!R31-B_calc!R31</f>
        <v>0</v>
      </c>
      <c r="S31" s="1">
        <f>I!S31-B_calc!S31</f>
        <v>0</v>
      </c>
      <c r="T31" s="1">
        <f>I!T31-B_calc!T31</f>
        <v>0</v>
      </c>
      <c r="U31" s="1">
        <f>I!U31-B_calc!U31</f>
        <v>0</v>
      </c>
      <c r="V31" s="1">
        <f>I!V31-B_calc!V31</f>
        <v>0</v>
      </c>
      <c r="W31" s="1">
        <f>I!W31-B_calc!W31</f>
        <v>0</v>
      </c>
      <c r="X31" s="1">
        <f>I!X31-B_calc!X31</f>
        <v>0</v>
      </c>
      <c r="Y31" s="1">
        <f>I!Y31-B_calc!Y31</f>
        <v>0</v>
      </c>
      <c r="Z31" s="1">
        <f>I!Z31-B_calc!Z31</f>
        <v>0</v>
      </c>
      <c r="AA31" s="1">
        <f>I!AA31-B_calc!AA31</f>
        <v>0</v>
      </c>
      <c r="AB31" s="1">
        <f>I!AB31-B_calc!AB31</f>
        <v>0</v>
      </c>
      <c r="AC31" s="1">
        <f>I!AC31-B_calc!AC31</f>
        <v>0</v>
      </c>
      <c r="AD31" s="1">
        <f>I!AD31-B_calc!AD31</f>
        <v>0</v>
      </c>
      <c r="AE31" s="1">
        <f>I!AE31-B_calc!AE31</f>
        <v>1</v>
      </c>
      <c r="AF31" s="1">
        <f>I!AF31-B_calc!AF31</f>
        <v>0</v>
      </c>
      <c r="AG31" s="1">
        <f>I!AG31-B_calc!AG31</f>
        <v>0</v>
      </c>
      <c r="AH31" s="1">
        <f>I!AH31-B_calc!AH31</f>
        <v>-8.7293840666036442E-3</v>
      </c>
      <c r="AI31" s="1">
        <f>I!AI31-B_calc!AI31</f>
        <v>0</v>
      </c>
      <c r="AJ31" s="1">
        <f>I!AJ31-B_calc!AJ31</f>
        <v>0</v>
      </c>
      <c r="AK31" s="1">
        <f>I!AK31-B_calc!AK31</f>
        <v>0</v>
      </c>
      <c r="AL31" s="1">
        <f>I!AL31-B_calc!AL31</f>
        <v>0</v>
      </c>
      <c r="AM31" s="1">
        <f>I!AM31-B_calc!AM31</f>
        <v>-1.5757065925315825E-2</v>
      </c>
      <c r="AN31" s="1">
        <f>I!AN31-B_calc!AN31</f>
        <v>0</v>
      </c>
      <c r="AO31" s="1">
        <f>I!AO31-B_calc!AO31</f>
        <v>0</v>
      </c>
      <c r="AP31" s="1">
        <f>I!AP31-B_calc!AP31</f>
        <v>0</v>
      </c>
      <c r="AQ31" s="1">
        <f>I!AQ31-B_calc!AQ31</f>
        <v>0</v>
      </c>
      <c r="AR31" s="1">
        <f>I!AR31-B_calc!AR31</f>
        <v>0</v>
      </c>
      <c r="AS31" s="1">
        <f>I!AS31-B_calc!AS31</f>
        <v>-4.9950025456390872E-2</v>
      </c>
      <c r="AT31" s="1">
        <f>I!AT31-B_calc!AT31</f>
        <v>0</v>
      </c>
      <c r="AU31" s="1">
        <f>I!AU31-B_calc!AU31</f>
        <v>0</v>
      </c>
      <c r="AV31" s="1">
        <f>I!AV31-B_calc!AV31</f>
        <v>0</v>
      </c>
      <c r="AW31" s="1">
        <f>I!AW31-B_calc!AW31</f>
        <v>0</v>
      </c>
      <c r="AX31" s="1">
        <f>I!AX31-B_calc!AX31</f>
        <v>-7.1553562341237066E-4</v>
      </c>
      <c r="AY31" s="1">
        <f>I!AY31-B_calc!AY31</f>
        <v>0</v>
      </c>
      <c r="AZ31" s="1">
        <f>I!AZ31-B_calc!AZ31</f>
        <v>0</v>
      </c>
      <c r="BA31" s="1">
        <f>I!BA31-B_calc!BA31</f>
        <v>0</v>
      </c>
      <c r="BB31" s="1">
        <f>I!BB31-B_calc!BB31</f>
        <v>0</v>
      </c>
      <c r="BC31" s="1">
        <f>I!BC31-B_calc!BC31</f>
        <v>0</v>
      </c>
      <c r="BD31" s="1">
        <f>I!BD31-B_calc!BD31</f>
        <v>0</v>
      </c>
      <c r="BE31" s="1">
        <f>I!BE31-B_calc!BE31</f>
        <v>0</v>
      </c>
      <c r="BF31" s="1">
        <f>I!BF31-B_calc!BF31</f>
        <v>0</v>
      </c>
      <c r="BG31" s="1">
        <f>I!BG31-B_calc!BG31</f>
        <v>0</v>
      </c>
      <c r="BH31" s="1">
        <f>I!BH31-B_calc!BH31</f>
        <v>0</v>
      </c>
      <c r="BI31" s="1">
        <f>I!BI31-B_calc!BI31</f>
        <v>0</v>
      </c>
      <c r="BJ31" s="1">
        <f>I!BJ31-B_calc!BJ31</f>
        <v>0</v>
      </c>
      <c r="BK31" s="1">
        <f>I!BK31-B_calc!BK31</f>
        <v>0</v>
      </c>
      <c r="BL31" s="1">
        <f>I!BL31-B_calc!BL31</f>
        <v>0</v>
      </c>
      <c r="BM31" s="1">
        <f>I!BM31-B_calc!BM31</f>
        <v>0</v>
      </c>
      <c r="BN31" s="1">
        <f>I!BN31-B_calc!BN31</f>
        <v>0</v>
      </c>
      <c r="BO31" s="1">
        <f>I!BO31-B_calc!BO31</f>
        <v>0</v>
      </c>
      <c r="BP31" s="1">
        <f>I!BP31-B_calc!BP31</f>
        <v>0</v>
      </c>
      <c r="BQ31" s="1">
        <f>I!BQ31-B_calc!BQ31</f>
        <v>0</v>
      </c>
      <c r="BR31" s="1">
        <f>I!BR31-B_calc!BR31</f>
        <v>0</v>
      </c>
      <c r="BS31" s="1">
        <f>I!BS31-B_calc!BS31</f>
        <v>0</v>
      </c>
      <c r="BT31" s="1">
        <f>I!BT31-B_calc!BT31</f>
        <v>0</v>
      </c>
      <c r="BU31" s="1">
        <f>I!BU31-B_calc!BU31</f>
        <v>0</v>
      </c>
      <c r="BV31" s="1">
        <f>I!BV31-B_calc!BV31</f>
        <v>0</v>
      </c>
    </row>
    <row r="32" spans="1:74" x14ac:dyDescent="0.25">
      <c r="A32" s="1">
        <f>I!A32-B_calc!A32</f>
        <v>0</v>
      </c>
      <c r="B32" s="1">
        <f>I!B32-B_calc!B32</f>
        <v>0</v>
      </c>
      <c r="C32" s="1">
        <f>I!C32-B_calc!C32</f>
        <v>0</v>
      </c>
      <c r="D32" s="1">
        <f>I!D32-B_calc!D32</f>
        <v>-2.7435950604197444E-3</v>
      </c>
      <c r="E32" s="1">
        <f>I!E32-B_calc!E32</f>
        <v>0</v>
      </c>
      <c r="F32" s="1">
        <f>I!F32-B_calc!F32</f>
        <v>0</v>
      </c>
      <c r="G32" s="1">
        <f>I!G32-B_calc!G32</f>
        <v>0</v>
      </c>
      <c r="H32" s="1">
        <f>I!H32-B_calc!H32</f>
        <v>0</v>
      </c>
      <c r="I32" s="1">
        <f>I!I32-B_calc!I32</f>
        <v>-8.38883105601234E-3</v>
      </c>
      <c r="J32" s="1">
        <f>I!J32-B_calc!J32</f>
        <v>0</v>
      </c>
      <c r="K32" s="1">
        <f>I!K32-B_calc!K32</f>
        <v>0</v>
      </c>
      <c r="L32" s="1">
        <f>I!L32-B_calc!L32</f>
        <v>0</v>
      </c>
      <c r="M32" s="1">
        <f>I!M32-B_calc!M32</f>
        <v>0</v>
      </c>
      <c r="N32" s="1">
        <f>I!N32-B_calc!N32</f>
        <v>0</v>
      </c>
      <c r="O32" s="1">
        <f>I!O32-B_calc!O32</f>
        <v>0</v>
      </c>
      <c r="P32" s="1">
        <f>I!P32-B_calc!P32</f>
        <v>0</v>
      </c>
      <c r="Q32" s="1">
        <f>I!Q32-B_calc!Q32</f>
        <v>0</v>
      </c>
      <c r="R32" s="1">
        <f>I!R32-B_calc!R32</f>
        <v>0</v>
      </c>
      <c r="S32" s="1">
        <f>I!S32-B_calc!S32</f>
        <v>0</v>
      </c>
      <c r="T32" s="1">
        <f>I!T32-B_calc!T32</f>
        <v>0</v>
      </c>
      <c r="U32" s="1">
        <f>I!U32-B_calc!U32</f>
        <v>0</v>
      </c>
      <c r="V32" s="1">
        <f>I!V32-B_calc!V32</f>
        <v>0</v>
      </c>
      <c r="W32" s="1">
        <f>I!W32-B_calc!W32</f>
        <v>0</v>
      </c>
      <c r="X32" s="1">
        <f>I!X32-B_calc!X32</f>
        <v>0</v>
      </c>
      <c r="Y32" s="1">
        <f>I!Y32-B_calc!Y32</f>
        <v>0</v>
      </c>
      <c r="Z32" s="1">
        <f>I!Z32-B_calc!Z32</f>
        <v>0</v>
      </c>
      <c r="AA32" s="1">
        <f>I!AA32-B_calc!AA32</f>
        <v>0</v>
      </c>
      <c r="AB32" s="1">
        <f>I!AB32-B_calc!AB32</f>
        <v>0</v>
      </c>
      <c r="AC32" s="1">
        <f>I!AC32-B_calc!AC32</f>
        <v>0</v>
      </c>
      <c r="AD32" s="1">
        <f>I!AD32-B_calc!AD32</f>
        <v>0</v>
      </c>
      <c r="AE32" s="1">
        <f>I!AE32-B_calc!AE32</f>
        <v>0</v>
      </c>
      <c r="AF32" s="1">
        <f>I!AF32-B_calc!AF32</f>
        <v>1</v>
      </c>
      <c r="AG32" s="1">
        <f>I!AG32-B_calc!AG32</f>
        <v>0</v>
      </c>
      <c r="AH32" s="1">
        <f>I!AH32-B_calc!AH32</f>
        <v>0</v>
      </c>
      <c r="AI32" s="1">
        <f>I!AI32-B_calc!AI32</f>
        <v>0</v>
      </c>
      <c r="AJ32" s="1">
        <f>I!AJ32-B_calc!AJ32</f>
        <v>0</v>
      </c>
      <c r="AK32" s="1">
        <f>I!AK32-B_calc!AK32</f>
        <v>0</v>
      </c>
      <c r="AL32" s="1">
        <f>I!AL32-B_calc!AL32</f>
        <v>0</v>
      </c>
      <c r="AM32" s="1">
        <f>I!AM32-B_calc!AM32</f>
        <v>0</v>
      </c>
      <c r="AN32" s="1">
        <f>I!AN32-B_calc!AN32</f>
        <v>0</v>
      </c>
      <c r="AO32" s="1">
        <f>I!AO32-B_calc!AO32</f>
        <v>0</v>
      </c>
      <c r="AP32" s="1">
        <f>I!AP32-B_calc!AP32</f>
        <v>0</v>
      </c>
      <c r="AQ32" s="1">
        <f>I!AQ32-B_calc!AQ32</f>
        <v>0</v>
      </c>
      <c r="AR32" s="1">
        <f>I!AR32-B_calc!AR32</f>
        <v>0</v>
      </c>
      <c r="AS32" s="1">
        <f>I!AS32-B_calc!AS32</f>
        <v>0</v>
      </c>
      <c r="AT32" s="1">
        <f>I!AT32-B_calc!AT32</f>
        <v>0</v>
      </c>
      <c r="AU32" s="1">
        <f>I!AU32-B_calc!AU32</f>
        <v>0</v>
      </c>
      <c r="AV32" s="1">
        <f>I!AV32-B_calc!AV32</f>
        <v>0</v>
      </c>
      <c r="AW32" s="1">
        <f>I!AW32-B_calc!AW32</f>
        <v>0</v>
      </c>
      <c r="AX32" s="1">
        <f>I!AX32-B_calc!AX32</f>
        <v>0</v>
      </c>
      <c r="AY32" s="1">
        <f>I!AY32-B_calc!AY32</f>
        <v>0</v>
      </c>
      <c r="AZ32" s="1">
        <f>I!AZ32-B_calc!AZ32</f>
        <v>0</v>
      </c>
      <c r="BA32" s="1">
        <f>I!BA32-B_calc!BA32</f>
        <v>0</v>
      </c>
      <c r="BB32" s="1">
        <f>I!BB32-B_calc!BB32</f>
        <v>0</v>
      </c>
      <c r="BC32" s="1">
        <f>I!BC32-B_calc!BC32</f>
        <v>0</v>
      </c>
      <c r="BD32" s="1">
        <f>I!BD32-B_calc!BD32</f>
        <v>0</v>
      </c>
      <c r="BE32" s="1">
        <f>I!BE32-B_calc!BE32</f>
        <v>0</v>
      </c>
      <c r="BF32" s="1">
        <f>I!BF32-B_calc!BF32</f>
        <v>0</v>
      </c>
      <c r="BG32" s="1">
        <f>I!BG32-B_calc!BG32</f>
        <v>0</v>
      </c>
      <c r="BH32" s="1">
        <f>I!BH32-B_calc!BH32</f>
        <v>0</v>
      </c>
      <c r="BI32" s="1">
        <f>I!BI32-B_calc!BI32</f>
        <v>0</v>
      </c>
      <c r="BJ32" s="1">
        <f>I!BJ32-B_calc!BJ32</f>
        <v>0</v>
      </c>
      <c r="BK32" s="1">
        <f>I!BK32-B_calc!BK32</f>
        <v>0</v>
      </c>
      <c r="BL32" s="1">
        <f>I!BL32-B_calc!BL32</f>
        <v>0</v>
      </c>
      <c r="BM32" s="1">
        <f>I!BM32-B_calc!BM32</f>
        <v>0</v>
      </c>
      <c r="BN32" s="1">
        <f>I!BN32-B_calc!BN32</f>
        <v>0</v>
      </c>
      <c r="BO32" s="1">
        <f>I!BO32-B_calc!BO32</f>
        <v>0</v>
      </c>
      <c r="BP32" s="1">
        <f>I!BP32-B_calc!BP32</f>
        <v>0</v>
      </c>
      <c r="BQ32" s="1">
        <f>I!BQ32-B_calc!BQ32</f>
        <v>0</v>
      </c>
      <c r="BR32" s="1">
        <f>I!BR32-B_calc!BR32</f>
        <v>-9.4027019258902146E-3</v>
      </c>
      <c r="BS32" s="1">
        <f>I!BS32-B_calc!BS32</f>
        <v>0</v>
      </c>
      <c r="BT32" s="1">
        <f>I!BT32-B_calc!BT32</f>
        <v>0</v>
      </c>
      <c r="BU32" s="1">
        <f>I!BU32-B_calc!BU32</f>
        <v>0</v>
      </c>
      <c r="BV32" s="1">
        <f>I!BV32-B_calc!BV32</f>
        <v>0</v>
      </c>
    </row>
    <row r="33" spans="1:74" x14ac:dyDescent="0.25">
      <c r="A33" s="1">
        <f>I!A33-B_calc!A33</f>
        <v>0</v>
      </c>
      <c r="B33" s="1">
        <f>I!B33-B_calc!B33</f>
        <v>0</v>
      </c>
      <c r="C33" s="1">
        <f>I!C33-B_calc!C33</f>
        <v>0</v>
      </c>
      <c r="D33" s="1">
        <f>I!D33-B_calc!D33</f>
        <v>0</v>
      </c>
      <c r="E33" s="1">
        <f>I!E33-B_calc!E33</f>
        <v>0</v>
      </c>
      <c r="F33" s="1">
        <f>I!F33-B_calc!F33</f>
        <v>0</v>
      </c>
      <c r="G33" s="1">
        <f>I!G33-B_calc!G33</f>
        <v>0</v>
      </c>
      <c r="H33" s="1">
        <f>I!H33-B_calc!H33</f>
        <v>0</v>
      </c>
      <c r="I33" s="1">
        <f>I!I33-B_calc!I33</f>
        <v>0</v>
      </c>
      <c r="J33" s="1">
        <f>I!J33-B_calc!J33</f>
        <v>0</v>
      </c>
      <c r="K33" s="1">
        <f>I!K33-B_calc!K33</f>
        <v>0</v>
      </c>
      <c r="L33" s="1">
        <f>I!L33-B_calc!L33</f>
        <v>0</v>
      </c>
      <c r="M33" s="1">
        <f>I!M33-B_calc!M33</f>
        <v>0</v>
      </c>
      <c r="N33" s="1">
        <f>I!N33-B_calc!N33</f>
        <v>0</v>
      </c>
      <c r="O33" s="1">
        <f>I!O33-B_calc!O33</f>
        <v>0</v>
      </c>
      <c r="P33" s="1">
        <f>I!P33-B_calc!P33</f>
        <v>0</v>
      </c>
      <c r="Q33" s="1">
        <f>I!Q33-B_calc!Q33</f>
        <v>0</v>
      </c>
      <c r="R33" s="1">
        <f>I!R33-B_calc!R33</f>
        <v>0</v>
      </c>
      <c r="S33" s="1">
        <f>I!S33-B_calc!S33</f>
        <v>0</v>
      </c>
      <c r="T33" s="1">
        <f>I!T33-B_calc!T33</f>
        <v>0</v>
      </c>
      <c r="U33" s="1">
        <f>I!U33-B_calc!U33</f>
        <v>0</v>
      </c>
      <c r="V33" s="1">
        <f>I!V33-B_calc!V33</f>
        <v>0</v>
      </c>
      <c r="W33" s="1">
        <f>I!W33-B_calc!W33</f>
        <v>0</v>
      </c>
      <c r="X33" s="1">
        <f>I!X33-B_calc!X33</f>
        <v>0</v>
      </c>
      <c r="Y33" s="1">
        <f>I!Y33-B_calc!Y33</f>
        <v>0</v>
      </c>
      <c r="Z33" s="1">
        <f>I!Z33-B_calc!Z33</f>
        <v>0</v>
      </c>
      <c r="AA33" s="1">
        <f>I!AA33-B_calc!AA33</f>
        <v>0</v>
      </c>
      <c r="AB33" s="1">
        <f>I!AB33-B_calc!AB33</f>
        <v>0</v>
      </c>
      <c r="AC33" s="1">
        <f>I!AC33-B_calc!AC33</f>
        <v>0</v>
      </c>
      <c r="AD33" s="1">
        <f>I!AD33-B_calc!AD33</f>
        <v>0</v>
      </c>
      <c r="AE33" s="1">
        <f>I!AE33-B_calc!AE33</f>
        <v>0</v>
      </c>
      <c r="AF33" s="1">
        <f>I!AF33-B_calc!AF33</f>
        <v>0</v>
      </c>
      <c r="AG33" s="1">
        <f>I!AG33-B_calc!AG33</f>
        <v>1</v>
      </c>
      <c r="AH33" s="1">
        <f>I!AH33-B_calc!AH33</f>
        <v>0</v>
      </c>
      <c r="AI33" s="1">
        <f>I!AI33-B_calc!AI33</f>
        <v>0</v>
      </c>
      <c r="AJ33" s="1">
        <f>I!AJ33-B_calc!AJ33</f>
        <v>0</v>
      </c>
      <c r="AK33" s="1">
        <f>I!AK33-B_calc!AK33</f>
        <v>0</v>
      </c>
      <c r="AL33" s="1">
        <f>I!AL33-B_calc!AL33</f>
        <v>0</v>
      </c>
      <c r="AM33" s="1">
        <f>I!AM33-B_calc!AM33</f>
        <v>0</v>
      </c>
      <c r="AN33" s="1">
        <f>I!AN33-B_calc!AN33</f>
        <v>0</v>
      </c>
      <c r="AO33" s="1">
        <f>I!AO33-B_calc!AO33</f>
        <v>-2.6835630252891728E-2</v>
      </c>
      <c r="AP33" s="1">
        <f>I!AP33-B_calc!AP33</f>
        <v>0</v>
      </c>
      <c r="AQ33" s="1">
        <f>I!AQ33-B_calc!AQ33</f>
        <v>0</v>
      </c>
      <c r="AR33" s="1">
        <f>I!AR33-B_calc!AR33</f>
        <v>0</v>
      </c>
      <c r="AS33" s="1">
        <f>I!AS33-B_calc!AS33</f>
        <v>0</v>
      </c>
      <c r="AT33" s="1">
        <f>I!AT33-B_calc!AT33</f>
        <v>0</v>
      </c>
      <c r="AU33" s="1">
        <f>I!AU33-B_calc!AU33</f>
        <v>0</v>
      </c>
      <c r="AV33" s="1">
        <f>I!AV33-B_calc!AV33</f>
        <v>-3.8051214465007629E-2</v>
      </c>
      <c r="AW33" s="1">
        <f>I!AW33-B_calc!AW33</f>
        <v>0</v>
      </c>
      <c r="AX33" s="1">
        <f>I!AX33-B_calc!AX33</f>
        <v>0</v>
      </c>
      <c r="AY33" s="1">
        <f>I!AY33-B_calc!AY33</f>
        <v>0</v>
      </c>
      <c r="AZ33" s="1">
        <f>I!AZ33-B_calc!AZ33</f>
        <v>0</v>
      </c>
      <c r="BA33" s="1">
        <f>I!BA33-B_calc!BA33</f>
        <v>0</v>
      </c>
      <c r="BB33" s="1">
        <f>I!BB33-B_calc!BB33</f>
        <v>0</v>
      </c>
      <c r="BC33" s="1">
        <f>I!BC33-B_calc!BC33</f>
        <v>0</v>
      </c>
      <c r="BD33" s="1">
        <f>I!BD33-B_calc!BD33</f>
        <v>0</v>
      </c>
      <c r="BE33" s="1">
        <f>I!BE33-B_calc!BE33</f>
        <v>0</v>
      </c>
      <c r="BF33" s="1">
        <f>I!BF33-B_calc!BF33</f>
        <v>0</v>
      </c>
      <c r="BG33" s="1">
        <f>I!BG33-B_calc!BG33</f>
        <v>0</v>
      </c>
      <c r="BH33" s="1">
        <f>I!BH33-B_calc!BH33</f>
        <v>0</v>
      </c>
      <c r="BI33" s="1">
        <f>I!BI33-B_calc!BI33</f>
        <v>0</v>
      </c>
      <c r="BJ33" s="1">
        <f>I!BJ33-B_calc!BJ33</f>
        <v>0</v>
      </c>
      <c r="BK33" s="1">
        <f>I!BK33-B_calc!BK33</f>
        <v>0</v>
      </c>
      <c r="BL33" s="1">
        <f>I!BL33-B_calc!BL33</f>
        <v>0</v>
      </c>
      <c r="BM33" s="1">
        <f>I!BM33-B_calc!BM33</f>
        <v>0</v>
      </c>
      <c r="BN33" s="1">
        <f>I!BN33-B_calc!BN33</f>
        <v>0</v>
      </c>
      <c r="BO33" s="1">
        <f>I!BO33-B_calc!BO33</f>
        <v>0</v>
      </c>
      <c r="BP33" s="1">
        <f>I!BP33-B_calc!BP33</f>
        <v>0</v>
      </c>
      <c r="BQ33" s="1">
        <f>I!BQ33-B_calc!BQ33</f>
        <v>0</v>
      </c>
      <c r="BR33" s="1">
        <f>I!BR33-B_calc!BR33</f>
        <v>0</v>
      </c>
      <c r="BS33" s="1">
        <f>I!BS33-B_calc!BS33</f>
        <v>0</v>
      </c>
      <c r="BT33" s="1">
        <f>I!BT33-B_calc!BT33</f>
        <v>0</v>
      </c>
      <c r="BU33" s="1">
        <f>I!BU33-B_calc!BU33</f>
        <v>0</v>
      </c>
      <c r="BV33" s="1">
        <f>I!BV33-B_calc!BV33</f>
        <v>0</v>
      </c>
    </row>
    <row r="34" spans="1:74" x14ac:dyDescent="0.25">
      <c r="A34" s="1">
        <f>I!A34-B_calc!A34</f>
        <v>0</v>
      </c>
      <c r="B34" s="1">
        <f>I!B34-B_calc!B34</f>
        <v>0</v>
      </c>
      <c r="C34" s="1">
        <f>I!C34-B_calc!C34</f>
        <v>0</v>
      </c>
      <c r="D34" s="1">
        <f>I!D34-B_calc!D34</f>
        <v>0</v>
      </c>
      <c r="E34" s="1">
        <f>I!E34-B_calc!E34</f>
        <v>0</v>
      </c>
      <c r="F34" s="1">
        <f>I!F34-B_calc!F34</f>
        <v>0</v>
      </c>
      <c r="G34" s="1">
        <f>I!G34-B_calc!G34</f>
        <v>0</v>
      </c>
      <c r="H34" s="1">
        <f>I!H34-B_calc!H34</f>
        <v>0</v>
      </c>
      <c r="I34" s="1">
        <f>I!I34-B_calc!I34</f>
        <v>0</v>
      </c>
      <c r="J34" s="1">
        <f>I!J34-B_calc!J34</f>
        <v>0</v>
      </c>
      <c r="K34" s="1">
        <f>I!K34-B_calc!K34</f>
        <v>0</v>
      </c>
      <c r="L34" s="1">
        <f>I!L34-B_calc!L34</f>
        <v>0</v>
      </c>
      <c r="M34" s="1">
        <f>I!M34-B_calc!M34</f>
        <v>0</v>
      </c>
      <c r="N34" s="1">
        <f>I!N34-B_calc!N34</f>
        <v>0</v>
      </c>
      <c r="O34" s="1">
        <f>I!O34-B_calc!O34</f>
        <v>0</v>
      </c>
      <c r="P34" s="1">
        <f>I!P34-B_calc!P34</f>
        <v>0</v>
      </c>
      <c r="Q34" s="1">
        <f>I!Q34-B_calc!Q34</f>
        <v>0</v>
      </c>
      <c r="R34" s="1">
        <f>I!R34-B_calc!R34</f>
        <v>0</v>
      </c>
      <c r="S34" s="1">
        <f>I!S34-B_calc!S34</f>
        <v>0</v>
      </c>
      <c r="T34" s="1">
        <f>I!T34-B_calc!T34</f>
        <v>0</v>
      </c>
      <c r="U34" s="1">
        <f>I!U34-B_calc!U34</f>
        <v>0</v>
      </c>
      <c r="V34" s="1">
        <f>I!V34-B_calc!V34</f>
        <v>0</v>
      </c>
      <c r="W34" s="1">
        <f>I!W34-B_calc!W34</f>
        <v>0</v>
      </c>
      <c r="X34" s="1">
        <f>I!X34-B_calc!X34</f>
        <v>0</v>
      </c>
      <c r="Y34" s="1">
        <f>I!Y34-B_calc!Y34</f>
        <v>0</v>
      </c>
      <c r="Z34" s="1">
        <f>I!Z34-B_calc!Z34</f>
        <v>0</v>
      </c>
      <c r="AA34" s="1">
        <f>I!AA34-B_calc!AA34</f>
        <v>0</v>
      </c>
      <c r="AB34" s="1">
        <f>I!AB34-B_calc!AB34</f>
        <v>0</v>
      </c>
      <c r="AC34" s="1">
        <f>I!AC34-B_calc!AC34</f>
        <v>0</v>
      </c>
      <c r="AD34" s="1">
        <f>I!AD34-B_calc!AD34</f>
        <v>0</v>
      </c>
      <c r="AE34" s="1">
        <f>I!AE34-B_calc!AE34</f>
        <v>0</v>
      </c>
      <c r="AF34" s="1">
        <f>I!AF34-B_calc!AF34</f>
        <v>0</v>
      </c>
      <c r="AG34" s="1">
        <f>I!AG34-B_calc!AG34</f>
        <v>0</v>
      </c>
      <c r="AH34" s="1">
        <f>I!AH34-B_calc!AH34</f>
        <v>1</v>
      </c>
      <c r="AI34" s="1">
        <f>I!AI34-B_calc!AI34</f>
        <v>0</v>
      </c>
      <c r="AJ34" s="1">
        <f>I!AJ34-B_calc!AJ34</f>
        <v>0</v>
      </c>
      <c r="AK34" s="1">
        <f>I!AK34-B_calc!AK34</f>
        <v>0</v>
      </c>
      <c r="AL34" s="1">
        <f>I!AL34-B_calc!AL34</f>
        <v>0</v>
      </c>
      <c r="AM34" s="1">
        <f>I!AM34-B_calc!AM34</f>
        <v>0</v>
      </c>
      <c r="AN34" s="1">
        <f>I!AN34-B_calc!AN34</f>
        <v>0</v>
      </c>
      <c r="AO34" s="1">
        <f>I!AO34-B_calc!AO34</f>
        <v>0</v>
      </c>
      <c r="AP34" s="1">
        <f>I!AP34-B_calc!AP34</f>
        <v>0</v>
      </c>
      <c r="AQ34" s="1">
        <f>I!AQ34-B_calc!AQ34</f>
        <v>0</v>
      </c>
      <c r="AR34" s="1">
        <f>I!AR34-B_calc!AR34</f>
        <v>0</v>
      </c>
      <c r="AS34" s="1">
        <f>I!AS34-B_calc!AS34</f>
        <v>0</v>
      </c>
      <c r="AT34" s="1">
        <f>I!AT34-B_calc!AT34</f>
        <v>0</v>
      </c>
      <c r="AU34" s="1">
        <f>I!AU34-B_calc!AU34</f>
        <v>0</v>
      </c>
      <c r="AV34" s="1">
        <f>I!AV34-B_calc!AV34</f>
        <v>0</v>
      </c>
      <c r="AW34" s="1">
        <f>I!AW34-B_calc!AW34</f>
        <v>0</v>
      </c>
      <c r="AX34" s="1">
        <f>I!AX34-B_calc!AX34</f>
        <v>0</v>
      </c>
      <c r="AY34" s="1">
        <f>I!AY34-B_calc!AY34</f>
        <v>0</v>
      </c>
      <c r="AZ34" s="1">
        <f>I!AZ34-B_calc!AZ34</f>
        <v>0</v>
      </c>
      <c r="BA34" s="1">
        <f>I!BA34-B_calc!BA34</f>
        <v>0</v>
      </c>
      <c r="BB34" s="1">
        <f>I!BB34-B_calc!BB34</f>
        <v>0</v>
      </c>
      <c r="BC34" s="1">
        <f>I!BC34-B_calc!BC34</f>
        <v>0</v>
      </c>
      <c r="BD34" s="1">
        <f>I!BD34-B_calc!BD34</f>
        <v>0</v>
      </c>
      <c r="BE34" s="1">
        <f>I!BE34-B_calc!BE34</f>
        <v>0</v>
      </c>
      <c r="BF34" s="1">
        <f>I!BF34-B_calc!BF34</f>
        <v>0</v>
      </c>
      <c r="BG34" s="1">
        <f>I!BG34-B_calc!BG34</f>
        <v>0</v>
      </c>
      <c r="BH34" s="1">
        <f>I!BH34-B_calc!BH34</f>
        <v>0</v>
      </c>
      <c r="BI34" s="1">
        <f>I!BI34-B_calc!BI34</f>
        <v>0</v>
      </c>
      <c r="BJ34" s="1">
        <f>I!BJ34-B_calc!BJ34</f>
        <v>0</v>
      </c>
      <c r="BK34" s="1">
        <f>I!BK34-B_calc!BK34</f>
        <v>0</v>
      </c>
      <c r="BL34" s="1">
        <f>I!BL34-B_calc!BL34</f>
        <v>0</v>
      </c>
      <c r="BM34" s="1">
        <f>I!BM34-B_calc!BM34</f>
        <v>0</v>
      </c>
      <c r="BN34" s="1">
        <f>I!BN34-B_calc!BN34</f>
        <v>0</v>
      </c>
      <c r="BO34" s="1">
        <f>I!BO34-B_calc!BO34</f>
        <v>0</v>
      </c>
      <c r="BP34" s="1">
        <f>I!BP34-B_calc!BP34</f>
        <v>0</v>
      </c>
      <c r="BQ34" s="1">
        <f>I!BQ34-B_calc!BQ34</f>
        <v>0</v>
      </c>
      <c r="BR34" s="1">
        <f>I!BR34-B_calc!BR34</f>
        <v>0</v>
      </c>
      <c r="BS34" s="1">
        <f>I!BS34-B_calc!BS34</f>
        <v>0</v>
      </c>
      <c r="BT34" s="1">
        <f>I!BT34-B_calc!BT34</f>
        <v>0</v>
      </c>
      <c r="BU34" s="1">
        <f>I!BU34-B_calc!BU34</f>
        <v>0</v>
      </c>
      <c r="BV34" s="1">
        <f>I!BV34-B_calc!BV34</f>
        <v>0</v>
      </c>
    </row>
    <row r="35" spans="1:74" x14ac:dyDescent="0.25">
      <c r="A35" s="1">
        <f>I!A35-B_calc!A35</f>
        <v>0</v>
      </c>
      <c r="B35" s="1">
        <f>I!B35-B_calc!B35</f>
        <v>0</v>
      </c>
      <c r="C35" s="1">
        <f>I!C35-B_calc!C35</f>
        <v>0</v>
      </c>
      <c r="D35" s="1">
        <f>I!D35-B_calc!D35</f>
        <v>0</v>
      </c>
      <c r="E35" s="1">
        <f>I!E35-B_calc!E35</f>
        <v>0</v>
      </c>
      <c r="F35" s="1">
        <f>I!F35-B_calc!F35</f>
        <v>0</v>
      </c>
      <c r="G35" s="1">
        <f>I!G35-B_calc!G35</f>
        <v>0</v>
      </c>
      <c r="H35" s="1">
        <f>I!H35-B_calc!H35</f>
        <v>0</v>
      </c>
      <c r="I35" s="1">
        <f>I!I35-B_calc!I35</f>
        <v>0</v>
      </c>
      <c r="J35" s="1">
        <f>I!J35-B_calc!J35</f>
        <v>0</v>
      </c>
      <c r="K35" s="1">
        <f>I!K35-B_calc!K35</f>
        <v>0</v>
      </c>
      <c r="L35" s="1">
        <f>I!L35-B_calc!L35</f>
        <v>0</v>
      </c>
      <c r="M35" s="1">
        <f>I!M35-B_calc!M35</f>
        <v>0</v>
      </c>
      <c r="N35" s="1">
        <f>I!N35-B_calc!N35</f>
        <v>0</v>
      </c>
      <c r="O35" s="1">
        <f>I!O35-B_calc!O35</f>
        <v>0</v>
      </c>
      <c r="P35" s="1">
        <f>I!P35-B_calc!P35</f>
        <v>0</v>
      </c>
      <c r="Q35" s="1">
        <f>I!Q35-B_calc!Q35</f>
        <v>0</v>
      </c>
      <c r="R35" s="1">
        <f>I!R35-B_calc!R35</f>
        <v>-2.6918614783047485E-2</v>
      </c>
      <c r="S35" s="1">
        <f>I!S35-B_calc!S35</f>
        <v>0</v>
      </c>
      <c r="T35" s="1">
        <f>I!T35-B_calc!T35</f>
        <v>0</v>
      </c>
      <c r="U35" s="1">
        <f>I!U35-B_calc!U35</f>
        <v>0</v>
      </c>
      <c r="V35" s="1">
        <f>I!V35-B_calc!V35</f>
        <v>0</v>
      </c>
      <c r="W35" s="1">
        <f>I!W35-B_calc!W35</f>
        <v>0</v>
      </c>
      <c r="X35" s="1">
        <f>I!X35-B_calc!X35</f>
        <v>0</v>
      </c>
      <c r="Y35" s="1">
        <f>I!Y35-B_calc!Y35</f>
        <v>0</v>
      </c>
      <c r="Z35" s="1">
        <f>I!Z35-B_calc!Z35</f>
        <v>0</v>
      </c>
      <c r="AA35" s="1">
        <f>I!AA35-B_calc!AA35</f>
        <v>0</v>
      </c>
      <c r="AB35" s="1">
        <f>I!AB35-B_calc!AB35</f>
        <v>0</v>
      </c>
      <c r="AC35" s="1">
        <f>I!AC35-B_calc!AC35</f>
        <v>0</v>
      </c>
      <c r="AD35" s="1">
        <f>I!AD35-B_calc!AD35</f>
        <v>0</v>
      </c>
      <c r="AE35" s="1">
        <f>I!AE35-B_calc!AE35</f>
        <v>0</v>
      </c>
      <c r="AF35" s="1">
        <f>I!AF35-B_calc!AF35</f>
        <v>0</v>
      </c>
      <c r="AG35" s="1">
        <f>I!AG35-B_calc!AG35</f>
        <v>0</v>
      </c>
      <c r="AH35" s="1">
        <f>I!AH35-B_calc!AH35</f>
        <v>0</v>
      </c>
      <c r="AI35" s="1">
        <f>I!AI35-B_calc!AI35</f>
        <v>1</v>
      </c>
      <c r="AJ35" s="1">
        <f>I!AJ35-B_calc!AJ35</f>
        <v>0</v>
      </c>
      <c r="AK35" s="1">
        <f>I!AK35-B_calc!AK35</f>
        <v>0</v>
      </c>
      <c r="AL35" s="1">
        <f>I!AL35-B_calc!AL35</f>
        <v>0</v>
      </c>
      <c r="AM35" s="1">
        <f>I!AM35-B_calc!AM35</f>
        <v>0</v>
      </c>
      <c r="AN35" s="1">
        <f>I!AN35-B_calc!AN35</f>
        <v>0</v>
      </c>
      <c r="AO35" s="1">
        <f>I!AO35-B_calc!AO35</f>
        <v>0</v>
      </c>
      <c r="AP35" s="1">
        <f>I!AP35-B_calc!AP35</f>
        <v>0</v>
      </c>
      <c r="AQ35" s="1">
        <f>I!AQ35-B_calc!AQ35</f>
        <v>0</v>
      </c>
      <c r="AR35" s="1">
        <f>I!AR35-B_calc!AR35</f>
        <v>0</v>
      </c>
      <c r="AS35" s="1">
        <f>I!AS35-B_calc!AS35</f>
        <v>0</v>
      </c>
      <c r="AT35" s="1">
        <f>I!AT35-B_calc!AT35</f>
        <v>0</v>
      </c>
      <c r="AU35" s="1">
        <f>I!AU35-B_calc!AU35</f>
        <v>0</v>
      </c>
      <c r="AV35" s="1">
        <f>I!AV35-B_calc!AV35</f>
        <v>0</v>
      </c>
      <c r="AW35" s="1">
        <f>I!AW35-B_calc!AW35</f>
        <v>0</v>
      </c>
      <c r="AX35" s="1">
        <f>I!AX35-B_calc!AX35</f>
        <v>0</v>
      </c>
      <c r="AY35" s="1">
        <f>I!AY35-B_calc!AY35</f>
        <v>0</v>
      </c>
      <c r="AZ35" s="1">
        <f>I!AZ35-B_calc!AZ35</f>
        <v>0</v>
      </c>
      <c r="BA35" s="1">
        <f>I!BA35-B_calc!BA35</f>
        <v>0</v>
      </c>
      <c r="BB35" s="1">
        <f>I!BB35-B_calc!BB35</f>
        <v>0</v>
      </c>
      <c r="BC35" s="1">
        <f>I!BC35-B_calc!BC35</f>
        <v>0</v>
      </c>
      <c r="BD35" s="1">
        <f>I!BD35-B_calc!BD35</f>
        <v>0</v>
      </c>
      <c r="BE35" s="1">
        <f>I!BE35-B_calc!BE35</f>
        <v>-1.6167196348871528E-5</v>
      </c>
      <c r="BF35" s="1">
        <f>I!BF35-B_calc!BF35</f>
        <v>0</v>
      </c>
      <c r="BG35" s="1">
        <f>I!BG35-B_calc!BG35</f>
        <v>0</v>
      </c>
      <c r="BH35" s="1">
        <f>I!BH35-B_calc!BH35</f>
        <v>0</v>
      </c>
      <c r="BI35" s="1">
        <f>I!BI35-B_calc!BI35</f>
        <v>0</v>
      </c>
      <c r="BJ35" s="1">
        <f>I!BJ35-B_calc!BJ35</f>
        <v>0</v>
      </c>
      <c r="BK35" s="1">
        <f>I!BK35-B_calc!BK35</f>
        <v>0</v>
      </c>
      <c r="BL35" s="1">
        <f>I!BL35-B_calc!BL35</f>
        <v>0</v>
      </c>
      <c r="BM35" s="1">
        <f>I!BM35-B_calc!BM35</f>
        <v>0</v>
      </c>
      <c r="BN35" s="1">
        <f>I!BN35-B_calc!BN35</f>
        <v>0</v>
      </c>
      <c r="BO35" s="1">
        <f>I!BO35-B_calc!BO35</f>
        <v>0</v>
      </c>
      <c r="BP35" s="1">
        <f>I!BP35-B_calc!BP35</f>
        <v>0</v>
      </c>
      <c r="BQ35" s="1">
        <f>I!BQ35-B_calc!BQ35</f>
        <v>0</v>
      </c>
      <c r="BR35" s="1">
        <f>I!BR35-B_calc!BR35</f>
        <v>0</v>
      </c>
      <c r="BS35" s="1">
        <f>I!BS35-B_calc!BS35</f>
        <v>0</v>
      </c>
      <c r="BT35" s="1">
        <f>I!BT35-B_calc!BT35</f>
        <v>0</v>
      </c>
      <c r="BU35" s="1">
        <f>I!BU35-B_calc!BU35</f>
        <v>0</v>
      </c>
      <c r="BV35" s="1">
        <f>I!BV35-B_calc!BV35</f>
        <v>0</v>
      </c>
    </row>
    <row r="36" spans="1:74" x14ac:dyDescent="0.25">
      <c r="A36" s="1">
        <f>I!A36-B_calc!A36</f>
        <v>0</v>
      </c>
      <c r="B36" s="1">
        <f>I!B36-B_calc!B36</f>
        <v>0</v>
      </c>
      <c r="C36" s="1">
        <f>I!C36-B_calc!C36</f>
        <v>0</v>
      </c>
      <c r="D36" s="1">
        <f>I!D36-B_calc!D36</f>
        <v>0</v>
      </c>
      <c r="E36" s="1">
        <f>I!E36-B_calc!E36</f>
        <v>0</v>
      </c>
      <c r="F36" s="1">
        <f>I!F36-B_calc!F36</f>
        <v>0</v>
      </c>
      <c r="G36" s="1">
        <f>I!G36-B_calc!G36</f>
        <v>0</v>
      </c>
      <c r="H36" s="1">
        <f>I!H36-B_calc!H36</f>
        <v>0</v>
      </c>
      <c r="I36" s="1">
        <f>I!I36-B_calc!I36</f>
        <v>-6.8260754069095816E-4</v>
      </c>
      <c r="J36" s="1">
        <f>I!J36-B_calc!J36</f>
        <v>0</v>
      </c>
      <c r="K36" s="1">
        <f>I!K36-B_calc!K36</f>
        <v>0</v>
      </c>
      <c r="L36" s="1">
        <f>I!L36-B_calc!L36</f>
        <v>0</v>
      </c>
      <c r="M36" s="1">
        <f>I!M36-B_calc!M36</f>
        <v>0</v>
      </c>
      <c r="N36" s="1">
        <f>I!N36-B_calc!N36</f>
        <v>0</v>
      </c>
      <c r="O36" s="1">
        <f>I!O36-B_calc!O36</f>
        <v>0</v>
      </c>
      <c r="P36" s="1">
        <f>I!P36-B_calc!P36</f>
        <v>0</v>
      </c>
      <c r="Q36" s="1">
        <f>I!Q36-B_calc!Q36</f>
        <v>0</v>
      </c>
      <c r="R36" s="1">
        <f>I!R36-B_calc!R36</f>
        <v>0</v>
      </c>
      <c r="S36" s="1">
        <f>I!S36-B_calc!S36</f>
        <v>0</v>
      </c>
      <c r="T36" s="1">
        <f>I!T36-B_calc!T36</f>
        <v>0</v>
      </c>
      <c r="U36" s="1">
        <f>I!U36-B_calc!U36</f>
        <v>0</v>
      </c>
      <c r="V36" s="1">
        <f>I!V36-B_calc!V36</f>
        <v>0</v>
      </c>
      <c r="W36" s="1">
        <f>I!W36-B_calc!W36</f>
        <v>0</v>
      </c>
      <c r="X36" s="1">
        <f>I!X36-B_calc!X36</f>
        <v>0</v>
      </c>
      <c r="Y36" s="1">
        <f>I!Y36-B_calc!Y36</f>
        <v>0</v>
      </c>
      <c r="Z36" s="1">
        <f>I!Z36-B_calc!Z36</f>
        <v>0</v>
      </c>
      <c r="AA36" s="1">
        <f>I!AA36-B_calc!AA36</f>
        <v>0</v>
      </c>
      <c r="AB36" s="1">
        <f>I!AB36-B_calc!AB36</f>
        <v>0</v>
      </c>
      <c r="AC36" s="1">
        <f>I!AC36-B_calc!AC36</f>
        <v>0</v>
      </c>
      <c r="AD36" s="1">
        <f>I!AD36-B_calc!AD36</f>
        <v>0</v>
      </c>
      <c r="AE36" s="1">
        <f>I!AE36-B_calc!AE36</f>
        <v>0</v>
      </c>
      <c r="AF36" s="1">
        <f>I!AF36-B_calc!AF36</f>
        <v>0</v>
      </c>
      <c r="AG36" s="1">
        <f>I!AG36-B_calc!AG36</f>
        <v>0</v>
      </c>
      <c r="AH36" s="1">
        <f>I!AH36-B_calc!AH36</f>
        <v>0</v>
      </c>
      <c r="AI36" s="1">
        <f>I!AI36-B_calc!AI36</f>
        <v>0</v>
      </c>
      <c r="AJ36" s="1">
        <f>I!AJ36-B_calc!AJ36</f>
        <v>1</v>
      </c>
      <c r="AK36" s="1">
        <f>I!AK36-B_calc!AK36</f>
        <v>0</v>
      </c>
      <c r="AL36" s="1">
        <f>I!AL36-B_calc!AL36</f>
        <v>0</v>
      </c>
      <c r="AM36" s="1">
        <f>I!AM36-B_calc!AM36</f>
        <v>0</v>
      </c>
      <c r="AN36" s="1">
        <f>I!AN36-B_calc!AN36</f>
        <v>0</v>
      </c>
      <c r="AO36" s="1">
        <f>I!AO36-B_calc!AO36</f>
        <v>-9.0672691082689454E-4</v>
      </c>
      <c r="AP36" s="1">
        <f>I!AP36-B_calc!AP36</f>
        <v>0</v>
      </c>
      <c r="AQ36" s="1">
        <f>I!AQ36-B_calc!AQ36</f>
        <v>0</v>
      </c>
      <c r="AR36" s="1">
        <f>I!AR36-B_calc!AR36</f>
        <v>0</v>
      </c>
      <c r="AS36" s="1">
        <f>I!AS36-B_calc!AS36</f>
        <v>0</v>
      </c>
      <c r="AT36" s="1">
        <f>I!AT36-B_calc!AT36</f>
        <v>0</v>
      </c>
      <c r="AU36" s="1">
        <f>I!AU36-B_calc!AU36</f>
        <v>0</v>
      </c>
      <c r="AV36" s="1">
        <f>I!AV36-B_calc!AV36</f>
        <v>0</v>
      </c>
      <c r="AW36" s="1">
        <f>I!AW36-B_calc!AW36</f>
        <v>0</v>
      </c>
      <c r="AX36" s="1">
        <f>I!AX36-B_calc!AX36</f>
        <v>0</v>
      </c>
      <c r="AY36" s="1">
        <f>I!AY36-B_calc!AY36</f>
        <v>0</v>
      </c>
      <c r="AZ36" s="1">
        <f>I!AZ36-B_calc!AZ36</f>
        <v>0</v>
      </c>
      <c r="BA36" s="1">
        <f>I!BA36-B_calc!BA36</f>
        <v>0</v>
      </c>
      <c r="BB36" s="1">
        <f>I!BB36-B_calc!BB36</f>
        <v>0</v>
      </c>
      <c r="BC36" s="1">
        <f>I!BC36-B_calc!BC36</f>
        <v>0</v>
      </c>
      <c r="BD36" s="1">
        <f>I!BD36-B_calc!BD36</f>
        <v>0</v>
      </c>
      <c r="BE36" s="1">
        <f>I!BE36-B_calc!BE36</f>
        <v>0</v>
      </c>
      <c r="BF36" s="1">
        <f>I!BF36-B_calc!BF36</f>
        <v>0</v>
      </c>
      <c r="BG36" s="1">
        <f>I!BG36-B_calc!BG36</f>
        <v>0</v>
      </c>
      <c r="BH36" s="1">
        <f>I!BH36-B_calc!BH36</f>
        <v>0</v>
      </c>
      <c r="BI36" s="1">
        <f>I!BI36-B_calc!BI36</f>
        <v>0</v>
      </c>
      <c r="BJ36" s="1">
        <f>I!BJ36-B_calc!BJ36</f>
        <v>0</v>
      </c>
      <c r="BK36" s="1">
        <f>I!BK36-B_calc!BK36</f>
        <v>0</v>
      </c>
      <c r="BL36" s="1">
        <f>I!BL36-B_calc!BL36</f>
        <v>0</v>
      </c>
      <c r="BM36" s="1">
        <f>I!BM36-B_calc!BM36</f>
        <v>0</v>
      </c>
      <c r="BN36" s="1">
        <f>I!BN36-B_calc!BN36</f>
        <v>0</v>
      </c>
      <c r="BO36" s="1">
        <f>I!BO36-B_calc!BO36</f>
        <v>0</v>
      </c>
      <c r="BP36" s="1">
        <f>I!BP36-B_calc!BP36</f>
        <v>0</v>
      </c>
      <c r="BQ36" s="1">
        <f>I!BQ36-B_calc!BQ36</f>
        <v>0</v>
      </c>
      <c r="BR36" s="1">
        <f>I!BR36-B_calc!BR36</f>
        <v>0</v>
      </c>
      <c r="BS36" s="1">
        <f>I!BS36-B_calc!BS36</f>
        <v>0</v>
      </c>
      <c r="BT36" s="1">
        <f>I!BT36-B_calc!BT36</f>
        <v>0</v>
      </c>
      <c r="BU36" s="1">
        <f>I!BU36-B_calc!BU36</f>
        <v>0</v>
      </c>
      <c r="BV36" s="1">
        <f>I!BV36-B_calc!BV36</f>
        <v>0</v>
      </c>
    </row>
    <row r="37" spans="1:74" x14ac:dyDescent="0.25">
      <c r="A37" s="1">
        <f>I!A37-B_calc!A37</f>
        <v>0</v>
      </c>
      <c r="B37" s="1">
        <f>I!B37-B_calc!B37</f>
        <v>0</v>
      </c>
      <c r="C37" s="1">
        <f>I!C37-B_calc!C37</f>
        <v>0</v>
      </c>
      <c r="D37" s="1">
        <f>I!D37-B_calc!D37</f>
        <v>0</v>
      </c>
      <c r="E37" s="1">
        <f>I!E37-B_calc!E37</f>
        <v>0</v>
      </c>
      <c r="F37" s="1">
        <f>I!F37-B_calc!F37</f>
        <v>0</v>
      </c>
      <c r="G37" s="1">
        <f>I!G37-B_calc!G37</f>
        <v>0</v>
      </c>
      <c r="H37" s="1">
        <f>I!H37-B_calc!H37</f>
        <v>0</v>
      </c>
      <c r="I37" s="1">
        <f>I!I37-B_calc!I37</f>
        <v>0</v>
      </c>
      <c r="J37" s="1">
        <f>I!J37-B_calc!J37</f>
        <v>0</v>
      </c>
      <c r="K37" s="1">
        <f>I!K37-B_calc!K37</f>
        <v>0</v>
      </c>
      <c r="L37" s="1">
        <f>I!L37-B_calc!L37</f>
        <v>0</v>
      </c>
      <c r="M37" s="1">
        <f>I!M37-B_calc!M37</f>
        <v>0</v>
      </c>
      <c r="N37" s="1">
        <f>I!N37-B_calc!N37</f>
        <v>0</v>
      </c>
      <c r="O37" s="1">
        <f>I!O37-B_calc!O37</f>
        <v>0</v>
      </c>
      <c r="P37" s="1">
        <f>I!P37-B_calc!P37</f>
        <v>0</v>
      </c>
      <c r="Q37" s="1">
        <f>I!Q37-B_calc!Q37</f>
        <v>0</v>
      </c>
      <c r="R37" s="1">
        <f>I!R37-B_calc!R37</f>
        <v>0</v>
      </c>
      <c r="S37" s="1">
        <f>I!S37-B_calc!S37</f>
        <v>0</v>
      </c>
      <c r="T37" s="1">
        <f>I!T37-B_calc!T37</f>
        <v>0</v>
      </c>
      <c r="U37" s="1">
        <f>I!U37-B_calc!U37</f>
        <v>0</v>
      </c>
      <c r="V37" s="1">
        <f>I!V37-B_calc!V37</f>
        <v>0</v>
      </c>
      <c r="W37" s="1">
        <f>I!W37-B_calc!W37</f>
        <v>0</v>
      </c>
      <c r="X37" s="1">
        <f>I!X37-B_calc!X37</f>
        <v>0</v>
      </c>
      <c r="Y37" s="1">
        <f>I!Y37-B_calc!Y37</f>
        <v>0</v>
      </c>
      <c r="Z37" s="1">
        <f>I!Z37-B_calc!Z37</f>
        <v>0</v>
      </c>
      <c r="AA37" s="1">
        <f>I!AA37-B_calc!AA37</f>
        <v>0</v>
      </c>
      <c r="AB37" s="1">
        <f>I!AB37-B_calc!AB37</f>
        <v>0</v>
      </c>
      <c r="AC37" s="1">
        <f>I!AC37-B_calc!AC37</f>
        <v>0</v>
      </c>
      <c r="AD37" s="1">
        <f>I!AD37-B_calc!AD37</f>
        <v>0</v>
      </c>
      <c r="AE37" s="1">
        <f>I!AE37-B_calc!AE37</f>
        <v>0</v>
      </c>
      <c r="AF37" s="1">
        <f>I!AF37-B_calc!AF37</f>
        <v>0</v>
      </c>
      <c r="AG37" s="1">
        <f>I!AG37-B_calc!AG37</f>
        <v>0</v>
      </c>
      <c r="AH37" s="1">
        <f>I!AH37-B_calc!AH37</f>
        <v>0</v>
      </c>
      <c r="AI37" s="1">
        <f>I!AI37-B_calc!AI37</f>
        <v>0</v>
      </c>
      <c r="AJ37" s="1">
        <f>I!AJ37-B_calc!AJ37</f>
        <v>0</v>
      </c>
      <c r="AK37" s="1">
        <f>I!AK37-B_calc!AK37</f>
        <v>1</v>
      </c>
      <c r="AL37" s="1">
        <f>I!AL37-B_calc!AL37</f>
        <v>0</v>
      </c>
      <c r="AM37" s="1">
        <f>I!AM37-B_calc!AM37</f>
        <v>-4.6783629136029842E-4</v>
      </c>
      <c r="AN37" s="1">
        <f>I!AN37-B_calc!AN37</f>
        <v>0</v>
      </c>
      <c r="AO37" s="1">
        <f>I!AO37-B_calc!AO37</f>
        <v>0</v>
      </c>
      <c r="AP37" s="1">
        <f>I!AP37-B_calc!AP37</f>
        <v>0</v>
      </c>
      <c r="AQ37" s="1">
        <f>I!AQ37-B_calc!AQ37</f>
        <v>0</v>
      </c>
      <c r="AR37" s="1">
        <f>I!AR37-B_calc!AR37</f>
        <v>0</v>
      </c>
      <c r="AS37" s="1">
        <f>I!AS37-B_calc!AS37</f>
        <v>0</v>
      </c>
      <c r="AT37" s="1">
        <f>I!AT37-B_calc!AT37</f>
        <v>-0.19545460340070753</v>
      </c>
      <c r="AU37" s="1">
        <f>I!AU37-B_calc!AU37</f>
        <v>0</v>
      </c>
      <c r="AV37" s="1">
        <f>I!AV37-B_calc!AV37</f>
        <v>0</v>
      </c>
      <c r="AW37" s="1">
        <f>I!AW37-B_calc!AW37</f>
        <v>0</v>
      </c>
      <c r="AX37" s="1">
        <f>I!AX37-B_calc!AX37</f>
        <v>-3.3555764558343393E-3</v>
      </c>
      <c r="AY37" s="1">
        <f>I!AY37-B_calc!AY37</f>
        <v>0</v>
      </c>
      <c r="AZ37" s="1">
        <f>I!AZ37-B_calc!AZ37</f>
        <v>0</v>
      </c>
      <c r="BA37" s="1">
        <f>I!BA37-B_calc!BA37</f>
        <v>0</v>
      </c>
      <c r="BB37" s="1">
        <f>I!BB37-B_calc!BB37</f>
        <v>0</v>
      </c>
      <c r="BC37" s="1">
        <f>I!BC37-B_calc!BC37</f>
        <v>0</v>
      </c>
      <c r="BD37" s="1">
        <f>I!BD37-B_calc!BD37</f>
        <v>0</v>
      </c>
      <c r="BE37" s="1">
        <f>I!BE37-B_calc!BE37</f>
        <v>0</v>
      </c>
      <c r="BF37" s="1">
        <f>I!BF37-B_calc!BF37</f>
        <v>0</v>
      </c>
      <c r="BG37" s="1">
        <f>I!BG37-B_calc!BG37</f>
        <v>0</v>
      </c>
      <c r="BH37" s="1">
        <f>I!BH37-B_calc!BH37</f>
        <v>0</v>
      </c>
      <c r="BI37" s="1">
        <f>I!BI37-B_calc!BI37</f>
        <v>0</v>
      </c>
      <c r="BJ37" s="1">
        <f>I!BJ37-B_calc!BJ37</f>
        <v>0</v>
      </c>
      <c r="BK37" s="1">
        <f>I!BK37-B_calc!BK37</f>
        <v>0</v>
      </c>
      <c r="BL37" s="1">
        <f>I!BL37-B_calc!BL37</f>
        <v>0</v>
      </c>
      <c r="BM37" s="1">
        <f>I!BM37-B_calc!BM37</f>
        <v>0</v>
      </c>
      <c r="BN37" s="1">
        <f>I!BN37-B_calc!BN37</f>
        <v>0</v>
      </c>
      <c r="BO37" s="1">
        <f>I!BO37-B_calc!BO37</f>
        <v>0</v>
      </c>
      <c r="BP37" s="1">
        <f>I!BP37-B_calc!BP37</f>
        <v>0</v>
      </c>
      <c r="BQ37" s="1">
        <f>I!BQ37-B_calc!BQ37</f>
        <v>0</v>
      </c>
      <c r="BR37" s="1">
        <f>I!BR37-B_calc!BR37</f>
        <v>0</v>
      </c>
      <c r="BS37" s="1">
        <f>I!BS37-B_calc!BS37</f>
        <v>0</v>
      </c>
      <c r="BT37" s="1">
        <f>I!BT37-B_calc!BT37</f>
        <v>0</v>
      </c>
      <c r="BU37" s="1">
        <f>I!BU37-B_calc!BU37</f>
        <v>0</v>
      </c>
      <c r="BV37" s="1">
        <f>I!BV37-B_calc!BV37</f>
        <v>0</v>
      </c>
    </row>
    <row r="38" spans="1:74" x14ac:dyDescent="0.25">
      <c r="A38" s="1">
        <f>I!A38-B_calc!A38</f>
        <v>0</v>
      </c>
      <c r="B38" s="1">
        <f>I!B38-B_calc!B38</f>
        <v>0</v>
      </c>
      <c r="C38" s="1">
        <f>I!C38-B_calc!C38</f>
        <v>0</v>
      </c>
      <c r="D38" s="1">
        <f>I!D38-B_calc!D38</f>
        <v>0</v>
      </c>
      <c r="E38" s="1">
        <f>I!E38-B_calc!E38</f>
        <v>0</v>
      </c>
      <c r="F38" s="1">
        <f>I!F38-B_calc!F38</f>
        <v>0</v>
      </c>
      <c r="G38" s="1">
        <f>I!G38-B_calc!G38</f>
        <v>0</v>
      </c>
      <c r="H38" s="1">
        <f>I!H38-B_calc!H38</f>
        <v>0</v>
      </c>
      <c r="I38" s="1">
        <f>I!I38-B_calc!I38</f>
        <v>0</v>
      </c>
      <c r="J38" s="1">
        <f>I!J38-B_calc!J38</f>
        <v>0</v>
      </c>
      <c r="K38" s="1">
        <f>I!K38-B_calc!K38</f>
        <v>0</v>
      </c>
      <c r="L38" s="1">
        <f>I!L38-B_calc!L38</f>
        <v>0</v>
      </c>
      <c r="M38" s="1">
        <f>I!M38-B_calc!M38</f>
        <v>0</v>
      </c>
      <c r="N38" s="1">
        <f>I!N38-B_calc!N38</f>
        <v>0</v>
      </c>
      <c r="O38" s="1">
        <f>I!O38-B_calc!O38</f>
        <v>0</v>
      </c>
      <c r="P38" s="1">
        <f>I!P38-B_calc!P38</f>
        <v>0</v>
      </c>
      <c r="Q38" s="1">
        <f>I!Q38-B_calc!Q38</f>
        <v>0</v>
      </c>
      <c r="R38" s="1">
        <f>I!R38-B_calc!R38</f>
        <v>0</v>
      </c>
      <c r="S38" s="1">
        <f>I!S38-B_calc!S38</f>
        <v>0</v>
      </c>
      <c r="T38" s="1">
        <f>I!T38-B_calc!T38</f>
        <v>0</v>
      </c>
      <c r="U38" s="1">
        <f>I!U38-B_calc!U38</f>
        <v>0</v>
      </c>
      <c r="V38" s="1">
        <f>I!V38-B_calc!V38</f>
        <v>0</v>
      </c>
      <c r="W38" s="1">
        <f>I!W38-B_calc!W38</f>
        <v>0</v>
      </c>
      <c r="X38" s="1">
        <f>I!X38-B_calc!X38</f>
        <v>0</v>
      </c>
      <c r="Y38" s="1">
        <f>I!Y38-B_calc!Y38</f>
        <v>0</v>
      </c>
      <c r="Z38" s="1">
        <f>I!Z38-B_calc!Z38</f>
        <v>0</v>
      </c>
      <c r="AA38" s="1">
        <f>I!AA38-B_calc!AA38</f>
        <v>0</v>
      </c>
      <c r="AB38" s="1">
        <f>I!AB38-B_calc!AB38</f>
        <v>0</v>
      </c>
      <c r="AC38" s="1">
        <f>I!AC38-B_calc!AC38</f>
        <v>0</v>
      </c>
      <c r="AD38" s="1">
        <f>I!AD38-B_calc!AD38</f>
        <v>0</v>
      </c>
      <c r="AE38" s="1">
        <f>I!AE38-B_calc!AE38</f>
        <v>0</v>
      </c>
      <c r="AF38" s="1">
        <f>I!AF38-B_calc!AF38</f>
        <v>0</v>
      </c>
      <c r="AG38" s="1">
        <f>I!AG38-B_calc!AG38</f>
        <v>0</v>
      </c>
      <c r="AH38" s="1">
        <f>I!AH38-B_calc!AH38</f>
        <v>0</v>
      </c>
      <c r="AI38" s="1">
        <f>I!AI38-B_calc!AI38</f>
        <v>0</v>
      </c>
      <c r="AJ38" s="1">
        <f>I!AJ38-B_calc!AJ38</f>
        <v>0</v>
      </c>
      <c r="AK38" s="1">
        <f>I!AK38-B_calc!AK38</f>
        <v>0</v>
      </c>
      <c r="AL38" s="1">
        <f>I!AL38-B_calc!AL38</f>
        <v>1</v>
      </c>
      <c r="AM38" s="1">
        <f>I!AM38-B_calc!AM38</f>
        <v>-1.4856662158154919E-2</v>
      </c>
      <c r="AN38" s="1">
        <f>I!AN38-B_calc!AN38</f>
        <v>0</v>
      </c>
      <c r="AO38" s="1">
        <f>I!AO38-B_calc!AO38</f>
        <v>0</v>
      </c>
      <c r="AP38" s="1">
        <f>I!AP38-B_calc!AP38</f>
        <v>0</v>
      </c>
      <c r="AQ38" s="1">
        <f>I!AQ38-B_calc!AQ38</f>
        <v>0</v>
      </c>
      <c r="AR38" s="1">
        <f>I!AR38-B_calc!AR38</f>
        <v>0</v>
      </c>
      <c r="AS38" s="1">
        <f>I!AS38-B_calc!AS38</f>
        <v>0</v>
      </c>
      <c r="AT38" s="1">
        <f>I!AT38-B_calc!AT38</f>
        <v>0</v>
      </c>
      <c r="AU38" s="1">
        <f>I!AU38-B_calc!AU38</f>
        <v>0</v>
      </c>
      <c r="AV38" s="1">
        <f>I!AV38-B_calc!AV38</f>
        <v>0</v>
      </c>
      <c r="AW38" s="1">
        <f>I!AW38-B_calc!AW38</f>
        <v>0</v>
      </c>
      <c r="AX38" s="1">
        <f>I!AX38-B_calc!AX38</f>
        <v>0</v>
      </c>
      <c r="AY38" s="1">
        <f>I!AY38-B_calc!AY38</f>
        <v>0</v>
      </c>
      <c r="AZ38" s="1">
        <f>I!AZ38-B_calc!AZ38</f>
        <v>0</v>
      </c>
      <c r="BA38" s="1">
        <f>I!BA38-B_calc!BA38</f>
        <v>0</v>
      </c>
      <c r="BB38" s="1">
        <f>I!BB38-B_calc!BB38</f>
        <v>0</v>
      </c>
      <c r="BC38" s="1">
        <f>I!BC38-B_calc!BC38</f>
        <v>0</v>
      </c>
      <c r="BD38" s="1">
        <f>I!BD38-B_calc!BD38</f>
        <v>0</v>
      </c>
      <c r="BE38" s="1">
        <f>I!BE38-B_calc!BE38</f>
        <v>0</v>
      </c>
      <c r="BF38" s="1">
        <f>I!BF38-B_calc!BF38</f>
        <v>0</v>
      </c>
      <c r="BG38" s="1">
        <f>I!BG38-B_calc!BG38</f>
        <v>0</v>
      </c>
      <c r="BH38" s="1">
        <f>I!BH38-B_calc!BH38</f>
        <v>0</v>
      </c>
      <c r="BI38" s="1">
        <f>I!BI38-B_calc!BI38</f>
        <v>0</v>
      </c>
      <c r="BJ38" s="1">
        <f>I!BJ38-B_calc!BJ38</f>
        <v>0</v>
      </c>
      <c r="BK38" s="1">
        <f>I!BK38-B_calc!BK38</f>
        <v>0</v>
      </c>
      <c r="BL38" s="1">
        <f>I!BL38-B_calc!BL38</f>
        <v>0</v>
      </c>
      <c r="BM38" s="1">
        <f>I!BM38-B_calc!BM38</f>
        <v>0</v>
      </c>
      <c r="BN38" s="1">
        <f>I!BN38-B_calc!BN38</f>
        <v>0</v>
      </c>
      <c r="BO38" s="1">
        <f>I!BO38-B_calc!BO38</f>
        <v>0</v>
      </c>
      <c r="BP38" s="1">
        <f>I!BP38-B_calc!BP38</f>
        <v>0</v>
      </c>
      <c r="BQ38" s="1">
        <f>I!BQ38-B_calc!BQ38</f>
        <v>0</v>
      </c>
      <c r="BR38" s="1">
        <f>I!BR38-B_calc!BR38</f>
        <v>0</v>
      </c>
      <c r="BS38" s="1">
        <f>I!BS38-B_calc!BS38</f>
        <v>0</v>
      </c>
      <c r="BT38" s="1">
        <f>I!BT38-B_calc!BT38</f>
        <v>0</v>
      </c>
      <c r="BU38" s="1">
        <f>I!BU38-B_calc!BU38</f>
        <v>0</v>
      </c>
      <c r="BV38" s="1">
        <f>I!BV38-B_calc!BV38</f>
        <v>0</v>
      </c>
    </row>
    <row r="39" spans="1:74" x14ac:dyDescent="0.25">
      <c r="A39" s="1">
        <f>I!A39-B_calc!A39</f>
        <v>0</v>
      </c>
      <c r="B39" s="1">
        <f>I!B39-B_calc!B39</f>
        <v>0</v>
      </c>
      <c r="C39" s="1">
        <f>I!C39-B_calc!C39</f>
        <v>0</v>
      </c>
      <c r="D39" s="1">
        <f>I!D39-B_calc!D39</f>
        <v>0</v>
      </c>
      <c r="E39" s="1">
        <f>I!E39-B_calc!E39</f>
        <v>0</v>
      </c>
      <c r="F39" s="1">
        <f>I!F39-B_calc!F39</f>
        <v>0</v>
      </c>
      <c r="G39" s="1">
        <f>I!G39-B_calc!G39</f>
        <v>0</v>
      </c>
      <c r="H39" s="1">
        <f>I!H39-B_calc!H39</f>
        <v>0</v>
      </c>
      <c r="I39" s="1">
        <f>I!I39-B_calc!I39</f>
        <v>0</v>
      </c>
      <c r="J39" s="1">
        <f>I!J39-B_calc!J39</f>
        <v>0</v>
      </c>
      <c r="K39" s="1">
        <f>I!K39-B_calc!K39</f>
        <v>0</v>
      </c>
      <c r="L39" s="1">
        <f>I!L39-B_calc!L39</f>
        <v>0</v>
      </c>
      <c r="M39" s="1">
        <f>I!M39-B_calc!M39</f>
        <v>0</v>
      </c>
      <c r="N39" s="1">
        <f>I!N39-B_calc!N39</f>
        <v>0</v>
      </c>
      <c r="O39" s="1">
        <f>I!O39-B_calc!O39</f>
        <v>0</v>
      </c>
      <c r="P39" s="1">
        <f>I!P39-B_calc!P39</f>
        <v>0</v>
      </c>
      <c r="Q39" s="1">
        <f>I!Q39-B_calc!Q39</f>
        <v>0</v>
      </c>
      <c r="R39" s="1">
        <f>I!R39-B_calc!R39</f>
        <v>0</v>
      </c>
      <c r="S39" s="1">
        <f>I!S39-B_calc!S39</f>
        <v>0</v>
      </c>
      <c r="T39" s="1">
        <f>I!T39-B_calc!T39</f>
        <v>0</v>
      </c>
      <c r="U39" s="1">
        <f>I!U39-B_calc!U39</f>
        <v>0</v>
      </c>
      <c r="V39" s="1">
        <f>I!V39-B_calc!V39</f>
        <v>0</v>
      </c>
      <c r="W39" s="1">
        <f>I!W39-B_calc!W39</f>
        <v>0</v>
      </c>
      <c r="X39" s="1">
        <f>I!X39-B_calc!X39</f>
        <v>0</v>
      </c>
      <c r="Y39" s="1">
        <f>I!Y39-B_calc!Y39</f>
        <v>0</v>
      </c>
      <c r="Z39" s="1">
        <f>I!Z39-B_calc!Z39</f>
        <v>0</v>
      </c>
      <c r="AA39" s="1">
        <f>I!AA39-B_calc!AA39</f>
        <v>0</v>
      </c>
      <c r="AB39" s="1">
        <f>I!AB39-B_calc!AB39</f>
        <v>0</v>
      </c>
      <c r="AC39" s="1">
        <f>I!AC39-B_calc!AC39</f>
        <v>0</v>
      </c>
      <c r="AD39" s="1">
        <f>I!AD39-B_calc!AD39</f>
        <v>0</v>
      </c>
      <c r="AE39" s="1">
        <f>I!AE39-B_calc!AE39</f>
        <v>0</v>
      </c>
      <c r="AF39" s="1">
        <f>I!AF39-B_calc!AF39</f>
        <v>0</v>
      </c>
      <c r="AG39" s="1">
        <f>I!AG39-B_calc!AG39</f>
        <v>0</v>
      </c>
      <c r="AH39" s="1">
        <f>I!AH39-B_calc!AH39</f>
        <v>0</v>
      </c>
      <c r="AI39" s="1">
        <f>I!AI39-B_calc!AI39</f>
        <v>0</v>
      </c>
      <c r="AJ39" s="1">
        <f>I!AJ39-B_calc!AJ39</f>
        <v>0</v>
      </c>
      <c r="AK39" s="1">
        <f>I!AK39-B_calc!AK39</f>
        <v>0</v>
      </c>
      <c r="AL39" s="1">
        <f>I!AL39-B_calc!AL39</f>
        <v>0</v>
      </c>
      <c r="AM39" s="1">
        <f>I!AM39-B_calc!AM39</f>
        <v>1</v>
      </c>
      <c r="AN39" s="1">
        <f>I!AN39-B_calc!AN39</f>
        <v>0</v>
      </c>
      <c r="AO39" s="1">
        <f>I!AO39-B_calc!AO39</f>
        <v>0</v>
      </c>
      <c r="AP39" s="1">
        <f>I!AP39-B_calc!AP39</f>
        <v>0</v>
      </c>
      <c r="AQ39" s="1">
        <f>I!AQ39-B_calc!AQ39</f>
        <v>0</v>
      </c>
      <c r="AR39" s="1">
        <f>I!AR39-B_calc!AR39</f>
        <v>0</v>
      </c>
      <c r="AS39" s="1">
        <f>I!AS39-B_calc!AS39</f>
        <v>0</v>
      </c>
      <c r="AT39" s="1">
        <f>I!AT39-B_calc!AT39</f>
        <v>0</v>
      </c>
      <c r="AU39" s="1">
        <f>I!AU39-B_calc!AU39</f>
        <v>0</v>
      </c>
      <c r="AV39" s="1">
        <f>I!AV39-B_calc!AV39</f>
        <v>0</v>
      </c>
      <c r="AW39" s="1">
        <f>I!AW39-B_calc!AW39</f>
        <v>0</v>
      </c>
      <c r="AX39" s="1">
        <f>I!AX39-B_calc!AX39</f>
        <v>0</v>
      </c>
      <c r="AY39" s="1">
        <f>I!AY39-B_calc!AY39</f>
        <v>0</v>
      </c>
      <c r="AZ39" s="1">
        <f>I!AZ39-B_calc!AZ39</f>
        <v>0</v>
      </c>
      <c r="BA39" s="1">
        <f>I!BA39-B_calc!BA39</f>
        <v>0</v>
      </c>
      <c r="BB39" s="1">
        <f>I!BB39-B_calc!BB39</f>
        <v>0</v>
      </c>
      <c r="BC39" s="1">
        <f>I!BC39-B_calc!BC39</f>
        <v>0</v>
      </c>
      <c r="BD39" s="1">
        <f>I!BD39-B_calc!BD39</f>
        <v>0</v>
      </c>
      <c r="BE39" s="1">
        <f>I!BE39-B_calc!BE39</f>
        <v>0</v>
      </c>
      <c r="BF39" s="1">
        <f>I!BF39-B_calc!BF39</f>
        <v>0</v>
      </c>
      <c r="BG39" s="1">
        <f>I!BG39-B_calc!BG39</f>
        <v>0</v>
      </c>
      <c r="BH39" s="1">
        <f>I!BH39-B_calc!BH39</f>
        <v>0</v>
      </c>
      <c r="BI39" s="1">
        <f>I!BI39-B_calc!BI39</f>
        <v>0</v>
      </c>
      <c r="BJ39" s="1">
        <f>I!BJ39-B_calc!BJ39</f>
        <v>0</v>
      </c>
      <c r="BK39" s="1">
        <f>I!BK39-B_calc!BK39</f>
        <v>0</v>
      </c>
      <c r="BL39" s="1">
        <f>I!BL39-B_calc!BL39</f>
        <v>0</v>
      </c>
      <c r="BM39" s="1">
        <f>I!BM39-B_calc!BM39</f>
        <v>0</v>
      </c>
      <c r="BN39" s="1">
        <f>I!BN39-B_calc!BN39</f>
        <v>0</v>
      </c>
      <c r="BO39" s="1">
        <f>I!BO39-B_calc!BO39</f>
        <v>0</v>
      </c>
      <c r="BP39" s="1">
        <f>I!BP39-B_calc!BP39</f>
        <v>-6.1604375048488737E-2</v>
      </c>
      <c r="BQ39" s="1">
        <f>I!BQ39-B_calc!BQ39</f>
        <v>0</v>
      </c>
      <c r="BR39" s="1">
        <f>I!BR39-B_calc!BR39</f>
        <v>0</v>
      </c>
      <c r="BS39" s="1">
        <f>I!BS39-B_calc!BS39</f>
        <v>0</v>
      </c>
      <c r="BT39" s="1">
        <f>I!BT39-B_calc!BT39</f>
        <v>0</v>
      </c>
      <c r="BU39" s="1">
        <f>I!BU39-B_calc!BU39</f>
        <v>0</v>
      </c>
      <c r="BV39" s="1">
        <f>I!BV39-B_calc!BV39</f>
        <v>0</v>
      </c>
    </row>
    <row r="40" spans="1:74" x14ac:dyDescent="0.25">
      <c r="A40" s="1">
        <f>I!A40-B_calc!A40</f>
        <v>0</v>
      </c>
      <c r="B40" s="1">
        <f>I!B40-B_calc!B40</f>
        <v>0</v>
      </c>
      <c r="C40" s="1">
        <f>I!C40-B_calc!C40</f>
        <v>0</v>
      </c>
      <c r="D40" s="1">
        <f>I!D40-B_calc!D40</f>
        <v>0</v>
      </c>
      <c r="E40" s="1">
        <f>I!E40-B_calc!E40</f>
        <v>0</v>
      </c>
      <c r="F40" s="1">
        <f>I!F40-B_calc!F40</f>
        <v>0</v>
      </c>
      <c r="G40" s="1">
        <f>I!G40-B_calc!G40</f>
        <v>0</v>
      </c>
      <c r="H40" s="1">
        <f>I!H40-B_calc!H40</f>
        <v>0</v>
      </c>
      <c r="I40" s="1">
        <f>I!I40-B_calc!I40</f>
        <v>0</v>
      </c>
      <c r="J40" s="1">
        <f>I!J40-B_calc!J40</f>
        <v>0</v>
      </c>
      <c r="K40" s="1">
        <f>I!K40-B_calc!K40</f>
        <v>0</v>
      </c>
      <c r="L40" s="1">
        <f>I!L40-B_calc!L40</f>
        <v>0</v>
      </c>
      <c r="M40" s="1">
        <f>I!M40-B_calc!M40</f>
        <v>0</v>
      </c>
      <c r="N40" s="1">
        <f>I!N40-B_calc!N40</f>
        <v>0</v>
      </c>
      <c r="O40" s="1">
        <f>I!O40-B_calc!O40</f>
        <v>0</v>
      </c>
      <c r="P40" s="1">
        <f>I!P40-B_calc!P40</f>
        <v>0</v>
      </c>
      <c r="Q40" s="1">
        <f>I!Q40-B_calc!Q40</f>
        <v>0</v>
      </c>
      <c r="R40" s="1">
        <f>I!R40-B_calc!R40</f>
        <v>0</v>
      </c>
      <c r="S40" s="1">
        <f>I!S40-B_calc!S40</f>
        <v>0</v>
      </c>
      <c r="T40" s="1">
        <f>I!T40-B_calc!T40</f>
        <v>0</v>
      </c>
      <c r="U40" s="1">
        <f>I!U40-B_calc!U40</f>
        <v>0</v>
      </c>
      <c r="V40" s="1">
        <f>I!V40-B_calc!V40</f>
        <v>0</v>
      </c>
      <c r="W40" s="1">
        <f>I!W40-B_calc!W40</f>
        <v>0</v>
      </c>
      <c r="X40" s="1">
        <f>I!X40-B_calc!X40</f>
        <v>0</v>
      </c>
      <c r="Y40" s="1">
        <f>I!Y40-B_calc!Y40</f>
        <v>0</v>
      </c>
      <c r="Z40" s="1">
        <f>I!Z40-B_calc!Z40</f>
        <v>0</v>
      </c>
      <c r="AA40" s="1">
        <f>I!AA40-B_calc!AA40</f>
        <v>0</v>
      </c>
      <c r="AB40" s="1">
        <f>I!AB40-B_calc!AB40</f>
        <v>0</v>
      </c>
      <c r="AC40" s="1">
        <f>I!AC40-B_calc!AC40</f>
        <v>0</v>
      </c>
      <c r="AD40" s="1">
        <f>I!AD40-B_calc!AD40</f>
        <v>0</v>
      </c>
      <c r="AE40" s="1">
        <f>I!AE40-B_calc!AE40</f>
        <v>0</v>
      </c>
      <c r="AF40" s="1">
        <f>I!AF40-B_calc!AF40</f>
        <v>0</v>
      </c>
      <c r="AG40" s="1">
        <f>I!AG40-B_calc!AG40</f>
        <v>0</v>
      </c>
      <c r="AH40" s="1">
        <f>I!AH40-B_calc!AH40</f>
        <v>-1.4284446654442326E-2</v>
      </c>
      <c r="AI40" s="1">
        <f>I!AI40-B_calc!AI40</f>
        <v>0</v>
      </c>
      <c r="AJ40" s="1">
        <f>I!AJ40-B_calc!AJ40</f>
        <v>0</v>
      </c>
      <c r="AK40" s="1">
        <f>I!AK40-B_calc!AK40</f>
        <v>0</v>
      </c>
      <c r="AL40" s="1">
        <f>I!AL40-B_calc!AL40</f>
        <v>0</v>
      </c>
      <c r="AM40" s="1">
        <f>I!AM40-B_calc!AM40</f>
        <v>0</v>
      </c>
      <c r="AN40" s="1">
        <f>I!AN40-B_calc!AN40</f>
        <v>1</v>
      </c>
      <c r="AO40" s="1">
        <f>I!AO40-B_calc!AO40</f>
        <v>0</v>
      </c>
      <c r="AP40" s="1">
        <f>I!AP40-B_calc!AP40</f>
        <v>0</v>
      </c>
      <c r="AQ40" s="1">
        <f>I!AQ40-B_calc!AQ40</f>
        <v>0</v>
      </c>
      <c r="AR40" s="1">
        <f>I!AR40-B_calc!AR40</f>
        <v>0</v>
      </c>
      <c r="AS40" s="1">
        <f>I!AS40-B_calc!AS40</f>
        <v>0</v>
      </c>
      <c r="AT40" s="1">
        <f>I!AT40-B_calc!AT40</f>
        <v>0</v>
      </c>
      <c r="AU40" s="1">
        <f>I!AU40-B_calc!AU40</f>
        <v>0</v>
      </c>
      <c r="AV40" s="1">
        <f>I!AV40-B_calc!AV40</f>
        <v>0</v>
      </c>
      <c r="AW40" s="1">
        <f>I!AW40-B_calc!AW40</f>
        <v>0</v>
      </c>
      <c r="AX40" s="1">
        <f>I!AX40-B_calc!AX40</f>
        <v>0</v>
      </c>
      <c r="AY40" s="1">
        <f>I!AY40-B_calc!AY40</f>
        <v>0</v>
      </c>
      <c r="AZ40" s="1">
        <f>I!AZ40-B_calc!AZ40</f>
        <v>0</v>
      </c>
      <c r="BA40" s="1">
        <f>I!BA40-B_calc!BA40</f>
        <v>0</v>
      </c>
      <c r="BB40" s="1">
        <f>I!BB40-B_calc!BB40</f>
        <v>0</v>
      </c>
      <c r="BC40" s="1">
        <f>I!BC40-B_calc!BC40</f>
        <v>0</v>
      </c>
      <c r="BD40" s="1">
        <f>I!BD40-B_calc!BD40</f>
        <v>0</v>
      </c>
      <c r="BE40" s="1">
        <f>I!BE40-B_calc!BE40</f>
        <v>0</v>
      </c>
      <c r="BF40" s="1">
        <f>I!BF40-B_calc!BF40</f>
        <v>0</v>
      </c>
      <c r="BG40" s="1">
        <f>I!BG40-B_calc!BG40</f>
        <v>0</v>
      </c>
      <c r="BH40" s="1">
        <f>I!BH40-B_calc!BH40</f>
        <v>0</v>
      </c>
      <c r="BI40" s="1">
        <f>I!BI40-B_calc!BI40</f>
        <v>0</v>
      </c>
      <c r="BJ40" s="1">
        <f>I!BJ40-B_calc!BJ40</f>
        <v>0</v>
      </c>
      <c r="BK40" s="1">
        <f>I!BK40-B_calc!BK40</f>
        <v>0</v>
      </c>
      <c r="BL40" s="1">
        <f>I!BL40-B_calc!BL40</f>
        <v>0</v>
      </c>
      <c r="BM40" s="1">
        <f>I!BM40-B_calc!BM40</f>
        <v>0</v>
      </c>
      <c r="BN40" s="1">
        <f>I!BN40-B_calc!BN40</f>
        <v>0</v>
      </c>
      <c r="BO40" s="1">
        <f>I!BO40-B_calc!BO40</f>
        <v>0</v>
      </c>
      <c r="BP40" s="1">
        <f>I!BP40-B_calc!BP40</f>
        <v>0</v>
      </c>
      <c r="BQ40" s="1">
        <f>I!BQ40-B_calc!BQ40</f>
        <v>0</v>
      </c>
      <c r="BR40" s="1">
        <f>I!BR40-B_calc!BR40</f>
        <v>0</v>
      </c>
      <c r="BS40" s="1">
        <f>I!BS40-B_calc!BS40</f>
        <v>0</v>
      </c>
      <c r="BT40" s="1">
        <f>I!BT40-B_calc!BT40</f>
        <v>0</v>
      </c>
      <c r="BU40" s="1">
        <f>I!BU40-B_calc!BU40</f>
        <v>0</v>
      </c>
      <c r="BV40" s="1">
        <f>I!BV40-B_calc!BV40</f>
        <v>0</v>
      </c>
    </row>
    <row r="41" spans="1:74" x14ac:dyDescent="0.25">
      <c r="A41" s="1">
        <f>I!A41-B_calc!A41</f>
        <v>0</v>
      </c>
      <c r="B41" s="1">
        <f>I!B41-B_calc!B41</f>
        <v>0</v>
      </c>
      <c r="C41" s="1">
        <f>I!C41-B_calc!C41</f>
        <v>0</v>
      </c>
      <c r="D41" s="1">
        <f>I!D41-B_calc!D41</f>
        <v>0</v>
      </c>
      <c r="E41" s="1">
        <f>I!E41-B_calc!E41</f>
        <v>0</v>
      </c>
      <c r="F41" s="1">
        <f>I!F41-B_calc!F41</f>
        <v>0</v>
      </c>
      <c r="G41" s="1">
        <f>I!G41-B_calc!G41</f>
        <v>0</v>
      </c>
      <c r="H41" s="1">
        <f>I!H41-B_calc!H41</f>
        <v>0</v>
      </c>
      <c r="I41" s="1">
        <f>I!I41-B_calc!I41</f>
        <v>0</v>
      </c>
      <c r="J41" s="1">
        <f>I!J41-B_calc!J41</f>
        <v>0</v>
      </c>
      <c r="K41" s="1">
        <f>I!K41-B_calc!K41</f>
        <v>0</v>
      </c>
      <c r="L41" s="1">
        <f>I!L41-B_calc!L41</f>
        <v>0</v>
      </c>
      <c r="M41" s="1">
        <f>I!M41-B_calc!M41</f>
        <v>0</v>
      </c>
      <c r="N41" s="1">
        <f>I!N41-B_calc!N41</f>
        <v>0</v>
      </c>
      <c r="O41" s="1">
        <f>I!O41-B_calc!O41</f>
        <v>0</v>
      </c>
      <c r="P41" s="1">
        <f>I!P41-B_calc!P41</f>
        <v>0</v>
      </c>
      <c r="Q41" s="1">
        <f>I!Q41-B_calc!Q41</f>
        <v>0</v>
      </c>
      <c r="R41" s="1">
        <f>I!R41-B_calc!R41</f>
        <v>0</v>
      </c>
      <c r="S41" s="1">
        <f>I!S41-B_calc!S41</f>
        <v>0</v>
      </c>
      <c r="T41" s="1">
        <f>I!T41-B_calc!T41</f>
        <v>0</v>
      </c>
      <c r="U41" s="1">
        <f>I!U41-B_calc!U41</f>
        <v>0</v>
      </c>
      <c r="V41" s="1">
        <f>I!V41-B_calc!V41</f>
        <v>0</v>
      </c>
      <c r="W41" s="1">
        <f>I!W41-B_calc!W41</f>
        <v>0</v>
      </c>
      <c r="X41" s="1">
        <f>I!X41-B_calc!X41</f>
        <v>0</v>
      </c>
      <c r="Y41" s="1">
        <f>I!Y41-B_calc!Y41</f>
        <v>0</v>
      </c>
      <c r="Z41" s="1">
        <f>I!Z41-B_calc!Z41</f>
        <v>0</v>
      </c>
      <c r="AA41" s="1">
        <f>I!AA41-B_calc!AA41</f>
        <v>0</v>
      </c>
      <c r="AB41" s="1">
        <f>I!AB41-B_calc!AB41</f>
        <v>0</v>
      </c>
      <c r="AC41" s="1">
        <f>I!AC41-B_calc!AC41</f>
        <v>0</v>
      </c>
      <c r="AD41" s="1">
        <f>I!AD41-B_calc!AD41</f>
        <v>0</v>
      </c>
      <c r="AE41" s="1">
        <f>I!AE41-B_calc!AE41</f>
        <v>0</v>
      </c>
      <c r="AF41" s="1">
        <f>I!AF41-B_calc!AF41</f>
        <v>0</v>
      </c>
      <c r="AG41" s="1">
        <f>I!AG41-B_calc!AG41</f>
        <v>0</v>
      </c>
      <c r="AH41" s="1">
        <f>I!AH41-B_calc!AH41</f>
        <v>0</v>
      </c>
      <c r="AI41" s="1">
        <f>I!AI41-B_calc!AI41</f>
        <v>0</v>
      </c>
      <c r="AJ41" s="1">
        <f>I!AJ41-B_calc!AJ41</f>
        <v>0</v>
      </c>
      <c r="AK41" s="1">
        <f>I!AK41-B_calc!AK41</f>
        <v>0</v>
      </c>
      <c r="AL41" s="1">
        <f>I!AL41-B_calc!AL41</f>
        <v>0</v>
      </c>
      <c r="AM41" s="1">
        <f>I!AM41-B_calc!AM41</f>
        <v>0</v>
      </c>
      <c r="AN41" s="1">
        <f>I!AN41-B_calc!AN41</f>
        <v>0</v>
      </c>
      <c r="AO41" s="1">
        <f>I!AO41-B_calc!AO41</f>
        <v>1</v>
      </c>
      <c r="AP41" s="1">
        <f>I!AP41-B_calc!AP41</f>
        <v>0</v>
      </c>
      <c r="AQ41" s="1">
        <f>I!AQ41-B_calc!AQ41</f>
        <v>0</v>
      </c>
      <c r="AR41" s="1">
        <f>I!AR41-B_calc!AR41</f>
        <v>0</v>
      </c>
      <c r="AS41" s="1">
        <f>I!AS41-B_calc!AS41</f>
        <v>0</v>
      </c>
      <c r="AT41" s="1">
        <f>I!AT41-B_calc!AT41</f>
        <v>0</v>
      </c>
      <c r="AU41" s="1">
        <f>I!AU41-B_calc!AU41</f>
        <v>0</v>
      </c>
      <c r="AV41" s="1">
        <f>I!AV41-B_calc!AV41</f>
        <v>0</v>
      </c>
      <c r="AW41" s="1">
        <f>I!AW41-B_calc!AW41</f>
        <v>0</v>
      </c>
      <c r="AX41" s="1">
        <f>I!AX41-B_calc!AX41</f>
        <v>0</v>
      </c>
      <c r="AY41" s="1">
        <f>I!AY41-B_calc!AY41</f>
        <v>0</v>
      </c>
      <c r="AZ41" s="1">
        <f>I!AZ41-B_calc!AZ41</f>
        <v>0</v>
      </c>
      <c r="BA41" s="1">
        <f>I!BA41-B_calc!BA41</f>
        <v>0</v>
      </c>
      <c r="BB41" s="1">
        <f>I!BB41-B_calc!BB41</f>
        <v>0</v>
      </c>
      <c r="BC41" s="1">
        <f>I!BC41-B_calc!BC41</f>
        <v>0</v>
      </c>
      <c r="BD41" s="1">
        <f>I!BD41-B_calc!BD41</f>
        <v>0</v>
      </c>
      <c r="BE41" s="1">
        <f>I!BE41-B_calc!BE41</f>
        <v>0</v>
      </c>
      <c r="BF41" s="1">
        <f>I!BF41-B_calc!BF41</f>
        <v>0</v>
      </c>
      <c r="BG41" s="1">
        <f>I!BG41-B_calc!BG41</f>
        <v>0</v>
      </c>
      <c r="BH41" s="1">
        <f>I!BH41-B_calc!BH41</f>
        <v>0</v>
      </c>
      <c r="BI41" s="1">
        <f>I!BI41-B_calc!BI41</f>
        <v>0</v>
      </c>
      <c r="BJ41" s="1">
        <f>I!BJ41-B_calc!BJ41</f>
        <v>0</v>
      </c>
      <c r="BK41" s="1">
        <f>I!BK41-B_calc!BK41</f>
        <v>0</v>
      </c>
      <c r="BL41" s="1">
        <f>I!BL41-B_calc!BL41</f>
        <v>0</v>
      </c>
      <c r="BM41" s="1">
        <f>I!BM41-B_calc!BM41</f>
        <v>0</v>
      </c>
      <c r="BN41" s="1">
        <f>I!BN41-B_calc!BN41</f>
        <v>0</v>
      </c>
      <c r="BO41" s="1">
        <f>I!BO41-B_calc!BO41</f>
        <v>0</v>
      </c>
      <c r="BP41" s="1">
        <f>I!BP41-B_calc!BP41</f>
        <v>0</v>
      </c>
      <c r="BQ41" s="1">
        <f>I!BQ41-B_calc!BQ41</f>
        <v>0</v>
      </c>
      <c r="BR41" s="1">
        <f>I!BR41-B_calc!BR41</f>
        <v>-0.15800133498748589</v>
      </c>
      <c r="BS41" s="1">
        <f>I!BS41-B_calc!BS41</f>
        <v>0</v>
      </c>
      <c r="BT41" s="1">
        <f>I!BT41-B_calc!BT41</f>
        <v>0</v>
      </c>
      <c r="BU41" s="1">
        <f>I!BU41-B_calc!BU41</f>
        <v>0</v>
      </c>
      <c r="BV41" s="1">
        <f>I!BV41-B_calc!BV41</f>
        <v>0</v>
      </c>
    </row>
    <row r="42" spans="1:74" x14ac:dyDescent="0.25">
      <c r="A42" s="1">
        <f>I!A42-B_calc!A42</f>
        <v>0</v>
      </c>
      <c r="B42" s="1">
        <f>I!B42-B_calc!B42</f>
        <v>0</v>
      </c>
      <c r="C42" s="1">
        <f>I!C42-B_calc!C42</f>
        <v>0</v>
      </c>
      <c r="D42" s="1">
        <f>I!D42-B_calc!D42</f>
        <v>0</v>
      </c>
      <c r="E42" s="1">
        <f>I!E42-B_calc!E42</f>
        <v>0</v>
      </c>
      <c r="F42" s="1">
        <f>I!F42-B_calc!F42</f>
        <v>0</v>
      </c>
      <c r="G42" s="1">
        <f>I!G42-B_calc!G42</f>
        <v>0</v>
      </c>
      <c r="H42" s="1">
        <f>I!H42-B_calc!H42</f>
        <v>0</v>
      </c>
      <c r="I42" s="1">
        <f>I!I42-B_calc!I42</f>
        <v>0</v>
      </c>
      <c r="J42" s="1">
        <f>I!J42-B_calc!J42</f>
        <v>0</v>
      </c>
      <c r="K42" s="1">
        <f>I!K42-B_calc!K42</f>
        <v>0</v>
      </c>
      <c r="L42" s="1">
        <f>I!L42-B_calc!L42</f>
        <v>0</v>
      </c>
      <c r="M42" s="1">
        <f>I!M42-B_calc!M42</f>
        <v>0</v>
      </c>
      <c r="N42" s="1">
        <f>I!N42-B_calc!N42</f>
        <v>0</v>
      </c>
      <c r="O42" s="1">
        <f>I!O42-B_calc!O42</f>
        <v>0</v>
      </c>
      <c r="P42" s="1">
        <f>I!P42-B_calc!P42</f>
        <v>0</v>
      </c>
      <c r="Q42" s="1">
        <f>I!Q42-B_calc!Q42</f>
        <v>0</v>
      </c>
      <c r="R42" s="1">
        <f>I!R42-B_calc!R42</f>
        <v>0</v>
      </c>
      <c r="S42" s="1">
        <f>I!S42-B_calc!S42</f>
        <v>0</v>
      </c>
      <c r="T42" s="1">
        <f>I!T42-B_calc!T42</f>
        <v>0</v>
      </c>
      <c r="U42" s="1">
        <f>I!U42-B_calc!U42</f>
        <v>0</v>
      </c>
      <c r="V42" s="1">
        <f>I!V42-B_calc!V42</f>
        <v>0</v>
      </c>
      <c r="W42" s="1">
        <f>I!W42-B_calc!W42</f>
        <v>0</v>
      </c>
      <c r="X42" s="1">
        <f>I!X42-B_calc!X42</f>
        <v>0</v>
      </c>
      <c r="Y42" s="1">
        <f>I!Y42-B_calc!Y42</f>
        <v>0</v>
      </c>
      <c r="Z42" s="1">
        <f>I!Z42-B_calc!Z42</f>
        <v>0</v>
      </c>
      <c r="AA42" s="1">
        <f>I!AA42-B_calc!AA42</f>
        <v>0</v>
      </c>
      <c r="AB42" s="1">
        <f>I!AB42-B_calc!AB42</f>
        <v>0</v>
      </c>
      <c r="AC42" s="1">
        <f>I!AC42-B_calc!AC42</f>
        <v>0</v>
      </c>
      <c r="AD42" s="1">
        <f>I!AD42-B_calc!AD42</f>
        <v>0</v>
      </c>
      <c r="AE42" s="1">
        <f>I!AE42-B_calc!AE42</f>
        <v>0</v>
      </c>
      <c r="AF42" s="1">
        <f>I!AF42-B_calc!AF42</f>
        <v>0</v>
      </c>
      <c r="AG42" s="1">
        <f>I!AG42-B_calc!AG42</f>
        <v>0</v>
      </c>
      <c r="AH42" s="1">
        <f>I!AH42-B_calc!AH42</f>
        <v>-1.5871607393824808E-3</v>
      </c>
      <c r="AI42" s="1">
        <f>I!AI42-B_calc!AI42</f>
        <v>0</v>
      </c>
      <c r="AJ42" s="1">
        <f>I!AJ42-B_calc!AJ42</f>
        <v>0</v>
      </c>
      <c r="AK42" s="1">
        <f>I!AK42-B_calc!AK42</f>
        <v>0</v>
      </c>
      <c r="AL42" s="1">
        <f>I!AL42-B_calc!AL42</f>
        <v>0</v>
      </c>
      <c r="AM42" s="1">
        <f>I!AM42-B_calc!AM42</f>
        <v>0</v>
      </c>
      <c r="AN42" s="1">
        <f>I!AN42-B_calc!AN42</f>
        <v>0</v>
      </c>
      <c r="AO42" s="1">
        <f>I!AO42-B_calc!AO42</f>
        <v>0</v>
      </c>
      <c r="AP42" s="1">
        <f>I!AP42-B_calc!AP42</f>
        <v>1</v>
      </c>
      <c r="AQ42" s="1">
        <f>I!AQ42-B_calc!AQ42</f>
        <v>0</v>
      </c>
      <c r="AR42" s="1">
        <f>I!AR42-B_calc!AR42</f>
        <v>0</v>
      </c>
      <c r="AS42" s="1">
        <f>I!AS42-B_calc!AS42</f>
        <v>-7.3097598228864689E-3</v>
      </c>
      <c r="AT42" s="1">
        <f>I!AT42-B_calc!AT42</f>
        <v>0</v>
      </c>
      <c r="AU42" s="1">
        <f>I!AU42-B_calc!AU42</f>
        <v>0</v>
      </c>
      <c r="AV42" s="1">
        <f>I!AV42-B_calc!AV42</f>
        <v>0</v>
      </c>
      <c r="AW42" s="1">
        <f>I!AW42-B_calc!AW42</f>
        <v>0</v>
      </c>
      <c r="AX42" s="1">
        <f>I!AX42-B_calc!AX42</f>
        <v>0</v>
      </c>
      <c r="AY42" s="1">
        <f>I!AY42-B_calc!AY42</f>
        <v>0</v>
      </c>
      <c r="AZ42" s="1">
        <f>I!AZ42-B_calc!AZ42</f>
        <v>0</v>
      </c>
      <c r="BA42" s="1">
        <f>I!BA42-B_calc!BA42</f>
        <v>0</v>
      </c>
      <c r="BB42" s="1">
        <f>I!BB42-B_calc!BB42</f>
        <v>0</v>
      </c>
      <c r="BC42" s="1">
        <f>I!BC42-B_calc!BC42</f>
        <v>0</v>
      </c>
      <c r="BD42" s="1">
        <f>I!BD42-B_calc!BD42</f>
        <v>0</v>
      </c>
      <c r="BE42" s="1">
        <f>I!BE42-B_calc!BE42</f>
        <v>0</v>
      </c>
      <c r="BF42" s="1">
        <f>I!BF42-B_calc!BF42</f>
        <v>0</v>
      </c>
      <c r="BG42" s="1">
        <f>I!BG42-B_calc!BG42</f>
        <v>0</v>
      </c>
      <c r="BH42" s="1">
        <f>I!BH42-B_calc!BH42</f>
        <v>0</v>
      </c>
      <c r="BI42" s="1">
        <f>I!BI42-B_calc!BI42</f>
        <v>0</v>
      </c>
      <c r="BJ42" s="1">
        <f>I!BJ42-B_calc!BJ42</f>
        <v>0</v>
      </c>
      <c r="BK42" s="1">
        <f>I!BK42-B_calc!BK42</f>
        <v>0</v>
      </c>
      <c r="BL42" s="1">
        <f>I!BL42-B_calc!BL42</f>
        <v>0</v>
      </c>
      <c r="BM42" s="1">
        <f>I!BM42-B_calc!BM42</f>
        <v>0</v>
      </c>
      <c r="BN42" s="1">
        <f>I!BN42-B_calc!BN42</f>
        <v>0</v>
      </c>
      <c r="BO42" s="1">
        <f>I!BO42-B_calc!BO42</f>
        <v>0</v>
      </c>
      <c r="BP42" s="1">
        <f>I!BP42-B_calc!BP42</f>
        <v>0</v>
      </c>
      <c r="BQ42" s="1">
        <f>I!BQ42-B_calc!BQ42</f>
        <v>0</v>
      </c>
      <c r="BR42" s="1">
        <f>I!BR42-B_calc!BR42</f>
        <v>0</v>
      </c>
      <c r="BS42" s="1">
        <f>I!BS42-B_calc!BS42</f>
        <v>0</v>
      </c>
      <c r="BT42" s="1">
        <f>I!BT42-B_calc!BT42</f>
        <v>0</v>
      </c>
      <c r="BU42" s="1">
        <f>I!BU42-B_calc!BU42</f>
        <v>0</v>
      </c>
      <c r="BV42" s="1">
        <f>I!BV42-B_calc!BV42</f>
        <v>0</v>
      </c>
    </row>
    <row r="43" spans="1:74" x14ac:dyDescent="0.25">
      <c r="A43" s="1">
        <f>I!A43-B_calc!A43</f>
        <v>0</v>
      </c>
      <c r="B43" s="1">
        <f>I!B43-B_calc!B43</f>
        <v>0</v>
      </c>
      <c r="C43" s="1">
        <f>I!C43-B_calc!C43</f>
        <v>0</v>
      </c>
      <c r="D43" s="1">
        <f>I!D43-B_calc!D43</f>
        <v>0</v>
      </c>
      <c r="E43" s="1">
        <f>I!E43-B_calc!E43</f>
        <v>0</v>
      </c>
      <c r="F43" s="1">
        <f>I!F43-B_calc!F43</f>
        <v>0</v>
      </c>
      <c r="G43" s="1">
        <f>I!G43-B_calc!G43</f>
        <v>0</v>
      </c>
      <c r="H43" s="1">
        <f>I!H43-B_calc!H43</f>
        <v>0</v>
      </c>
      <c r="I43" s="1">
        <f>I!I43-B_calc!I43</f>
        <v>0</v>
      </c>
      <c r="J43" s="1">
        <f>I!J43-B_calc!J43</f>
        <v>0</v>
      </c>
      <c r="K43" s="1">
        <f>I!K43-B_calc!K43</f>
        <v>0</v>
      </c>
      <c r="L43" s="1">
        <f>I!L43-B_calc!L43</f>
        <v>0</v>
      </c>
      <c r="M43" s="1">
        <f>I!M43-B_calc!M43</f>
        <v>0</v>
      </c>
      <c r="N43" s="1">
        <f>I!N43-B_calc!N43</f>
        <v>0</v>
      </c>
      <c r="O43" s="1">
        <f>I!O43-B_calc!O43</f>
        <v>0</v>
      </c>
      <c r="P43" s="1">
        <f>I!P43-B_calc!P43</f>
        <v>0</v>
      </c>
      <c r="Q43" s="1">
        <f>I!Q43-B_calc!Q43</f>
        <v>0</v>
      </c>
      <c r="R43" s="1">
        <f>I!R43-B_calc!R43</f>
        <v>0</v>
      </c>
      <c r="S43" s="1">
        <f>I!S43-B_calc!S43</f>
        <v>0</v>
      </c>
      <c r="T43" s="1">
        <f>I!T43-B_calc!T43</f>
        <v>0</v>
      </c>
      <c r="U43" s="1">
        <f>I!U43-B_calc!U43</f>
        <v>0</v>
      </c>
      <c r="V43" s="1">
        <f>I!V43-B_calc!V43</f>
        <v>0</v>
      </c>
      <c r="W43" s="1">
        <f>I!W43-B_calc!W43</f>
        <v>0</v>
      </c>
      <c r="X43" s="1">
        <f>I!X43-B_calc!X43</f>
        <v>0</v>
      </c>
      <c r="Y43" s="1">
        <f>I!Y43-B_calc!Y43</f>
        <v>0</v>
      </c>
      <c r="Z43" s="1">
        <f>I!Z43-B_calc!Z43</f>
        <v>0</v>
      </c>
      <c r="AA43" s="1">
        <f>I!AA43-B_calc!AA43</f>
        <v>0</v>
      </c>
      <c r="AB43" s="1">
        <f>I!AB43-B_calc!AB43</f>
        <v>0</v>
      </c>
      <c r="AC43" s="1">
        <f>I!AC43-B_calc!AC43</f>
        <v>0</v>
      </c>
      <c r="AD43" s="1">
        <f>I!AD43-B_calc!AD43</f>
        <v>0</v>
      </c>
      <c r="AE43" s="1">
        <f>I!AE43-B_calc!AE43</f>
        <v>0</v>
      </c>
      <c r="AF43" s="1">
        <f>I!AF43-B_calc!AF43</f>
        <v>0</v>
      </c>
      <c r="AG43" s="1">
        <f>I!AG43-B_calc!AG43</f>
        <v>0</v>
      </c>
      <c r="AH43" s="1">
        <f>I!AH43-B_calc!AH43</f>
        <v>0</v>
      </c>
      <c r="AI43" s="1">
        <f>I!AI43-B_calc!AI43</f>
        <v>0</v>
      </c>
      <c r="AJ43" s="1">
        <f>I!AJ43-B_calc!AJ43</f>
        <v>0</v>
      </c>
      <c r="AK43" s="1">
        <f>I!AK43-B_calc!AK43</f>
        <v>0</v>
      </c>
      <c r="AL43" s="1">
        <f>I!AL43-B_calc!AL43</f>
        <v>0</v>
      </c>
      <c r="AM43" s="1">
        <f>I!AM43-B_calc!AM43</f>
        <v>0</v>
      </c>
      <c r="AN43" s="1">
        <f>I!AN43-B_calc!AN43</f>
        <v>0</v>
      </c>
      <c r="AO43" s="1">
        <f>I!AO43-B_calc!AO43</f>
        <v>0</v>
      </c>
      <c r="AP43" s="1">
        <f>I!AP43-B_calc!AP43</f>
        <v>0</v>
      </c>
      <c r="AQ43" s="1">
        <f>I!AQ43-B_calc!AQ43</f>
        <v>1</v>
      </c>
      <c r="AR43" s="1">
        <f>I!AR43-B_calc!AR43</f>
        <v>0</v>
      </c>
      <c r="AS43" s="1">
        <f>I!AS43-B_calc!AS43</f>
        <v>0</v>
      </c>
      <c r="AT43" s="1">
        <f>I!AT43-B_calc!AT43</f>
        <v>0</v>
      </c>
      <c r="AU43" s="1">
        <f>I!AU43-B_calc!AU43</f>
        <v>0</v>
      </c>
      <c r="AV43" s="1">
        <f>I!AV43-B_calc!AV43</f>
        <v>0</v>
      </c>
      <c r="AW43" s="1">
        <f>I!AW43-B_calc!AW43</f>
        <v>0</v>
      </c>
      <c r="AX43" s="1">
        <f>I!AX43-B_calc!AX43</f>
        <v>0</v>
      </c>
      <c r="AY43" s="1">
        <f>I!AY43-B_calc!AY43</f>
        <v>0</v>
      </c>
      <c r="AZ43" s="1">
        <f>I!AZ43-B_calc!AZ43</f>
        <v>0</v>
      </c>
      <c r="BA43" s="1">
        <f>I!BA43-B_calc!BA43</f>
        <v>0</v>
      </c>
      <c r="BB43" s="1">
        <f>I!BB43-B_calc!BB43</f>
        <v>0</v>
      </c>
      <c r="BC43" s="1">
        <f>I!BC43-B_calc!BC43</f>
        <v>0</v>
      </c>
      <c r="BD43" s="1">
        <f>I!BD43-B_calc!BD43</f>
        <v>0</v>
      </c>
      <c r="BE43" s="1">
        <f>I!BE43-B_calc!BE43</f>
        <v>0</v>
      </c>
      <c r="BF43" s="1">
        <f>I!BF43-B_calc!BF43</f>
        <v>0</v>
      </c>
      <c r="BG43" s="1">
        <f>I!BG43-B_calc!BG43</f>
        <v>0</v>
      </c>
      <c r="BH43" s="1">
        <f>I!BH43-B_calc!BH43</f>
        <v>0</v>
      </c>
      <c r="BI43" s="1">
        <f>I!BI43-B_calc!BI43</f>
        <v>0</v>
      </c>
      <c r="BJ43" s="1">
        <f>I!BJ43-B_calc!BJ43</f>
        <v>0</v>
      </c>
      <c r="BK43" s="1">
        <f>I!BK43-B_calc!BK43</f>
        <v>0</v>
      </c>
      <c r="BL43" s="1">
        <f>I!BL43-B_calc!BL43</f>
        <v>0</v>
      </c>
      <c r="BM43" s="1">
        <f>I!BM43-B_calc!BM43</f>
        <v>0</v>
      </c>
      <c r="BN43" s="1">
        <f>I!BN43-B_calc!BN43</f>
        <v>0</v>
      </c>
      <c r="BO43" s="1">
        <f>I!BO43-B_calc!BO43</f>
        <v>0</v>
      </c>
      <c r="BP43" s="1">
        <f>I!BP43-B_calc!BP43</f>
        <v>0</v>
      </c>
      <c r="BQ43" s="1">
        <f>I!BQ43-B_calc!BQ43</f>
        <v>0</v>
      </c>
      <c r="BR43" s="1">
        <f>I!BR43-B_calc!BR43</f>
        <v>0</v>
      </c>
      <c r="BS43" s="1">
        <f>I!BS43-B_calc!BS43</f>
        <v>0</v>
      </c>
      <c r="BT43" s="1">
        <f>I!BT43-B_calc!BT43</f>
        <v>0</v>
      </c>
      <c r="BU43" s="1">
        <f>I!BU43-B_calc!BU43</f>
        <v>0</v>
      </c>
      <c r="BV43" s="1">
        <f>I!BV43-B_calc!BV43</f>
        <v>0</v>
      </c>
    </row>
    <row r="44" spans="1:74" x14ac:dyDescent="0.25">
      <c r="A44" s="1">
        <f>I!A44-B_calc!A44</f>
        <v>0</v>
      </c>
      <c r="B44" s="1">
        <f>I!B44-B_calc!B44</f>
        <v>0</v>
      </c>
      <c r="C44" s="1">
        <f>I!C44-B_calc!C44</f>
        <v>-5.0101873915223132E-2</v>
      </c>
      <c r="D44" s="1">
        <f>I!D44-B_calc!D44</f>
        <v>0</v>
      </c>
      <c r="E44" s="1">
        <f>I!E44-B_calc!E44</f>
        <v>0</v>
      </c>
      <c r="F44" s="1">
        <f>I!F44-B_calc!F44</f>
        <v>0</v>
      </c>
      <c r="G44" s="1">
        <f>I!G44-B_calc!G44</f>
        <v>-4.5139243931299061E-2</v>
      </c>
      <c r="H44" s="1">
        <f>I!H44-B_calc!H44</f>
        <v>0</v>
      </c>
      <c r="I44" s="1">
        <f>I!I44-B_calc!I44</f>
        <v>0</v>
      </c>
      <c r="J44" s="1">
        <f>I!J44-B_calc!J44</f>
        <v>0</v>
      </c>
      <c r="K44" s="1">
        <f>I!K44-B_calc!K44</f>
        <v>0</v>
      </c>
      <c r="L44" s="1">
        <f>I!L44-B_calc!L44</f>
        <v>0</v>
      </c>
      <c r="M44" s="1">
        <f>I!M44-B_calc!M44</f>
        <v>0</v>
      </c>
      <c r="N44" s="1">
        <f>I!N44-B_calc!N44</f>
        <v>0</v>
      </c>
      <c r="O44" s="1">
        <f>I!O44-B_calc!O44</f>
        <v>0</v>
      </c>
      <c r="P44" s="1">
        <f>I!P44-B_calc!P44</f>
        <v>0</v>
      </c>
      <c r="Q44" s="1">
        <f>I!Q44-B_calc!Q44</f>
        <v>0</v>
      </c>
      <c r="R44" s="1">
        <f>I!R44-B_calc!R44</f>
        <v>0</v>
      </c>
      <c r="S44" s="1">
        <f>I!S44-B_calc!S44</f>
        <v>0</v>
      </c>
      <c r="T44" s="1">
        <f>I!T44-B_calc!T44</f>
        <v>0</v>
      </c>
      <c r="U44" s="1">
        <f>I!U44-B_calc!U44</f>
        <v>0</v>
      </c>
      <c r="V44" s="1">
        <f>I!V44-B_calc!V44</f>
        <v>0</v>
      </c>
      <c r="W44" s="1">
        <f>I!W44-B_calc!W44</f>
        <v>0</v>
      </c>
      <c r="X44" s="1">
        <f>I!X44-B_calc!X44</f>
        <v>0</v>
      </c>
      <c r="Y44" s="1">
        <f>I!Y44-B_calc!Y44</f>
        <v>0</v>
      </c>
      <c r="Z44" s="1">
        <f>I!Z44-B_calc!Z44</f>
        <v>0</v>
      </c>
      <c r="AA44" s="1">
        <f>I!AA44-B_calc!AA44</f>
        <v>0</v>
      </c>
      <c r="AB44" s="1">
        <f>I!AB44-B_calc!AB44</f>
        <v>0</v>
      </c>
      <c r="AC44" s="1">
        <f>I!AC44-B_calc!AC44</f>
        <v>0</v>
      </c>
      <c r="AD44" s="1">
        <f>I!AD44-B_calc!AD44</f>
        <v>0</v>
      </c>
      <c r="AE44" s="1">
        <f>I!AE44-B_calc!AE44</f>
        <v>0</v>
      </c>
      <c r="AF44" s="1">
        <f>I!AF44-B_calc!AF44</f>
        <v>0</v>
      </c>
      <c r="AG44" s="1">
        <f>I!AG44-B_calc!AG44</f>
        <v>-5.2637767079399458E-3</v>
      </c>
      <c r="AH44" s="1">
        <f>I!AH44-B_calc!AH44</f>
        <v>0</v>
      </c>
      <c r="AI44" s="1">
        <f>I!AI44-B_calc!AI44</f>
        <v>0</v>
      </c>
      <c r="AJ44" s="1">
        <f>I!AJ44-B_calc!AJ44</f>
        <v>0</v>
      </c>
      <c r="AK44" s="1">
        <f>I!AK44-B_calc!AK44</f>
        <v>0</v>
      </c>
      <c r="AL44" s="1">
        <f>I!AL44-B_calc!AL44</f>
        <v>0</v>
      </c>
      <c r="AM44" s="1">
        <f>I!AM44-B_calc!AM44</f>
        <v>0</v>
      </c>
      <c r="AN44" s="1">
        <f>I!AN44-B_calc!AN44</f>
        <v>0</v>
      </c>
      <c r="AO44" s="1">
        <f>I!AO44-B_calc!AO44</f>
        <v>0</v>
      </c>
      <c r="AP44" s="1">
        <f>I!AP44-B_calc!AP44</f>
        <v>0</v>
      </c>
      <c r="AQ44" s="1">
        <f>I!AQ44-B_calc!AQ44</f>
        <v>0</v>
      </c>
      <c r="AR44" s="1">
        <f>I!AR44-B_calc!AR44</f>
        <v>1</v>
      </c>
      <c r="AS44" s="1">
        <f>I!AS44-B_calc!AS44</f>
        <v>0</v>
      </c>
      <c r="AT44" s="1">
        <f>I!AT44-B_calc!AT44</f>
        <v>0</v>
      </c>
      <c r="AU44" s="1">
        <f>I!AU44-B_calc!AU44</f>
        <v>-2.3233099812773828E-2</v>
      </c>
      <c r="AV44" s="1">
        <f>I!AV44-B_calc!AV44</f>
        <v>0</v>
      </c>
      <c r="AW44" s="1">
        <f>I!AW44-B_calc!AW44</f>
        <v>0</v>
      </c>
      <c r="AX44" s="1">
        <f>I!AX44-B_calc!AX44</f>
        <v>0</v>
      </c>
      <c r="AY44" s="1">
        <f>I!AY44-B_calc!AY44</f>
        <v>0</v>
      </c>
      <c r="AZ44" s="1">
        <f>I!AZ44-B_calc!AZ44</f>
        <v>0</v>
      </c>
      <c r="BA44" s="1">
        <f>I!BA44-B_calc!BA44</f>
        <v>0</v>
      </c>
      <c r="BB44" s="1">
        <f>I!BB44-B_calc!BB44</f>
        <v>0</v>
      </c>
      <c r="BC44" s="1">
        <f>I!BC44-B_calc!BC44</f>
        <v>0</v>
      </c>
      <c r="BD44" s="1">
        <f>I!BD44-B_calc!BD44</f>
        <v>0</v>
      </c>
      <c r="BE44" s="1">
        <f>I!BE44-B_calc!BE44</f>
        <v>0</v>
      </c>
      <c r="BF44" s="1">
        <f>I!BF44-B_calc!BF44</f>
        <v>0</v>
      </c>
      <c r="BG44" s="1">
        <f>I!BG44-B_calc!BG44</f>
        <v>0</v>
      </c>
      <c r="BH44" s="1">
        <f>I!BH44-B_calc!BH44</f>
        <v>0</v>
      </c>
      <c r="BI44" s="1">
        <f>I!BI44-B_calc!BI44</f>
        <v>0</v>
      </c>
      <c r="BJ44" s="1">
        <f>I!BJ44-B_calc!BJ44</f>
        <v>0</v>
      </c>
      <c r="BK44" s="1">
        <f>I!BK44-B_calc!BK44</f>
        <v>0</v>
      </c>
      <c r="BL44" s="1">
        <f>I!BL44-B_calc!BL44</f>
        <v>0</v>
      </c>
      <c r="BM44" s="1">
        <f>I!BM44-B_calc!BM44</f>
        <v>0</v>
      </c>
      <c r="BN44" s="1">
        <f>I!BN44-B_calc!BN44</f>
        <v>0</v>
      </c>
      <c r="BO44" s="1">
        <f>I!BO44-B_calc!BO44</f>
        <v>0</v>
      </c>
      <c r="BP44" s="1">
        <f>I!BP44-B_calc!BP44</f>
        <v>0</v>
      </c>
      <c r="BQ44" s="1">
        <f>I!BQ44-B_calc!BQ44</f>
        <v>0</v>
      </c>
      <c r="BR44" s="1">
        <f>I!BR44-B_calc!BR44</f>
        <v>0</v>
      </c>
      <c r="BS44" s="1">
        <f>I!BS44-B_calc!BS44</f>
        <v>0</v>
      </c>
      <c r="BT44" s="1">
        <f>I!BT44-B_calc!BT44</f>
        <v>-0.73186552645197789</v>
      </c>
      <c r="BU44" s="1">
        <f>I!BU44-B_calc!BU44</f>
        <v>0</v>
      </c>
      <c r="BV44" s="1">
        <f>I!BV44-B_calc!BV44</f>
        <v>0</v>
      </c>
    </row>
    <row r="45" spans="1:74" x14ac:dyDescent="0.25">
      <c r="A45" s="1">
        <f>I!A45-B_calc!A45</f>
        <v>0</v>
      </c>
      <c r="B45" s="1">
        <f>I!B45-B_calc!B45</f>
        <v>0</v>
      </c>
      <c r="C45" s="1">
        <f>I!C45-B_calc!C45</f>
        <v>0</v>
      </c>
      <c r="D45" s="1">
        <f>I!D45-B_calc!D45</f>
        <v>0</v>
      </c>
      <c r="E45" s="1">
        <f>I!E45-B_calc!E45</f>
        <v>0</v>
      </c>
      <c r="F45" s="1">
        <f>I!F45-B_calc!F45</f>
        <v>0</v>
      </c>
      <c r="G45" s="1">
        <f>I!G45-B_calc!G45</f>
        <v>0</v>
      </c>
      <c r="H45" s="1">
        <f>I!H45-B_calc!H45</f>
        <v>0</v>
      </c>
      <c r="I45" s="1">
        <f>I!I45-B_calc!I45</f>
        <v>0</v>
      </c>
      <c r="J45" s="1">
        <f>I!J45-B_calc!J45</f>
        <v>0</v>
      </c>
      <c r="K45" s="1">
        <f>I!K45-B_calc!K45</f>
        <v>0</v>
      </c>
      <c r="L45" s="1">
        <f>I!L45-B_calc!L45</f>
        <v>0</v>
      </c>
      <c r="M45" s="1">
        <f>I!M45-B_calc!M45</f>
        <v>0</v>
      </c>
      <c r="N45" s="1">
        <f>I!N45-B_calc!N45</f>
        <v>0</v>
      </c>
      <c r="O45" s="1">
        <f>I!O45-B_calc!O45</f>
        <v>0</v>
      </c>
      <c r="P45" s="1">
        <f>I!P45-B_calc!P45</f>
        <v>0</v>
      </c>
      <c r="Q45" s="1">
        <f>I!Q45-B_calc!Q45</f>
        <v>0</v>
      </c>
      <c r="R45" s="1">
        <f>I!R45-B_calc!R45</f>
        <v>0</v>
      </c>
      <c r="S45" s="1">
        <f>I!S45-B_calc!S45</f>
        <v>0</v>
      </c>
      <c r="T45" s="1">
        <f>I!T45-B_calc!T45</f>
        <v>0</v>
      </c>
      <c r="U45" s="1">
        <f>I!U45-B_calc!U45</f>
        <v>0</v>
      </c>
      <c r="V45" s="1">
        <f>I!V45-B_calc!V45</f>
        <v>0</v>
      </c>
      <c r="W45" s="1">
        <f>I!W45-B_calc!W45</f>
        <v>0</v>
      </c>
      <c r="X45" s="1">
        <f>I!X45-B_calc!X45</f>
        <v>0</v>
      </c>
      <c r="Y45" s="1">
        <f>I!Y45-B_calc!Y45</f>
        <v>0</v>
      </c>
      <c r="Z45" s="1">
        <f>I!Z45-B_calc!Z45</f>
        <v>0</v>
      </c>
      <c r="AA45" s="1">
        <f>I!AA45-B_calc!AA45</f>
        <v>0</v>
      </c>
      <c r="AB45" s="1">
        <f>I!AB45-B_calc!AB45</f>
        <v>0</v>
      </c>
      <c r="AC45" s="1">
        <f>I!AC45-B_calc!AC45</f>
        <v>0</v>
      </c>
      <c r="AD45" s="1">
        <f>I!AD45-B_calc!AD45</f>
        <v>0</v>
      </c>
      <c r="AE45" s="1">
        <f>I!AE45-B_calc!AE45</f>
        <v>0</v>
      </c>
      <c r="AF45" s="1">
        <f>I!AF45-B_calc!AF45</f>
        <v>0</v>
      </c>
      <c r="AG45" s="1">
        <f>I!AG45-B_calc!AG45</f>
        <v>0</v>
      </c>
      <c r="AH45" s="1">
        <f>I!AH45-B_calc!AH45</f>
        <v>-2.8462605122070057E-2</v>
      </c>
      <c r="AI45" s="1">
        <f>I!AI45-B_calc!AI45</f>
        <v>0</v>
      </c>
      <c r="AJ45" s="1">
        <f>I!AJ45-B_calc!AJ45</f>
        <v>0</v>
      </c>
      <c r="AK45" s="1">
        <f>I!AK45-B_calc!AK45</f>
        <v>0</v>
      </c>
      <c r="AL45" s="1">
        <f>I!AL45-B_calc!AL45</f>
        <v>0</v>
      </c>
      <c r="AM45" s="1">
        <f>I!AM45-B_calc!AM45</f>
        <v>0</v>
      </c>
      <c r="AN45" s="1">
        <f>I!AN45-B_calc!AN45</f>
        <v>0</v>
      </c>
      <c r="AO45" s="1">
        <f>I!AO45-B_calc!AO45</f>
        <v>0</v>
      </c>
      <c r="AP45" s="1">
        <f>I!AP45-B_calc!AP45</f>
        <v>0</v>
      </c>
      <c r="AQ45" s="1">
        <f>I!AQ45-B_calc!AQ45</f>
        <v>0</v>
      </c>
      <c r="AR45" s="1">
        <f>I!AR45-B_calc!AR45</f>
        <v>0</v>
      </c>
      <c r="AS45" s="1">
        <f>I!AS45-B_calc!AS45</f>
        <v>1</v>
      </c>
      <c r="AT45" s="1">
        <f>I!AT45-B_calc!AT45</f>
        <v>0</v>
      </c>
      <c r="AU45" s="1">
        <f>I!AU45-B_calc!AU45</f>
        <v>0</v>
      </c>
      <c r="AV45" s="1">
        <f>I!AV45-B_calc!AV45</f>
        <v>0</v>
      </c>
      <c r="AW45" s="1">
        <f>I!AW45-B_calc!AW45</f>
        <v>0</v>
      </c>
      <c r="AX45" s="1">
        <f>I!AX45-B_calc!AX45</f>
        <v>0</v>
      </c>
      <c r="AY45" s="1">
        <f>I!AY45-B_calc!AY45</f>
        <v>0</v>
      </c>
      <c r="AZ45" s="1">
        <f>I!AZ45-B_calc!AZ45</f>
        <v>0</v>
      </c>
      <c r="BA45" s="1">
        <f>I!BA45-B_calc!BA45</f>
        <v>0</v>
      </c>
      <c r="BB45" s="1">
        <f>I!BB45-B_calc!BB45</f>
        <v>0</v>
      </c>
      <c r="BC45" s="1">
        <f>I!BC45-B_calc!BC45</f>
        <v>0</v>
      </c>
      <c r="BD45" s="1">
        <f>I!BD45-B_calc!BD45</f>
        <v>0</v>
      </c>
      <c r="BE45" s="1">
        <f>I!BE45-B_calc!BE45</f>
        <v>0</v>
      </c>
      <c r="BF45" s="1">
        <f>I!BF45-B_calc!BF45</f>
        <v>0</v>
      </c>
      <c r="BG45" s="1">
        <f>I!BG45-B_calc!BG45</f>
        <v>0</v>
      </c>
      <c r="BH45" s="1">
        <f>I!BH45-B_calc!BH45</f>
        <v>0</v>
      </c>
      <c r="BI45" s="1">
        <f>I!BI45-B_calc!BI45</f>
        <v>0</v>
      </c>
      <c r="BJ45" s="1">
        <f>I!BJ45-B_calc!BJ45</f>
        <v>0</v>
      </c>
      <c r="BK45" s="1">
        <f>I!BK45-B_calc!BK45</f>
        <v>0</v>
      </c>
      <c r="BL45" s="1">
        <f>I!BL45-B_calc!BL45</f>
        <v>0</v>
      </c>
      <c r="BM45" s="1">
        <f>I!BM45-B_calc!BM45</f>
        <v>0</v>
      </c>
      <c r="BN45" s="1">
        <f>I!BN45-B_calc!BN45</f>
        <v>0</v>
      </c>
      <c r="BO45" s="1">
        <f>I!BO45-B_calc!BO45</f>
        <v>0</v>
      </c>
      <c r="BP45" s="1">
        <f>I!BP45-B_calc!BP45</f>
        <v>0</v>
      </c>
      <c r="BQ45" s="1">
        <f>I!BQ45-B_calc!BQ45</f>
        <v>0</v>
      </c>
      <c r="BR45" s="1">
        <f>I!BR45-B_calc!BR45</f>
        <v>0</v>
      </c>
      <c r="BS45" s="1">
        <f>I!BS45-B_calc!BS45</f>
        <v>0</v>
      </c>
      <c r="BT45" s="1">
        <f>I!BT45-B_calc!BT45</f>
        <v>0</v>
      </c>
      <c r="BU45" s="1">
        <f>I!BU45-B_calc!BU45</f>
        <v>0</v>
      </c>
      <c r="BV45" s="1">
        <f>I!BV45-B_calc!BV45</f>
        <v>0</v>
      </c>
    </row>
    <row r="46" spans="1:74" x14ac:dyDescent="0.25">
      <c r="A46" s="1">
        <f>I!A46-B_calc!A46</f>
        <v>0</v>
      </c>
      <c r="B46" s="1">
        <f>I!B46-B_calc!B46</f>
        <v>0</v>
      </c>
      <c r="C46" s="1">
        <f>I!C46-B_calc!C46</f>
        <v>0</v>
      </c>
      <c r="D46" s="1">
        <f>I!D46-B_calc!D46</f>
        <v>0</v>
      </c>
      <c r="E46" s="1">
        <f>I!E46-B_calc!E46</f>
        <v>0</v>
      </c>
      <c r="F46" s="1">
        <f>I!F46-B_calc!F46</f>
        <v>0</v>
      </c>
      <c r="G46" s="1">
        <f>I!G46-B_calc!G46</f>
        <v>0</v>
      </c>
      <c r="H46" s="1">
        <f>I!H46-B_calc!H46</f>
        <v>0</v>
      </c>
      <c r="I46" s="1">
        <f>I!I46-B_calc!I46</f>
        <v>0</v>
      </c>
      <c r="J46" s="1">
        <f>I!J46-B_calc!J46</f>
        <v>0</v>
      </c>
      <c r="K46" s="1">
        <f>I!K46-B_calc!K46</f>
        <v>0</v>
      </c>
      <c r="L46" s="1">
        <f>I!L46-B_calc!L46</f>
        <v>0</v>
      </c>
      <c r="M46" s="1">
        <f>I!M46-B_calc!M46</f>
        <v>0</v>
      </c>
      <c r="N46" s="1">
        <f>I!N46-B_calc!N46</f>
        <v>0</v>
      </c>
      <c r="O46" s="1">
        <f>I!O46-B_calc!O46</f>
        <v>0</v>
      </c>
      <c r="P46" s="1">
        <f>I!P46-B_calc!P46</f>
        <v>0</v>
      </c>
      <c r="Q46" s="1">
        <f>I!Q46-B_calc!Q46</f>
        <v>0</v>
      </c>
      <c r="R46" s="1">
        <f>I!R46-B_calc!R46</f>
        <v>0</v>
      </c>
      <c r="S46" s="1">
        <f>I!S46-B_calc!S46</f>
        <v>0</v>
      </c>
      <c r="T46" s="1">
        <f>I!T46-B_calc!T46</f>
        <v>0</v>
      </c>
      <c r="U46" s="1">
        <f>I!U46-B_calc!U46</f>
        <v>0</v>
      </c>
      <c r="V46" s="1">
        <f>I!V46-B_calc!V46</f>
        <v>0</v>
      </c>
      <c r="W46" s="1">
        <f>I!W46-B_calc!W46</f>
        <v>0</v>
      </c>
      <c r="X46" s="1">
        <f>I!X46-B_calc!X46</f>
        <v>0</v>
      </c>
      <c r="Y46" s="1">
        <f>I!Y46-B_calc!Y46</f>
        <v>0</v>
      </c>
      <c r="Z46" s="1">
        <f>I!Z46-B_calc!Z46</f>
        <v>0</v>
      </c>
      <c r="AA46" s="1">
        <f>I!AA46-B_calc!AA46</f>
        <v>0</v>
      </c>
      <c r="AB46" s="1">
        <f>I!AB46-B_calc!AB46</f>
        <v>0</v>
      </c>
      <c r="AC46" s="1">
        <f>I!AC46-B_calc!AC46</f>
        <v>0</v>
      </c>
      <c r="AD46" s="1">
        <f>I!AD46-B_calc!AD46</f>
        <v>0</v>
      </c>
      <c r="AE46" s="1">
        <f>I!AE46-B_calc!AE46</f>
        <v>0</v>
      </c>
      <c r="AF46" s="1">
        <f>I!AF46-B_calc!AF46</f>
        <v>0</v>
      </c>
      <c r="AG46" s="1">
        <f>I!AG46-B_calc!AG46</f>
        <v>0</v>
      </c>
      <c r="AH46" s="1">
        <f>I!AH46-B_calc!AH46</f>
        <v>0</v>
      </c>
      <c r="AI46" s="1">
        <f>I!AI46-B_calc!AI46</f>
        <v>0</v>
      </c>
      <c r="AJ46" s="1">
        <f>I!AJ46-B_calc!AJ46</f>
        <v>0</v>
      </c>
      <c r="AK46" s="1">
        <f>I!AK46-B_calc!AK46</f>
        <v>0</v>
      </c>
      <c r="AL46" s="1">
        <f>I!AL46-B_calc!AL46</f>
        <v>0</v>
      </c>
      <c r="AM46" s="1">
        <f>I!AM46-B_calc!AM46</f>
        <v>0</v>
      </c>
      <c r="AN46" s="1">
        <f>I!AN46-B_calc!AN46</f>
        <v>0</v>
      </c>
      <c r="AO46" s="1">
        <f>I!AO46-B_calc!AO46</f>
        <v>0</v>
      </c>
      <c r="AP46" s="1">
        <f>I!AP46-B_calc!AP46</f>
        <v>0</v>
      </c>
      <c r="AQ46" s="1">
        <f>I!AQ46-B_calc!AQ46</f>
        <v>0</v>
      </c>
      <c r="AR46" s="1">
        <f>I!AR46-B_calc!AR46</f>
        <v>0</v>
      </c>
      <c r="AS46" s="1">
        <f>I!AS46-B_calc!AS46</f>
        <v>0</v>
      </c>
      <c r="AT46" s="1">
        <f>I!AT46-B_calc!AT46</f>
        <v>1</v>
      </c>
      <c r="AU46" s="1">
        <f>I!AU46-B_calc!AU46</f>
        <v>0</v>
      </c>
      <c r="AV46" s="1">
        <f>I!AV46-B_calc!AV46</f>
        <v>0</v>
      </c>
      <c r="AW46" s="1">
        <f>I!AW46-B_calc!AW46</f>
        <v>0</v>
      </c>
      <c r="AX46" s="1">
        <f>I!AX46-B_calc!AX46</f>
        <v>-8.2201245218143249E-3</v>
      </c>
      <c r="AY46" s="1">
        <f>I!AY46-B_calc!AY46</f>
        <v>0</v>
      </c>
      <c r="AZ46" s="1">
        <f>I!AZ46-B_calc!AZ46</f>
        <v>0</v>
      </c>
      <c r="BA46" s="1">
        <f>I!BA46-B_calc!BA46</f>
        <v>0</v>
      </c>
      <c r="BB46" s="1">
        <f>I!BB46-B_calc!BB46</f>
        <v>0</v>
      </c>
      <c r="BC46" s="1">
        <f>I!BC46-B_calc!BC46</f>
        <v>0</v>
      </c>
      <c r="BD46" s="1">
        <f>I!BD46-B_calc!BD46</f>
        <v>0</v>
      </c>
      <c r="BE46" s="1">
        <f>I!BE46-B_calc!BE46</f>
        <v>0</v>
      </c>
      <c r="BF46" s="1">
        <f>I!BF46-B_calc!BF46</f>
        <v>0</v>
      </c>
      <c r="BG46" s="1">
        <f>I!BG46-B_calc!BG46</f>
        <v>0</v>
      </c>
      <c r="BH46" s="1">
        <f>I!BH46-B_calc!BH46</f>
        <v>0</v>
      </c>
      <c r="BI46" s="1">
        <f>I!BI46-B_calc!BI46</f>
        <v>0</v>
      </c>
      <c r="BJ46" s="1">
        <f>I!BJ46-B_calc!BJ46</f>
        <v>0</v>
      </c>
      <c r="BK46" s="1">
        <f>I!BK46-B_calc!BK46</f>
        <v>0</v>
      </c>
      <c r="BL46" s="1">
        <f>I!BL46-B_calc!BL46</f>
        <v>0</v>
      </c>
      <c r="BM46" s="1">
        <f>I!BM46-B_calc!BM46</f>
        <v>0</v>
      </c>
      <c r="BN46" s="1">
        <f>I!BN46-B_calc!BN46</f>
        <v>0</v>
      </c>
      <c r="BO46" s="1">
        <f>I!BO46-B_calc!BO46</f>
        <v>0</v>
      </c>
      <c r="BP46" s="1">
        <f>I!BP46-B_calc!BP46</f>
        <v>0</v>
      </c>
      <c r="BQ46" s="1">
        <f>I!BQ46-B_calc!BQ46</f>
        <v>0</v>
      </c>
      <c r="BR46" s="1">
        <f>I!BR46-B_calc!BR46</f>
        <v>0</v>
      </c>
      <c r="BS46" s="1">
        <f>I!BS46-B_calc!BS46</f>
        <v>0</v>
      </c>
      <c r="BT46" s="1">
        <f>I!BT46-B_calc!BT46</f>
        <v>0</v>
      </c>
      <c r="BU46" s="1">
        <f>I!BU46-B_calc!BU46</f>
        <v>0</v>
      </c>
      <c r="BV46" s="1">
        <f>I!BV46-B_calc!BV46</f>
        <v>0</v>
      </c>
    </row>
    <row r="47" spans="1:74" x14ac:dyDescent="0.25">
      <c r="A47" s="1">
        <f>I!A47-B_calc!A47</f>
        <v>0</v>
      </c>
      <c r="B47" s="1">
        <f>I!B47-B_calc!B47</f>
        <v>0</v>
      </c>
      <c r="C47" s="1">
        <f>I!C47-B_calc!C47</f>
        <v>0</v>
      </c>
      <c r="D47" s="1">
        <f>I!D47-B_calc!D47</f>
        <v>-3.7139028869622462E-2</v>
      </c>
      <c r="E47" s="1">
        <f>I!E47-B_calc!E47</f>
        <v>0</v>
      </c>
      <c r="F47" s="1">
        <f>I!F47-B_calc!F47</f>
        <v>0</v>
      </c>
      <c r="G47" s="1">
        <f>I!G47-B_calc!G47</f>
        <v>0</v>
      </c>
      <c r="H47" s="1">
        <f>I!H47-B_calc!H47</f>
        <v>0</v>
      </c>
      <c r="I47" s="1">
        <f>I!I47-B_calc!I47</f>
        <v>0</v>
      </c>
      <c r="J47" s="1">
        <f>I!J47-B_calc!J47</f>
        <v>0</v>
      </c>
      <c r="K47" s="1">
        <f>I!K47-B_calc!K47</f>
        <v>0</v>
      </c>
      <c r="L47" s="1">
        <f>I!L47-B_calc!L47</f>
        <v>0</v>
      </c>
      <c r="M47" s="1">
        <f>I!M47-B_calc!M47</f>
        <v>0</v>
      </c>
      <c r="N47" s="1">
        <f>I!N47-B_calc!N47</f>
        <v>0</v>
      </c>
      <c r="O47" s="1">
        <f>I!O47-B_calc!O47</f>
        <v>0</v>
      </c>
      <c r="P47" s="1">
        <f>I!P47-B_calc!P47</f>
        <v>0</v>
      </c>
      <c r="Q47" s="1">
        <f>I!Q47-B_calc!Q47</f>
        <v>0</v>
      </c>
      <c r="R47" s="1">
        <f>I!R47-B_calc!R47</f>
        <v>0</v>
      </c>
      <c r="S47" s="1">
        <f>I!S47-B_calc!S47</f>
        <v>0</v>
      </c>
      <c r="T47" s="1">
        <f>I!T47-B_calc!T47</f>
        <v>0</v>
      </c>
      <c r="U47" s="1">
        <f>I!U47-B_calc!U47</f>
        <v>0</v>
      </c>
      <c r="V47" s="1">
        <f>I!V47-B_calc!V47</f>
        <v>0</v>
      </c>
      <c r="W47" s="1">
        <f>I!W47-B_calc!W47</f>
        <v>0</v>
      </c>
      <c r="X47" s="1">
        <f>I!X47-B_calc!X47</f>
        <v>0</v>
      </c>
      <c r="Y47" s="1">
        <f>I!Y47-B_calc!Y47</f>
        <v>0</v>
      </c>
      <c r="Z47" s="1">
        <f>I!Z47-B_calc!Z47</f>
        <v>0</v>
      </c>
      <c r="AA47" s="1">
        <f>I!AA47-B_calc!AA47</f>
        <v>0</v>
      </c>
      <c r="AB47" s="1">
        <f>I!AB47-B_calc!AB47</f>
        <v>0</v>
      </c>
      <c r="AC47" s="1">
        <f>I!AC47-B_calc!AC47</f>
        <v>0</v>
      </c>
      <c r="AD47" s="1">
        <f>I!AD47-B_calc!AD47</f>
        <v>0</v>
      </c>
      <c r="AE47" s="1">
        <f>I!AE47-B_calc!AE47</f>
        <v>0</v>
      </c>
      <c r="AF47" s="1">
        <f>I!AF47-B_calc!AF47</f>
        <v>0</v>
      </c>
      <c r="AG47" s="1">
        <f>I!AG47-B_calc!AG47</f>
        <v>-0.33182697431559982</v>
      </c>
      <c r="AH47" s="1">
        <f>I!AH47-B_calc!AH47</f>
        <v>0</v>
      </c>
      <c r="AI47" s="1">
        <f>I!AI47-B_calc!AI47</f>
        <v>0</v>
      </c>
      <c r="AJ47" s="1">
        <f>I!AJ47-B_calc!AJ47</f>
        <v>-2.6756304476296757E-2</v>
      </c>
      <c r="AK47" s="1">
        <f>I!AK47-B_calc!AK47</f>
        <v>0</v>
      </c>
      <c r="AL47" s="1">
        <f>I!AL47-B_calc!AL47</f>
        <v>0</v>
      </c>
      <c r="AM47" s="1">
        <f>I!AM47-B_calc!AM47</f>
        <v>0</v>
      </c>
      <c r="AN47" s="1">
        <f>I!AN47-B_calc!AN47</f>
        <v>0</v>
      </c>
      <c r="AO47" s="1">
        <f>I!AO47-B_calc!AO47</f>
        <v>-5.9727378494253996E-2</v>
      </c>
      <c r="AP47" s="1">
        <f>I!AP47-B_calc!AP47</f>
        <v>0</v>
      </c>
      <c r="AQ47" s="1">
        <f>I!AQ47-B_calc!AQ47</f>
        <v>0</v>
      </c>
      <c r="AR47" s="1">
        <f>I!AR47-B_calc!AR47</f>
        <v>0</v>
      </c>
      <c r="AS47" s="1">
        <f>I!AS47-B_calc!AS47</f>
        <v>0</v>
      </c>
      <c r="AT47" s="1">
        <f>I!AT47-B_calc!AT47</f>
        <v>0</v>
      </c>
      <c r="AU47" s="1">
        <f>I!AU47-B_calc!AU47</f>
        <v>1</v>
      </c>
      <c r="AV47" s="1">
        <f>I!AV47-B_calc!AV47</f>
        <v>0</v>
      </c>
      <c r="AW47" s="1">
        <f>I!AW47-B_calc!AW47</f>
        <v>0</v>
      </c>
      <c r="AX47" s="1">
        <f>I!AX47-B_calc!AX47</f>
        <v>0</v>
      </c>
      <c r="AY47" s="1">
        <f>I!AY47-B_calc!AY47</f>
        <v>0</v>
      </c>
      <c r="AZ47" s="1">
        <f>I!AZ47-B_calc!AZ47</f>
        <v>0</v>
      </c>
      <c r="BA47" s="1">
        <f>I!BA47-B_calc!BA47</f>
        <v>0</v>
      </c>
      <c r="BB47" s="1">
        <f>I!BB47-B_calc!BB47</f>
        <v>0</v>
      </c>
      <c r="BC47" s="1">
        <f>I!BC47-B_calc!BC47</f>
        <v>0</v>
      </c>
      <c r="BD47" s="1">
        <f>I!BD47-B_calc!BD47</f>
        <v>0</v>
      </c>
      <c r="BE47" s="1">
        <f>I!BE47-B_calc!BE47</f>
        <v>0</v>
      </c>
      <c r="BF47" s="1">
        <f>I!BF47-B_calc!BF47</f>
        <v>0</v>
      </c>
      <c r="BG47" s="1">
        <f>I!BG47-B_calc!BG47</f>
        <v>0</v>
      </c>
      <c r="BH47" s="1">
        <f>I!BH47-B_calc!BH47</f>
        <v>0</v>
      </c>
      <c r="BI47" s="1">
        <f>I!BI47-B_calc!BI47</f>
        <v>0</v>
      </c>
      <c r="BJ47" s="1">
        <f>I!BJ47-B_calc!BJ47</f>
        <v>0</v>
      </c>
      <c r="BK47" s="1">
        <f>I!BK47-B_calc!BK47</f>
        <v>0</v>
      </c>
      <c r="BL47" s="1">
        <f>I!BL47-B_calc!BL47</f>
        <v>0</v>
      </c>
      <c r="BM47" s="1">
        <f>I!BM47-B_calc!BM47</f>
        <v>0</v>
      </c>
      <c r="BN47" s="1">
        <f>I!BN47-B_calc!BN47</f>
        <v>0</v>
      </c>
      <c r="BO47" s="1">
        <f>I!BO47-B_calc!BO47</f>
        <v>0</v>
      </c>
      <c r="BP47" s="1">
        <f>I!BP47-B_calc!BP47</f>
        <v>0</v>
      </c>
      <c r="BQ47" s="1">
        <f>I!BQ47-B_calc!BQ47</f>
        <v>0</v>
      </c>
      <c r="BR47" s="1">
        <f>I!BR47-B_calc!BR47</f>
        <v>0</v>
      </c>
      <c r="BS47" s="1">
        <f>I!BS47-B_calc!BS47</f>
        <v>0</v>
      </c>
      <c r="BT47" s="1">
        <f>I!BT47-B_calc!BT47</f>
        <v>0</v>
      </c>
      <c r="BU47" s="1">
        <f>I!BU47-B_calc!BU47</f>
        <v>0</v>
      </c>
      <c r="BV47" s="1">
        <f>I!BV47-B_calc!BV47</f>
        <v>0</v>
      </c>
    </row>
    <row r="48" spans="1:74" x14ac:dyDescent="0.25">
      <c r="A48" s="1">
        <f>I!A48-B_calc!A48</f>
        <v>0</v>
      </c>
      <c r="B48" s="1">
        <f>I!B48-B_calc!B48</f>
        <v>0</v>
      </c>
      <c r="C48" s="1">
        <f>I!C48-B_calc!C48</f>
        <v>0</v>
      </c>
      <c r="D48" s="1">
        <f>I!D48-B_calc!D48</f>
        <v>0</v>
      </c>
      <c r="E48" s="1">
        <f>I!E48-B_calc!E48</f>
        <v>0</v>
      </c>
      <c r="F48" s="1">
        <f>I!F48-B_calc!F48</f>
        <v>0</v>
      </c>
      <c r="G48" s="1">
        <f>I!G48-B_calc!G48</f>
        <v>0</v>
      </c>
      <c r="H48" s="1">
        <f>I!H48-B_calc!H48</f>
        <v>0</v>
      </c>
      <c r="I48" s="1">
        <f>I!I48-B_calc!I48</f>
        <v>-2.076837039579703E-3</v>
      </c>
      <c r="J48" s="1">
        <f>I!J48-B_calc!J48</f>
        <v>0</v>
      </c>
      <c r="K48" s="1">
        <f>I!K48-B_calc!K48</f>
        <v>0</v>
      </c>
      <c r="L48" s="1">
        <f>I!L48-B_calc!L48</f>
        <v>0</v>
      </c>
      <c r="M48" s="1">
        <f>I!M48-B_calc!M48</f>
        <v>0</v>
      </c>
      <c r="N48" s="1">
        <f>I!N48-B_calc!N48</f>
        <v>0</v>
      </c>
      <c r="O48" s="1">
        <f>I!O48-B_calc!O48</f>
        <v>0</v>
      </c>
      <c r="P48" s="1">
        <f>I!P48-B_calc!P48</f>
        <v>0</v>
      </c>
      <c r="Q48" s="1">
        <f>I!Q48-B_calc!Q48</f>
        <v>0</v>
      </c>
      <c r="R48" s="1">
        <f>I!R48-B_calc!R48</f>
        <v>0</v>
      </c>
      <c r="S48" s="1">
        <f>I!S48-B_calc!S48</f>
        <v>0</v>
      </c>
      <c r="T48" s="1">
        <f>I!T48-B_calc!T48</f>
        <v>0</v>
      </c>
      <c r="U48" s="1">
        <f>I!U48-B_calc!U48</f>
        <v>0</v>
      </c>
      <c r="V48" s="1">
        <f>I!V48-B_calc!V48</f>
        <v>0</v>
      </c>
      <c r="W48" s="1">
        <f>I!W48-B_calc!W48</f>
        <v>0</v>
      </c>
      <c r="X48" s="1">
        <f>I!X48-B_calc!X48</f>
        <v>0</v>
      </c>
      <c r="Y48" s="1">
        <f>I!Y48-B_calc!Y48</f>
        <v>0</v>
      </c>
      <c r="Z48" s="1">
        <f>I!Z48-B_calc!Z48</f>
        <v>0</v>
      </c>
      <c r="AA48" s="1">
        <f>I!AA48-B_calc!AA48</f>
        <v>0</v>
      </c>
      <c r="AB48" s="1">
        <f>I!AB48-B_calc!AB48</f>
        <v>0</v>
      </c>
      <c r="AC48" s="1">
        <f>I!AC48-B_calc!AC48</f>
        <v>0</v>
      </c>
      <c r="AD48" s="1">
        <f>I!AD48-B_calc!AD48</f>
        <v>0</v>
      </c>
      <c r="AE48" s="1">
        <f>I!AE48-B_calc!AE48</f>
        <v>0</v>
      </c>
      <c r="AF48" s="1">
        <f>I!AF48-B_calc!AF48</f>
        <v>0</v>
      </c>
      <c r="AG48" s="1">
        <f>I!AG48-B_calc!AG48</f>
        <v>0</v>
      </c>
      <c r="AH48" s="1">
        <f>I!AH48-B_calc!AH48</f>
        <v>0</v>
      </c>
      <c r="AI48" s="1">
        <f>I!AI48-B_calc!AI48</f>
        <v>0</v>
      </c>
      <c r="AJ48" s="1">
        <f>I!AJ48-B_calc!AJ48</f>
        <v>0</v>
      </c>
      <c r="AK48" s="1">
        <f>I!AK48-B_calc!AK48</f>
        <v>0</v>
      </c>
      <c r="AL48" s="1">
        <f>I!AL48-B_calc!AL48</f>
        <v>0</v>
      </c>
      <c r="AM48" s="1">
        <f>I!AM48-B_calc!AM48</f>
        <v>0</v>
      </c>
      <c r="AN48" s="1">
        <f>I!AN48-B_calc!AN48</f>
        <v>0</v>
      </c>
      <c r="AO48" s="1">
        <f>I!AO48-B_calc!AO48</f>
        <v>0</v>
      </c>
      <c r="AP48" s="1">
        <f>I!AP48-B_calc!AP48</f>
        <v>0</v>
      </c>
      <c r="AQ48" s="1">
        <f>I!AQ48-B_calc!AQ48</f>
        <v>0</v>
      </c>
      <c r="AR48" s="1">
        <f>I!AR48-B_calc!AR48</f>
        <v>0</v>
      </c>
      <c r="AS48" s="1">
        <f>I!AS48-B_calc!AS48</f>
        <v>0</v>
      </c>
      <c r="AT48" s="1">
        <f>I!AT48-B_calc!AT48</f>
        <v>0</v>
      </c>
      <c r="AU48" s="1">
        <f>I!AU48-B_calc!AU48</f>
        <v>-0.14846097283615795</v>
      </c>
      <c r="AV48" s="1">
        <f>I!AV48-B_calc!AV48</f>
        <v>1</v>
      </c>
      <c r="AW48" s="1">
        <f>I!AW48-B_calc!AW48</f>
        <v>-7.7526933069375803E-2</v>
      </c>
      <c r="AX48" s="1">
        <f>I!AX48-B_calc!AX48</f>
        <v>0</v>
      </c>
      <c r="AY48" s="1">
        <f>I!AY48-B_calc!AY48</f>
        <v>0</v>
      </c>
      <c r="AZ48" s="1">
        <f>I!AZ48-B_calc!AZ48</f>
        <v>0</v>
      </c>
      <c r="BA48" s="1">
        <f>I!BA48-B_calc!BA48</f>
        <v>0</v>
      </c>
      <c r="BB48" s="1">
        <f>I!BB48-B_calc!BB48</f>
        <v>0</v>
      </c>
      <c r="BC48" s="1">
        <f>I!BC48-B_calc!BC48</f>
        <v>0</v>
      </c>
      <c r="BD48" s="1">
        <f>I!BD48-B_calc!BD48</f>
        <v>0</v>
      </c>
      <c r="BE48" s="1">
        <f>I!BE48-B_calc!BE48</f>
        <v>0</v>
      </c>
      <c r="BF48" s="1">
        <f>I!BF48-B_calc!BF48</f>
        <v>0</v>
      </c>
      <c r="BG48" s="1">
        <f>I!BG48-B_calc!BG48</f>
        <v>0</v>
      </c>
      <c r="BH48" s="1">
        <f>I!BH48-B_calc!BH48</f>
        <v>0</v>
      </c>
      <c r="BI48" s="1">
        <f>I!BI48-B_calc!BI48</f>
        <v>0</v>
      </c>
      <c r="BJ48" s="1">
        <f>I!BJ48-B_calc!BJ48</f>
        <v>0</v>
      </c>
      <c r="BK48" s="1">
        <f>I!BK48-B_calc!BK48</f>
        <v>0</v>
      </c>
      <c r="BL48" s="1">
        <f>I!BL48-B_calc!BL48</f>
        <v>0</v>
      </c>
      <c r="BM48" s="1">
        <f>I!BM48-B_calc!BM48</f>
        <v>0</v>
      </c>
      <c r="BN48" s="1">
        <f>I!BN48-B_calc!BN48</f>
        <v>0</v>
      </c>
      <c r="BO48" s="1">
        <f>I!BO48-B_calc!BO48</f>
        <v>0</v>
      </c>
      <c r="BP48" s="1">
        <f>I!BP48-B_calc!BP48</f>
        <v>0</v>
      </c>
      <c r="BQ48" s="1">
        <f>I!BQ48-B_calc!BQ48</f>
        <v>0</v>
      </c>
      <c r="BR48" s="1">
        <f>I!BR48-B_calc!BR48</f>
        <v>0</v>
      </c>
      <c r="BS48" s="1">
        <f>I!BS48-B_calc!BS48</f>
        <v>0</v>
      </c>
      <c r="BT48" s="1">
        <f>I!BT48-B_calc!BT48</f>
        <v>0</v>
      </c>
      <c r="BU48" s="1">
        <f>I!BU48-B_calc!BU48</f>
        <v>0</v>
      </c>
      <c r="BV48" s="1">
        <f>I!BV48-B_calc!BV48</f>
        <v>0</v>
      </c>
    </row>
    <row r="49" spans="1:74" x14ac:dyDescent="0.25">
      <c r="A49" s="1">
        <f>I!A49-B_calc!A49</f>
        <v>0</v>
      </c>
      <c r="B49" s="1">
        <f>I!B49-B_calc!B49</f>
        <v>0</v>
      </c>
      <c r="C49" s="1">
        <f>I!C49-B_calc!C49</f>
        <v>0</v>
      </c>
      <c r="D49" s="1">
        <f>I!D49-B_calc!D49</f>
        <v>0</v>
      </c>
      <c r="E49" s="1">
        <f>I!E49-B_calc!E49</f>
        <v>0</v>
      </c>
      <c r="F49" s="1">
        <f>I!F49-B_calc!F49</f>
        <v>0</v>
      </c>
      <c r="G49" s="1">
        <f>I!G49-B_calc!G49</f>
        <v>0</v>
      </c>
      <c r="H49" s="1">
        <f>I!H49-B_calc!H49</f>
        <v>0</v>
      </c>
      <c r="I49" s="1">
        <f>I!I49-B_calc!I49</f>
        <v>0</v>
      </c>
      <c r="J49" s="1">
        <f>I!J49-B_calc!J49</f>
        <v>0</v>
      </c>
      <c r="K49" s="1">
        <f>I!K49-B_calc!K49</f>
        <v>0</v>
      </c>
      <c r="L49" s="1">
        <f>I!L49-B_calc!L49</f>
        <v>0</v>
      </c>
      <c r="M49" s="1">
        <f>I!M49-B_calc!M49</f>
        <v>0</v>
      </c>
      <c r="N49" s="1">
        <f>I!N49-B_calc!N49</f>
        <v>0</v>
      </c>
      <c r="O49" s="1">
        <f>I!O49-B_calc!O49</f>
        <v>0</v>
      </c>
      <c r="P49" s="1">
        <f>I!P49-B_calc!P49</f>
        <v>0</v>
      </c>
      <c r="Q49" s="1">
        <f>I!Q49-B_calc!Q49</f>
        <v>0</v>
      </c>
      <c r="R49" s="1">
        <f>I!R49-B_calc!R49</f>
        <v>0</v>
      </c>
      <c r="S49" s="1">
        <f>I!S49-B_calc!S49</f>
        <v>0</v>
      </c>
      <c r="T49" s="1">
        <f>I!T49-B_calc!T49</f>
        <v>0</v>
      </c>
      <c r="U49" s="1">
        <f>I!U49-B_calc!U49</f>
        <v>0</v>
      </c>
      <c r="V49" s="1">
        <f>I!V49-B_calc!V49</f>
        <v>0</v>
      </c>
      <c r="W49" s="1">
        <f>I!W49-B_calc!W49</f>
        <v>0</v>
      </c>
      <c r="X49" s="1">
        <f>I!X49-B_calc!X49</f>
        <v>0</v>
      </c>
      <c r="Y49" s="1">
        <f>I!Y49-B_calc!Y49</f>
        <v>0</v>
      </c>
      <c r="Z49" s="1">
        <f>I!Z49-B_calc!Z49</f>
        <v>0</v>
      </c>
      <c r="AA49" s="1">
        <f>I!AA49-B_calc!AA49</f>
        <v>0</v>
      </c>
      <c r="AB49" s="1">
        <f>I!AB49-B_calc!AB49</f>
        <v>0</v>
      </c>
      <c r="AC49" s="1">
        <f>I!AC49-B_calc!AC49</f>
        <v>0</v>
      </c>
      <c r="AD49" s="1">
        <f>I!AD49-B_calc!AD49</f>
        <v>0</v>
      </c>
      <c r="AE49" s="1">
        <f>I!AE49-B_calc!AE49</f>
        <v>0</v>
      </c>
      <c r="AF49" s="1">
        <f>I!AF49-B_calc!AF49</f>
        <v>0</v>
      </c>
      <c r="AG49" s="1">
        <f>I!AG49-B_calc!AG49</f>
        <v>0</v>
      </c>
      <c r="AH49" s="1">
        <f>I!AH49-B_calc!AH49</f>
        <v>0</v>
      </c>
      <c r="AI49" s="1">
        <f>I!AI49-B_calc!AI49</f>
        <v>0</v>
      </c>
      <c r="AJ49" s="1">
        <f>I!AJ49-B_calc!AJ49</f>
        <v>0</v>
      </c>
      <c r="AK49" s="1">
        <f>I!AK49-B_calc!AK49</f>
        <v>0</v>
      </c>
      <c r="AL49" s="1">
        <f>I!AL49-B_calc!AL49</f>
        <v>0</v>
      </c>
      <c r="AM49" s="1">
        <f>I!AM49-B_calc!AM49</f>
        <v>0</v>
      </c>
      <c r="AN49" s="1">
        <f>I!AN49-B_calc!AN49</f>
        <v>0</v>
      </c>
      <c r="AO49" s="1">
        <f>I!AO49-B_calc!AO49</f>
        <v>0</v>
      </c>
      <c r="AP49" s="1">
        <f>I!AP49-B_calc!AP49</f>
        <v>0</v>
      </c>
      <c r="AQ49" s="1">
        <f>I!AQ49-B_calc!AQ49</f>
        <v>0</v>
      </c>
      <c r="AR49" s="1">
        <f>I!AR49-B_calc!AR49</f>
        <v>0</v>
      </c>
      <c r="AS49" s="1">
        <f>I!AS49-B_calc!AS49</f>
        <v>0</v>
      </c>
      <c r="AT49" s="1">
        <f>I!AT49-B_calc!AT49</f>
        <v>0</v>
      </c>
      <c r="AU49" s="1">
        <f>I!AU49-B_calc!AU49</f>
        <v>0</v>
      </c>
      <c r="AV49" s="1">
        <f>I!AV49-B_calc!AV49</f>
        <v>0</v>
      </c>
      <c r="AW49" s="1">
        <f>I!AW49-B_calc!AW49</f>
        <v>1</v>
      </c>
      <c r="AX49" s="1">
        <f>I!AX49-B_calc!AX49</f>
        <v>0</v>
      </c>
      <c r="AY49" s="1">
        <f>I!AY49-B_calc!AY49</f>
        <v>0</v>
      </c>
      <c r="AZ49" s="1">
        <f>I!AZ49-B_calc!AZ49</f>
        <v>0</v>
      </c>
      <c r="BA49" s="1">
        <f>I!BA49-B_calc!BA49</f>
        <v>0</v>
      </c>
      <c r="BB49" s="1">
        <f>I!BB49-B_calc!BB49</f>
        <v>0</v>
      </c>
      <c r="BC49" s="1">
        <f>I!BC49-B_calc!BC49</f>
        <v>0</v>
      </c>
      <c r="BD49" s="1">
        <f>I!BD49-B_calc!BD49</f>
        <v>0</v>
      </c>
      <c r="BE49" s="1">
        <f>I!BE49-B_calc!BE49</f>
        <v>0</v>
      </c>
      <c r="BF49" s="1">
        <f>I!BF49-B_calc!BF49</f>
        <v>0</v>
      </c>
      <c r="BG49" s="1">
        <f>I!BG49-B_calc!BG49</f>
        <v>0</v>
      </c>
      <c r="BH49" s="1">
        <f>I!BH49-B_calc!BH49</f>
        <v>0</v>
      </c>
      <c r="BI49" s="1">
        <f>I!BI49-B_calc!BI49</f>
        <v>0</v>
      </c>
      <c r="BJ49" s="1">
        <f>I!BJ49-B_calc!BJ49</f>
        <v>0</v>
      </c>
      <c r="BK49" s="1">
        <f>I!BK49-B_calc!BK49</f>
        <v>0</v>
      </c>
      <c r="BL49" s="1">
        <f>I!BL49-B_calc!BL49</f>
        <v>0</v>
      </c>
      <c r="BM49" s="1">
        <f>I!BM49-B_calc!BM49</f>
        <v>0</v>
      </c>
      <c r="BN49" s="1">
        <f>I!BN49-B_calc!BN49</f>
        <v>0</v>
      </c>
      <c r="BO49" s="1">
        <f>I!BO49-B_calc!BO49</f>
        <v>0</v>
      </c>
      <c r="BP49" s="1">
        <f>I!BP49-B_calc!BP49</f>
        <v>0</v>
      </c>
      <c r="BQ49" s="1">
        <f>I!BQ49-B_calc!BQ49</f>
        <v>0</v>
      </c>
      <c r="BR49" s="1">
        <f>I!BR49-B_calc!BR49</f>
        <v>0</v>
      </c>
      <c r="BS49" s="1">
        <f>I!BS49-B_calc!BS49</f>
        <v>0</v>
      </c>
      <c r="BT49" s="1">
        <f>I!BT49-B_calc!BT49</f>
        <v>0</v>
      </c>
      <c r="BU49" s="1">
        <f>I!BU49-B_calc!BU49</f>
        <v>0</v>
      </c>
      <c r="BV49" s="1">
        <f>I!BV49-B_calc!BV49</f>
        <v>0</v>
      </c>
    </row>
    <row r="50" spans="1:74" x14ac:dyDescent="0.25">
      <c r="A50" s="1">
        <f>I!A50-B_calc!A50</f>
        <v>0</v>
      </c>
      <c r="B50" s="1">
        <f>I!B50-B_calc!B50</f>
        <v>0</v>
      </c>
      <c r="C50" s="1">
        <f>I!C50-B_calc!C50</f>
        <v>0</v>
      </c>
      <c r="D50" s="1">
        <f>I!D50-B_calc!D50</f>
        <v>0</v>
      </c>
      <c r="E50" s="1">
        <f>I!E50-B_calc!E50</f>
        <v>0</v>
      </c>
      <c r="F50" s="1">
        <f>I!F50-B_calc!F50</f>
        <v>0</v>
      </c>
      <c r="G50" s="1">
        <f>I!G50-B_calc!G50</f>
        <v>0</v>
      </c>
      <c r="H50" s="1">
        <f>I!H50-B_calc!H50</f>
        <v>0</v>
      </c>
      <c r="I50" s="1">
        <f>I!I50-B_calc!I50</f>
        <v>0</v>
      </c>
      <c r="J50" s="1">
        <f>I!J50-B_calc!J50</f>
        <v>0</v>
      </c>
      <c r="K50" s="1">
        <f>I!K50-B_calc!K50</f>
        <v>-0.23965121878012907</v>
      </c>
      <c r="L50" s="1">
        <f>I!L50-B_calc!L50</f>
        <v>0</v>
      </c>
      <c r="M50" s="1">
        <f>I!M50-B_calc!M50</f>
        <v>0</v>
      </c>
      <c r="N50" s="1">
        <f>I!N50-B_calc!N50</f>
        <v>0</v>
      </c>
      <c r="O50" s="1">
        <f>I!O50-B_calc!O50</f>
        <v>0</v>
      </c>
      <c r="P50" s="1">
        <f>I!P50-B_calc!P50</f>
        <v>0</v>
      </c>
      <c r="Q50" s="1">
        <f>I!Q50-B_calc!Q50</f>
        <v>0</v>
      </c>
      <c r="R50" s="1">
        <f>I!R50-B_calc!R50</f>
        <v>0</v>
      </c>
      <c r="S50" s="1">
        <f>I!S50-B_calc!S50</f>
        <v>0</v>
      </c>
      <c r="T50" s="1">
        <f>I!T50-B_calc!T50</f>
        <v>0</v>
      </c>
      <c r="U50" s="1">
        <f>I!U50-B_calc!U50</f>
        <v>0</v>
      </c>
      <c r="V50" s="1">
        <f>I!V50-B_calc!V50</f>
        <v>0</v>
      </c>
      <c r="W50" s="1">
        <f>I!W50-B_calc!W50</f>
        <v>0</v>
      </c>
      <c r="X50" s="1">
        <f>I!X50-B_calc!X50</f>
        <v>0</v>
      </c>
      <c r="Y50" s="1">
        <f>I!Y50-B_calc!Y50</f>
        <v>0</v>
      </c>
      <c r="Z50" s="1">
        <f>I!Z50-B_calc!Z50</f>
        <v>0</v>
      </c>
      <c r="AA50" s="1">
        <f>I!AA50-B_calc!AA50</f>
        <v>0</v>
      </c>
      <c r="AB50" s="1">
        <f>I!AB50-B_calc!AB50</f>
        <v>0</v>
      </c>
      <c r="AC50" s="1">
        <f>I!AC50-B_calc!AC50</f>
        <v>0</v>
      </c>
      <c r="AD50" s="1">
        <f>I!AD50-B_calc!AD50</f>
        <v>0</v>
      </c>
      <c r="AE50" s="1">
        <f>I!AE50-B_calc!AE50</f>
        <v>0</v>
      </c>
      <c r="AF50" s="1">
        <f>I!AF50-B_calc!AF50</f>
        <v>0</v>
      </c>
      <c r="AG50" s="1">
        <f>I!AG50-B_calc!AG50</f>
        <v>0</v>
      </c>
      <c r="AH50" s="1">
        <f>I!AH50-B_calc!AH50</f>
        <v>0</v>
      </c>
      <c r="AI50" s="1">
        <f>I!AI50-B_calc!AI50</f>
        <v>0</v>
      </c>
      <c r="AJ50" s="1">
        <f>I!AJ50-B_calc!AJ50</f>
        <v>0</v>
      </c>
      <c r="AK50" s="1">
        <f>I!AK50-B_calc!AK50</f>
        <v>0</v>
      </c>
      <c r="AL50" s="1">
        <f>I!AL50-B_calc!AL50</f>
        <v>0</v>
      </c>
      <c r="AM50" s="1">
        <f>I!AM50-B_calc!AM50</f>
        <v>-3.001586748544063E-2</v>
      </c>
      <c r="AN50" s="1">
        <f>I!AN50-B_calc!AN50</f>
        <v>0</v>
      </c>
      <c r="AO50" s="1">
        <f>I!AO50-B_calc!AO50</f>
        <v>0</v>
      </c>
      <c r="AP50" s="1">
        <f>I!AP50-B_calc!AP50</f>
        <v>0</v>
      </c>
      <c r="AQ50" s="1">
        <f>I!AQ50-B_calc!AQ50</f>
        <v>0</v>
      </c>
      <c r="AR50" s="1">
        <f>I!AR50-B_calc!AR50</f>
        <v>0</v>
      </c>
      <c r="AS50" s="1">
        <f>I!AS50-B_calc!AS50</f>
        <v>-5.1767551550352696E-2</v>
      </c>
      <c r="AT50" s="1">
        <f>I!AT50-B_calc!AT50</f>
        <v>0</v>
      </c>
      <c r="AU50" s="1">
        <f>I!AU50-B_calc!AU50</f>
        <v>0</v>
      </c>
      <c r="AV50" s="1">
        <f>I!AV50-B_calc!AV50</f>
        <v>0</v>
      </c>
      <c r="AW50" s="1">
        <f>I!AW50-B_calc!AW50</f>
        <v>0</v>
      </c>
      <c r="AX50" s="1">
        <f>I!AX50-B_calc!AX50</f>
        <v>1</v>
      </c>
      <c r="AY50" s="1">
        <f>I!AY50-B_calc!AY50</f>
        <v>0</v>
      </c>
      <c r="AZ50" s="1">
        <f>I!AZ50-B_calc!AZ50</f>
        <v>0</v>
      </c>
      <c r="BA50" s="1">
        <f>I!BA50-B_calc!BA50</f>
        <v>0</v>
      </c>
      <c r="BB50" s="1">
        <f>I!BB50-B_calc!BB50</f>
        <v>0</v>
      </c>
      <c r="BC50" s="1">
        <f>I!BC50-B_calc!BC50</f>
        <v>0</v>
      </c>
      <c r="BD50" s="1">
        <f>I!BD50-B_calc!BD50</f>
        <v>0</v>
      </c>
      <c r="BE50" s="1">
        <f>I!BE50-B_calc!BE50</f>
        <v>0</v>
      </c>
      <c r="BF50" s="1">
        <f>I!BF50-B_calc!BF50</f>
        <v>0</v>
      </c>
      <c r="BG50" s="1">
        <f>I!BG50-B_calc!BG50</f>
        <v>0</v>
      </c>
      <c r="BH50" s="1">
        <f>I!BH50-B_calc!BH50</f>
        <v>0</v>
      </c>
      <c r="BI50" s="1">
        <f>I!BI50-B_calc!BI50</f>
        <v>0</v>
      </c>
      <c r="BJ50" s="1">
        <f>I!BJ50-B_calc!BJ50</f>
        <v>0</v>
      </c>
      <c r="BK50" s="1">
        <f>I!BK50-B_calc!BK50</f>
        <v>0</v>
      </c>
      <c r="BL50" s="1">
        <f>I!BL50-B_calc!BL50</f>
        <v>0</v>
      </c>
      <c r="BM50" s="1">
        <f>I!BM50-B_calc!BM50</f>
        <v>0</v>
      </c>
      <c r="BN50" s="1">
        <f>I!BN50-B_calc!BN50</f>
        <v>0</v>
      </c>
      <c r="BO50" s="1">
        <f>I!BO50-B_calc!BO50</f>
        <v>0</v>
      </c>
      <c r="BP50" s="1">
        <f>I!BP50-B_calc!BP50</f>
        <v>0</v>
      </c>
      <c r="BQ50" s="1">
        <f>I!BQ50-B_calc!BQ50</f>
        <v>0</v>
      </c>
      <c r="BR50" s="1">
        <f>I!BR50-B_calc!BR50</f>
        <v>0</v>
      </c>
      <c r="BS50" s="1">
        <f>I!BS50-B_calc!BS50</f>
        <v>0</v>
      </c>
      <c r="BT50" s="1">
        <f>I!BT50-B_calc!BT50</f>
        <v>0</v>
      </c>
      <c r="BU50" s="1">
        <f>I!BU50-B_calc!BU50</f>
        <v>0</v>
      </c>
      <c r="BV50" s="1">
        <f>I!BV50-B_calc!BV50</f>
        <v>0</v>
      </c>
    </row>
    <row r="51" spans="1:74" x14ac:dyDescent="0.25">
      <c r="A51" s="1">
        <f>I!A51-B_calc!A51</f>
        <v>0</v>
      </c>
      <c r="B51" s="1">
        <f>I!B51-B_calc!B51</f>
        <v>0</v>
      </c>
      <c r="C51" s="1">
        <f>I!C51-B_calc!C51</f>
        <v>0</v>
      </c>
      <c r="D51" s="1">
        <f>I!D51-B_calc!D51</f>
        <v>0</v>
      </c>
      <c r="E51" s="1">
        <f>I!E51-B_calc!E51</f>
        <v>0</v>
      </c>
      <c r="F51" s="1">
        <f>I!F51-B_calc!F51</f>
        <v>0</v>
      </c>
      <c r="G51" s="1">
        <f>I!G51-B_calc!G51</f>
        <v>0</v>
      </c>
      <c r="H51" s="1">
        <f>I!H51-B_calc!H51</f>
        <v>0</v>
      </c>
      <c r="I51" s="1">
        <f>I!I51-B_calc!I51</f>
        <v>0</v>
      </c>
      <c r="J51" s="1">
        <f>I!J51-B_calc!J51</f>
        <v>0</v>
      </c>
      <c r="K51" s="1">
        <f>I!K51-B_calc!K51</f>
        <v>0</v>
      </c>
      <c r="L51" s="1">
        <f>I!L51-B_calc!L51</f>
        <v>0</v>
      </c>
      <c r="M51" s="1">
        <f>I!M51-B_calc!M51</f>
        <v>0</v>
      </c>
      <c r="N51" s="1">
        <f>I!N51-B_calc!N51</f>
        <v>0</v>
      </c>
      <c r="O51" s="1">
        <f>I!O51-B_calc!O51</f>
        <v>0</v>
      </c>
      <c r="P51" s="1">
        <f>I!P51-B_calc!P51</f>
        <v>-0.22160389373549863</v>
      </c>
      <c r="Q51" s="1">
        <f>I!Q51-B_calc!Q51</f>
        <v>0</v>
      </c>
      <c r="R51" s="1">
        <f>I!R51-B_calc!R51</f>
        <v>0</v>
      </c>
      <c r="S51" s="1">
        <f>I!S51-B_calc!S51</f>
        <v>0</v>
      </c>
      <c r="T51" s="1">
        <f>I!T51-B_calc!T51</f>
        <v>0</v>
      </c>
      <c r="U51" s="1">
        <f>I!U51-B_calc!U51</f>
        <v>0</v>
      </c>
      <c r="V51" s="1">
        <f>I!V51-B_calc!V51</f>
        <v>0</v>
      </c>
      <c r="W51" s="1">
        <f>I!W51-B_calc!W51</f>
        <v>0</v>
      </c>
      <c r="X51" s="1">
        <f>I!X51-B_calc!X51</f>
        <v>0</v>
      </c>
      <c r="Y51" s="1">
        <f>I!Y51-B_calc!Y51</f>
        <v>0</v>
      </c>
      <c r="Z51" s="1">
        <f>I!Z51-B_calc!Z51</f>
        <v>0</v>
      </c>
      <c r="AA51" s="1">
        <f>I!AA51-B_calc!AA51</f>
        <v>0</v>
      </c>
      <c r="AB51" s="1">
        <f>I!AB51-B_calc!AB51</f>
        <v>0</v>
      </c>
      <c r="AC51" s="1">
        <f>I!AC51-B_calc!AC51</f>
        <v>0</v>
      </c>
      <c r="AD51" s="1">
        <f>I!AD51-B_calc!AD51</f>
        <v>0</v>
      </c>
      <c r="AE51" s="1">
        <f>I!AE51-B_calc!AE51</f>
        <v>0</v>
      </c>
      <c r="AF51" s="1">
        <f>I!AF51-B_calc!AF51</f>
        <v>0</v>
      </c>
      <c r="AG51" s="1">
        <f>I!AG51-B_calc!AG51</f>
        <v>0</v>
      </c>
      <c r="AH51" s="1">
        <f>I!AH51-B_calc!AH51</f>
        <v>0</v>
      </c>
      <c r="AI51" s="1">
        <f>I!AI51-B_calc!AI51</f>
        <v>0</v>
      </c>
      <c r="AJ51" s="1">
        <f>I!AJ51-B_calc!AJ51</f>
        <v>0</v>
      </c>
      <c r="AK51" s="1">
        <f>I!AK51-B_calc!AK51</f>
        <v>0</v>
      </c>
      <c r="AL51" s="1">
        <f>I!AL51-B_calc!AL51</f>
        <v>0</v>
      </c>
      <c r="AM51" s="1">
        <f>I!AM51-B_calc!AM51</f>
        <v>0</v>
      </c>
      <c r="AN51" s="1">
        <f>I!AN51-B_calc!AN51</f>
        <v>0</v>
      </c>
      <c r="AO51" s="1">
        <f>I!AO51-B_calc!AO51</f>
        <v>0</v>
      </c>
      <c r="AP51" s="1">
        <f>I!AP51-B_calc!AP51</f>
        <v>0</v>
      </c>
      <c r="AQ51" s="1">
        <f>I!AQ51-B_calc!AQ51</f>
        <v>0</v>
      </c>
      <c r="AR51" s="1">
        <f>I!AR51-B_calc!AR51</f>
        <v>0</v>
      </c>
      <c r="AS51" s="1">
        <f>I!AS51-B_calc!AS51</f>
        <v>0</v>
      </c>
      <c r="AT51" s="1">
        <f>I!AT51-B_calc!AT51</f>
        <v>0</v>
      </c>
      <c r="AU51" s="1">
        <f>I!AU51-B_calc!AU51</f>
        <v>0</v>
      </c>
      <c r="AV51" s="1">
        <f>I!AV51-B_calc!AV51</f>
        <v>0</v>
      </c>
      <c r="AW51" s="1">
        <f>I!AW51-B_calc!AW51</f>
        <v>0</v>
      </c>
      <c r="AX51" s="1">
        <f>I!AX51-B_calc!AX51</f>
        <v>0</v>
      </c>
      <c r="AY51" s="1">
        <f>I!AY51-B_calc!AY51</f>
        <v>1</v>
      </c>
      <c r="AZ51" s="1">
        <f>I!AZ51-B_calc!AZ51</f>
        <v>0</v>
      </c>
      <c r="BA51" s="1">
        <f>I!BA51-B_calc!BA51</f>
        <v>0</v>
      </c>
      <c r="BB51" s="1">
        <f>I!BB51-B_calc!BB51</f>
        <v>0</v>
      </c>
      <c r="BC51" s="1">
        <f>I!BC51-B_calc!BC51</f>
        <v>0</v>
      </c>
      <c r="BD51" s="1">
        <f>I!BD51-B_calc!BD51</f>
        <v>0</v>
      </c>
      <c r="BE51" s="1">
        <f>I!BE51-B_calc!BE51</f>
        <v>0</v>
      </c>
      <c r="BF51" s="1">
        <f>I!BF51-B_calc!BF51</f>
        <v>0</v>
      </c>
      <c r="BG51" s="1">
        <f>I!BG51-B_calc!BG51</f>
        <v>0</v>
      </c>
      <c r="BH51" s="1">
        <f>I!BH51-B_calc!BH51</f>
        <v>0</v>
      </c>
      <c r="BI51" s="1">
        <f>I!BI51-B_calc!BI51</f>
        <v>0</v>
      </c>
      <c r="BJ51" s="1">
        <f>I!BJ51-B_calc!BJ51</f>
        <v>0</v>
      </c>
      <c r="BK51" s="1">
        <f>I!BK51-B_calc!BK51</f>
        <v>0</v>
      </c>
      <c r="BL51" s="1">
        <f>I!BL51-B_calc!BL51</f>
        <v>0</v>
      </c>
      <c r="BM51" s="1">
        <f>I!BM51-B_calc!BM51</f>
        <v>-8.1522568367177389E-2</v>
      </c>
      <c r="BN51" s="1">
        <f>I!BN51-B_calc!BN51</f>
        <v>0</v>
      </c>
      <c r="BO51" s="1">
        <f>I!BO51-B_calc!BO51</f>
        <v>0</v>
      </c>
      <c r="BP51" s="1">
        <f>I!BP51-B_calc!BP51</f>
        <v>0</v>
      </c>
      <c r="BQ51" s="1">
        <f>I!BQ51-B_calc!BQ51</f>
        <v>-4.9151723099935214E-2</v>
      </c>
      <c r="BR51" s="1">
        <f>I!BR51-B_calc!BR51</f>
        <v>0</v>
      </c>
      <c r="BS51" s="1">
        <f>I!BS51-B_calc!BS51</f>
        <v>0</v>
      </c>
      <c r="BT51" s="1">
        <f>I!BT51-B_calc!BT51</f>
        <v>0</v>
      </c>
      <c r="BU51" s="1">
        <f>I!BU51-B_calc!BU51</f>
        <v>0</v>
      </c>
      <c r="BV51" s="1">
        <f>I!BV51-B_calc!BV51</f>
        <v>0</v>
      </c>
    </row>
    <row r="52" spans="1:74" x14ac:dyDescent="0.25">
      <c r="A52" s="1">
        <f>I!A52-B_calc!A52</f>
        <v>0</v>
      </c>
      <c r="B52" s="1">
        <f>I!B52-B_calc!B52</f>
        <v>0</v>
      </c>
      <c r="C52" s="1">
        <f>I!C52-B_calc!C52</f>
        <v>0</v>
      </c>
      <c r="D52" s="1">
        <f>I!D52-B_calc!D52</f>
        <v>0</v>
      </c>
      <c r="E52" s="1">
        <f>I!E52-B_calc!E52</f>
        <v>0</v>
      </c>
      <c r="F52" s="1">
        <f>I!F52-B_calc!F52</f>
        <v>0</v>
      </c>
      <c r="G52" s="1">
        <f>I!G52-B_calc!G52</f>
        <v>0</v>
      </c>
      <c r="H52" s="1">
        <f>I!H52-B_calc!H52</f>
        <v>0</v>
      </c>
      <c r="I52" s="1">
        <f>I!I52-B_calc!I52</f>
        <v>0</v>
      </c>
      <c r="J52" s="1">
        <f>I!J52-B_calc!J52</f>
        <v>0</v>
      </c>
      <c r="K52" s="1">
        <f>I!K52-B_calc!K52</f>
        <v>0</v>
      </c>
      <c r="L52" s="1">
        <f>I!L52-B_calc!L52</f>
        <v>0</v>
      </c>
      <c r="M52" s="1">
        <f>I!M52-B_calc!M52</f>
        <v>0</v>
      </c>
      <c r="N52" s="1">
        <f>I!N52-B_calc!N52</f>
        <v>0</v>
      </c>
      <c r="O52" s="1">
        <f>I!O52-B_calc!O52</f>
        <v>0</v>
      </c>
      <c r="P52" s="1">
        <f>I!P52-B_calc!P52</f>
        <v>0</v>
      </c>
      <c r="Q52" s="1">
        <f>I!Q52-B_calc!Q52</f>
        <v>0</v>
      </c>
      <c r="R52" s="1">
        <f>I!R52-B_calc!R52</f>
        <v>0</v>
      </c>
      <c r="S52" s="1">
        <f>I!S52-B_calc!S52</f>
        <v>0</v>
      </c>
      <c r="T52" s="1">
        <f>I!T52-B_calc!T52</f>
        <v>0</v>
      </c>
      <c r="U52" s="1">
        <f>I!U52-B_calc!U52</f>
        <v>0</v>
      </c>
      <c r="V52" s="1">
        <f>I!V52-B_calc!V52</f>
        <v>0</v>
      </c>
      <c r="W52" s="1">
        <f>I!W52-B_calc!W52</f>
        <v>0</v>
      </c>
      <c r="X52" s="1">
        <f>I!X52-B_calc!X52</f>
        <v>0</v>
      </c>
      <c r="Y52" s="1">
        <f>I!Y52-B_calc!Y52</f>
        <v>0</v>
      </c>
      <c r="Z52" s="1">
        <f>I!Z52-B_calc!Z52</f>
        <v>0</v>
      </c>
      <c r="AA52" s="1">
        <f>I!AA52-B_calc!AA52</f>
        <v>0</v>
      </c>
      <c r="AB52" s="1">
        <f>I!AB52-B_calc!AB52</f>
        <v>0</v>
      </c>
      <c r="AC52" s="1">
        <f>I!AC52-B_calc!AC52</f>
        <v>0</v>
      </c>
      <c r="AD52" s="1">
        <f>I!AD52-B_calc!AD52</f>
        <v>0</v>
      </c>
      <c r="AE52" s="1">
        <f>I!AE52-B_calc!AE52</f>
        <v>0</v>
      </c>
      <c r="AF52" s="1">
        <f>I!AF52-B_calc!AF52</f>
        <v>0</v>
      </c>
      <c r="AG52" s="1">
        <f>I!AG52-B_calc!AG52</f>
        <v>0</v>
      </c>
      <c r="AH52" s="1">
        <f>I!AH52-B_calc!AH52</f>
        <v>0</v>
      </c>
      <c r="AI52" s="1">
        <f>I!AI52-B_calc!AI52</f>
        <v>0</v>
      </c>
      <c r="AJ52" s="1">
        <f>I!AJ52-B_calc!AJ52</f>
        <v>0</v>
      </c>
      <c r="AK52" s="1">
        <f>I!AK52-B_calc!AK52</f>
        <v>0</v>
      </c>
      <c r="AL52" s="1">
        <f>I!AL52-B_calc!AL52</f>
        <v>0</v>
      </c>
      <c r="AM52" s="1">
        <f>I!AM52-B_calc!AM52</f>
        <v>0</v>
      </c>
      <c r="AN52" s="1">
        <f>I!AN52-B_calc!AN52</f>
        <v>0</v>
      </c>
      <c r="AO52" s="1">
        <f>I!AO52-B_calc!AO52</f>
        <v>0</v>
      </c>
      <c r="AP52" s="1">
        <f>I!AP52-B_calc!AP52</f>
        <v>0</v>
      </c>
      <c r="AQ52" s="1">
        <f>I!AQ52-B_calc!AQ52</f>
        <v>0</v>
      </c>
      <c r="AR52" s="1">
        <f>I!AR52-B_calc!AR52</f>
        <v>0</v>
      </c>
      <c r="AS52" s="1">
        <f>I!AS52-B_calc!AS52</f>
        <v>0</v>
      </c>
      <c r="AT52" s="1">
        <f>I!AT52-B_calc!AT52</f>
        <v>0</v>
      </c>
      <c r="AU52" s="1">
        <f>I!AU52-B_calc!AU52</f>
        <v>0</v>
      </c>
      <c r="AV52" s="1">
        <f>I!AV52-B_calc!AV52</f>
        <v>0</v>
      </c>
      <c r="AW52" s="1">
        <f>I!AW52-B_calc!AW52</f>
        <v>0</v>
      </c>
      <c r="AX52" s="1">
        <f>I!AX52-B_calc!AX52</f>
        <v>0</v>
      </c>
      <c r="AY52" s="1">
        <f>I!AY52-B_calc!AY52</f>
        <v>-5.3633022227998949E-2</v>
      </c>
      <c r="AZ52" s="1">
        <f>I!AZ52-B_calc!AZ52</f>
        <v>1</v>
      </c>
      <c r="BA52" s="1">
        <f>I!BA52-B_calc!BA52</f>
        <v>0</v>
      </c>
      <c r="BB52" s="1">
        <f>I!BB52-B_calc!BB52</f>
        <v>0</v>
      </c>
      <c r="BC52" s="1">
        <f>I!BC52-B_calc!BC52</f>
        <v>0</v>
      </c>
      <c r="BD52" s="1">
        <f>I!BD52-B_calc!BD52</f>
        <v>0</v>
      </c>
      <c r="BE52" s="1">
        <f>I!BE52-B_calc!BE52</f>
        <v>0</v>
      </c>
      <c r="BF52" s="1">
        <f>I!BF52-B_calc!BF52</f>
        <v>0</v>
      </c>
      <c r="BG52" s="1">
        <f>I!BG52-B_calc!BG52</f>
        <v>0</v>
      </c>
      <c r="BH52" s="1">
        <f>I!BH52-B_calc!BH52</f>
        <v>0</v>
      </c>
      <c r="BI52" s="1">
        <f>I!BI52-B_calc!BI52</f>
        <v>0</v>
      </c>
      <c r="BJ52" s="1">
        <f>I!BJ52-B_calc!BJ52</f>
        <v>0</v>
      </c>
      <c r="BK52" s="1">
        <f>I!BK52-B_calc!BK52</f>
        <v>0</v>
      </c>
      <c r="BL52" s="1">
        <f>I!BL52-B_calc!BL52</f>
        <v>0</v>
      </c>
      <c r="BM52" s="1">
        <f>I!BM52-B_calc!BM52</f>
        <v>0</v>
      </c>
      <c r="BN52" s="1">
        <f>I!BN52-B_calc!BN52</f>
        <v>0</v>
      </c>
      <c r="BO52" s="1">
        <f>I!BO52-B_calc!BO52</f>
        <v>0</v>
      </c>
      <c r="BP52" s="1">
        <f>I!BP52-B_calc!BP52</f>
        <v>0</v>
      </c>
      <c r="BQ52" s="1">
        <f>I!BQ52-B_calc!BQ52</f>
        <v>0</v>
      </c>
      <c r="BR52" s="1">
        <f>I!BR52-B_calc!BR52</f>
        <v>0</v>
      </c>
      <c r="BS52" s="1">
        <f>I!BS52-B_calc!BS52</f>
        <v>0</v>
      </c>
      <c r="BT52" s="1">
        <f>I!BT52-B_calc!BT52</f>
        <v>0</v>
      </c>
      <c r="BU52" s="1">
        <f>I!BU52-B_calc!BU52</f>
        <v>0</v>
      </c>
      <c r="BV52" s="1">
        <f>I!BV52-B_calc!BV52</f>
        <v>0</v>
      </c>
    </row>
    <row r="53" spans="1:74" x14ac:dyDescent="0.25">
      <c r="A53" s="1">
        <f>I!A53-B_calc!A53</f>
        <v>0</v>
      </c>
      <c r="B53" s="1">
        <f>I!B53-B_calc!B53</f>
        <v>0</v>
      </c>
      <c r="C53" s="1">
        <f>I!C53-B_calc!C53</f>
        <v>0</v>
      </c>
      <c r="D53" s="1">
        <f>I!D53-B_calc!D53</f>
        <v>0</v>
      </c>
      <c r="E53" s="1">
        <f>I!E53-B_calc!E53</f>
        <v>0</v>
      </c>
      <c r="F53" s="1">
        <f>I!F53-B_calc!F53</f>
        <v>0</v>
      </c>
      <c r="G53" s="1">
        <f>I!G53-B_calc!G53</f>
        <v>0</v>
      </c>
      <c r="H53" s="1">
        <f>I!H53-B_calc!H53</f>
        <v>0</v>
      </c>
      <c r="I53" s="1">
        <f>I!I53-B_calc!I53</f>
        <v>0</v>
      </c>
      <c r="J53" s="1">
        <f>I!J53-B_calc!J53</f>
        <v>0</v>
      </c>
      <c r="K53" s="1">
        <f>I!K53-B_calc!K53</f>
        <v>0</v>
      </c>
      <c r="L53" s="1">
        <f>I!L53-B_calc!L53</f>
        <v>0</v>
      </c>
      <c r="M53" s="1">
        <f>I!M53-B_calc!M53</f>
        <v>0</v>
      </c>
      <c r="N53" s="1">
        <f>I!N53-B_calc!N53</f>
        <v>0</v>
      </c>
      <c r="O53" s="1">
        <f>I!O53-B_calc!O53</f>
        <v>0</v>
      </c>
      <c r="P53" s="1">
        <f>I!P53-B_calc!P53</f>
        <v>0</v>
      </c>
      <c r="Q53" s="1">
        <f>I!Q53-B_calc!Q53</f>
        <v>0</v>
      </c>
      <c r="R53" s="1">
        <f>I!R53-B_calc!R53</f>
        <v>0</v>
      </c>
      <c r="S53" s="1">
        <f>I!S53-B_calc!S53</f>
        <v>0</v>
      </c>
      <c r="T53" s="1">
        <f>I!T53-B_calc!T53</f>
        <v>0</v>
      </c>
      <c r="U53" s="1">
        <f>I!U53-B_calc!U53</f>
        <v>-7.837205022691579E-2</v>
      </c>
      <c r="V53" s="1">
        <f>I!V53-B_calc!V53</f>
        <v>0</v>
      </c>
      <c r="W53" s="1">
        <f>I!W53-B_calc!W53</f>
        <v>0</v>
      </c>
      <c r="X53" s="1">
        <f>I!X53-B_calc!X53</f>
        <v>0</v>
      </c>
      <c r="Y53" s="1">
        <f>I!Y53-B_calc!Y53</f>
        <v>0</v>
      </c>
      <c r="Z53" s="1">
        <f>I!Z53-B_calc!Z53</f>
        <v>0</v>
      </c>
      <c r="AA53" s="1">
        <f>I!AA53-B_calc!AA53</f>
        <v>0</v>
      </c>
      <c r="AB53" s="1">
        <f>I!AB53-B_calc!AB53</f>
        <v>0</v>
      </c>
      <c r="AC53" s="1">
        <f>I!AC53-B_calc!AC53</f>
        <v>0</v>
      </c>
      <c r="AD53" s="1">
        <f>I!AD53-B_calc!AD53</f>
        <v>0</v>
      </c>
      <c r="AE53" s="1">
        <f>I!AE53-B_calc!AE53</f>
        <v>0</v>
      </c>
      <c r="AF53" s="1">
        <f>I!AF53-B_calc!AF53</f>
        <v>0</v>
      </c>
      <c r="AG53" s="1">
        <f>I!AG53-B_calc!AG53</f>
        <v>0</v>
      </c>
      <c r="AH53" s="1">
        <f>I!AH53-B_calc!AH53</f>
        <v>0</v>
      </c>
      <c r="AI53" s="1">
        <f>I!AI53-B_calc!AI53</f>
        <v>0</v>
      </c>
      <c r="AJ53" s="1">
        <f>I!AJ53-B_calc!AJ53</f>
        <v>0</v>
      </c>
      <c r="AK53" s="1">
        <f>I!AK53-B_calc!AK53</f>
        <v>0</v>
      </c>
      <c r="AL53" s="1">
        <f>I!AL53-B_calc!AL53</f>
        <v>0</v>
      </c>
      <c r="AM53" s="1">
        <f>I!AM53-B_calc!AM53</f>
        <v>0</v>
      </c>
      <c r="AN53" s="1">
        <f>I!AN53-B_calc!AN53</f>
        <v>0</v>
      </c>
      <c r="AO53" s="1">
        <f>I!AO53-B_calc!AO53</f>
        <v>0</v>
      </c>
      <c r="AP53" s="1">
        <f>I!AP53-B_calc!AP53</f>
        <v>0</v>
      </c>
      <c r="AQ53" s="1">
        <f>I!AQ53-B_calc!AQ53</f>
        <v>0</v>
      </c>
      <c r="AR53" s="1">
        <f>I!AR53-B_calc!AR53</f>
        <v>0</v>
      </c>
      <c r="AS53" s="1">
        <f>I!AS53-B_calc!AS53</f>
        <v>0</v>
      </c>
      <c r="AT53" s="1">
        <f>I!AT53-B_calc!AT53</f>
        <v>0</v>
      </c>
      <c r="AU53" s="1">
        <f>I!AU53-B_calc!AU53</f>
        <v>0</v>
      </c>
      <c r="AV53" s="1">
        <f>I!AV53-B_calc!AV53</f>
        <v>0</v>
      </c>
      <c r="AW53" s="1">
        <f>I!AW53-B_calc!AW53</f>
        <v>0</v>
      </c>
      <c r="AX53" s="1">
        <f>I!AX53-B_calc!AX53</f>
        <v>0</v>
      </c>
      <c r="AY53" s="1">
        <f>I!AY53-B_calc!AY53</f>
        <v>0</v>
      </c>
      <c r="AZ53" s="1">
        <f>I!AZ53-B_calc!AZ53</f>
        <v>0</v>
      </c>
      <c r="BA53" s="1">
        <f>I!BA53-B_calc!BA53</f>
        <v>1</v>
      </c>
      <c r="BB53" s="1">
        <f>I!BB53-B_calc!BB53</f>
        <v>0</v>
      </c>
      <c r="BC53" s="1">
        <f>I!BC53-B_calc!BC53</f>
        <v>0</v>
      </c>
      <c r="BD53" s="1">
        <f>I!BD53-B_calc!BD53</f>
        <v>-1.8839790779057166E-3</v>
      </c>
      <c r="BE53" s="1">
        <f>I!BE53-B_calc!BE53</f>
        <v>0</v>
      </c>
      <c r="BF53" s="1">
        <f>I!BF53-B_calc!BF53</f>
        <v>0</v>
      </c>
      <c r="BG53" s="1">
        <f>I!BG53-B_calc!BG53</f>
        <v>0</v>
      </c>
      <c r="BH53" s="1">
        <f>I!BH53-B_calc!BH53</f>
        <v>0</v>
      </c>
      <c r="BI53" s="1">
        <f>I!BI53-B_calc!BI53</f>
        <v>0</v>
      </c>
      <c r="BJ53" s="1">
        <f>I!BJ53-B_calc!BJ53</f>
        <v>0</v>
      </c>
      <c r="BK53" s="1">
        <f>I!BK53-B_calc!BK53</f>
        <v>0</v>
      </c>
      <c r="BL53" s="1">
        <f>I!BL53-B_calc!BL53</f>
        <v>0</v>
      </c>
      <c r="BM53" s="1">
        <f>I!BM53-B_calc!BM53</f>
        <v>0</v>
      </c>
      <c r="BN53" s="1">
        <f>I!BN53-B_calc!BN53</f>
        <v>0</v>
      </c>
      <c r="BO53" s="1">
        <f>I!BO53-B_calc!BO53</f>
        <v>0</v>
      </c>
      <c r="BP53" s="1">
        <f>I!BP53-B_calc!BP53</f>
        <v>0</v>
      </c>
      <c r="BQ53" s="1">
        <f>I!BQ53-B_calc!BQ53</f>
        <v>0</v>
      </c>
      <c r="BR53" s="1">
        <f>I!BR53-B_calc!BR53</f>
        <v>0</v>
      </c>
      <c r="BS53" s="1">
        <f>I!BS53-B_calc!BS53</f>
        <v>0</v>
      </c>
      <c r="BT53" s="1">
        <f>I!BT53-B_calc!BT53</f>
        <v>0</v>
      </c>
      <c r="BU53" s="1">
        <f>I!BU53-B_calc!BU53</f>
        <v>0</v>
      </c>
      <c r="BV53" s="1">
        <f>I!BV53-B_calc!BV53</f>
        <v>0</v>
      </c>
    </row>
    <row r="54" spans="1:74" x14ac:dyDescent="0.25">
      <c r="A54" s="1">
        <f>I!A54-B_calc!A54</f>
        <v>0</v>
      </c>
      <c r="B54" s="1">
        <f>I!B54-B_calc!B54</f>
        <v>0</v>
      </c>
      <c r="C54" s="1">
        <f>I!C54-B_calc!C54</f>
        <v>0</v>
      </c>
      <c r="D54" s="1">
        <f>I!D54-B_calc!D54</f>
        <v>0</v>
      </c>
      <c r="E54" s="1">
        <f>I!E54-B_calc!E54</f>
        <v>0</v>
      </c>
      <c r="F54" s="1">
        <f>I!F54-B_calc!F54</f>
        <v>0</v>
      </c>
      <c r="G54" s="1">
        <f>I!G54-B_calc!G54</f>
        <v>0</v>
      </c>
      <c r="H54" s="1">
        <f>I!H54-B_calc!H54</f>
        <v>0</v>
      </c>
      <c r="I54" s="1">
        <f>I!I54-B_calc!I54</f>
        <v>0</v>
      </c>
      <c r="J54" s="1">
        <f>I!J54-B_calc!J54</f>
        <v>0</v>
      </c>
      <c r="K54" s="1">
        <f>I!K54-B_calc!K54</f>
        <v>0</v>
      </c>
      <c r="L54" s="1">
        <f>I!L54-B_calc!L54</f>
        <v>0</v>
      </c>
      <c r="M54" s="1">
        <f>I!M54-B_calc!M54</f>
        <v>0</v>
      </c>
      <c r="N54" s="1">
        <f>I!N54-B_calc!N54</f>
        <v>-2.4299192275083134E-2</v>
      </c>
      <c r="O54" s="1">
        <f>I!O54-B_calc!O54</f>
        <v>0</v>
      </c>
      <c r="P54" s="1">
        <f>I!P54-B_calc!P54</f>
        <v>0</v>
      </c>
      <c r="Q54" s="1">
        <f>I!Q54-B_calc!Q54</f>
        <v>0</v>
      </c>
      <c r="R54" s="1">
        <f>I!R54-B_calc!R54</f>
        <v>0</v>
      </c>
      <c r="S54" s="1">
        <f>I!S54-B_calc!S54</f>
        <v>0</v>
      </c>
      <c r="T54" s="1">
        <f>I!T54-B_calc!T54</f>
        <v>0</v>
      </c>
      <c r="U54" s="1">
        <f>I!U54-B_calc!U54</f>
        <v>0</v>
      </c>
      <c r="V54" s="1">
        <f>I!V54-B_calc!V54</f>
        <v>0</v>
      </c>
      <c r="W54" s="1">
        <f>I!W54-B_calc!W54</f>
        <v>0</v>
      </c>
      <c r="X54" s="1">
        <f>I!X54-B_calc!X54</f>
        <v>0</v>
      </c>
      <c r="Y54" s="1">
        <f>I!Y54-B_calc!Y54</f>
        <v>0</v>
      </c>
      <c r="Z54" s="1">
        <f>I!Z54-B_calc!Z54</f>
        <v>0</v>
      </c>
      <c r="AA54" s="1">
        <f>I!AA54-B_calc!AA54</f>
        <v>0</v>
      </c>
      <c r="AB54" s="1">
        <f>I!AB54-B_calc!AB54</f>
        <v>0</v>
      </c>
      <c r="AC54" s="1">
        <f>I!AC54-B_calc!AC54</f>
        <v>0</v>
      </c>
      <c r="AD54" s="1">
        <f>I!AD54-B_calc!AD54</f>
        <v>0</v>
      </c>
      <c r="AE54" s="1">
        <f>I!AE54-B_calc!AE54</f>
        <v>0</v>
      </c>
      <c r="AF54" s="1">
        <f>I!AF54-B_calc!AF54</f>
        <v>0</v>
      </c>
      <c r="AG54" s="1">
        <f>I!AG54-B_calc!AG54</f>
        <v>0</v>
      </c>
      <c r="AH54" s="1">
        <f>I!AH54-B_calc!AH54</f>
        <v>0</v>
      </c>
      <c r="AI54" s="1">
        <f>I!AI54-B_calc!AI54</f>
        <v>0</v>
      </c>
      <c r="AJ54" s="1">
        <f>I!AJ54-B_calc!AJ54</f>
        <v>0</v>
      </c>
      <c r="AK54" s="1">
        <f>I!AK54-B_calc!AK54</f>
        <v>0</v>
      </c>
      <c r="AL54" s="1">
        <f>I!AL54-B_calc!AL54</f>
        <v>0</v>
      </c>
      <c r="AM54" s="1">
        <f>I!AM54-B_calc!AM54</f>
        <v>0</v>
      </c>
      <c r="AN54" s="1">
        <f>I!AN54-B_calc!AN54</f>
        <v>0</v>
      </c>
      <c r="AO54" s="1">
        <f>I!AO54-B_calc!AO54</f>
        <v>0</v>
      </c>
      <c r="AP54" s="1">
        <f>I!AP54-B_calc!AP54</f>
        <v>0</v>
      </c>
      <c r="AQ54" s="1">
        <f>I!AQ54-B_calc!AQ54</f>
        <v>0</v>
      </c>
      <c r="AR54" s="1">
        <f>I!AR54-B_calc!AR54</f>
        <v>0</v>
      </c>
      <c r="AS54" s="1">
        <f>I!AS54-B_calc!AS54</f>
        <v>0</v>
      </c>
      <c r="AT54" s="1">
        <f>I!AT54-B_calc!AT54</f>
        <v>0</v>
      </c>
      <c r="AU54" s="1">
        <f>I!AU54-B_calc!AU54</f>
        <v>0</v>
      </c>
      <c r="AV54" s="1">
        <f>I!AV54-B_calc!AV54</f>
        <v>0</v>
      </c>
      <c r="AW54" s="1">
        <f>I!AW54-B_calc!AW54</f>
        <v>0</v>
      </c>
      <c r="AX54" s="1">
        <f>I!AX54-B_calc!AX54</f>
        <v>0</v>
      </c>
      <c r="AY54" s="1">
        <f>I!AY54-B_calc!AY54</f>
        <v>0</v>
      </c>
      <c r="AZ54" s="1">
        <f>I!AZ54-B_calc!AZ54</f>
        <v>0</v>
      </c>
      <c r="BA54" s="1">
        <f>I!BA54-B_calc!BA54</f>
        <v>0</v>
      </c>
      <c r="BB54" s="1">
        <f>I!BB54-B_calc!BB54</f>
        <v>1</v>
      </c>
      <c r="BC54" s="1">
        <f>I!BC54-B_calc!BC54</f>
        <v>0</v>
      </c>
      <c r="BD54" s="1">
        <f>I!BD54-B_calc!BD54</f>
        <v>0</v>
      </c>
      <c r="BE54" s="1">
        <f>I!BE54-B_calc!BE54</f>
        <v>0</v>
      </c>
      <c r="BF54" s="1">
        <f>I!BF54-B_calc!BF54</f>
        <v>0</v>
      </c>
      <c r="BG54" s="1">
        <f>I!BG54-B_calc!BG54</f>
        <v>0</v>
      </c>
      <c r="BH54" s="1">
        <f>I!BH54-B_calc!BH54</f>
        <v>0</v>
      </c>
      <c r="BI54" s="1">
        <f>I!BI54-B_calc!BI54</f>
        <v>0</v>
      </c>
      <c r="BJ54" s="1">
        <f>I!BJ54-B_calc!BJ54</f>
        <v>0</v>
      </c>
      <c r="BK54" s="1">
        <f>I!BK54-B_calc!BK54</f>
        <v>0</v>
      </c>
      <c r="BL54" s="1">
        <f>I!BL54-B_calc!BL54</f>
        <v>0</v>
      </c>
      <c r="BM54" s="1">
        <f>I!BM54-B_calc!BM54</f>
        <v>0</v>
      </c>
      <c r="BN54" s="1">
        <f>I!BN54-B_calc!BN54</f>
        <v>0</v>
      </c>
      <c r="BO54" s="1">
        <f>I!BO54-B_calc!BO54</f>
        <v>0</v>
      </c>
      <c r="BP54" s="1">
        <f>I!BP54-B_calc!BP54</f>
        <v>0</v>
      </c>
      <c r="BQ54" s="1">
        <f>I!BQ54-B_calc!BQ54</f>
        <v>0</v>
      </c>
      <c r="BR54" s="1">
        <f>I!BR54-B_calc!BR54</f>
        <v>0</v>
      </c>
      <c r="BS54" s="1">
        <f>I!BS54-B_calc!BS54</f>
        <v>0</v>
      </c>
      <c r="BT54" s="1">
        <f>I!BT54-B_calc!BT54</f>
        <v>0</v>
      </c>
      <c r="BU54" s="1">
        <f>I!BU54-B_calc!BU54</f>
        <v>0</v>
      </c>
      <c r="BV54" s="1">
        <f>I!BV54-B_calc!BV54</f>
        <v>0</v>
      </c>
    </row>
    <row r="55" spans="1:74" x14ac:dyDescent="0.25">
      <c r="A55" s="1">
        <f>I!A55-B_calc!A55</f>
        <v>0</v>
      </c>
      <c r="B55" s="1">
        <f>I!B55-B_calc!B55</f>
        <v>0</v>
      </c>
      <c r="C55" s="1">
        <f>I!C55-B_calc!C55</f>
        <v>0</v>
      </c>
      <c r="D55" s="1">
        <f>I!D55-B_calc!D55</f>
        <v>0</v>
      </c>
      <c r="E55" s="1">
        <f>I!E55-B_calc!E55</f>
        <v>0</v>
      </c>
      <c r="F55" s="1">
        <f>I!F55-B_calc!F55</f>
        <v>0</v>
      </c>
      <c r="G55" s="1">
        <f>I!G55-B_calc!G55</f>
        <v>0</v>
      </c>
      <c r="H55" s="1">
        <f>I!H55-B_calc!H55</f>
        <v>0</v>
      </c>
      <c r="I55" s="1">
        <f>I!I55-B_calc!I55</f>
        <v>0</v>
      </c>
      <c r="J55" s="1">
        <f>I!J55-B_calc!J55</f>
        <v>-1.3010215257488267E-2</v>
      </c>
      <c r="K55" s="1">
        <f>I!K55-B_calc!K55</f>
        <v>0</v>
      </c>
      <c r="L55" s="1">
        <f>I!L55-B_calc!L55</f>
        <v>0</v>
      </c>
      <c r="M55" s="1">
        <f>I!M55-B_calc!M55</f>
        <v>0</v>
      </c>
      <c r="N55" s="1">
        <f>I!N55-B_calc!N55</f>
        <v>-1.0256413067804386E-2</v>
      </c>
      <c r="O55" s="1">
        <f>I!O55-B_calc!O55</f>
        <v>0</v>
      </c>
      <c r="P55" s="1">
        <f>I!P55-B_calc!P55</f>
        <v>0</v>
      </c>
      <c r="Q55" s="1">
        <f>I!Q55-B_calc!Q55</f>
        <v>0</v>
      </c>
      <c r="R55" s="1">
        <f>I!R55-B_calc!R55</f>
        <v>0</v>
      </c>
      <c r="S55" s="1">
        <f>I!S55-B_calc!S55</f>
        <v>0</v>
      </c>
      <c r="T55" s="1">
        <f>I!T55-B_calc!T55</f>
        <v>0</v>
      </c>
      <c r="U55" s="1">
        <f>I!U55-B_calc!U55</f>
        <v>0</v>
      </c>
      <c r="V55" s="1">
        <f>I!V55-B_calc!V55</f>
        <v>0</v>
      </c>
      <c r="W55" s="1">
        <f>I!W55-B_calc!W55</f>
        <v>0</v>
      </c>
      <c r="X55" s="1">
        <f>I!X55-B_calc!X55</f>
        <v>0</v>
      </c>
      <c r="Y55" s="1">
        <f>I!Y55-B_calc!Y55</f>
        <v>0</v>
      </c>
      <c r="Z55" s="1">
        <f>I!Z55-B_calc!Z55</f>
        <v>0</v>
      </c>
      <c r="AA55" s="1">
        <f>I!AA55-B_calc!AA55</f>
        <v>0</v>
      </c>
      <c r="AB55" s="1">
        <f>I!AB55-B_calc!AB55</f>
        <v>0</v>
      </c>
      <c r="AC55" s="1">
        <f>I!AC55-B_calc!AC55</f>
        <v>0</v>
      </c>
      <c r="AD55" s="1">
        <f>I!AD55-B_calc!AD55</f>
        <v>0</v>
      </c>
      <c r="AE55" s="1">
        <f>I!AE55-B_calc!AE55</f>
        <v>0</v>
      </c>
      <c r="AF55" s="1">
        <f>I!AF55-B_calc!AF55</f>
        <v>0</v>
      </c>
      <c r="AG55" s="1">
        <f>I!AG55-B_calc!AG55</f>
        <v>0</v>
      </c>
      <c r="AH55" s="1">
        <f>I!AH55-B_calc!AH55</f>
        <v>0</v>
      </c>
      <c r="AI55" s="1">
        <f>I!AI55-B_calc!AI55</f>
        <v>0</v>
      </c>
      <c r="AJ55" s="1">
        <f>I!AJ55-B_calc!AJ55</f>
        <v>0</v>
      </c>
      <c r="AK55" s="1">
        <f>I!AK55-B_calc!AK55</f>
        <v>0</v>
      </c>
      <c r="AL55" s="1">
        <f>I!AL55-B_calc!AL55</f>
        <v>0</v>
      </c>
      <c r="AM55" s="1">
        <f>I!AM55-B_calc!AM55</f>
        <v>0</v>
      </c>
      <c r="AN55" s="1">
        <f>I!AN55-B_calc!AN55</f>
        <v>0</v>
      </c>
      <c r="AO55" s="1">
        <f>I!AO55-B_calc!AO55</f>
        <v>0</v>
      </c>
      <c r="AP55" s="1">
        <f>I!AP55-B_calc!AP55</f>
        <v>0</v>
      </c>
      <c r="AQ55" s="1">
        <f>I!AQ55-B_calc!AQ55</f>
        <v>0</v>
      </c>
      <c r="AR55" s="1">
        <f>I!AR55-B_calc!AR55</f>
        <v>0</v>
      </c>
      <c r="AS55" s="1">
        <f>I!AS55-B_calc!AS55</f>
        <v>0</v>
      </c>
      <c r="AT55" s="1">
        <f>I!AT55-B_calc!AT55</f>
        <v>0</v>
      </c>
      <c r="AU55" s="1">
        <f>I!AU55-B_calc!AU55</f>
        <v>0</v>
      </c>
      <c r="AV55" s="1">
        <f>I!AV55-B_calc!AV55</f>
        <v>0</v>
      </c>
      <c r="AW55" s="1">
        <f>I!AW55-B_calc!AW55</f>
        <v>0</v>
      </c>
      <c r="AX55" s="1">
        <f>I!AX55-B_calc!AX55</f>
        <v>0</v>
      </c>
      <c r="AY55" s="1">
        <f>I!AY55-B_calc!AY55</f>
        <v>0</v>
      </c>
      <c r="AZ55" s="1">
        <f>I!AZ55-B_calc!AZ55</f>
        <v>0</v>
      </c>
      <c r="BA55" s="1">
        <f>I!BA55-B_calc!BA55</f>
        <v>0</v>
      </c>
      <c r="BB55" s="1">
        <f>I!BB55-B_calc!BB55</f>
        <v>-0.15331965229592756</v>
      </c>
      <c r="BC55" s="1">
        <f>I!BC55-B_calc!BC55</f>
        <v>1</v>
      </c>
      <c r="BD55" s="1">
        <f>I!BD55-B_calc!BD55</f>
        <v>0</v>
      </c>
      <c r="BE55" s="1">
        <f>I!BE55-B_calc!BE55</f>
        <v>0</v>
      </c>
      <c r="BF55" s="1">
        <f>I!BF55-B_calc!BF55</f>
        <v>-0.18666843262183927</v>
      </c>
      <c r="BG55" s="1">
        <f>I!BG55-B_calc!BG55</f>
        <v>0</v>
      </c>
      <c r="BH55" s="1">
        <f>I!BH55-B_calc!BH55</f>
        <v>0</v>
      </c>
      <c r="BI55" s="1">
        <f>I!BI55-B_calc!BI55</f>
        <v>0</v>
      </c>
      <c r="BJ55" s="1">
        <f>I!BJ55-B_calc!BJ55</f>
        <v>0</v>
      </c>
      <c r="BK55" s="1">
        <f>I!BK55-B_calc!BK55</f>
        <v>0</v>
      </c>
      <c r="BL55" s="1">
        <f>I!BL55-B_calc!BL55</f>
        <v>0</v>
      </c>
      <c r="BM55" s="1">
        <f>I!BM55-B_calc!BM55</f>
        <v>0</v>
      </c>
      <c r="BN55" s="1">
        <f>I!BN55-B_calc!BN55</f>
        <v>0</v>
      </c>
      <c r="BO55" s="1">
        <f>I!BO55-B_calc!BO55</f>
        <v>0</v>
      </c>
      <c r="BP55" s="1">
        <f>I!BP55-B_calc!BP55</f>
        <v>0</v>
      </c>
      <c r="BQ55" s="1">
        <f>I!BQ55-B_calc!BQ55</f>
        <v>0</v>
      </c>
      <c r="BR55" s="1">
        <f>I!BR55-B_calc!BR55</f>
        <v>0</v>
      </c>
      <c r="BS55" s="1">
        <f>I!BS55-B_calc!BS55</f>
        <v>0</v>
      </c>
      <c r="BT55" s="1">
        <f>I!BT55-B_calc!BT55</f>
        <v>0</v>
      </c>
      <c r="BU55" s="1">
        <f>I!BU55-B_calc!BU55</f>
        <v>0</v>
      </c>
      <c r="BV55" s="1">
        <f>I!BV55-B_calc!BV55</f>
        <v>0</v>
      </c>
    </row>
    <row r="56" spans="1:74" x14ac:dyDescent="0.25">
      <c r="A56" s="1">
        <f>I!A56-B_calc!A56</f>
        <v>0</v>
      </c>
      <c r="B56" s="1">
        <f>I!B56-B_calc!B56</f>
        <v>0</v>
      </c>
      <c r="C56" s="1">
        <f>I!C56-B_calc!C56</f>
        <v>0</v>
      </c>
      <c r="D56" s="1">
        <f>I!D56-B_calc!D56</f>
        <v>0</v>
      </c>
      <c r="E56" s="1">
        <f>I!E56-B_calc!E56</f>
        <v>0</v>
      </c>
      <c r="F56" s="1">
        <f>I!F56-B_calc!F56</f>
        <v>0</v>
      </c>
      <c r="G56" s="1">
        <f>I!G56-B_calc!G56</f>
        <v>0</v>
      </c>
      <c r="H56" s="1">
        <f>I!H56-B_calc!H56</f>
        <v>0</v>
      </c>
      <c r="I56" s="1">
        <f>I!I56-B_calc!I56</f>
        <v>0</v>
      </c>
      <c r="J56" s="1">
        <f>I!J56-B_calc!J56</f>
        <v>0</v>
      </c>
      <c r="K56" s="1">
        <f>I!K56-B_calc!K56</f>
        <v>0</v>
      </c>
      <c r="L56" s="1">
        <f>I!L56-B_calc!L56</f>
        <v>0</v>
      </c>
      <c r="M56" s="1">
        <f>I!M56-B_calc!M56</f>
        <v>0</v>
      </c>
      <c r="N56" s="1">
        <f>I!N56-B_calc!N56</f>
        <v>0</v>
      </c>
      <c r="O56" s="1">
        <f>I!O56-B_calc!O56</f>
        <v>0</v>
      </c>
      <c r="P56" s="1">
        <f>I!P56-B_calc!P56</f>
        <v>0</v>
      </c>
      <c r="Q56" s="1">
        <f>I!Q56-B_calc!Q56</f>
        <v>0</v>
      </c>
      <c r="R56" s="1">
        <f>I!R56-B_calc!R56</f>
        <v>0</v>
      </c>
      <c r="S56" s="1">
        <f>I!S56-B_calc!S56</f>
        <v>0</v>
      </c>
      <c r="T56" s="1">
        <f>I!T56-B_calc!T56</f>
        <v>0</v>
      </c>
      <c r="U56" s="1">
        <f>I!U56-B_calc!U56</f>
        <v>0</v>
      </c>
      <c r="V56" s="1">
        <f>I!V56-B_calc!V56</f>
        <v>0</v>
      </c>
      <c r="W56" s="1">
        <f>I!W56-B_calc!W56</f>
        <v>0</v>
      </c>
      <c r="X56" s="1">
        <f>I!X56-B_calc!X56</f>
        <v>0</v>
      </c>
      <c r="Y56" s="1">
        <f>I!Y56-B_calc!Y56</f>
        <v>0</v>
      </c>
      <c r="Z56" s="1">
        <f>I!Z56-B_calc!Z56</f>
        <v>0</v>
      </c>
      <c r="AA56" s="1">
        <f>I!AA56-B_calc!AA56</f>
        <v>0</v>
      </c>
      <c r="AB56" s="1">
        <f>I!AB56-B_calc!AB56</f>
        <v>0</v>
      </c>
      <c r="AC56" s="1">
        <f>I!AC56-B_calc!AC56</f>
        <v>0</v>
      </c>
      <c r="AD56" s="1">
        <f>I!AD56-B_calc!AD56</f>
        <v>0</v>
      </c>
      <c r="AE56" s="1">
        <f>I!AE56-B_calc!AE56</f>
        <v>0</v>
      </c>
      <c r="AF56" s="1">
        <f>I!AF56-B_calc!AF56</f>
        <v>0</v>
      </c>
      <c r="AG56" s="1">
        <f>I!AG56-B_calc!AG56</f>
        <v>0</v>
      </c>
      <c r="AH56" s="1">
        <f>I!AH56-B_calc!AH56</f>
        <v>0</v>
      </c>
      <c r="AI56" s="1">
        <f>I!AI56-B_calc!AI56</f>
        <v>0</v>
      </c>
      <c r="AJ56" s="1">
        <f>I!AJ56-B_calc!AJ56</f>
        <v>0</v>
      </c>
      <c r="AK56" s="1">
        <f>I!AK56-B_calc!AK56</f>
        <v>0</v>
      </c>
      <c r="AL56" s="1">
        <f>I!AL56-B_calc!AL56</f>
        <v>0</v>
      </c>
      <c r="AM56" s="1">
        <f>I!AM56-B_calc!AM56</f>
        <v>0</v>
      </c>
      <c r="AN56" s="1">
        <f>I!AN56-B_calc!AN56</f>
        <v>0</v>
      </c>
      <c r="AO56" s="1">
        <f>I!AO56-B_calc!AO56</f>
        <v>0</v>
      </c>
      <c r="AP56" s="1">
        <f>I!AP56-B_calc!AP56</f>
        <v>0</v>
      </c>
      <c r="AQ56" s="1">
        <f>I!AQ56-B_calc!AQ56</f>
        <v>0</v>
      </c>
      <c r="AR56" s="1">
        <f>I!AR56-B_calc!AR56</f>
        <v>0</v>
      </c>
      <c r="AS56" s="1">
        <f>I!AS56-B_calc!AS56</f>
        <v>0</v>
      </c>
      <c r="AT56" s="1">
        <f>I!AT56-B_calc!AT56</f>
        <v>0</v>
      </c>
      <c r="AU56" s="1">
        <f>I!AU56-B_calc!AU56</f>
        <v>0</v>
      </c>
      <c r="AV56" s="1">
        <f>I!AV56-B_calc!AV56</f>
        <v>0</v>
      </c>
      <c r="AW56" s="1">
        <f>I!AW56-B_calc!AW56</f>
        <v>0</v>
      </c>
      <c r="AX56" s="1">
        <f>I!AX56-B_calc!AX56</f>
        <v>0</v>
      </c>
      <c r="AY56" s="1">
        <f>I!AY56-B_calc!AY56</f>
        <v>0</v>
      </c>
      <c r="AZ56" s="1">
        <f>I!AZ56-B_calc!AZ56</f>
        <v>0</v>
      </c>
      <c r="BA56" s="1">
        <f>I!BA56-B_calc!BA56</f>
        <v>0</v>
      </c>
      <c r="BB56" s="1">
        <f>I!BB56-B_calc!BB56</f>
        <v>0</v>
      </c>
      <c r="BC56" s="1">
        <f>I!BC56-B_calc!BC56</f>
        <v>0</v>
      </c>
      <c r="BD56" s="1">
        <f>I!BD56-B_calc!BD56</f>
        <v>1</v>
      </c>
      <c r="BE56" s="1">
        <f>I!BE56-B_calc!BE56</f>
        <v>0</v>
      </c>
      <c r="BF56" s="1">
        <f>I!BF56-B_calc!BF56</f>
        <v>0</v>
      </c>
      <c r="BG56" s="1">
        <f>I!BG56-B_calc!BG56</f>
        <v>0</v>
      </c>
      <c r="BH56" s="1">
        <f>I!BH56-B_calc!BH56</f>
        <v>0</v>
      </c>
      <c r="BI56" s="1">
        <f>I!BI56-B_calc!BI56</f>
        <v>0</v>
      </c>
      <c r="BJ56" s="1">
        <f>I!BJ56-B_calc!BJ56</f>
        <v>0</v>
      </c>
      <c r="BK56" s="1">
        <f>I!BK56-B_calc!BK56</f>
        <v>0</v>
      </c>
      <c r="BL56" s="1">
        <f>I!BL56-B_calc!BL56</f>
        <v>0</v>
      </c>
      <c r="BM56" s="1">
        <f>I!BM56-B_calc!BM56</f>
        <v>0</v>
      </c>
      <c r="BN56" s="1">
        <f>I!BN56-B_calc!BN56</f>
        <v>0</v>
      </c>
      <c r="BO56" s="1">
        <f>I!BO56-B_calc!BO56</f>
        <v>0</v>
      </c>
      <c r="BP56" s="1">
        <f>I!BP56-B_calc!BP56</f>
        <v>0</v>
      </c>
      <c r="BQ56" s="1">
        <f>I!BQ56-B_calc!BQ56</f>
        <v>0</v>
      </c>
      <c r="BR56" s="1">
        <f>I!BR56-B_calc!BR56</f>
        <v>0</v>
      </c>
      <c r="BS56" s="1">
        <f>I!BS56-B_calc!BS56</f>
        <v>0</v>
      </c>
      <c r="BT56" s="1">
        <f>I!BT56-B_calc!BT56</f>
        <v>0</v>
      </c>
      <c r="BU56" s="1">
        <f>I!BU56-B_calc!BU56</f>
        <v>0</v>
      </c>
      <c r="BV56" s="1">
        <f>I!BV56-B_calc!BV56</f>
        <v>0</v>
      </c>
    </row>
    <row r="57" spans="1:74" x14ac:dyDescent="0.25">
      <c r="A57" s="1">
        <f>I!A57-B_calc!A57</f>
        <v>0</v>
      </c>
      <c r="B57" s="1">
        <f>I!B57-B_calc!B57</f>
        <v>0</v>
      </c>
      <c r="C57" s="1">
        <f>I!C57-B_calc!C57</f>
        <v>0</v>
      </c>
      <c r="D57" s="1">
        <f>I!D57-B_calc!D57</f>
        <v>0</v>
      </c>
      <c r="E57" s="1">
        <f>I!E57-B_calc!E57</f>
        <v>0</v>
      </c>
      <c r="F57" s="1">
        <f>I!F57-B_calc!F57</f>
        <v>0</v>
      </c>
      <c r="G57" s="1">
        <f>I!G57-B_calc!G57</f>
        <v>0</v>
      </c>
      <c r="H57" s="1">
        <f>I!H57-B_calc!H57</f>
        <v>0</v>
      </c>
      <c r="I57" s="1">
        <f>I!I57-B_calc!I57</f>
        <v>0</v>
      </c>
      <c r="J57" s="1">
        <f>I!J57-B_calc!J57</f>
        <v>0</v>
      </c>
      <c r="K57" s="1">
        <f>I!K57-B_calc!K57</f>
        <v>0</v>
      </c>
      <c r="L57" s="1">
        <f>I!L57-B_calc!L57</f>
        <v>0</v>
      </c>
      <c r="M57" s="1">
        <f>I!M57-B_calc!M57</f>
        <v>0</v>
      </c>
      <c r="N57" s="1">
        <f>I!N57-B_calc!N57</f>
        <v>0</v>
      </c>
      <c r="O57" s="1">
        <f>I!O57-B_calc!O57</f>
        <v>0</v>
      </c>
      <c r="P57" s="1">
        <f>I!P57-B_calc!P57</f>
        <v>0</v>
      </c>
      <c r="Q57" s="1">
        <f>I!Q57-B_calc!Q57</f>
        <v>0</v>
      </c>
      <c r="R57" s="1">
        <f>I!R57-B_calc!R57</f>
        <v>0</v>
      </c>
      <c r="S57" s="1">
        <f>I!S57-B_calc!S57</f>
        <v>-7.2777430584730546E-2</v>
      </c>
      <c r="T57" s="1">
        <f>I!T57-B_calc!T57</f>
        <v>-4.3780122240983738E-2</v>
      </c>
      <c r="U57" s="1">
        <f>I!U57-B_calc!U57</f>
        <v>0</v>
      </c>
      <c r="V57" s="1">
        <f>I!V57-B_calc!V57</f>
        <v>0</v>
      </c>
      <c r="W57" s="1">
        <f>I!W57-B_calc!W57</f>
        <v>0</v>
      </c>
      <c r="X57" s="1">
        <f>I!X57-B_calc!X57</f>
        <v>0</v>
      </c>
      <c r="Y57" s="1">
        <f>I!Y57-B_calc!Y57</f>
        <v>0</v>
      </c>
      <c r="Z57" s="1">
        <f>I!Z57-B_calc!Z57</f>
        <v>0</v>
      </c>
      <c r="AA57" s="1">
        <f>I!AA57-B_calc!AA57</f>
        <v>0</v>
      </c>
      <c r="AB57" s="1">
        <f>I!AB57-B_calc!AB57</f>
        <v>0</v>
      </c>
      <c r="AC57" s="1">
        <f>I!AC57-B_calc!AC57</f>
        <v>0</v>
      </c>
      <c r="AD57" s="1">
        <f>I!AD57-B_calc!AD57</f>
        <v>0</v>
      </c>
      <c r="AE57" s="1">
        <f>I!AE57-B_calc!AE57</f>
        <v>0</v>
      </c>
      <c r="AF57" s="1">
        <f>I!AF57-B_calc!AF57</f>
        <v>0</v>
      </c>
      <c r="AG57" s="1">
        <f>I!AG57-B_calc!AG57</f>
        <v>0</v>
      </c>
      <c r="AH57" s="1">
        <f>I!AH57-B_calc!AH57</f>
        <v>0</v>
      </c>
      <c r="AI57" s="1">
        <f>I!AI57-B_calc!AI57</f>
        <v>0</v>
      </c>
      <c r="AJ57" s="1">
        <f>I!AJ57-B_calc!AJ57</f>
        <v>0</v>
      </c>
      <c r="AK57" s="1">
        <f>I!AK57-B_calc!AK57</f>
        <v>0</v>
      </c>
      <c r="AL57" s="1">
        <f>I!AL57-B_calc!AL57</f>
        <v>0</v>
      </c>
      <c r="AM57" s="1">
        <f>I!AM57-B_calc!AM57</f>
        <v>0</v>
      </c>
      <c r="AN57" s="1">
        <f>I!AN57-B_calc!AN57</f>
        <v>0</v>
      </c>
      <c r="AO57" s="1">
        <f>I!AO57-B_calc!AO57</f>
        <v>0</v>
      </c>
      <c r="AP57" s="1">
        <f>I!AP57-B_calc!AP57</f>
        <v>0</v>
      </c>
      <c r="AQ57" s="1">
        <f>I!AQ57-B_calc!AQ57</f>
        <v>0</v>
      </c>
      <c r="AR57" s="1">
        <f>I!AR57-B_calc!AR57</f>
        <v>0</v>
      </c>
      <c r="AS57" s="1">
        <f>I!AS57-B_calc!AS57</f>
        <v>0</v>
      </c>
      <c r="AT57" s="1">
        <f>I!AT57-B_calc!AT57</f>
        <v>0</v>
      </c>
      <c r="AU57" s="1">
        <f>I!AU57-B_calc!AU57</f>
        <v>0</v>
      </c>
      <c r="AV57" s="1">
        <f>I!AV57-B_calc!AV57</f>
        <v>0</v>
      </c>
      <c r="AW57" s="1">
        <f>I!AW57-B_calc!AW57</f>
        <v>0</v>
      </c>
      <c r="AX57" s="1">
        <f>I!AX57-B_calc!AX57</f>
        <v>0</v>
      </c>
      <c r="AY57" s="1">
        <f>I!AY57-B_calc!AY57</f>
        <v>0</v>
      </c>
      <c r="AZ57" s="1">
        <f>I!AZ57-B_calc!AZ57</f>
        <v>0</v>
      </c>
      <c r="BA57" s="1">
        <f>I!BA57-B_calc!BA57</f>
        <v>0</v>
      </c>
      <c r="BB57" s="1">
        <f>I!BB57-B_calc!BB57</f>
        <v>0</v>
      </c>
      <c r="BC57" s="1">
        <f>I!BC57-B_calc!BC57</f>
        <v>0</v>
      </c>
      <c r="BD57" s="1">
        <f>I!BD57-B_calc!BD57</f>
        <v>0</v>
      </c>
      <c r="BE57" s="1">
        <f>I!BE57-B_calc!BE57</f>
        <v>1</v>
      </c>
      <c r="BF57" s="1">
        <f>I!BF57-B_calc!BF57</f>
        <v>0</v>
      </c>
      <c r="BG57" s="1">
        <f>I!BG57-B_calc!BG57</f>
        <v>0</v>
      </c>
      <c r="BH57" s="1">
        <f>I!BH57-B_calc!BH57</f>
        <v>0</v>
      </c>
      <c r="BI57" s="1">
        <f>I!BI57-B_calc!BI57</f>
        <v>0</v>
      </c>
      <c r="BJ57" s="1">
        <f>I!BJ57-B_calc!BJ57</f>
        <v>0</v>
      </c>
      <c r="BK57" s="1">
        <f>I!BK57-B_calc!BK57</f>
        <v>0</v>
      </c>
      <c r="BL57" s="1">
        <f>I!BL57-B_calc!BL57</f>
        <v>-3.1123384669680669E-2</v>
      </c>
      <c r="BM57" s="1">
        <f>I!BM57-B_calc!BM57</f>
        <v>0</v>
      </c>
      <c r="BN57" s="1">
        <f>I!BN57-B_calc!BN57</f>
        <v>0</v>
      </c>
      <c r="BO57" s="1">
        <f>I!BO57-B_calc!BO57</f>
        <v>0</v>
      </c>
      <c r="BP57" s="1">
        <f>I!BP57-B_calc!BP57</f>
        <v>0</v>
      </c>
      <c r="BQ57" s="1">
        <f>I!BQ57-B_calc!BQ57</f>
        <v>0</v>
      </c>
      <c r="BR57" s="1">
        <f>I!BR57-B_calc!BR57</f>
        <v>0</v>
      </c>
      <c r="BS57" s="1">
        <f>I!BS57-B_calc!BS57</f>
        <v>0</v>
      </c>
      <c r="BT57" s="1">
        <f>I!BT57-B_calc!BT57</f>
        <v>0</v>
      </c>
      <c r="BU57" s="1">
        <f>I!BU57-B_calc!BU57</f>
        <v>0</v>
      </c>
      <c r="BV57" s="1">
        <f>I!BV57-B_calc!BV57</f>
        <v>0</v>
      </c>
    </row>
    <row r="58" spans="1:74" x14ac:dyDescent="0.25">
      <c r="A58" s="1">
        <f>I!A58-B_calc!A58</f>
        <v>0</v>
      </c>
      <c r="B58" s="1">
        <f>I!B58-B_calc!B58</f>
        <v>0</v>
      </c>
      <c r="C58" s="1">
        <f>I!C58-B_calc!C58</f>
        <v>0</v>
      </c>
      <c r="D58" s="1">
        <f>I!D58-B_calc!D58</f>
        <v>0</v>
      </c>
      <c r="E58" s="1">
        <f>I!E58-B_calc!E58</f>
        <v>0</v>
      </c>
      <c r="F58" s="1">
        <f>I!F58-B_calc!F58</f>
        <v>0</v>
      </c>
      <c r="G58" s="1">
        <f>I!G58-B_calc!G58</f>
        <v>0</v>
      </c>
      <c r="H58" s="1">
        <f>I!H58-B_calc!H58</f>
        <v>0</v>
      </c>
      <c r="I58" s="1">
        <f>I!I58-B_calc!I58</f>
        <v>0</v>
      </c>
      <c r="J58" s="1">
        <f>I!J58-B_calc!J58</f>
        <v>0</v>
      </c>
      <c r="K58" s="1">
        <f>I!K58-B_calc!K58</f>
        <v>0</v>
      </c>
      <c r="L58" s="1">
        <f>I!L58-B_calc!L58</f>
        <v>0</v>
      </c>
      <c r="M58" s="1">
        <f>I!M58-B_calc!M58</f>
        <v>0</v>
      </c>
      <c r="N58" s="1">
        <f>I!N58-B_calc!N58</f>
        <v>0</v>
      </c>
      <c r="O58" s="1">
        <f>I!O58-B_calc!O58</f>
        <v>0</v>
      </c>
      <c r="P58" s="1">
        <f>I!P58-B_calc!P58</f>
        <v>0</v>
      </c>
      <c r="Q58" s="1">
        <f>I!Q58-B_calc!Q58</f>
        <v>0</v>
      </c>
      <c r="R58" s="1">
        <f>I!R58-B_calc!R58</f>
        <v>0</v>
      </c>
      <c r="S58" s="1">
        <f>I!S58-B_calc!S58</f>
        <v>0</v>
      </c>
      <c r="T58" s="1">
        <f>I!T58-B_calc!T58</f>
        <v>0</v>
      </c>
      <c r="U58" s="1">
        <f>I!U58-B_calc!U58</f>
        <v>0</v>
      </c>
      <c r="V58" s="1">
        <f>I!V58-B_calc!V58</f>
        <v>0</v>
      </c>
      <c r="W58" s="1">
        <f>I!W58-B_calc!W58</f>
        <v>0</v>
      </c>
      <c r="X58" s="1">
        <f>I!X58-B_calc!X58</f>
        <v>0</v>
      </c>
      <c r="Y58" s="1">
        <f>I!Y58-B_calc!Y58</f>
        <v>0</v>
      </c>
      <c r="Z58" s="1">
        <f>I!Z58-B_calc!Z58</f>
        <v>0</v>
      </c>
      <c r="AA58" s="1">
        <f>I!AA58-B_calc!AA58</f>
        <v>0</v>
      </c>
      <c r="AB58" s="1">
        <f>I!AB58-B_calc!AB58</f>
        <v>0</v>
      </c>
      <c r="AC58" s="1">
        <f>I!AC58-B_calc!AC58</f>
        <v>0</v>
      </c>
      <c r="AD58" s="1">
        <f>I!AD58-B_calc!AD58</f>
        <v>0</v>
      </c>
      <c r="AE58" s="1">
        <f>I!AE58-B_calc!AE58</f>
        <v>0</v>
      </c>
      <c r="AF58" s="1">
        <f>I!AF58-B_calc!AF58</f>
        <v>0</v>
      </c>
      <c r="AG58" s="1">
        <f>I!AG58-B_calc!AG58</f>
        <v>0</v>
      </c>
      <c r="AH58" s="1">
        <f>I!AH58-B_calc!AH58</f>
        <v>0</v>
      </c>
      <c r="AI58" s="1">
        <f>I!AI58-B_calc!AI58</f>
        <v>0</v>
      </c>
      <c r="AJ58" s="1">
        <f>I!AJ58-B_calc!AJ58</f>
        <v>0</v>
      </c>
      <c r="AK58" s="1">
        <f>I!AK58-B_calc!AK58</f>
        <v>0</v>
      </c>
      <c r="AL58" s="1">
        <f>I!AL58-B_calc!AL58</f>
        <v>0</v>
      </c>
      <c r="AM58" s="1">
        <f>I!AM58-B_calc!AM58</f>
        <v>0</v>
      </c>
      <c r="AN58" s="1">
        <f>I!AN58-B_calc!AN58</f>
        <v>0</v>
      </c>
      <c r="AO58" s="1">
        <f>I!AO58-B_calc!AO58</f>
        <v>0</v>
      </c>
      <c r="AP58" s="1">
        <f>I!AP58-B_calc!AP58</f>
        <v>0</v>
      </c>
      <c r="AQ58" s="1">
        <f>I!AQ58-B_calc!AQ58</f>
        <v>0</v>
      </c>
      <c r="AR58" s="1">
        <f>I!AR58-B_calc!AR58</f>
        <v>0</v>
      </c>
      <c r="AS58" s="1">
        <f>I!AS58-B_calc!AS58</f>
        <v>0</v>
      </c>
      <c r="AT58" s="1">
        <f>I!AT58-B_calc!AT58</f>
        <v>0</v>
      </c>
      <c r="AU58" s="1">
        <f>I!AU58-B_calc!AU58</f>
        <v>0</v>
      </c>
      <c r="AV58" s="1">
        <f>I!AV58-B_calc!AV58</f>
        <v>0</v>
      </c>
      <c r="AW58" s="1">
        <f>I!AW58-B_calc!AW58</f>
        <v>0</v>
      </c>
      <c r="AX58" s="1">
        <f>I!AX58-B_calc!AX58</f>
        <v>0</v>
      </c>
      <c r="AY58" s="1">
        <f>I!AY58-B_calc!AY58</f>
        <v>0</v>
      </c>
      <c r="AZ58" s="1">
        <f>I!AZ58-B_calc!AZ58</f>
        <v>0</v>
      </c>
      <c r="BA58" s="1">
        <f>I!BA58-B_calc!BA58</f>
        <v>0</v>
      </c>
      <c r="BB58" s="1">
        <f>I!BB58-B_calc!BB58</f>
        <v>-2.3545806715954114E-3</v>
      </c>
      <c r="BC58" s="1">
        <f>I!BC58-B_calc!BC58</f>
        <v>0</v>
      </c>
      <c r="BD58" s="1">
        <f>I!BD58-B_calc!BD58</f>
        <v>0</v>
      </c>
      <c r="BE58" s="1">
        <f>I!BE58-B_calc!BE58</f>
        <v>0</v>
      </c>
      <c r="BF58" s="1">
        <f>I!BF58-B_calc!BF58</f>
        <v>1</v>
      </c>
      <c r="BG58" s="1">
        <f>I!BG58-B_calc!BG58</f>
        <v>-4.7462345416492717E-3</v>
      </c>
      <c r="BH58" s="1">
        <f>I!BH58-B_calc!BH58</f>
        <v>0</v>
      </c>
      <c r="BI58" s="1">
        <f>I!BI58-B_calc!BI58</f>
        <v>0</v>
      </c>
      <c r="BJ58" s="1">
        <f>I!BJ58-B_calc!BJ58</f>
        <v>0</v>
      </c>
      <c r="BK58" s="1">
        <f>I!BK58-B_calc!BK58</f>
        <v>0</v>
      </c>
      <c r="BL58" s="1">
        <f>I!BL58-B_calc!BL58</f>
        <v>0</v>
      </c>
      <c r="BM58" s="1">
        <f>I!BM58-B_calc!BM58</f>
        <v>0</v>
      </c>
      <c r="BN58" s="1">
        <f>I!BN58-B_calc!BN58</f>
        <v>0</v>
      </c>
      <c r="BO58" s="1">
        <f>I!BO58-B_calc!BO58</f>
        <v>0</v>
      </c>
      <c r="BP58" s="1">
        <f>I!BP58-B_calc!BP58</f>
        <v>0</v>
      </c>
      <c r="BQ58" s="1">
        <f>I!BQ58-B_calc!BQ58</f>
        <v>0</v>
      </c>
      <c r="BR58" s="1">
        <f>I!BR58-B_calc!BR58</f>
        <v>0</v>
      </c>
      <c r="BS58" s="1">
        <f>I!BS58-B_calc!BS58</f>
        <v>0</v>
      </c>
      <c r="BT58" s="1">
        <f>I!BT58-B_calc!BT58</f>
        <v>0</v>
      </c>
      <c r="BU58" s="1">
        <f>I!BU58-B_calc!BU58</f>
        <v>0</v>
      </c>
      <c r="BV58" s="1">
        <f>I!BV58-B_calc!BV58</f>
        <v>0</v>
      </c>
    </row>
    <row r="59" spans="1:74" x14ac:dyDescent="0.25">
      <c r="A59" s="1">
        <f>I!A59-B_calc!A59</f>
        <v>0</v>
      </c>
      <c r="B59" s="1">
        <f>I!B59-B_calc!B59</f>
        <v>0</v>
      </c>
      <c r="C59" s="1">
        <f>I!C59-B_calc!C59</f>
        <v>0</v>
      </c>
      <c r="D59" s="1">
        <f>I!D59-B_calc!D59</f>
        <v>0</v>
      </c>
      <c r="E59" s="1">
        <f>I!E59-B_calc!E59</f>
        <v>0</v>
      </c>
      <c r="F59" s="1">
        <f>I!F59-B_calc!F59</f>
        <v>0</v>
      </c>
      <c r="G59" s="1">
        <f>I!G59-B_calc!G59</f>
        <v>0</v>
      </c>
      <c r="H59" s="1">
        <f>I!H59-B_calc!H59</f>
        <v>0</v>
      </c>
      <c r="I59" s="1">
        <f>I!I59-B_calc!I59</f>
        <v>0</v>
      </c>
      <c r="J59" s="1">
        <f>I!J59-B_calc!J59</f>
        <v>0</v>
      </c>
      <c r="K59" s="1">
        <f>I!K59-B_calc!K59</f>
        <v>0</v>
      </c>
      <c r="L59" s="1">
        <f>I!L59-B_calc!L59</f>
        <v>0</v>
      </c>
      <c r="M59" s="1">
        <f>I!M59-B_calc!M59</f>
        <v>0</v>
      </c>
      <c r="N59" s="1">
        <f>I!N59-B_calc!N59</f>
        <v>0</v>
      </c>
      <c r="O59" s="1">
        <f>I!O59-B_calc!O59</f>
        <v>0</v>
      </c>
      <c r="P59" s="1">
        <f>I!P59-B_calc!P59</f>
        <v>0</v>
      </c>
      <c r="Q59" s="1">
        <f>I!Q59-B_calc!Q59</f>
        <v>0</v>
      </c>
      <c r="R59" s="1">
        <f>I!R59-B_calc!R59</f>
        <v>0</v>
      </c>
      <c r="S59" s="1">
        <f>I!S59-B_calc!S59</f>
        <v>-3.6309403778524957E-2</v>
      </c>
      <c r="T59" s="1">
        <f>I!T59-B_calc!T59</f>
        <v>-3.8780267558951045E-2</v>
      </c>
      <c r="U59" s="1">
        <f>I!U59-B_calc!U59</f>
        <v>0</v>
      </c>
      <c r="V59" s="1">
        <f>I!V59-B_calc!V59</f>
        <v>0</v>
      </c>
      <c r="W59" s="1">
        <f>I!W59-B_calc!W59</f>
        <v>0</v>
      </c>
      <c r="X59" s="1">
        <f>I!X59-B_calc!X59</f>
        <v>0</v>
      </c>
      <c r="Y59" s="1">
        <f>I!Y59-B_calc!Y59</f>
        <v>0</v>
      </c>
      <c r="Z59" s="1">
        <f>I!Z59-B_calc!Z59</f>
        <v>0</v>
      </c>
      <c r="AA59" s="1">
        <f>I!AA59-B_calc!AA59</f>
        <v>0</v>
      </c>
      <c r="AB59" s="1">
        <f>I!AB59-B_calc!AB59</f>
        <v>0</v>
      </c>
      <c r="AC59" s="1">
        <f>I!AC59-B_calc!AC59</f>
        <v>0</v>
      </c>
      <c r="AD59" s="1">
        <f>I!AD59-B_calc!AD59</f>
        <v>0</v>
      </c>
      <c r="AE59" s="1">
        <f>I!AE59-B_calc!AE59</f>
        <v>0</v>
      </c>
      <c r="AF59" s="1">
        <f>I!AF59-B_calc!AF59</f>
        <v>0</v>
      </c>
      <c r="AG59" s="1">
        <f>I!AG59-B_calc!AG59</f>
        <v>0</v>
      </c>
      <c r="AH59" s="1">
        <f>I!AH59-B_calc!AH59</f>
        <v>0</v>
      </c>
      <c r="AI59" s="1">
        <f>I!AI59-B_calc!AI59</f>
        <v>0</v>
      </c>
      <c r="AJ59" s="1">
        <f>I!AJ59-B_calc!AJ59</f>
        <v>0</v>
      </c>
      <c r="AK59" s="1">
        <f>I!AK59-B_calc!AK59</f>
        <v>0</v>
      </c>
      <c r="AL59" s="1">
        <f>I!AL59-B_calc!AL59</f>
        <v>0</v>
      </c>
      <c r="AM59" s="1">
        <f>I!AM59-B_calc!AM59</f>
        <v>-1.3282396211650796E-3</v>
      </c>
      <c r="AN59" s="1">
        <f>I!AN59-B_calc!AN59</f>
        <v>0</v>
      </c>
      <c r="AO59" s="1">
        <f>I!AO59-B_calc!AO59</f>
        <v>0</v>
      </c>
      <c r="AP59" s="1">
        <f>I!AP59-B_calc!AP59</f>
        <v>0</v>
      </c>
      <c r="AQ59" s="1">
        <f>I!AQ59-B_calc!AQ59</f>
        <v>0</v>
      </c>
      <c r="AR59" s="1">
        <f>I!AR59-B_calc!AR59</f>
        <v>0</v>
      </c>
      <c r="AS59" s="1">
        <f>I!AS59-B_calc!AS59</f>
        <v>0</v>
      </c>
      <c r="AT59" s="1">
        <f>I!AT59-B_calc!AT59</f>
        <v>0</v>
      </c>
      <c r="AU59" s="1">
        <f>I!AU59-B_calc!AU59</f>
        <v>0</v>
      </c>
      <c r="AV59" s="1">
        <f>I!AV59-B_calc!AV59</f>
        <v>0</v>
      </c>
      <c r="AW59" s="1">
        <f>I!AW59-B_calc!AW59</f>
        <v>0</v>
      </c>
      <c r="AX59" s="1">
        <f>I!AX59-B_calc!AX59</f>
        <v>0</v>
      </c>
      <c r="AY59" s="1">
        <f>I!AY59-B_calc!AY59</f>
        <v>0</v>
      </c>
      <c r="AZ59" s="1">
        <f>I!AZ59-B_calc!AZ59</f>
        <v>0</v>
      </c>
      <c r="BA59" s="1">
        <f>I!BA59-B_calc!BA59</f>
        <v>0</v>
      </c>
      <c r="BB59" s="1">
        <f>I!BB59-B_calc!BB59</f>
        <v>-0.12974406449685494</v>
      </c>
      <c r="BC59" s="1">
        <f>I!BC59-B_calc!BC59</f>
        <v>-0.13835748795693434</v>
      </c>
      <c r="BD59" s="1">
        <f>I!BD59-B_calc!BD59</f>
        <v>0</v>
      </c>
      <c r="BE59" s="1">
        <f>I!BE59-B_calc!BE59</f>
        <v>0</v>
      </c>
      <c r="BF59" s="1">
        <f>I!BF59-B_calc!BF59</f>
        <v>0</v>
      </c>
      <c r="BG59" s="1">
        <f>I!BG59-B_calc!BG59</f>
        <v>1</v>
      </c>
      <c r="BH59" s="1">
        <f>I!BH59-B_calc!BH59</f>
        <v>0</v>
      </c>
      <c r="BI59" s="1">
        <f>I!BI59-B_calc!BI59</f>
        <v>0</v>
      </c>
      <c r="BJ59" s="1">
        <f>I!BJ59-B_calc!BJ59</f>
        <v>0</v>
      </c>
      <c r="BK59" s="1">
        <f>I!BK59-B_calc!BK59</f>
        <v>-0.28478969370293539</v>
      </c>
      <c r="BL59" s="1">
        <f>I!BL59-B_calc!BL59</f>
        <v>0</v>
      </c>
      <c r="BM59" s="1">
        <f>I!BM59-B_calc!BM59</f>
        <v>0</v>
      </c>
      <c r="BN59" s="1">
        <f>I!BN59-B_calc!BN59</f>
        <v>0</v>
      </c>
      <c r="BO59" s="1">
        <f>I!BO59-B_calc!BO59</f>
        <v>0</v>
      </c>
      <c r="BP59" s="1">
        <f>I!BP59-B_calc!BP59</f>
        <v>0</v>
      </c>
      <c r="BQ59" s="1">
        <f>I!BQ59-B_calc!BQ59</f>
        <v>0</v>
      </c>
      <c r="BR59" s="1">
        <f>I!BR59-B_calc!BR59</f>
        <v>0</v>
      </c>
      <c r="BS59" s="1">
        <f>I!BS59-B_calc!BS59</f>
        <v>0</v>
      </c>
      <c r="BT59" s="1">
        <f>I!BT59-B_calc!BT59</f>
        <v>0</v>
      </c>
      <c r="BU59" s="1">
        <f>I!BU59-B_calc!BU59</f>
        <v>0</v>
      </c>
      <c r="BV59" s="1">
        <f>I!BV59-B_calc!BV59</f>
        <v>0</v>
      </c>
    </row>
    <row r="60" spans="1:74" x14ac:dyDescent="0.25">
      <c r="A60" s="1">
        <f>I!A60-B_calc!A60</f>
        <v>0</v>
      </c>
      <c r="B60" s="1">
        <f>I!B60-B_calc!B60</f>
        <v>-6.1706629562622309E-2</v>
      </c>
      <c r="C60" s="1">
        <f>I!C60-B_calc!C60</f>
        <v>0</v>
      </c>
      <c r="D60" s="1">
        <f>I!D60-B_calc!D60</f>
        <v>0</v>
      </c>
      <c r="E60" s="1">
        <f>I!E60-B_calc!E60</f>
        <v>0</v>
      </c>
      <c r="F60" s="1">
        <f>I!F60-B_calc!F60</f>
        <v>0</v>
      </c>
      <c r="G60" s="1">
        <f>I!G60-B_calc!G60</f>
        <v>0</v>
      </c>
      <c r="H60" s="1">
        <f>I!H60-B_calc!H60</f>
        <v>0</v>
      </c>
      <c r="I60" s="1">
        <f>I!I60-B_calc!I60</f>
        <v>0</v>
      </c>
      <c r="J60" s="1">
        <f>I!J60-B_calc!J60</f>
        <v>0</v>
      </c>
      <c r="K60" s="1">
        <f>I!K60-B_calc!K60</f>
        <v>0</v>
      </c>
      <c r="L60" s="1">
        <f>I!L60-B_calc!L60</f>
        <v>0</v>
      </c>
      <c r="M60" s="1">
        <f>I!M60-B_calc!M60</f>
        <v>0</v>
      </c>
      <c r="N60" s="1">
        <f>I!N60-B_calc!N60</f>
        <v>0</v>
      </c>
      <c r="O60" s="1">
        <f>I!O60-B_calc!O60</f>
        <v>0</v>
      </c>
      <c r="P60" s="1">
        <f>I!P60-B_calc!P60</f>
        <v>0</v>
      </c>
      <c r="Q60" s="1">
        <f>I!Q60-B_calc!Q60</f>
        <v>0</v>
      </c>
      <c r="R60" s="1">
        <f>I!R60-B_calc!R60</f>
        <v>0</v>
      </c>
      <c r="S60" s="1">
        <f>I!S60-B_calc!S60</f>
        <v>0</v>
      </c>
      <c r="T60" s="1">
        <f>I!T60-B_calc!T60</f>
        <v>0</v>
      </c>
      <c r="U60" s="1">
        <f>I!U60-B_calc!U60</f>
        <v>0</v>
      </c>
      <c r="V60" s="1">
        <f>I!V60-B_calc!V60</f>
        <v>0</v>
      </c>
      <c r="W60" s="1">
        <f>I!W60-B_calc!W60</f>
        <v>0</v>
      </c>
      <c r="X60" s="1">
        <f>I!X60-B_calc!X60</f>
        <v>0</v>
      </c>
      <c r="Y60" s="1">
        <f>I!Y60-B_calc!Y60</f>
        <v>0</v>
      </c>
      <c r="Z60" s="1">
        <f>I!Z60-B_calc!Z60</f>
        <v>0</v>
      </c>
      <c r="AA60" s="1">
        <f>I!AA60-B_calc!AA60</f>
        <v>0</v>
      </c>
      <c r="AB60" s="1">
        <f>I!AB60-B_calc!AB60</f>
        <v>0</v>
      </c>
      <c r="AC60" s="1">
        <f>I!AC60-B_calc!AC60</f>
        <v>0</v>
      </c>
      <c r="AD60" s="1">
        <f>I!AD60-B_calc!AD60</f>
        <v>0</v>
      </c>
      <c r="AE60" s="1">
        <f>I!AE60-B_calc!AE60</f>
        <v>0</v>
      </c>
      <c r="AF60" s="1">
        <f>I!AF60-B_calc!AF60</f>
        <v>0</v>
      </c>
      <c r="AG60" s="1">
        <f>I!AG60-B_calc!AG60</f>
        <v>0</v>
      </c>
      <c r="AH60" s="1">
        <f>I!AH60-B_calc!AH60</f>
        <v>0</v>
      </c>
      <c r="AI60" s="1">
        <f>I!AI60-B_calc!AI60</f>
        <v>0</v>
      </c>
      <c r="AJ60" s="1">
        <f>I!AJ60-B_calc!AJ60</f>
        <v>0</v>
      </c>
      <c r="AK60" s="1">
        <f>I!AK60-B_calc!AK60</f>
        <v>0</v>
      </c>
      <c r="AL60" s="1">
        <f>I!AL60-B_calc!AL60</f>
        <v>0</v>
      </c>
      <c r="AM60" s="1">
        <f>I!AM60-B_calc!AM60</f>
        <v>-3.422358934994861E-3</v>
      </c>
      <c r="AN60" s="1">
        <f>I!AN60-B_calc!AN60</f>
        <v>0</v>
      </c>
      <c r="AO60" s="1">
        <f>I!AO60-B_calc!AO60</f>
        <v>0</v>
      </c>
      <c r="AP60" s="1">
        <f>I!AP60-B_calc!AP60</f>
        <v>0</v>
      </c>
      <c r="AQ60" s="1">
        <f>I!AQ60-B_calc!AQ60</f>
        <v>0</v>
      </c>
      <c r="AR60" s="1">
        <f>I!AR60-B_calc!AR60</f>
        <v>0</v>
      </c>
      <c r="AS60" s="1">
        <f>I!AS60-B_calc!AS60</f>
        <v>0</v>
      </c>
      <c r="AT60" s="1">
        <f>I!AT60-B_calc!AT60</f>
        <v>0</v>
      </c>
      <c r="AU60" s="1">
        <f>I!AU60-B_calc!AU60</f>
        <v>0</v>
      </c>
      <c r="AV60" s="1">
        <f>I!AV60-B_calc!AV60</f>
        <v>0</v>
      </c>
      <c r="AW60" s="1">
        <f>I!AW60-B_calc!AW60</f>
        <v>0</v>
      </c>
      <c r="AX60" s="1">
        <f>I!AX60-B_calc!AX60</f>
        <v>0</v>
      </c>
      <c r="AY60" s="1">
        <f>I!AY60-B_calc!AY60</f>
        <v>0</v>
      </c>
      <c r="AZ60" s="1">
        <f>I!AZ60-B_calc!AZ60</f>
        <v>0</v>
      </c>
      <c r="BA60" s="1">
        <f>I!BA60-B_calc!BA60</f>
        <v>0</v>
      </c>
      <c r="BB60" s="1">
        <f>I!BB60-B_calc!BB60</f>
        <v>0</v>
      </c>
      <c r="BC60" s="1">
        <f>I!BC60-B_calc!BC60</f>
        <v>0</v>
      </c>
      <c r="BD60" s="1">
        <f>I!BD60-B_calc!BD60</f>
        <v>0</v>
      </c>
      <c r="BE60" s="1">
        <f>I!BE60-B_calc!BE60</f>
        <v>0</v>
      </c>
      <c r="BF60" s="1">
        <f>I!BF60-B_calc!BF60</f>
        <v>0</v>
      </c>
      <c r="BG60" s="1">
        <f>I!BG60-B_calc!BG60</f>
        <v>0</v>
      </c>
      <c r="BH60" s="1">
        <f>I!BH60-B_calc!BH60</f>
        <v>1</v>
      </c>
      <c r="BI60" s="1">
        <f>I!BI60-B_calc!BI60</f>
        <v>0</v>
      </c>
      <c r="BJ60" s="1">
        <f>I!BJ60-B_calc!BJ60</f>
        <v>-7.6291801101478762E-3</v>
      </c>
      <c r="BK60" s="1">
        <f>I!BK60-B_calc!BK60</f>
        <v>0</v>
      </c>
      <c r="BL60" s="1">
        <f>I!BL60-B_calc!BL60</f>
        <v>0</v>
      </c>
      <c r="BM60" s="1">
        <f>I!BM60-B_calc!BM60</f>
        <v>0</v>
      </c>
      <c r="BN60" s="1">
        <f>I!BN60-B_calc!BN60</f>
        <v>0</v>
      </c>
      <c r="BO60" s="1">
        <f>I!BO60-B_calc!BO60</f>
        <v>0</v>
      </c>
      <c r="BP60" s="1">
        <f>I!BP60-B_calc!BP60</f>
        <v>0</v>
      </c>
      <c r="BQ60" s="1">
        <f>I!BQ60-B_calc!BQ60</f>
        <v>0</v>
      </c>
      <c r="BR60" s="1">
        <f>I!BR60-B_calc!BR60</f>
        <v>0</v>
      </c>
      <c r="BS60" s="1">
        <f>I!BS60-B_calc!BS60</f>
        <v>0</v>
      </c>
      <c r="BT60" s="1">
        <f>I!BT60-B_calc!BT60</f>
        <v>0</v>
      </c>
      <c r="BU60" s="1">
        <f>I!BU60-B_calc!BU60</f>
        <v>0</v>
      </c>
      <c r="BV60" s="1">
        <f>I!BV60-B_calc!BV60</f>
        <v>0</v>
      </c>
    </row>
    <row r="61" spans="1:74" x14ac:dyDescent="0.25">
      <c r="A61" s="1">
        <f>I!A61-B_calc!A61</f>
        <v>0</v>
      </c>
      <c r="B61" s="1">
        <f>I!B61-B_calc!B61</f>
        <v>0</v>
      </c>
      <c r="C61" s="1">
        <f>I!C61-B_calc!C61</f>
        <v>0</v>
      </c>
      <c r="D61" s="1">
        <f>I!D61-B_calc!D61</f>
        <v>0</v>
      </c>
      <c r="E61" s="1">
        <f>I!E61-B_calc!E61</f>
        <v>0</v>
      </c>
      <c r="F61" s="1">
        <f>I!F61-B_calc!F61</f>
        <v>0</v>
      </c>
      <c r="G61" s="1">
        <f>I!G61-B_calc!G61</f>
        <v>0</v>
      </c>
      <c r="H61" s="1">
        <f>I!H61-B_calc!H61</f>
        <v>0</v>
      </c>
      <c r="I61" s="1">
        <f>I!I61-B_calc!I61</f>
        <v>-5.2744808889064736E-2</v>
      </c>
      <c r="J61" s="1">
        <f>I!J61-B_calc!J61</f>
        <v>0</v>
      </c>
      <c r="K61" s="1">
        <f>I!K61-B_calc!K61</f>
        <v>0</v>
      </c>
      <c r="L61" s="1">
        <f>I!L61-B_calc!L61</f>
        <v>0</v>
      </c>
      <c r="M61" s="1">
        <f>I!M61-B_calc!M61</f>
        <v>0</v>
      </c>
      <c r="N61" s="1">
        <f>I!N61-B_calc!N61</f>
        <v>0</v>
      </c>
      <c r="O61" s="1">
        <f>I!O61-B_calc!O61</f>
        <v>0</v>
      </c>
      <c r="P61" s="1">
        <f>I!P61-B_calc!P61</f>
        <v>0</v>
      </c>
      <c r="Q61" s="1">
        <f>I!Q61-B_calc!Q61</f>
        <v>0</v>
      </c>
      <c r="R61" s="1">
        <f>I!R61-B_calc!R61</f>
        <v>0</v>
      </c>
      <c r="S61" s="1">
        <f>I!S61-B_calc!S61</f>
        <v>0</v>
      </c>
      <c r="T61" s="1">
        <f>I!T61-B_calc!T61</f>
        <v>0</v>
      </c>
      <c r="U61" s="1">
        <f>I!U61-B_calc!U61</f>
        <v>0</v>
      </c>
      <c r="V61" s="1">
        <f>I!V61-B_calc!V61</f>
        <v>0</v>
      </c>
      <c r="W61" s="1">
        <f>I!W61-B_calc!W61</f>
        <v>0</v>
      </c>
      <c r="X61" s="1">
        <f>I!X61-B_calc!X61</f>
        <v>0</v>
      </c>
      <c r="Y61" s="1">
        <f>I!Y61-B_calc!Y61</f>
        <v>0</v>
      </c>
      <c r="Z61" s="1">
        <f>I!Z61-B_calc!Z61</f>
        <v>0</v>
      </c>
      <c r="AA61" s="1">
        <f>I!AA61-B_calc!AA61</f>
        <v>0</v>
      </c>
      <c r="AB61" s="1">
        <f>I!AB61-B_calc!AB61</f>
        <v>0</v>
      </c>
      <c r="AC61" s="1">
        <f>I!AC61-B_calc!AC61</f>
        <v>0</v>
      </c>
      <c r="AD61" s="1">
        <f>I!AD61-B_calc!AD61</f>
        <v>0</v>
      </c>
      <c r="AE61" s="1">
        <f>I!AE61-B_calc!AE61</f>
        <v>0</v>
      </c>
      <c r="AF61" s="1">
        <f>I!AF61-B_calc!AF61</f>
        <v>0</v>
      </c>
      <c r="AG61" s="1">
        <f>I!AG61-B_calc!AG61</f>
        <v>0</v>
      </c>
      <c r="AH61" s="1">
        <f>I!AH61-B_calc!AH61</f>
        <v>0</v>
      </c>
      <c r="AI61" s="1">
        <f>I!AI61-B_calc!AI61</f>
        <v>0</v>
      </c>
      <c r="AJ61" s="1">
        <f>I!AJ61-B_calc!AJ61</f>
        <v>0</v>
      </c>
      <c r="AK61" s="1">
        <f>I!AK61-B_calc!AK61</f>
        <v>0</v>
      </c>
      <c r="AL61" s="1">
        <f>I!AL61-B_calc!AL61</f>
        <v>0</v>
      </c>
      <c r="AM61" s="1">
        <f>I!AM61-B_calc!AM61</f>
        <v>0</v>
      </c>
      <c r="AN61" s="1">
        <f>I!AN61-B_calc!AN61</f>
        <v>0</v>
      </c>
      <c r="AO61" s="1">
        <f>I!AO61-B_calc!AO61</f>
        <v>0</v>
      </c>
      <c r="AP61" s="1">
        <f>I!AP61-B_calc!AP61</f>
        <v>0</v>
      </c>
      <c r="AQ61" s="1">
        <f>I!AQ61-B_calc!AQ61</f>
        <v>0</v>
      </c>
      <c r="AR61" s="1">
        <f>I!AR61-B_calc!AR61</f>
        <v>0</v>
      </c>
      <c r="AS61" s="1">
        <f>I!AS61-B_calc!AS61</f>
        <v>0</v>
      </c>
      <c r="AT61" s="1">
        <f>I!AT61-B_calc!AT61</f>
        <v>0</v>
      </c>
      <c r="AU61" s="1">
        <f>I!AU61-B_calc!AU61</f>
        <v>-3.3314053963439854E-3</v>
      </c>
      <c r="AV61" s="1">
        <f>I!AV61-B_calc!AV61</f>
        <v>0</v>
      </c>
      <c r="AW61" s="1">
        <f>I!AW61-B_calc!AW61</f>
        <v>0</v>
      </c>
      <c r="AX61" s="1">
        <f>I!AX61-B_calc!AX61</f>
        <v>0</v>
      </c>
      <c r="AY61" s="1">
        <f>I!AY61-B_calc!AY61</f>
        <v>0</v>
      </c>
      <c r="AZ61" s="1">
        <f>I!AZ61-B_calc!AZ61</f>
        <v>0</v>
      </c>
      <c r="BA61" s="1">
        <f>I!BA61-B_calc!BA61</f>
        <v>0</v>
      </c>
      <c r="BB61" s="1">
        <f>I!BB61-B_calc!BB61</f>
        <v>0</v>
      </c>
      <c r="BC61" s="1">
        <f>I!BC61-B_calc!BC61</f>
        <v>0</v>
      </c>
      <c r="BD61" s="1">
        <f>I!BD61-B_calc!BD61</f>
        <v>0</v>
      </c>
      <c r="BE61" s="1">
        <f>I!BE61-B_calc!BE61</f>
        <v>0</v>
      </c>
      <c r="BF61" s="1">
        <f>I!BF61-B_calc!BF61</f>
        <v>0</v>
      </c>
      <c r="BG61" s="1">
        <f>I!BG61-B_calc!BG61</f>
        <v>0</v>
      </c>
      <c r="BH61" s="1">
        <f>I!BH61-B_calc!BH61</f>
        <v>0</v>
      </c>
      <c r="BI61" s="1">
        <f>I!BI61-B_calc!BI61</f>
        <v>1</v>
      </c>
      <c r="BJ61" s="1">
        <f>I!BJ61-B_calc!BJ61</f>
        <v>0</v>
      </c>
      <c r="BK61" s="1">
        <f>I!BK61-B_calc!BK61</f>
        <v>0</v>
      </c>
      <c r="BL61" s="1">
        <f>I!BL61-B_calc!BL61</f>
        <v>0</v>
      </c>
      <c r="BM61" s="1">
        <f>I!BM61-B_calc!BM61</f>
        <v>-0.15402935921151381</v>
      </c>
      <c r="BN61" s="1">
        <f>I!BN61-B_calc!BN61</f>
        <v>0</v>
      </c>
      <c r="BO61" s="1">
        <f>I!BO61-B_calc!BO61</f>
        <v>0</v>
      </c>
      <c r="BP61" s="1">
        <f>I!BP61-B_calc!BP61</f>
        <v>0</v>
      </c>
      <c r="BQ61" s="1">
        <f>I!BQ61-B_calc!BQ61</f>
        <v>0</v>
      </c>
      <c r="BR61" s="1">
        <f>I!BR61-B_calc!BR61</f>
        <v>0</v>
      </c>
      <c r="BS61" s="1">
        <f>I!BS61-B_calc!BS61</f>
        <v>0</v>
      </c>
      <c r="BT61" s="1">
        <f>I!BT61-B_calc!BT61</f>
        <v>0</v>
      </c>
      <c r="BU61" s="1">
        <f>I!BU61-B_calc!BU61</f>
        <v>0</v>
      </c>
      <c r="BV61" s="1">
        <f>I!BV61-B_calc!BV61</f>
        <v>0</v>
      </c>
    </row>
    <row r="62" spans="1:74" x14ac:dyDescent="0.25">
      <c r="A62" s="1">
        <f>I!A62-B_calc!A62</f>
        <v>0</v>
      </c>
      <c r="B62" s="1">
        <f>I!B62-B_calc!B62</f>
        <v>-5.8012060692151916E-2</v>
      </c>
      <c r="C62" s="1">
        <f>I!C62-B_calc!C62</f>
        <v>0</v>
      </c>
      <c r="D62" s="1">
        <f>I!D62-B_calc!D62</f>
        <v>0</v>
      </c>
      <c r="E62" s="1">
        <f>I!E62-B_calc!E62</f>
        <v>0</v>
      </c>
      <c r="F62" s="1">
        <f>I!F62-B_calc!F62</f>
        <v>0</v>
      </c>
      <c r="G62" s="1">
        <f>I!G62-B_calc!G62</f>
        <v>0</v>
      </c>
      <c r="H62" s="1">
        <f>I!H62-B_calc!H62</f>
        <v>0</v>
      </c>
      <c r="I62" s="1">
        <f>I!I62-B_calc!I62</f>
        <v>0</v>
      </c>
      <c r="J62" s="1">
        <f>I!J62-B_calc!J62</f>
        <v>0</v>
      </c>
      <c r="K62" s="1">
        <f>I!K62-B_calc!K62</f>
        <v>0</v>
      </c>
      <c r="L62" s="1">
        <f>I!L62-B_calc!L62</f>
        <v>0</v>
      </c>
      <c r="M62" s="1">
        <f>I!M62-B_calc!M62</f>
        <v>0</v>
      </c>
      <c r="N62" s="1">
        <f>I!N62-B_calc!N62</f>
        <v>0</v>
      </c>
      <c r="O62" s="1">
        <f>I!O62-B_calc!O62</f>
        <v>0</v>
      </c>
      <c r="P62" s="1">
        <f>I!P62-B_calc!P62</f>
        <v>0</v>
      </c>
      <c r="Q62" s="1">
        <f>I!Q62-B_calc!Q62</f>
        <v>0</v>
      </c>
      <c r="R62" s="1">
        <f>I!R62-B_calc!R62</f>
        <v>0</v>
      </c>
      <c r="S62" s="1">
        <f>I!S62-B_calc!S62</f>
        <v>0</v>
      </c>
      <c r="T62" s="1">
        <f>I!T62-B_calc!T62</f>
        <v>0</v>
      </c>
      <c r="U62" s="1">
        <f>I!U62-B_calc!U62</f>
        <v>0</v>
      </c>
      <c r="V62" s="1">
        <f>I!V62-B_calc!V62</f>
        <v>0</v>
      </c>
      <c r="W62" s="1">
        <f>I!W62-B_calc!W62</f>
        <v>0</v>
      </c>
      <c r="X62" s="1">
        <f>I!X62-B_calc!X62</f>
        <v>0</v>
      </c>
      <c r="Y62" s="1">
        <f>I!Y62-B_calc!Y62</f>
        <v>0</v>
      </c>
      <c r="Z62" s="1">
        <f>I!Z62-B_calc!Z62</f>
        <v>0</v>
      </c>
      <c r="AA62" s="1">
        <f>I!AA62-B_calc!AA62</f>
        <v>0</v>
      </c>
      <c r="AB62" s="1">
        <f>I!AB62-B_calc!AB62</f>
        <v>0</v>
      </c>
      <c r="AC62" s="1">
        <f>I!AC62-B_calc!AC62</f>
        <v>0</v>
      </c>
      <c r="AD62" s="1">
        <f>I!AD62-B_calc!AD62</f>
        <v>0</v>
      </c>
      <c r="AE62" s="1">
        <f>I!AE62-B_calc!AE62</f>
        <v>0</v>
      </c>
      <c r="AF62" s="1">
        <f>I!AF62-B_calc!AF62</f>
        <v>0</v>
      </c>
      <c r="AG62" s="1">
        <f>I!AG62-B_calc!AG62</f>
        <v>0</v>
      </c>
      <c r="AH62" s="1">
        <f>I!AH62-B_calc!AH62</f>
        <v>0</v>
      </c>
      <c r="AI62" s="1">
        <f>I!AI62-B_calc!AI62</f>
        <v>0</v>
      </c>
      <c r="AJ62" s="1">
        <f>I!AJ62-B_calc!AJ62</f>
        <v>0</v>
      </c>
      <c r="AK62" s="1">
        <f>I!AK62-B_calc!AK62</f>
        <v>0</v>
      </c>
      <c r="AL62" s="1">
        <f>I!AL62-B_calc!AL62</f>
        <v>0</v>
      </c>
      <c r="AM62" s="1">
        <f>I!AM62-B_calc!AM62</f>
        <v>-5.648724301789928E-3</v>
      </c>
      <c r="AN62" s="1">
        <f>I!AN62-B_calc!AN62</f>
        <v>0</v>
      </c>
      <c r="AO62" s="1">
        <f>I!AO62-B_calc!AO62</f>
        <v>0</v>
      </c>
      <c r="AP62" s="1">
        <f>I!AP62-B_calc!AP62</f>
        <v>0</v>
      </c>
      <c r="AQ62" s="1">
        <f>I!AQ62-B_calc!AQ62</f>
        <v>0</v>
      </c>
      <c r="AR62" s="1">
        <f>I!AR62-B_calc!AR62</f>
        <v>0</v>
      </c>
      <c r="AS62" s="1">
        <f>I!AS62-B_calc!AS62</f>
        <v>0</v>
      </c>
      <c r="AT62" s="1">
        <f>I!AT62-B_calc!AT62</f>
        <v>0</v>
      </c>
      <c r="AU62" s="1">
        <f>I!AU62-B_calc!AU62</f>
        <v>0</v>
      </c>
      <c r="AV62" s="1">
        <f>I!AV62-B_calc!AV62</f>
        <v>0</v>
      </c>
      <c r="AW62" s="1">
        <f>I!AW62-B_calc!AW62</f>
        <v>0</v>
      </c>
      <c r="AX62" s="1">
        <f>I!AX62-B_calc!AX62</f>
        <v>0</v>
      </c>
      <c r="AY62" s="1">
        <f>I!AY62-B_calc!AY62</f>
        <v>0</v>
      </c>
      <c r="AZ62" s="1">
        <f>I!AZ62-B_calc!AZ62</f>
        <v>0</v>
      </c>
      <c r="BA62" s="1">
        <f>I!BA62-B_calc!BA62</f>
        <v>0</v>
      </c>
      <c r="BB62" s="1">
        <f>I!BB62-B_calc!BB62</f>
        <v>0</v>
      </c>
      <c r="BC62" s="1">
        <f>I!BC62-B_calc!BC62</f>
        <v>0</v>
      </c>
      <c r="BD62" s="1">
        <f>I!BD62-B_calc!BD62</f>
        <v>0</v>
      </c>
      <c r="BE62" s="1">
        <f>I!BE62-B_calc!BE62</f>
        <v>0</v>
      </c>
      <c r="BF62" s="1">
        <f>I!BF62-B_calc!BF62</f>
        <v>0</v>
      </c>
      <c r="BG62" s="1">
        <f>I!BG62-B_calc!BG62</f>
        <v>0</v>
      </c>
      <c r="BH62" s="1">
        <f>I!BH62-B_calc!BH62</f>
        <v>0</v>
      </c>
      <c r="BI62" s="1">
        <f>I!BI62-B_calc!BI62</f>
        <v>0</v>
      </c>
      <c r="BJ62" s="1">
        <f>I!BJ62-B_calc!BJ62</f>
        <v>1</v>
      </c>
      <c r="BK62" s="1">
        <f>I!BK62-B_calc!BK62</f>
        <v>0</v>
      </c>
      <c r="BL62" s="1">
        <f>I!BL62-B_calc!BL62</f>
        <v>0</v>
      </c>
      <c r="BM62" s="1">
        <f>I!BM62-B_calc!BM62</f>
        <v>0</v>
      </c>
      <c r="BN62" s="1">
        <f>I!BN62-B_calc!BN62</f>
        <v>0</v>
      </c>
      <c r="BO62" s="1">
        <f>I!BO62-B_calc!BO62</f>
        <v>0</v>
      </c>
      <c r="BP62" s="1">
        <f>I!BP62-B_calc!BP62</f>
        <v>0</v>
      </c>
      <c r="BQ62" s="1">
        <f>I!BQ62-B_calc!BQ62</f>
        <v>0</v>
      </c>
      <c r="BR62" s="1">
        <f>I!BR62-B_calc!BR62</f>
        <v>0</v>
      </c>
      <c r="BS62" s="1">
        <f>I!BS62-B_calc!BS62</f>
        <v>0</v>
      </c>
      <c r="BT62" s="1">
        <f>I!BT62-B_calc!BT62</f>
        <v>0</v>
      </c>
      <c r="BU62" s="1">
        <f>I!BU62-B_calc!BU62</f>
        <v>0</v>
      </c>
      <c r="BV62" s="1">
        <f>I!BV62-B_calc!BV62</f>
        <v>0</v>
      </c>
    </row>
    <row r="63" spans="1:74" x14ac:dyDescent="0.25">
      <c r="A63" s="1">
        <f>I!A63-B_calc!A63</f>
        <v>0</v>
      </c>
      <c r="B63" s="1">
        <f>I!B63-B_calc!B63</f>
        <v>0</v>
      </c>
      <c r="C63" s="1">
        <f>I!C63-B_calc!C63</f>
        <v>0</v>
      </c>
      <c r="D63" s="1">
        <f>I!D63-B_calc!D63</f>
        <v>0</v>
      </c>
      <c r="E63" s="1">
        <f>I!E63-B_calc!E63</f>
        <v>0</v>
      </c>
      <c r="F63" s="1">
        <f>I!F63-B_calc!F63</f>
        <v>0</v>
      </c>
      <c r="G63" s="1">
        <f>I!G63-B_calc!G63</f>
        <v>0</v>
      </c>
      <c r="H63" s="1">
        <f>I!H63-B_calc!H63</f>
        <v>0</v>
      </c>
      <c r="I63" s="1">
        <f>I!I63-B_calc!I63</f>
        <v>0</v>
      </c>
      <c r="J63" s="1">
        <f>I!J63-B_calc!J63</f>
        <v>0</v>
      </c>
      <c r="K63" s="1">
        <f>I!K63-B_calc!K63</f>
        <v>0</v>
      </c>
      <c r="L63" s="1">
        <f>I!L63-B_calc!L63</f>
        <v>0</v>
      </c>
      <c r="M63" s="1">
        <f>I!M63-B_calc!M63</f>
        <v>0</v>
      </c>
      <c r="N63" s="1">
        <f>I!N63-B_calc!N63</f>
        <v>0</v>
      </c>
      <c r="O63" s="1">
        <f>I!O63-B_calc!O63</f>
        <v>0</v>
      </c>
      <c r="P63" s="1">
        <f>I!P63-B_calc!P63</f>
        <v>0</v>
      </c>
      <c r="Q63" s="1">
        <f>I!Q63-B_calc!Q63</f>
        <v>0</v>
      </c>
      <c r="R63" s="1">
        <f>I!R63-B_calc!R63</f>
        <v>0</v>
      </c>
      <c r="S63" s="1">
        <f>I!S63-B_calc!S63</f>
        <v>-1.5577675954323819E-2</v>
      </c>
      <c r="T63" s="1">
        <f>I!T63-B_calc!T63</f>
        <v>0</v>
      </c>
      <c r="U63" s="1">
        <f>I!U63-B_calc!U63</f>
        <v>0</v>
      </c>
      <c r="V63" s="1">
        <f>I!V63-B_calc!V63</f>
        <v>0</v>
      </c>
      <c r="W63" s="1">
        <f>I!W63-B_calc!W63</f>
        <v>0</v>
      </c>
      <c r="X63" s="1">
        <f>I!X63-B_calc!X63</f>
        <v>0</v>
      </c>
      <c r="Y63" s="1">
        <f>I!Y63-B_calc!Y63</f>
        <v>0</v>
      </c>
      <c r="Z63" s="1">
        <f>I!Z63-B_calc!Z63</f>
        <v>0</v>
      </c>
      <c r="AA63" s="1">
        <f>I!AA63-B_calc!AA63</f>
        <v>0</v>
      </c>
      <c r="AB63" s="1">
        <f>I!AB63-B_calc!AB63</f>
        <v>0</v>
      </c>
      <c r="AC63" s="1">
        <f>I!AC63-B_calc!AC63</f>
        <v>0</v>
      </c>
      <c r="AD63" s="1">
        <f>I!AD63-B_calc!AD63</f>
        <v>0</v>
      </c>
      <c r="AE63" s="1">
        <f>I!AE63-B_calc!AE63</f>
        <v>0</v>
      </c>
      <c r="AF63" s="1">
        <f>I!AF63-B_calc!AF63</f>
        <v>0</v>
      </c>
      <c r="AG63" s="1">
        <f>I!AG63-B_calc!AG63</f>
        <v>0</v>
      </c>
      <c r="AH63" s="1">
        <f>I!AH63-B_calc!AH63</f>
        <v>0</v>
      </c>
      <c r="AI63" s="1">
        <f>I!AI63-B_calc!AI63</f>
        <v>0</v>
      </c>
      <c r="AJ63" s="1">
        <f>I!AJ63-B_calc!AJ63</f>
        <v>0</v>
      </c>
      <c r="AK63" s="1">
        <f>I!AK63-B_calc!AK63</f>
        <v>0</v>
      </c>
      <c r="AL63" s="1">
        <f>I!AL63-B_calc!AL63</f>
        <v>0</v>
      </c>
      <c r="AM63" s="1">
        <f>I!AM63-B_calc!AM63</f>
        <v>0</v>
      </c>
      <c r="AN63" s="1">
        <f>I!AN63-B_calc!AN63</f>
        <v>0</v>
      </c>
      <c r="AO63" s="1">
        <f>I!AO63-B_calc!AO63</f>
        <v>0</v>
      </c>
      <c r="AP63" s="1">
        <f>I!AP63-B_calc!AP63</f>
        <v>0</v>
      </c>
      <c r="AQ63" s="1">
        <f>I!AQ63-B_calc!AQ63</f>
        <v>0</v>
      </c>
      <c r="AR63" s="1">
        <f>I!AR63-B_calc!AR63</f>
        <v>0</v>
      </c>
      <c r="AS63" s="1">
        <f>I!AS63-B_calc!AS63</f>
        <v>0</v>
      </c>
      <c r="AT63" s="1">
        <f>I!AT63-B_calc!AT63</f>
        <v>0</v>
      </c>
      <c r="AU63" s="1">
        <f>I!AU63-B_calc!AU63</f>
        <v>0</v>
      </c>
      <c r="AV63" s="1">
        <f>I!AV63-B_calc!AV63</f>
        <v>0</v>
      </c>
      <c r="AW63" s="1">
        <f>I!AW63-B_calc!AW63</f>
        <v>0</v>
      </c>
      <c r="AX63" s="1">
        <f>I!AX63-B_calc!AX63</f>
        <v>0</v>
      </c>
      <c r="AY63" s="1">
        <f>I!AY63-B_calc!AY63</f>
        <v>0</v>
      </c>
      <c r="AZ63" s="1">
        <f>I!AZ63-B_calc!AZ63</f>
        <v>0</v>
      </c>
      <c r="BA63" s="1">
        <f>I!BA63-B_calc!BA63</f>
        <v>0</v>
      </c>
      <c r="BB63" s="1">
        <f>I!BB63-B_calc!BB63</f>
        <v>0</v>
      </c>
      <c r="BC63" s="1">
        <f>I!BC63-B_calc!BC63</f>
        <v>0</v>
      </c>
      <c r="BD63" s="1">
        <f>I!BD63-B_calc!BD63</f>
        <v>0</v>
      </c>
      <c r="BE63" s="1">
        <f>I!BE63-B_calc!BE63</f>
        <v>0</v>
      </c>
      <c r="BF63" s="1">
        <f>I!BF63-B_calc!BF63</f>
        <v>0</v>
      </c>
      <c r="BG63" s="1">
        <f>I!BG63-B_calc!BG63</f>
        <v>0</v>
      </c>
      <c r="BH63" s="1">
        <f>I!BH63-B_calc!BH63</f>
        <v>0</v>
      </c>
      <c r="BI63" s="1">
        <f>I!BI63-B_calc!BI63</f>
        <v>0</v>
      </c>
      <c r="BJ63" s="1">
        <f>I!BJ63-B_calc!BJ63</f>
        <v>0</v>
      </c>
      <c r="BK63" s="1">
        <f>I!BK63-B_calc!BK63</f>
        <v>1</v>
      </c>
      <c r="BL63" s="1">
        <f>I!BL63-B_calc!BL63</f>
        <v>0</v>
      </c>
      <c r="BM63" s="1">
        <f>I!BM63-B_calc!BM63</f>
        <v>0</v>
      </c>
      <c r="BN63" s="1">
        <f>I!BN63-B_calc!BN63</f>
        <v>0</v>
      </c>
      <c r="BO63" s="1">
        <f>I!BO63-B_calc!BO63</f>
        <v>0</v>
      </c>
      <c r="BP63" s="1">
        <f>I!BP63-B_calc!BP63</f>
        <v>0</v>
      </c>
      <c r="BQ63" s="1">
        <f>I!BQ63-B_calc!BQ63</f>
        <v>0</v>
      </c>
      <c r="BR63" s="1">
        <f>I!BR63-B_calc!BR63</f>
        <v>0</v>
      </c>
      <c r="BS63" s="1">
        <f>I!BS63-B_calc!BS63</f>
        <v>0</v>
      </c>
      <c r="BT63" s="1">
        <f>I!BT63-B_calc!BT63</f>
        <v>0</v>
      </c>
      <c r="BU63" s="1">
        <f>I!BU63-B_calc!BU63</f>
        <v>0</v>
      </c>
      <c r="BV63" s="1">
        <f>I!BV63-B_calc!BV63</f>
        <v>0</v>
      </c>
    </row>
    <row r="64" spans="1:74" x14ac:dyDescent="0.25">
      <c r="A64" s="1">
        <f>I!A64-B_calc!A64</f>
        <v>0</v>
      </c>
      <c r="B64" s="1">
        <f>I!B64-B_calc!B64</f>
        <v>0</v>
      </c>
      <c r="C64" s="1">
        <f>I!C64-B_calc!C64</f>
        <v>0</v>
      </c>
      <c r="D64" s="1">
        <f>I!D64-B_calc!D64</f>
        <v>0</v>
      </c>
      <c r="E64" s="1">
        <f>I!E64-B_calc!E64</f>
        <v>0</v>
      </c>
      <c r="F64" s="1">
        <f>I!F64-B_calc!F64</f>
        <v>0</v>
      </c>
      <c r="G64" s="1">
        <f>I!G64-B_calc!G64</f>
        <v>0</v>
      </c>
      <c r="H64" s="1">
        <f>I!H64-B_calc!H64</f>
        <v>0</v>
      </c>
      <c r="I64" s="1">
        <f>I!I64-B_calc!I64</f>
        <v>0</v>
      </c>
      <c r="J64" s="1">
        <f>I!J64-B_calc!J64</f>
        <v>0</v>
      </c>
      <c r="K64" s="1">
        <f>I!K64-B_calc!K64</f>
        <v>0</v>
      </c>
      <c r="L64" s="1">
        <f>I!L64-B_calc!L64</f>
        <v>0</v>
      </c>
      <c r="M64" s="1">
        <f>I!M64-B_calc!M64</f>
        <v>0</v>
      </c>
      <c r="N64" s="1">
        <f>I!N64-B_calc!N64</f>
        <v>0</v>
      </c>
      <c r="O64" s="1">
        <f>I!O64-B_calc!O64</f>
        <v>0</v>
      </c>
      <c r="P64" s="1">
        <f>I!P64-B_calc!P64</f>
        <v>0</v>
      </c>
      <c r="Q64" s="1">
        <f>I!Q64-B_calc!Q64</f>
        <v>0</v>
      </c>
      <c r="R64" s="1">
        <f>I!R64-B_calc!R64</f>
        <v>-6.4260767140301933E-2</v>
      </c>
      <c r="S64" s="1">
        <f>I!S64-B_calc!S64</f>
        <v>0</v>
      </c>
      <c r="T64" s="1">
        <f>I!T64-B_calc!T64</f>
        <v>-1.3092860293456292E-2</v>
      </c>
      <c r="U64" s="1">
        <f>I!U64-B_calc!U64</f>
        <v>0</v>
      </c>
      <c r="V64" s="1">
        <f>I!V64-B_calc!V64</f>
        <v>0</v>
      </c>
      <c r="W64" s="1">
        <f>I!W64-B_calc!W64</f>
        <v>0</v>
      </c>
      <c r="X64" s="1">
        <f>I!X64-B_calc!X64</f>
        <v>0</v>
      </c>
      <c r="Y64" s="1">
        <f>I!Y64-B_calc!Y64</f>
        <v>0</v>
      </c>
      <c r="Z64" s="1">
        <f>I!Z64-B_calc!Z64</f>
        <v>0</v>
      </c>
      <c r="AA64" s="1">
        <f>I!AA64-B_calc!AA64</f>
        <v>0</v>
      </c>
      <c r="AB64" s="1">
        <f>I!AB64-B_calc!AB64</f>
        <v>0</v>
      </c>
      <c r="AC64" s="1">
        <f>I!AC64-B_calc!AC64</f>
        <v>0</v>
      </c>
      <c r="AD64" s="1">
        <f>I!AD64-B_calc!AD64</f>
        <v>0</v>
      </c>
      <c r="AE64" s="1">
        <f>I!AE64-B_calc!AE64</f>
        <v>0</v>
      </c>
      <c r="AF64" s="1">
        <f>I!AF64-B_calc!AF64</f>
        <v>0</v>
      </c>
      <c r="AG64" s="1">
        <f>I!AG64-B_calc!AG64</f>
        <v>0</v>
      </c>
      <c r="AH64" s="1">
        <f>I!AH64-B_calc!AH64</f>
        <v>0</v>
      </c>
      <c r="AI64" s="1">
        <f>I!AI64-B_calc!AI64</f>
        <v>0</v>
      </c>
      <c r="AJ64" s="1">
        <f>I!AJ64-B_calc!AJ64</f>
        <v>0</v>
      </c>
      <c r="AK64" s="1">
        <f>I!AK64-B_calc!AK64</f>
        <v>0</v>
      </c>
      <c r="AL64" s="1">
        <f>I!AL64-B_calc!AL64</f>
        <v>0</v>
      </c>
      <c r="AM64" s="1">
        <f>I!AM64-B_calc!AM64</f>
        <v>0</v>
      </c>
      <c r="AN64" s="1">
        <f>I!AN64-B_calc!AN64</f>
        <v>0</v>
      </c>
      <c r="AO64" s="1">
        <f>I!AO64-B_calc!AO64</f>
        <v>0</v>
      </c>
      <c r="AP64" s="1">
        <f>I!AP64-B_calc!AP64</f>
        <v>0</v>
      </c>
      <c r="AQ64" s="1">
        <f>I!AQ64-B_calc!AQ64</f>
        <v>0</v>
      </c>
      <c r="AR64" s="1">
        <f>I!AR64-B_calc!AR64</f>
        <v>0</v>
      </c>
      <c r="AS64" s="1">
        <f>I!AS64-B_calc!AS64</f>
        <v>0</v>
      </c>
      <c r="AT64" s="1">
        <f>I!AT64-B_calc!AT64</f>
        <v>0</v>
      </c>
      <c r="AU64" s="1">
        <f>I!AU64-B_calc!AU64</f>
        <v>0</v>
      </c>
      <c r="AV64" s="1">
        <f>I!AV64-B_calc!AV64</f>
        <v>0</v>
      </c>
      <c r="AW64" s="1">
        <f>I!AW64-B_calc!AW64</f>
        <v>0</v>
      </c>
      <c r="AX64" s="1">
        <f>I!AX64-B_calc!AX64</f>
        <v>0</v>
      </c>
      <c r="AY64" s="1">
        <f>I!AY64-B_calc!AY64</f>
        <v>0</v>
      </c>
      <c r="AZ64" s="1">
        <f>I!AZ64-B_calc!AZ64</f>
        <v>0</v>
      </c>
      <c r="BA64" s="1">
        <f>I!BA64-B_calc!BA64</f>
        <v>0</v>
      </c>
      <c r="BB64" s="1">
        <f>I!BB64-B_calc!BB64</f>
        <v>0</v>
      </c>
      <c r="BC64" s="1">
        <f>I!BC64-B_calc!BC64</f>
        <v>0</v>
      </c>
      <c r="BD64" s="1">
        <f>I!BD64-B_calc!BD64</f>
        <v>0</v>
      </c>
      <c r="BE64" s="1">
        <f>I!BE64-B_calc!BE64</f>
        <v>0</v>
      </c>
      <c r="BF64" s="1">
        <f>I!BF64-B_calc!BF64</f>
        <v>0</v>
      </c>
      <c r="BG64" s="1">
        <f>I!BG64-B_calc!BG64</f>
        <v>0</v>
      </c>
      <c r="BH64" s="1">
        <f>I!BH64-B_calc!BH64</f>
        <v>0</v>
      </c>
      <c r="BI64" s="1">
        <f>I!BI64-B_calc!BI64</f>
        <v>0</v>
      </c>
      <c r="BJ64" s="1">
        <f>I!BJ64-B_calc!BJ64</f>
        <v>0</v>
      </c>
      <c r="BK64" s="1">
        <f>I!BK64-B_calc!BK64</f>
        <v>0</v>
      </c>
      <c r="BL64" s="1">
        <f>I!BL64-B_calc!BL64</f>
        <v>1</v>
      </c>
      <c r="BM64" s="1">
        <f>I!BM64-B_calc!BM64</f>
        <v>0</v>
      </c>
      <c r="BN64" s="1">
        <f>I!BN64-B_calc!BN64</f>
        <v>0</v>
      </c>
      <c r="BO64" s="1">
        <f>I!BO64-B_calc!BO64</f>
        <v>0</v>
      </c>
      <c r="BP64" s="1">
        <f>I!BP64-B_calc!BP64</f>
        <v>0</v>
      </c>
      <c r="BQ64" s="1">
        <f>I!BQ64-B_calc!BQ64</f>
        <v>0</v>
      </c>
      <c r="BR64" s="1">
        <f>I!BR64-B_calc!BR64</f>
        <v>0</v>
      </c>
      <c r="BS64" s="1">
        <f>I!BS64-B_calc!BS64</f>
        <v>0</v>
      </c>
      <c r="BT64" s="1">
        <f>I!BT64-B_calc!BT64</f>
        <v>0</v>
      </c>
      <c r="BU64" s="1">
        <f>I!BU64-B_calc!BU64</f>
        <v>0</v>
      </c>
      <c r="BV64" s="1">
        <f>I!BV64-B_calc!BV64</f>
        <v>0</v>
      </c>
    </row>
    <row r="65" spans="1:74" x14ac:dyDescent="0.25">
      <c r="A65" s="1">
        <f>I!A65-B_calc!A65</f>
        <v>0</v>
      </c>
      <c r="B65" s="1">
        <f>I!B65-B_calc!B65</f>
        <v>0</v>
      </c>
      <c r="C65" s="1">
        <f>I!C65-B_calc!C65</f>
        <v>0</v>
      </c>
      <c r="D65" s="1">
        <f>I!D65-B_calc!D65</f>
        <v>0</v>
      </c>
      <c r="E65" s="1">
        <f>I!E65-B_calc!E65</f>
        <v>0</v>
      </c>
      <c r="F65" s="1">
        <f>I!F65-B_calc!F65</f>
        <v>0</v>
      </c>
      <c r="G65" s="1">
        <f>I!G65-B_calc!G65</f>
        <v>0</v>
      </c>
      <c r="H65" s="1">
        <f>I!H65-B_calc!H65</f>
        <v>0</v>
      </c>
      <c r="I65" s="1">
        <f>I!I65-B_calc!I65</f>
        <v>0</v>
      </c>
      <c r="J65" s="1">
        <f>I!J65-B_calc!J65</f>
        <v>0</v>
      </c>
      <c r="K65" s="1">
        <f>I!K65-B_calc!K65</f>
        <v>0</v>
      </c>
      <c r="L65" s="1">
        <f>I!L65-B_calc!L65</f>
        <v>0</v>
      </c>
      <c r="M65" s="1">
        <f>I!M65-B_calc!M65</f>
        <v>0</v>
      </c>
      <c r="N65" s="1">
        <f>I!N65-B_calc!N65</f>
        <v>0</v>
      </c>
      <c r="O65" s="1">
        <f>I!O65-B_calc!O65</f>
        <v>0</v>
      </c>
      <c r="P65" s="1">
        <f>I!P65-B_calc!P65</f>
        <v>-0.31320016821286789</v>
      </c>
      <c r="Q65" s="1">
        <f>I!Q65-B_calc!Q65</f>
        <v>0</v>
      </c>
      <c r="R65" s="1">
        <f>I!R65-B_calc!R65</f>
        <v>0</v>
      </c>
      <c r="S65" s="1">
        <f>I!S65-B_calc!S65</f>
        <v>0</v>
      </c>
      <c r="T65" s="1">
        <f>I!T65-B_calc!T65</f>
        <v>0</v>
      </c>
      <c r="U65" s="1">
        <f>I!U65-B_calc!U65</f>
        <v>0</v>
      </c>
      <c r="V65" s="1">
        <f>I!V65-B_calc!V65</f>
        <v>0</v>
      </c>
      <c r="W65" s="1">
        <f>I!W65-B_calc!W65</f>
        <v>0</v>
      </c>
      <c r="X65" s="1">
        <f>I!X65-B_calc!X65</f>
        <v>0</v>
      </c>
      <c r="Y65" s="1">
        <f>I!Y65-B_calc!Y65</f>
        <v>0</v>
      </c>
      <c r="Z65" s="1">
        <f>I!Z65-B_calc!Z65</f>
        <v>0</v>
      </c>
      <c r="AA65" s="1">
        <f>I!AA65-B_calc!AA65</f>
        <v>0</v>
      </c>
      <c r="AB65" s="1">
        <f>I!AB65-B_calc!AB65</f>
        <v>0</v>
      </c>
      <c r="AC65" s="1">
        <f>I!AC65-B_calc!AC65</f>
        <v>0</v>
      </c>
      <c r="AD65" s="1">
        <f>I!AD65-B_calc!AD65</f>
        <v>0</v>
      </c>
      <c r="AE65" s="1">
        <f>I!AE65-B_calc!AE65</f>
        <v>0</v>
      </c>
      <c r="AF65" s="1">
        <f>I!AF65-B_calc!AF65</f>
        <v>0</v>
      </c>
      <c r="AG65" s="1">
        <f>I!AG65-B_calc!AG65</f>
        <v>0</v>
      </c>
      <c r="AH65" s="1">
        <f>I!AH65-B_calc!AH65</f>
        <v>0</v>
      </c>
      <c r="AI65" s="1">
        <f>I!AI65-B_calc!AI65</f>
        <v>0</v>
      </c>
      <c r="AJ65" s="1">
        <f>I!AJ65-B_calc!AJ65</f>
        <v>0</v>
      </c>
      <c r="AK65" s="1">
        <f>I!AK65-B_calc!AK65</f>
        <v>0</v>
      </c>
      <c r="AL65" s="1">
        <f>I!AL65-B_calc!AL65</f>
        <v>0</v>
      </c>
      <c r="AM65" s="1">
        <f>I!AM65-B_calc!AM65</f>
        <v>0</v>
      </c>
      <c r="AN65" s="1">
        <f>I!AN65-B_calc!AN65</f>
        <v>0</v>
      </c>
      <c r="AO65" s="1">
        <f>I!AO65-B_calc!AO65</f>
        <v>0</v>
      </c>
      <c r="AP65" s="1">
        <f>I!AP65-B_calc!AP65</f>
        <v>0</v>
      </c>
      <c r="AQ65" s="1">
        <f>I!AQ65-B_calc!AQ65</f>
        <v>0</v>
      </c>
      <c r="AR65" s="1">
        <f>I!AR65-B_calc!AR65</f>
        <v>0</v>
      </c>
      <c r="AS65" s="1">
        <f>I!AS65-B_calc!AS65</f>
        <v>0</v>
      </c>
      <c r="AT65" s="1">
        <f>I!AT65-B_calc!AT65</f>
        <v>0</v>
      </c>
      <c r="AU65" s="1">
        <f>I!AU65-B_calc!AU65</f>
        <v>0</v>
      </c>
      <c r="AV65" s="1">
        <f>I!AV65-B_calc!AV65</f>
        <v>0</v>
      </c>
      <c r="AW65" s="1">
        <f>I!AW65-B_calc!AW65</f>
        <v>0</v>
      </c>
      <c r="AX65" s="1">
        <f>I!AX65-B_calc!AX65</f>
        <v>0</v>
      </c>
      <c r="AY65" s="1">
        <f>I!AY65-B_calc!AY65</f>
        <v>0</v>
      </c>
      <c r="AZ65" s="1">
        <f>I!AZ65-B_calc!AZ65</f>
        <v>0</v>
      </c>
      <c r="BA65" s="1">
        <f>I!BA65-B_calc!BA65</f>
        <v>0</v>
      </c>
      <c r="BB65" s="1">
        <f>I!BB65-B_calc!BB65</f>
        <v>0</v>
      </c>
      <c r="BC65" s="1">
        <f>I!BC65-B_calc!BC65</f>
        <v>0</v>
      </c>
      <c r="BD65" s="1">
        <f>I!BD65-B_calc!BD65</f>
        <v>0</v>
      </c>
      <c r="BE65" s="1">
        <f>I!BE65-B_calc!BE65</f>
        <v>0</v>
      </c>
      <c r="BF65" s="1">
        <f>I!BF65-B_calc!BF65</f>
        <v>0</v>
      </c>
      <c r="BG65" s="1">
        <f>I!BG65-B_calc!BG65</f>
        <v>0</v>
      </c>
      <c r="BH65" s="1">
        <f>I!BH65-B_calc!BH65</f>
        <v>0</v>
      </c>
      <c r="BI65" s="1">
        <f>I!BI65-B_calc!BI65</f>
        <v>0</v>
      </c>
      <c r="BJ65" s="1">
        <f>I!BJ65-B_calc!BJ65</f>
        <v>0</v>
      </c>
      <c r="BK65" s="1">
        <f>I!BK65-B_calc!BK65</f>
        <v>0</v>
      </c>
      <c r="BL65" s="1">
        <f>I!BL65-B_calc!BL65</f>
        <v>0</v>
      </c>
      <c r="BM65" s="1">
        <f>I!BM65-B_calc!BM65</f>
        <v>1</v>
      </c>
      <c r="BN65" s="1">
        <f>I!BN65-B_calc!BN65</f>
        <v>0</v>
      </c>
      <c r="BO65" s="1">
        <f>I!BO65-B_calc!BO65</f>
        <v>0</v>
      </c>
      <c r="BP65" s="1">
        <f>I!BP65-B_calc!BP65</f>
        <v>0</v>
      </c>
      <c r="BQ65" s="1">
        <f>I!BQ65-B_calc!BQ65</f>
        <v>0</v>
      </c>
      <c r="BR65" s="1">
        <f>I!BR65-B_calc!BR65</f>
        <v>0</v>
      </c>
      <c r="BS65" s="1">
        <f>I!BS65-B_calc!BS65</f>
        <v>0</v>
      </c>
      <c r="BT65" s="1">
        <f>I!BT65-B_calc!BT65</f>
        <v>0</v>
      </c>
      <c r="BU65" s="1">
        <f>I!BU65-B_calc!BU65</f>
        <v>0</v>
      </c>
      <c r="BV65" s="1">
        <f>I!BV65-B_calc!BV65</f>
        <v>0</v>
      </c>
    </row>
    <row r="66" spans="1:74" x14ac:dyDescent="0.25">
      <c r="A66" s="1">
        <f>I!A66-B_calc!A66</f>
        <v>0</v>
      </c>
      <c r="B66" s="1">
        <f>I!B66-B_calc!B66</f>
        <v>0</v>
      </c>
      <c r="C66" s="1">
        <f>I!C66-B_calc!C66</f>
        <v>0</v>
      </c>
      <c r="D66" s="1">
        <f>I!D66-B_calc!D66</f>
        <v>0</v>
      </c>
      <c r="E66" s="1">
        <f>I!E66-B_calc!E66</f>
        <v>0</v>
      </c>
      <c r="F66" s="1">
        <f>I!F66-B_calc!F66</f>
        <v>0</v>
      </c>
      <c r="G66" s="1">
        <f>I!G66-B_calc!G66</f>
        <v>0</v>
      </c>
      <c r="H66" s="1">
        <f>I!H66-B_calc!H66</f>
        <v>0</v>
      </c>
      <c r="I66" s="1">
        <f>I!I66-B_calc!I66</f>
        <v>0</v>
      </c>
      <c r="J66" s="1">
        <f>I!J66-B_calc!J66</f>
        <v>0</v>
      </c>
      <c r="K66" s="1">
        <f>I!K66-B_calc!K66</f>
        <v>0</v>
      </c>
      <c r="L66" s="1">
        <f>I!L66-B_calc!L66</f>
        <v>0</v>
      </c>
      <c r="M66" s="1">
        <f>I!M66-B_calc!M66</f>
        <v>0</v>
      </c>
      <c r="N66" s="1">
        <f>I!N66-B_calc!N66</f>
        <v>0</v>
      </c>
      <c r="O66" s="1">
        <f>I!O66-B_calc!O66</f>
        <v>0</v>
      </c>
      <c r="P66" s="1">
        <f>I!P66-B_calc!P66</f>
        <v>0</v>
      </c>
      <c r="Q66" s="1">
        <f>I!Q66-B_calc!Q66</f>
        <v>0</v>
      </c>
      <c r="R66" s="1">
        <f>I!R66-B_calc!R66</f>
        <v>0</v>
      </c>
      <c r="S66" s="1">
        <f>I!S66-B_calc!S66</f>
        <v>0</v>
      </c>
      <c r="T66" s="1">
        <f>I!T66-B_calc!T66</f>
        <v>0</v>
      </c>
      <c r="U66" s="1">
        <f>I!U66-B_calc!U66</f>
        <v>0</v>
      </c>
      <c r="V66" s="1">
        <f>I!V66-B_calc!V66</f>
        <v>0</v>
      </c>
      <c r="W66" s="1">
        <f>I!W66-B_calc!W66</f>
        <v>0</v>
      </c>
      <c r="X66" s="1">
        <f>I!X66-B_calc!X66</f>
        <v>0</v>
      </c>
      <c r="Y66" s="1">
        <f>I!Y66-B_calc!Y66</f>
        <v>0</v>
      </c>
      <c r="Z66" s="1">
        <f>I!Z66-B_calc!Z66</f>
        <v>0</v>
      </c>
      <c r="AA66" s="1">
        <f>I!AA66-B_calc!AA66</f>
        <v>0</v>
      </c>
      <c r="AB66" s="1">
        <f>I!AB66-B_calc!AB66</f>
        <v>0</v>
      </c>
      <c r="AC66" s="1">
        <f>I!AC66-B_calc!AC66</f>
        <v>0</v>
      </c>
      <c r="AD66" s="1">
        <f>I!AD66-B_calc!AD66</f>
        <v>0</v>
      </c>
      <c r="AE66" s="1">
        <f>I!AE66-B_calc!AE66</f>
        <v>0</v>
      </c>
      <c r="AF66" s="1">
        <f>I!AF66-B_calc!AF66</f>
        <v>0</v>
      </c>
      <c r="AG66" s="1">
        <f>I!AG66-B_calc!AG66</f>
        <v>0</v>
      </c>
      <c r="AH66" s="1">
        <f>I!AH66-B_calc!AH66</f>
        <v>0</v>
      </c>
      <c r="AI66" s="1">
        <f>I!AI66-B_calc!AI66</f>
        <v>0</v>
      </c>
      <c r="AJ66" s="1">
        <f>I!AJ66-B_calc!AJ66</f>
        <v>0</v>
      </c>
      <c r="AK66" s="1">
        <f>I!AK66-B_calc!AK66</f>
        <v>0</v>
      </c>
      <c r="AL66" s="1">
        <f>I!AL66-B_calc!AL66</f>
        <v>0</v>
      </c>
      <c r="AM66" s="1">
        <f>I!AM66-B_calc!AM66</f>
        <v>0</v>
      </c>
      <c r="AN66" s="1">
        <f>I!AN66-B_calc!AN66</f>
        <v>0</v>
      </c>
      <c r="AO66" s="1">
        <f>I!AO66-B_calc!AO66</f>
        <v>0</v>
      </c>
      <c r="AP66" s="1">
        <f>I!AP66-B_calc!AP66</f>
        <v>0</v>
      </c>
      <c r="AQ66" s="1">
        <f>I!AQ66-B_calc!AQ66</f>
        <v>0</v>
      </c>
      <c r="AR66" s="1">
        <f>I!AR66-B_calc!AR66</f>
        <v>0</v>
      </c>
      <c r="AS66" s="1">
        <f>I!AS66-B_calc!AS66</f>
        <v>0</v>
      </c>
      <c r="AT66" s="1">
        <f>I!AT66-B_calc!AT66</f>
        <v>0</v>
      </c>
      <c r="AU66" s="1">
        <f>I!AU66-B_calc!AU66</f>
        <v>0</v>
      </c>
      <c r="AV66" s="1">
        <f>I!AV66-B_calc!AV66</f>
        <v>0</v>
      </c>
      <c r="AW66" s="1">
        <f>I!AW66-B_calc!AW66</f>
        <v>0</v>
      </c>
      <c r="AX66" s="1">
        <f>I!AX66-B_calc!AX66</f>
        <v>0</v>
      </c>
      <c r="AY66" s="1">
        <f>I!AY66-B_calc!AY66</f>
        <v>0</v>
      </c>
      <c r="AZ66" s="1">
        <f>I!AZ66-B_calc!AZ66</f>
        <v>0</v>
      </c>
      <c r="BA66" s="1">
        <f>I!BA66-B_calc!BA66</f>
        <v>0</v>
      </c>
      <c r="BB66" s="1">
        <f>I!BB66-B_calc!BB66</f>
        <v>0</v>
      </c>
      <c r="BC66" s="1">
        <f>I!BC66-B_calc!BC66</f>
        <v>0</v>
      </c>
      <c r="BD66" s="1">
        <f>I!BD66-B_calc!BD66</f>
        <v>0</v>
      </c>
      <c r="BE66" s="1">
        <f>I!BE66-B_calc!BE66</f>
        <v>0</v>
      </c>
      <c r="BF66" s="1">
        <f>I!BF66-B_calc!BF66</f>
        <v>0</v>
      </c>
      <c r="BG66" s="1">
        <f>I!BG66-B_calc!BG66</f>
        <v>0</v>
      </c>
      <c r="BH66" s="1">
        <f>I!BH66-B_calc!BH66</f>
        <v>0</v>
      </c>
      <c r="BI66" s="1">
        <f>I!BI66-B_calc!BI66</f>
        <v>0</v>
      </c>
      <c r="BJ66" s="1">
        <f>I!BJ66-B_calc!BJ66</f>
        <v>0</v>
      </c>
      <c r="BK66" s="1">
        <f>I!BK66-B_calc!BK66</f>
        <v>0</v>
      </c>
      <c r="BL66" s="1">
        <f>I!BL66-B_calc!BL66</f>
        <v>0</v>
      </c>
      <c r="BM66" s="1">
        <f>I!BM66-B_calc!BM66</f>
        <v>0</v>
      </c>
      <c r="BN66" s="1">
        <f>I!BN66-B_calc!BN66</f>
        <v>1</v>
      </c>
      <c r="BO66" s="1">
        <f>I!BO66-B_calc!BO66</f>
        <v>0</v>
      </c>
      <c r="BP66" s="1">
        <f>I!BP66-B_calc!BP66</f>
        <v>0</v>
      </c>
      <c r="BQ66" s="1">
        <f>I!BQ66-B_calc!BQ66</f>
        <v>0</v>
      </c>
      <c r="BR66" s="1">
        <f>I!BR66-B_calc!BR66</f>
        <v>0</v>
      </c>
      <c r="BS66" s="1">
        <f>I!BS66-B_calc!BS66</f>
        <v>0</v>
      </c>
      <c r="BT66" s="1">
        <f>I!BT66-B_calc!BT66</f>
        <v>0</v>
      </c>
      <c r="BU66" s="1">
        <f>I!BU66-B_calc!BU66</f>
        <v>0</v>
      </c>
      <c r="BV66" s="1">
        <f>I!BV66-B_calc!BV66</f>
        <v>0</v>
      </c>
    </row>
    <row r="67" spans="1:74" x14ac:dyDescent="0.25">
      <c r="A67" s="1">
        <f>I!A67-B_calc!A67</f>
        <v>0</v>
      </c>
      <c r="B67" s="1">
        <f>I!B67-B_calc!B67</f>
        <v>0</v>
      </c>
      <c r="C67" s="1">
        <f>I!C67-B_calc!C67</f>
        <v>0</v>
      </c>
      <c r="D67" s="1">
        <f>I!D67-B_calc!D67</f>
        <v>0</v>
      </c>
      <c r="E67" s="1">
        <f>I!E67-B_calc!E67</f>
        <v>0</v>
      </c>
      <c r="F67" s="1">
        <f>I!F67-B_calc!F67</f>
        <v>0</v>
      </c>
      <c r="G67" s="1">
        <f>I!G67-B_calc!G67</f>
        <v>0</v>
      </c>
      <c r="H67" s="1">
        <f>I!H67-B_calc!H67</f>
        <v>0</v>
      </c>
      <c r="I67" s="1">
        <f>I!I67-B_calc!I67</f>
        <v>0</v>
      </c>
      <c r="J67" s="1">
        <f>I!J67-B_calc!J67</f>
        <v>0</v>
      </c>
      <c r="K67" s="1">
        <f>I!K67-B_calc!K67</f>
        <v>0</v>
      </c>
      <c r="L67" s="1">
        <f>I!L67-B_calc!L67</f>
        <v>0</v>
      </c>
      <c r="M67" s="1">
        <f>I!M67-B_calc!M67</f>
        <v>0</v>
      </c>
      <c r="N67" s="1">
        <f>I!N67-B_calc!N67</f>
        <v>0</v>
      </c>
      <c r="O67" s="1">
        <f>I!O67-B_calc!O67</f>
        <v>0</v>
      </c>
      <c r="P67" s="1">
        <f>I!P67-B_calc!P67</f>
        <v>0</v>
      </c>
      <c r="Q67" s="1">
        <f>I!Q67-B_calc!Q67</f>
        <v>0</v>
      </c>
      <c r="R67" s="1">
        <f>I!R67-B_calc!R67</f>
        <v>0</v>
      </c>
      <c r="S67" s="1">
        <f>I!S67-B_calc!S67</f>
        <v>0</v>
      </c>
      <c r="T67" s="1">
        <f>I!T67-B_calc!T67</f>
        <v>0</v>
      </c>
      <c r="U67" s="1">
        <f>I!U67-B_calc!U67</f>
        <v>0</v>
      </c>
      <c r="V67" s="1">
        <f>I!V67-B_calc!V67</f>
        <v>0</v>
      </c>
      <c r="W67" s="1">
        <f>I!W67-B_calc!W67</f>
        <v>0</v>
      </c>
      <c r="X67" s="1">
        <f>I!X67-B_calc!X67</f>
        <v>0</v>
      </c>
      <c r="Y67" s="1">
        <f>I!Y67-B_calc!Y67</f>
        <v>0</v>
      </c>
      <c r="Z67" s="1">
        <f>I!Z67-B_calc!Z67</f>
        <v>0</v>
      </c>
      <c r="AA67" s="1">
        <f>I!AA67-B_calc!AA67</f>
        <v>0</v>
      </c>
      <c r="AB67" s="1">
        <f>I!AB67-B_calc!AB67</f>
        <v>0</v>
      </c>
      <c r="AC67" s="1">
        <f>I!AC67-B_calc!AC67</f>
        <v>0</v>
      </c>
      <c r="AD67" s="1">
        <f>I!AD67-B_calc!AD67</f>
        <v>0</v>
      </c>
      <c r="AE67" s="1">
        <f>I!AE67-B_calc!AE67</f>
        <v>0</v>
      </c>
      <c r="AF67" s="1">
        <f>I!AF67-B_calc!AF67</f>
        <v>0</v>
      </c>
      <c r="AG67" s="1">
        <f>I!AG67-B_calc!AG67</f>
        <v>0</v>
      </c>
      <c r="AH67" s="1">
        <f>I!AH67-B_calc!AH67</f>
        <v>0</v>
      </c>
      <c r="AI67" s="1">
        <f>I!AI67-B_calc!AI67</f>
        <v>0</v>
      </c>
      <c r="AJ67" s="1">
        <f>I!AJ67-B_calc!AJ67</f>
        <v>0</v>
      </c>
      <c r="AK67" s="1">
        <f>I!AK67-B_calc!AK67</f>
        <v>0</v>
      </c>
      <c r="AL67" s="1">
        <f>I!AL67-B_calc!AL67</f>
        <v>0</v>
      </c>
      <c r="AM67" s="1">
        <f>I!AM67-B_calc!AM67</f>
        <v>0</v>
      </c>
      <c r="AN67" s="1">
        <f>I!AN67-B_calc!AN67</f>
        <v>0</v>
      </c>
      <c r="AO67" s="1">
        <f>I!AO67-B_calc!AO67</f>
        <v>0</v>
      </c>
      <c r="AP67" s="1">
        <f>I!AP67-B_calc!AP67</f>
        <v>0</v>
      </c>
      <c r="AQ67" s="1">
        <f>I!AQ67-B_calc!AQ67</f>
        <v>0</v>
      </c>
      <c r="AR67" s="1">
        <f>I!AR67-B_calc!AR67</f>
        <v>0</v>
      </c>
      <c r="AS67" s="1">
        <f>I!AS67-B_calc!AS67</f>
        <v>0</v>
      </c>
      <c r="AT67" s="1">
        <f>I!AT67-B_calc!AT67</f>
        <v>0</v>
      </c>
      <c r="AU67" s="1">
        <f>I!AU67-B_calc!AU67</f>
        <v>0</v>
      </c>
      <c r="AV67" s="1">
        <f>I!AV67-B_calc!AV67</f>
        <v>0</v>
      </c>
      <c r="AW67" s="1">
        <f>I!AW67-B_calc!AW67</f>
        <v>0</v>
      </c>
      <c r="AX67" s="1">
        <f>I!AX67-B_calc!AX67</f>
        <v>0</v>
      </c>
      <c r="AY67" s="1">
        <f>I!AY67-B_calc!AY67</f>
        <v>0</v>
      </c>
      <c r="AZ67" s="1">
        <f>I!AZ67-B_calc!AZ67</f>
        <v>0</v>
      </c>
      <c r="BA67" s="1">
        <f>I!BA67-B_calc!BA67</f>
        <v>-1.3377370494714899E-2</v>
      </c>
      <c r="BB67" s="1">
        <f>I!BB67-B_calc!BB67</f>
        <v>0</v>
      </c>
      <c r="BC67" s="1">
        <f>I!BC67-B_calc!BC67</f>
        <v>0</v>
      </c>
      <c r="BD67" s="1">
        <f>I!BD67-B_calc!BD67</f>
        <v>0</v>
      </c>
      <c r="BE67" s="1">
        <f>I!BE67-B_calc!BE67</f>
        <v>0</v>
      </c>
      <c r="BF67" s="1">
        <f>I!BF67-B_calc!BF67</f>
        <v>0</v>
      </c>
      <c r="BG67" s="1">
        <f>I!BG67-B_calc!BG67</f>
        <v>0</v>
      </c>
      <c r="BH67" s="1">
        <f>I!BH67-B_calc!BH67</f>
        <v>0</v>
      </c>
      <c r="BI67" s="1">
        <f>I!BI67-B_calc!BI67</f>
        <v>0</v>
      </c>
      <c r="BJ67" s="1">
        <f>I!BJ67-B_calc!BJ67</f>
        <v>0</v>
      </c>
      <c r="BK67" s="1">
        <f>I!BK67-B_calc!BK67</f>
        <v>0</v>
      </c>
      <c r="BL67" s="1">
        <f>I!BL67-B_calc!BL67</f>
        <v>0</v>
      </c>
      <c r="BM67" s="1">
        <f>I!BM67-B_calc!BM67</f>
        <v>0</v>
      </c>
      <c r="BN67" s="1">
        <f>I!BN67-B_calc!BN67</f>
        <v>0</v>
      </c>
      <c r="BO67" s="1">
        <f>I!BO67-B_calc!BO67</f>
        <v>1</v>
      </c>
      <c r="BP67" s="1">
        <f>I!BP67-B_calc!BP67</f>
        <v>0</v>
      </c>
      <c r="BQ67" s="1">
        <f>I!BQ67-B_calc!BQ67</f>
        <v>0</v>
      </c>
      <c r="BR67" s="1">
        <f>I!BR67-B_calc!BR67</f>
        <v>0</v>
      </c>
      <c r="BS67" s="1">
        <f>I!BS67-B_calc!BS67</f>
        <v>0</v>
      </c>
      <c r="BT67" s="1">
        <f>I!BT67-B_calc!BT67</f>
        <v>0</v>
      </c>
      <c r="BU67" s="1">
        <f>I!BU67-B_calc!BU67</f>
        <v>0</v>
      </c>
      <c r="BV67" s="1">
        <f>I!BV67-B_calc!BV67</f>
        <v>0</v>
      </c>
    </row>
    <row r="68" spans="1:74" x14ac:dyDescent="0.25">
      <c r="A68" s="1">
        <f>I!A68-B_calc!A68</f>
        <v>0</v>
      </c>
      <c r="B68" s="1">
        <f>I!B68-B_calc!B68</f>
        <v>0</v>
      </c>
      <c r="C68" s="1">
        <f>I!C68-B_calc!C68</f>
        <v>0</v>
      </c>
      <c r="D68" s="1">
        <f>I!D68-B_calc!D68</f>
        <v>0</v>
      </c>
      <c r="E68" s="1">
        <f>I!E68-B_calc!E68</f>
        <v>0</v>
      </c>
      <c r="F68" s="1">
        <f>I!F68-B_calc!F68</f>
        <v>0</v>
      </c>
      <c r="G68" s="1">
        <f>I!G68-B_calc!G68</f>
        <v>0</v>
      </c>
      <c r="H68" s="1">
        <f>I!H68-B_calc!H68</f>
        <v>0</v>
      </c>
      <c r="I68" s="1">
        <f>I!I68-B_calc!I68</f>
        <v>0</v>
      </c>
      <c r="J68" s="1">
        <f>I!J68-B_calc!J68</f>
        <v>0</v>
      </c>
      <c r="K68" s="1">
        <f>I!K68-B_calc!K68</f>
        <v>-6.700983247061687E-2</v>
      </c>
      <c r="L68" s="1">
        <f>I!L68-B_calc!L68</f>
        <v>0</v>
      </c>
      <c r="M68" s="1">
        <f>I!M68-B_calc!M68</f>
        <v>0</v>
      </c>
      <c r="N68" s="1">
        <f>I!N68-B_calc!N68</f>
        <v>-8.2804866937478683E-3</v>
      </c>
      <c r="O68" s="1">
        <f>I!O68-B_calc!O68</f>
        <v>-0.12472763356570139</v>
      </c>
      <c r="P68" s="1">
        <f>I!P68-B_calc!P68</f>
        <v>0</v>
      </c>
      <c r="Q68" s="1">
        <f>I!Q68-B_calc!Q68</f>
        <v>0</v>
      </c>
      <c r="R68" s="1">
        <f>I!R68-B_calc!R68</f>
        <v>0</v>
      </c>
      <c r="S68" s="1">
        <f>I!S68-B_calc!S68</f>
        <v>0</v>
      </c>
      <c r="T68" s="1">
        <f>I!T68-B_calc!T68</f>
        <v>0</v>
      </c>
      <c r="U68" s="1">
        <f>I!U68-B_calc!U68</f>
        <v>0</v>
      </c>
      <c r="V68" s="1">
        <f>I!V68-B_calc!V68</f>
        <v>0</v>
      </c>
      <c r="W68" s="1">
        <f>I!W68-B_calc!W68</f>
        <v>0</v>
      </c>
      <c r="X68" s="1">
        <f>I!X68-B_calc!X68</f>
        <v>0</v>
      </c>
      <c r="Y68" s="1">
        <f>I!Y68-B_calc!Y68</f>
        <v>0</v>
      </c>
      <c r="Z68" s="1">
        <f>I!Z68-B_calc!Z68</f>
        <v>0</v>
      </c>
      <c r="AA68" s="1">
        <f>I!AA68-B_calc!AA68</f>
        <v>0</v>
      </c>
      <c r="AB68" s="1">
        <f>I!AB68-B_calc!AB68</f>
        <v>0</v>
      </c>
      <c r="AC68" s="1">
        <f>I!AC68-B_calc!AC68</f>
        <v>0</v>
      </c>
      <c r="AD68" s="1">
        <f>I!AD68-B_calc!AD68</f>
        <v>0</v>
      </c>
      <c r="AE68" s="1">
        <f>I!AE68-B_calc!AE68</f>
        <v>0</v>
      </c>
      <c r="AF68" s="1">
        <f>I!AF68-B_calc!AF68</f>
        <v>0</v>
      </c>
      <c r="AG68" s="1">
        <f>I!AG68-B_calc!AG68</f>
        <v>0</v>
      </c>
      <c r="AH68" s="1">
        <f>I!AH68-B_calc!AH68</f>
        <v>0</v>
      </c>
      <c r="AI68" s="1">
        <f>I!AI68-B_calc!AI68</f>
        <v>0</v>
      </c>
      <c r="AJ68" s="1">
        <f>I!AJ68-B_calc!AJ68</f>
        <v>0</v>
      </c>
      <c r="AK68" s="1">
        <f>I!AK68-B_calc!AK68</f>
        <v>-4.7058828630439808E-2</v>
      </c>
      <c r="AL68" s="1">
        <f>I!AL68-B_calc!AL68</f>
        <v>0</v>
      </c>
      <c r="AM68" s="1">
        <f>I!AM68-B_calc!AM68</f>
        <v>0</v>
      </c>
      <c r="AN68" s="1">
        <f>I!AN68-B_calc!AN68</f>
        <v>0</v>
      </c>
      <c r="AO68" s="1">
        <f>I!AO68-B_calc!AO68</f>
        <v>0</v>
      </c>
      <c r="AP68" s="1">
        <f>I!AP68-B_calc!AP68</f>
        <v>0</v>
      </c>
      <c r="AQ68" s="1">
        <f>I!AQ68-B_calc!AQ68</f>
        <v>0</v>
      </c>
      <c r="AR68" s="1">
        <f>I!AR68-B_calc!AR68</f>
        <v>0</v>
      </c>
      <c r="AS68" s="1">
        <f>I!AS68-B_calc!AS68</f>
        <v>0</v>
      </c>
      <c r="AT68" s="1">
        <f>I!AT68-B_calc!AT68</f>
        <v>0</v>
      </c>
      <c r="AU68" s="1">
        <f>I!AU68-B_calc!AU68</f>
        <v>0</v>
      </c>
      <c r="AV68" s="1">
        <f>I!AV68-B_calc!AV68</f>
        <v>0</v>
      </c>
      <c r="AW68" s="1">
        <f>I!AW68-B_calc!AW68</f>
        <v>0</v>
      </c>
      <c r="AX68" s="1">
        <f>I!AX68-B_calc!AX68</f>
        <v>-7.4743014680222807E-3</v>
      </c>
      <c r="AY68" s="1">
        <f>I!AY68-B_calc!AY68</f>
        <v>0</v>
      </c>
      <c r="AZ68" s="1">
        <f>I!AZ68-B_calc!AZ68</f>
        <v>0</v>
      </c>
      <c r="BA68" s="1">
        <f>I!BA68-B_calc!BA68</f>
        <v>0</v>
      </c>
      <c r="BB68" s="1">
        <f>I!BB68-B_calc!BB68</f>
        <v>0</v>
      </c>
      <c r="BC68" s="1">
        <f>I!BC68-B_calc!BC68</f>
        <v>0</v>
      </c>
      <c r="BD68" s="1">
        <f>I!BD68-B_calc!BD68</f>
        <v>0</v>
      </c>
      <c r="BE68" s="1">
        <f>I!BE68-B_calc!BE68</f>
        <v>0</v>
      </c>
      <c r="BF68" s="1">
        <f>I!BF68-B_calc!BF68</f>
        <v>0</v>
      </c>
      <c r="BG68" s="1">
        <f>I!BG68-B_calc!BG68</f>
        <v>-1.5625260679140416E-2</v>
      </c>
      <c r="BH68" s="1">
        <f>I!BH68-B_calc!BH68</f>
        <v>0</v>
      </c>
      <c r="BI68" s="1">
        <f>I!BI68-B_calc!BI68</f>
        <v>0</v>
      </c>
      <c r="BJ68" s="1">
        <f>I!BJ68-B_calc!BJ68</f>
        <v>0</v>
      </c>
      <c r="BK68" s="1">
        <f>I!BK68-B_calc!BK68</f>
        <v>0</v>
      </c>
      <c r="BL68" s="1">
        <f>I!BL68-B_calc!BL68</f>
        <v>0</v>
      </c>
      <c r="BM68" s="1">
        <f>I!BM68-B_calc!BM68</f>
        <v>0</v>
      </c>
      <c r="BN68" s="1">
        <f>I!BN68-B_calc!BN68</f>
        <v>0</v>
      </c>
      <c r="BO68" s="1">
        <f>I!BO68-B_calc!BO68</f>
        <v>0</v>
      </c>
      <c r="BP68" s="1">
        <f>I!BP68-B_calc!BP68</f>
        <v>1</v>
      </c>
      <c r="BQ68" s="1">
        <f>I!BQ68-B_calc!BQ68</f>
        <v>0</v>
      </c>
      <c r="BR68" s="1">
        <f>I!BR68-B_calc!BR68</f>
        <v>0</v>
      </c>
      <c r="BS68" s="1">
        <f>I!BS68-B_calc!BS68</f>
        <v>0</v>
      </c>
      <c r="BT68" s="1">
        <f>I!BT68-B_calc!BT68</f>
        <v>0</v>
      </c>
      <c r="BU68" s="1">
        <f>I!BU68-B_calc!BU68</f>
        <v>0</v>
      </c>
      <c r="BV68" s="1">
        <f>I!BV68-B_calc!BV68</f>
        <v>0</v>
      </c>
    </row>
    <row r="69" spans="1:74" x14ac:dyDescent="0.25">
      <c r="A69" s="1">
        <f>I!A69-B_calc!A69</f>
        <v>0</v>
      </c>
      <c r="B69" s="1">
        <f>I!B69-B_calc!B69</f>
        <v>0</v>
      </c>
      <c r="C69" s="1">
        <f>I!C69-B_calc!C69</f>
        <v>0</v>
      </c>
      <c r="D69" s="1">
        <f>I!D69-B_calc!D69</f>
        <v>-3.9537173198392325E-2</v>
      </c>
      <c r="E69" s="1">
        <f>I!E69-B_calc!E69</f>
        <v>0</v>
      </c>
      <c r="F69" s="1">
        <f>I!F69-B_calc!F69</f>
        <v>0</v>
      </c>
      <c r="G69" s="1">
        <f>I!G69-B_calc!G69</f>
        <v>0</v>
      </c>
      <c r="H69" s="1">
        <f>I!H69-B_calc!H69</f>
        <v>0</v>
      </c>
      <c r="I69" s="1">
        <f>I!I69-B_calc!I69</f>
        <v>0</v>
      </c>
      <c r="J69" s="1">
        <f>I!J69-B_calc!J69</f>
        <v>0</v>
      </c>
      <c r="K69" s="1">
        <f>I!K69-B_calc!K69</f>
        <v>0</v>
      </c>
      <c r="L69" s="1">
        <f>I!L69-B_calc!L69</f>
        <v>0</v>
      </c>
      <c r="M69" s="1">
        <f>I!M69-B_calc!M69</f>
        <v>0</v>
      </c>
      <c r="N69" s="1">
        <f>I!N69-B_calc!N69</f>
        <v>0</v>
      </c>
      <c r="O69" s="1">
        <f>I!O69-B_calc!O69</f>
        <v>0</v>
      </c>
      <c r="P69" s="1">
        <f>I!P69-B_calc!P69</f>
        <v>0</v>
      </c>
      <c r="Q69" s="1">
        <f>I!Q69-B_calc!Q69</f>
        <v>0</v>
      </c>
      <c r="R69" s="1">
        <f>I!R69-B_calc!R69</f>
        <v>0</v>
      </c>
      <c r="S69" s="1">
        <f>I!S69-B_calc!S69</f>
        <v>0</v>
      </c>
      <c r="T69" s="1">
        <f>I!T69-B_calc!T69</f>
        <v>0</v>
      </c>
      <c r="U69" s="1">
        <f>I!U69-B_calc!U69</f>
        <v>0</v>
      </c>
      <c r="V69" s="1">
        <f>I!V69-B_calc!V69</f>
        <v>0</v>
      </c>
      <c r="W69" s="1">
        <f>I!W69-B_calc!W69</f>
        <v>0</v>
      </c>
      <c r="X69" s="1">
        <f>I!X69-B_calc!X69</f>
        <v>0</v>
      </c>
      <c r="Y69" s="1">
        <f>I!Y69-B_calc!Y69</f>
        <v>0</v>
      </c>
      <c r="Z69" s="1">
        <f>I!Z69-B_calc!Z69</f>
        <v>0</v>
      </c>
      <c r="AA69" s="1">
        <f>I!AA69-B_calc!AA69</f>
        <v>0</v>
      </c>
      <c r="AB69" s="1">
        <f>I!AB69-B_calc!AB69</f>
        <v>0</v>
      </c>
      <c r="AC69" s="1">
        <f>I!AC69-B_calc!AC69</f>
        <v>0</v>
      </c>
      <c r="AD69" s="1">
        <f>I!AD69-B_calc!AD69</f>
        <v>0</v>
      </c>
      <c r="AE69" s="1">
        <f>I!AE69-B_calc!AE69</f>
        <v>0</v>
      </c>
      <c r="AF69" s="1">
        <f>I!AF69-B_calc!AF69</f>
        <v>0</v>
      </c>
      <c r="AG69" s="1">
        <f>I!AG69-B_calc!AG69</f>
        <v>0</v>
      </c>
      <c r="AH69" s="1">
        <f>I!AH69-B_calc!AH69</f>
        <v>0</v>
      </c>
      <c r="AI69" s="1">
        <f>I!AI69-B_calc!AI69</f>
        <v>0</v>
      </c>
      <c r="AJ69" s="1">
        <f>I!AJ69-B_calc!AJ69</f>
        <v>0</v>
      </c>
      <c r="AK69" s="1">
        <f>I!AK69-B_calc!AK69</f>
        <v>0</v>
      </c>
      <c r="AL69" s="1">
        <f>I!AL69-B_calc!AL69</f>
        <v>0</v>
      </c>
      <c r="AM69" s="1">
        <f>I!AM69-B_calc!AM69</f>
        <v>0</v>
      </c>
      <c r="AN69" s="1">
        <f>I!AN69-B_calc!AN69</f>
        <v>0</v>
      </c>
      <c r="AO69" s="1">
        <f>I!AO69-B_calc!AO69</f>
        <v>0</v>
      </c>
      <c r="AP69" s="1">
        <f>I!AP69-B_calc!AP69</f>
        <v>0</v>
      </c>
      <c r="AQ69" s="1">
        <f>I!AQ69-B_calc!AQ69</f>
        <v>0</v>
      </c>
      <c r="AR69" s="1">
        <f>I!AR69-B_calc!AR69</f>
        <v>0</v>
      </c>
      <c r="AS69" s="1">
        <f>I!AS69-B_calc!AS69</f>
        <v>0</v>
      </c>
      <c r="AT69" s="1">
        <f>I!AT69-B_calc!AT69</f>
        <v>0</v>
      </c>
      <c r="AU69" s="1">
        <f>I!AU69-B_calc!AU69</f>
        <v>-4.9970913535379149E-2</v>
      </c>
      <c r="AV69" s="1">
        <f>I!AV69-B_calc!AV69</f>
        <v>0</v>
      </c>
      <c r="AW69" s="1">
        <f>I!AW69-B_calc!AW69</f>
        <v>0</v>
      </c>
      <c r="AX69" s="1">
        <f>I!AX69-B_calc!AX69</f>
        <v>0</v>
      </c>
      <c r="AY69" s="1">
        <f>I!AY69-B_calc!AY69</f>
        <v>0</v>
      </c>
      <c r="AZ69" s="1">
        <f>I!AZ69-B_calc!AZ69</f>
        <v>-0.1404375426062191</v>
      </c>
      <c r="BA69" s="1">
        <f>I!BA69-B_calc!BA69</f>
        <v>0</v>
      </c>
      <c r="BB69" s="1">
        <f>I!BB69-B_calc!BB69</f>
        <v>0</v>
      </c>
      <c r="BC69" s="1">
        <f>I!BC69-B_calc!BC69</f>
        <v>0</v>
      </c>
      <c r="BD69" s="1">
        <f>I!BD69-B_calc!BD69</f>
        <v>0</v>
      </c>
      <c r="BE69" s="1">
        <f>I!BE69-B_calc!BE69</f>
        <v>0</v>
      </c>
      <c r="BF69" s="1">
        <f>I!BF69-B_calc!BF69</f>
        <v>0</v>
      </c>
      <c r="BG69" s="1">
        <f>I!BG69-B_calc!BG69</f>
        <v>0</v>
      </c>
      <c r="BH69" s="1">
        <f>I!BH69-B_calc!BH69</f>
        <v>0</v>
      </c>
      <c r="BI69" s="1">
        <f>I!BI69-B_calc!BI69</f>
        <v>0</v>
      </c>
      <c r="BJ69" s="1">
        <f>I!BJ69-B_calc!BJ69</f>
        <v>-1.1737223613603941E-4</v>
      </c>
      <c r="BK69" s="1">
        <f>I!BK69-B_calc!BK69</f>
        <v>0</v>
      </c>
      <c r="BL69" s="1">
        <f>I!BL69-B_calc!BL69</f>
        <v>0</v>
      </c>
      <c r="BM69" s="1">
        <f>I!BM69-B_calc!BM69</f>
        <v>0</v>
      </c>
      <c r="BN69" s="1">
        <f>I!BN69-B_calc!BN69</f>
        <v>0</v>
      </c>
      <c r="BO69" s="1">
        <f>I!BO69-B_calc!BO69</f>
        <v>0</v>
      </c>
      <c r="BP69" s="1">
        <f>I!BP69-B_calc!BP69</f>
        <v>0</v>
      </c>
      <c r="BQ69" s="1">
        <f>I!BQ69-B_calc!BQ69</f>
        <v>1</v>
      </c>
      <c r="BR69" s="1">
        <f>I!BR69-B_calc!BR69</f>
        <v>-0.15074093181920048</v>
      </c>
      <c r="BS69" s="1">
        <f>I!BS69-B_calc!BS69</f>
        <v>0</v>
      </c>
      <c r="BT69" s="1">
        <f>I!BT69-B_calc!BT69</f>
        <v>0</v>
      </c>
      <c r="BU69" s="1">
        <f>I!BU69-B_calc!BU69</f>
        <v>0</v>
      </c>
      <c r="BV69" s="1">
        <f>I!BV69-B_calc!BV69</f>
        <v>0</v>
      </c>
    </row>
    <row r="70" spans="1:74" x14ac:dyDescent="0.25">
      <c r="A70" s="1">
        <f>I!A70-B_calc!A70</f>
        <v>0</v>
      </c>
      <c r="B70" s="1">
        <f>I!B70-B_calc!B70</f>
        <v>0</v>
      </c>
      <c r="C70" s="1">
        <f>I!C70-B_calc!C70</f>
        <v>0</v>
      </c>
      <c r="D70" s="1">
        <f>I!D70-B_calc!D70</f>
        <v>0</v>
      </c>
      <c r="E70" s="1">
        <f>I!E70-B_calc!E70</f>
        <v>0</v>
      </c>
      <c r="F70" s="1">
        <f>I!F70-B_calc!F70</f>
        <v>0</v>
      </c>
      <c r="G70" s="1">
        <f>I!G70-B_calc!G70</f>
        <v>0</v>
      </c>
      <c r="H70" s="1">
        <f>I!H70-B_calc!H70</f>
        <v>0</v>
      </c>
      <c r="I70" s="1">
        <f>I!I70-B_calc!I70</f>
        <v>-8.2422215099172171E-3</v>
      </c>
      <c r="J70" s="1">
        <f>I!J70-B_calc!J70</f>
        <v>0</v>
      </c>
      <c r="K70" s="1">
        <f>I!K70-B_calc!K70</f>
        <v>0</v>
      </c>
      <c r="L70" s="1">
        <f>I!L70-B_calc!L70</f>
        <v>0</v>
      </c>
      <c r="M70" s="1">
        <f>I!M70-B_calc!M70</f>
        <v>0</v>
      </c>
      <c r="N70" s="1">
        <f>I!N70-B_calc!N70</f>
        <v>0</v>
      </c>
      <c r="O70" s="1">
        <f>I!O70-B_calc!O70</f>
        <v>0</v>
      </c>
      <c r="P70" s="1">
        <f>I!P70-B_calc!P70</f>
        <v>0</v>
      </c>
      <c r="Q70" s="1">
        <f>I!Q70-B_calc!Q70</f>
        <v>0</v>
      </c>
      <c r="R70" s="1">
        <f>I!R70-B_calc!R70</f>
        <v>0</v>
      </c>
      <c r="S70" s="1">
        <f>I!S70-B_calc!S70</f>
        <v>0</v>
      </c>
      <c r="T70" s="1">
        <f>I!T70-B_calc!T70</f>
        <v>0</v>
      </c>
      <c r="U70" s="1">
        <f>I!U70-B_calc!U70</f>
        <v>0</v>
      </c>
      <c r="V70" s="1">
        <f>I!V70-B_calc!V70</f>
        <v>0</v>
      </c>
      <c r="W70" s="1">
        <f>I!W70-B_calc!W70</f>
        <v>0</v>
      </c>
      <c r="X70" s="1">
        <f>I!X70-B_calc!X70</f>
        <v>0</v>
      </c>
      <c r="Y70" s="1">
        <f>I!Y70-B_calc!Y70</f>
        <v>0</v>
      </c>
      <c r="Z70" s="1">
        <f>I!Z70-B_calc!Z70</f>
        <v>0</v>
      </c>
      <c r="AA70" s="1">
        <f>I!AA70-B_calc!AA70</f>
        <v>0</v>
      </c>
      <c r="AB70" s="1">
        <f>I!AB70-B_calc!AB70</f>
        <v>0</v>
      </c>
      <c r="AC70" s="1">
        <f>I!AC70-B_calc!AC70</f>
        <v>0</v>
      </c>
      <c r="AD70" s="1">
        <f>I!AD70-B_calc!AD70</f>
        <v>0</v>
      </c>
      <c r="AE70" s="1">
        <f>I!AE70-B_calc!AE70</f>
        <v>0</v>
      </c>
      <c r="AF70" s="1">
        <f>I!AF70-B_calc!AF70</f>
        <v>0</v>
      </c>
      <c r="AG70" s="1">
        <f>I!AG70-B_calc!AG70</f>
        <v>0</v>
      </c>
      <c r="AH70" s="1">
        <f>I!AH70-B_calc!AH70</f>
        <v>0</v>
      </c>
      <c r="AI70" s="1">
        <f>I!AI70-B_calc!AI70</f>
        <v>0</v>
      </c>
      <c r="AJ70" s="1">
        <f>I!AJ70-B_calc!AJ70</f>
        <v>-0.1648333842701627</v>
      </c>
      <c r="AK70" s="1">
        <f>I!AK70-B_calc!AK70</f>
        <v>0</v>
      </c>
      <c r="AL70" s="1">
        <f>I!AL70-B_calc!AL70</f>
        <v>0</v>
      </c>
      <c r="AM70" s="1">
        <f>I!AM70-B_calc!AM70</f>
        <v>0</v>
      </c>
      <c r="AN70" s="1">
        <f>I!AN70-B_calc!AN70</f>
        <v>0</v>
      </c>
      <c r="AO70" s="1">
        <f>I!AO70-B_calc!AO70</f>
        <v>0</v>
      </c>
      <c r="AP70" s="1">
        <f>I!AP70-B_calc!AP70</f>
        <v>0</v>
      </c>
      <c r="AQ70" s="1">
        <f>I!AQ70-B_calc!AQ70</f>
        <v>0</v>
      </c>
      <c r="AR70" s="1">
        <f>I!AR70-B_calc!AR70</f>
        <v>0</v>
      </c>
      <c r="AS70" s="1">
        <f>I!AS70-B_calc!AS70</f>
        <v>0</v>
      </c>
      <c r="AT70" s="1">
        <f>I!AT70-B_calc!AT70</f>
        <v>0</v>
      </c>
      <c r="AU70" s="1">
        <f>I!AU70-B_calc!AU70</f>
        <v>0</v>
      </c>
      <c r="AV70" s="1">
        <f>I!AV70-B_calc!AV70</f>
        <v>0</v>
      </c>
      <c r="AW70" s="1">
        <f>I!AW70-B_calc!AW70</f>
        <v>0</v>
      </c>
      <c r="AX70" s="1">
        <f>I!AX70-B_calc!AX70</f>
        <v>0</v>
      </c>
      <c r="AY70" s="1">
        <f>I!AY70-B_calc!AY70</f>
        <v>0</v>
      </c>
      <c r="AZ70" s="1">
        <f>I!AZ70-B_calc!AZ70</f>
        <v>0</v>
      </c>
      <c r="BA70" s="1">
        <f>I!BA70-B_calc!BA70</f>
        <v>0</v>
      </c>
      <c r="BB70" s="1">
        <f>I!BB70-B_calc!BB70</f>
        <v>0</v>
      </c>
      <c r="BC70" s="1">
        <f>I!BC70-B_calc!BC70</f>
        <v>0</v>
      </c>
      <c r="BD70" s="1">
        <f>I!BD70-B_calc!BD70</f>
        <v>0</v>
      </c>
      <c r="BE70" s="1">
        <f>I!BE70-B_calc!BE70</f>
        <v>0</v>
      </c>
      <c r="BF70" s="1">
        <f>I!BF70-B_calc!BF70</f>
        <v>0</v>
      </c>
      <c r="BG70" s="1">
        <f>I!BG70-B_calc!BG70</f>
        <v>0</v>
      </c>
      <c r="BH70" s="1">
        <f>I!BH70-B_calc!BH70</f>
        <v>0</v>
      </c>
      <c r="BI70" s="1">
        <f>I!BI70-B_calc!BI70</f>
        <v>-5.3073599082119075E-2</v>
      </c>
      <c r="BJ70" s="1">
        <f>I!BJ70-B_calc!BJ70</f>
        <v>0</v>
      </c>
      <c r="BK70" s="1">
        <f>I!BK70-B_calc!BK70</f>
        <v>0</v>
      </c>
      <c r="BL70" s="1">
        <f>I!BL70-B_calc!BL70</f>
        <v>0</v>
      </c>
      <c r="BM70" s="1">
        <f>I!BM70-B_calc!BM70</f>
        <v>-8.7836030720600602E-2</v>
      </c>
      <c r="BN70" s="1">
        <f>I!BN70-B_calc!BN70</f>
        <v>0</v>
      </c>
      <c r="BO70" s="1">
        <f>I!BO70-B_calc!BO70</f>
        <v>0</v>
      </c>
      <c r="BP70" s="1">
        <f>I!BP70-B_calc!BP70</f>
        <v>0</v>
      </c>
      <c r="BQ70" s="1">
        <f>I!BQ70-B_calc!BQ70</f>
        <v>0</v>
      </c>
      <c r="BR70" s="1">
        <f>I!BR70-B_calc!BR70</f>
        <v>1</v>
      </c>
      <c r="BS70" s="1">
        <f>I!BS70-B_calc!BS70</f>
        <v>0</v>
      </c>
      <c r="BT70" s="1">
        <f>I!BT70-B_calc!BT70</f>
        <v>0</v>
      </c>
      <c r="BU70" s="1">
        <f>I!BU70-B_calc!BU70</f>
        <v>0</v>
      </c>
      <c r="BV70" s="1">
        <f>I!BV70-B_calc!BV70</f>
        <v>0</v>
      </c>
    </row>
    <row r="71" spans="1:74" x14ac:dyDescent="0.25">
      <c r="A71" s="1">
        <f>I!A71-B_calc!A71</f>
        <v>0</v>
      </c>
      <c r="B71" s="1">
        <f>I!B71-B_calc!B71</f>
        <v>0</v>
      </c>
      <c r="C71" s="1">
        <f>I!C71-B_calc!C71</f>
        <v>0</v>
      </c>
      <c r="D71" s="1">
        <f>I!D71-B_calc!D71</f>
        <v>0</v>
      </c>
      <c r="E71" s="1">
        <f>I!E71-B_calc!E71</f>
        <v>0</v>
      </c>
      <c r="F71" s="1">
        <f>I!F71-B_calc!F71</f>
        <v>0</v>
      </c>
      <c r="G71" s="1">
        <f>I!G71-B_calc!G71</f>
        <v>0</v>
      </c>
      <c r="H71" s="1">
        <f>I!H71-B_calc!H71</f>
        <v>0</v>
      </c>
      <c r="I71" s="1">
        <f>I!I71-B_calc!I71</f>
        <v>0</v>
      </c>
      <c r="J71" s="1">
        <f>I!J71-B_calc!J71</f>
        <v>0</v>
      </c>
      <c r="K71" s="1">
        <f>I!K71-B_calc!K71</f>
        <v>0</v>
      </c>
      <c r="L71" s="1">
        <f>I!L71-B_calc!L71</f>
        <v>0</v>
      </c>
      <c r="M71" s="1">
        <f>I!M71-B_calc!M71</f>
        <v>0</v>
      </c>
      <c r="N71" s="1">
        <f>I!N71-B_calc!N71</f>
        <v>0</v>
      </c>
      <c r="O71" s="1">
        <f>I!O71-B_calc!O71</f>
        <v>0</v>
      </c>
      <c r="P71" s="1">
        <f>I!P71-B_calc!P71</f>
        <v>0</v>
      </c>
      <c r="Q71" s="1">
        <f>I!Q71-B_calc!Q71</f>
        <v>0</v>
      </c>
      <c r="R71" s="1">
        <f>I!R71-B_calc!R71</f>
        <v>0</v>
      </c>
      <c r="S71" s="1">
        <f>I!S71-B_calc!S71</f>
        <v>0</v>
      </c>
      <c r="T71" s="1">
        <f>I!T71-B_calc!T71</f>
        <v>0</v>
      </c>
      <c r="U71" s="1">
        <f>I!U71-B_calc!U71</f>
        <v>0</v>
      </c>
      <c r="V71" s="1">
        <f>I!V71-B_calc!V71</f>
        <v>0</v>
      </c>
      <c r="W71" s="1">
        <f>I!W71-B_calc!W71</f>
        <v>0</v>
      </c>
      <c r="X71" s="1">
        <f>I!X71-B_calc!X71</f>
        <v>0</v>
      </c>
      <c r="Y71" s="1">
        <f>I!Y71-B_calc!Y71</f>
        <v>0</v>
      </c>
      <c r="Z71" s="1">
        <f>I!Z71-B_calc!Z71</f>
        <v>0</v>
      </c>
      <c r="AA71" s="1">
        <f>I!AA71-B_calc!AA71</f>
        <v>0</v>
      </c>
      <c r="AB71" s="1">
        <f>I!AB71-B_calc!AB71</f>
        <v>0</v>
      </c>
      <c r="AC71" s="1">
        <f>I!AC71-B_calc!AC71</f>
        <v>0</v>
      </c>
      <c r="AD71" s="1">
        <f>I!AD71-B_calc!AD71</f>
        <v>0</v>
      </c>
      <c r="AE71" s="1">
        <f>I!AE71-B_calc!AE71</f>
        <v>0</v>
      </c>
      <c r="AF71" s="1">
        <f>I!AF71-B_calc!AF71</f>
        <v>0</v>
      </c>
      <c r="AG71" s="1">
        <f>I!AG71-B_calc!AG71</f>
        <v>0</v>
      </c>
      <c r="AH71" s="1">
        <f>I!AH71-B_calc!AH71</f>
        <v>0</v>
      </c>
      <c r="AI71" s="1">
        <f>I!AI71-B_calc!AI71</f>
        <v>0</v>
      </c>
      <c r="AJ71" s="1">
        <f>I!AJ71-B_calc!AJ71</f>
        <v>0</v>
      </c>
      <c r="AK71" s="1">
        <f>I!AK71-B_calc!AK71</f>
        <v>0</v>
      </c>
      <c r="AL71" s="1">
        <f>I!AL71-B_calc!AL71</f>
        <v>0</v>
      </c>
      <c r="AM71" s="1">
        <f>I!AM71-B_calc!AM71</f>
        <v>0</v>
      </c>
      <c r="AN71" s="1">
        <f>I!AN71-B_calc!AN71</f>
        <v>0</v>
      </c>
      <c r="AO71" s="1">
        <f>I!AO71-B_calc!AO71</f>
        <v>0</v>
      </c>
      <c r="AP71" s="1">
        <f>I!AP71-B_calc!AP71</f>
        <v>0</v>
      </c>
      <c r="AQ71" s="1">
        <f>I!AQ71-B_calc!AQ71</f>
        <v>0</v>
      </c>
      <c r="AR71" s="1">
        <f>I!AR71-B_calc!AR71</f>
        <v>0</v>
      </c>
      <c r="AS71" s="1">
        <f>I!AS71-B_calc!AS71</f>
        <v>0</v>
      </c>
      <c r="AT71" s="1">
        <f>I!AT71-B_calc!AT71</f>
        <v>0</v>
      </c>
      <c r="AU71" s="1">
        <f>I!AU71-B_calc!AU71</f>
        <v>0</v>
      </c>
      <c r="AV71" s="1">
        <f>I!AV71-B_calc!AV71</f>
        <v>0</v>
      </c>
      <c r="AW71" s="1">
        <f>I!AW71-B_calc!AW71</f>
        <v>0</v>
      </c>
      <c r="AX71" s="1">
        <f>I!AX71-B_calc!AX71</f>
        <v>0</v>
      </c>
      <c r="AY71" s="1">
        <f>I!AY71-B_calc!AY71</f>
        <v>0</v>
      </c>
      <c r="AZ71" s="1">
        <f>I!AZ71-B_calc!AZ71</f>
        <v>0</v>
      </c>
      <c r="BA71" s="1">
        <f>I!BA71-B_calc!BA71</f>
        <v>0</v>
      </c>
      <c r="BB71" s="1">
        <f>I!BB71-B_calc!BB71</f>
        <v>0</v>
      </c>
      <c r="BC71" s="1">
        <f>I!BC71-B_calc!BC71</f>
        <v>0</v>
      </c>
      <c r="BD71" s="1">
        <f>I!BD71-B_calc!BD71</f>
        <v>0</v>
      </c>
      <c r="BE71" s="1">
        <f>I!BE71-B_calc!BE71</f>
        <v>0</v>
      </c>
      <c r="BF71" s="1">
        <f>I!BF71-B_calc!BF71</f>
        <v>0</v>
      </c>
      <c r="BG71" s="1">
        <f>I!BG71-B_calc!BG71</f>
        <v>0</v>
      </c>
      <c r="BH71" s="1">
        <f>I!BH71-B_calc!BH71</f>
        <v>0</v>
      </c>
      <c r="BI71" s="1">
        <f>I!BI71-B_calc!BI71</f>
        <v>0</v>
      </c>
      <c r="BJ71" s="1">
        <f>I!BJ71-B_calc!BJ71</f>
        <v>0</v>
      </c>
      <c r="BK71" s="1">
        <f>I!BK71-B_calc!BK71</f>
        <v>0</v>
      </c>
      <c r="BL71" s="1">
        <f>I!BL71-B_calc!BL71</f>
        <v>0</v>
      </c>
      <c r="BM71" s="1">
        <f>I!BM71-B_calc!BM71</f>
        <v>0</v>
      </c>
      <c r="BN71" s="1">
        <f>I!BN71-B_calc!BN71</f>
        <v>0</v>
      </c>
      <c r="BO71" s="1">
        <f>I!BO71-B_calc!BO71</f>
        <v>0</v>
      </c>
      <c r="BP71" s="1">
        <f>I!BP71-B_calc!BP71</f>
        <v>0</v>
      </c>
      <c r="BQ71" s="1">
        <f>I!BQ71-B_calc!BQ71</f>
        <v>0</v>
      </c>
      <c r="BR71" s="1">
        <f>I!BR71-B_calc!BR71</f>
        <v>0</v>
      </c>
      <c r="BS71" s="1">
        <f>I!BS71-B_calc!BS71</f>
        <v>1</v>
      </c>
      <c r="BT71" s="1">
        <f>I!BT71-B_calc!BT71</f>
        <v>0</v>
      </c>
      <c r="BU71" s="1">
        <f>I!BU71-B_calc!BU71</f>
        <v>0</v>
      </c>
      <c r="BV71" s="1">
        <f>I!BV71-B_calc!BV71</f>
        <v>0</v>
      </c>
    </row>
    <row r="72" spans="1:74" x14ac:dyDescent="0.25">
      <c r="A72" s="1">
        <f>I!A72-B_calc!A72</f>
        <v>0</v>
      </c>
      <c r="B72" s="1">
        <f>I!B72-B_calc!B72</f>
        <v>0</v>
      </c>
      <c r="C72" s="1">
        <f>I!C72-B_calc!C72</f>
        <v>0</v>
      </c>
      <c r="D72" s="1">
        <f>I!D72-B_calc!D72</f>
        <v>0</v>
      </c>
      <c r="E72" s="1">
        <f>I!E72-B_calc!E72</f>
        <v>0</v>
      </c>
      <c r="F72" s="1">
        <f>I!F72-B_calc!F72</f>
        <v>0</v>
      </c>
      <c r="G72" s="1">
        <f>I!G72-B_calc!G72</f>
        <v>0</v>
      </c>
      <c r="H72" s="1">
        <f>I!H72-B_calc!H72</f>
        <v>0</v>
      </c>
      <c r="I72" s="1">
        <f>I!I72-B_calc!I72</f>
        <v>0</v>
      </c>
      <c r="J72" s="1">
        <f>I!J72-B_calc!J72</f>
        <v>0</v>
      </c>
      <c r="K72" s="1">
        <f>I!K72-B_calc!K72</f>
        <v>0</v>
      </c>
      <c r="L72" s="1">
        <f>I!L72-B_calc!L72</f>
        <v>0</v>
      </c>
      <c r="M72" s="1">
        <f>I!M72-B_calc!M72</f>
        <v>0</v>
      </c>
      <c r="N72" s="1">
        <f>I!N72-B_calc!N72</f>
        <v>0</v>
      </c>
      <c r="O72" s="1">
        <f>I!O72-B_calc!O72</f>
        <v>0</v>
      </c>
      <c r="P72" s="1">
        <f>I!P72-B_calc!P72</f>
        <v>0</v>
      </c>
      <c r="Q72" s="1">
        <f>I!Q72-B_calc!Q72</f>
        <v>0</v>
      </c>
      <c r="R72" s="1">
        <f>I!R72-B_calc!R72</f>
        <v>0</v>
      </c>
      <c r="S72" s="1">
        <f>I!S72-B_calc!S72</f>
        <v>0</v>
      </c>
      <c r="T72" s="1">
        <f>I!T72-B_calc!T72</f>
        <v>0</v>
      </c>
      <c r="U72" s="1">
        <f>I!U72-B_calc!U72</f>
        <v>0</v>
      </c>
      <c r="V72" s="1">
        <f>I!V72-B_calc!V72</f>
        <v>0</v>
      </c>
      <c r="W72" s="1">
        <f>I!W72-B_calc!W72</f>
        <v>0</v>
      </c>
      <c r="X72" s="1">
        <f>I!X72-B_calc!X72</f>
        <v>0</v>
      </c>
      <c r="Y72" s="1">
        <f>I!Y72-B_calc!Y72</f>
        <v>0</v>
      </c>
      <c r="Z72" s="1">
        <f>I!Z72-B_calc!Z72</f>
        <v>0</v>
      </c>
      <c r="AA72" s="1">
        <f>I!AA72-B_calc!AA72</f>
        <v>0</v>
      </c>
      <c r="AB72" s="1">
        <f>I!AB72-B_calc!AB72</f>
        <v>0</v>
      </c>
      <c r="AC72" s="1">
        <f>I!AC72-B_calc!AC72</f>
        <v>0</v>
      </c>
      <c r="AD72" s="1">
        <f>I!AD72-B_calc!AD72</f>
        <v>0</v>
      </c>
      <c r="AE72" s="1">
        <f>I!AE72-B_calc!AE72</f>
        <v>0</v>
      </c>
      <c r="AF72" s="1">
        <f>I!AF72-B_calc!AF72</f>
        <v>0</v>
      </c>
      <c r="AG72" s="1">
        <f>I!AG72-B_calc!AG72</f>
        <v>0</v>
      </c>
      <c r="AH72" s="1">
        <f>I!AH72-B_calc!AH72</f>
        <v>0</v>
      </c>
      <c r="AI72" s="1">
        <f>I!AI72-B_calc!AI72</f>
        <v>0</v>
      </c>
      <c r="AJ72" s="1">
        <f>I!AJ72-B_calc!AJ72</f>
        <v>0</v>
      </c>
      <c r="AK72" s="1">
        <f>I!AK72-B_calc!AK72</f>
        <v>0</v>
      </c>
      <c r="AL72" s="1">
        <f>I!AL72-B_calc!AL72</f>
        <v>0</v>
      </c>
      <c r="AM72" s="1">
        <f>I!AM72-B_calc!AM72</f>
        <v>0</v>
      </c>
      <c r="AN72" s="1">
        <f>I!AN72-B_calc!AN72</f>
        <v>0</v>
      </c>
      <c r="AO72" s="1">
        <f>I!AO72-B_calc!AO72</f>
        <v>0</v>
      </c>
      <c r="AP72" s="1">
        <f>I!AP72-B_calc!AP72</f>
        <v>0</v>
      </c>
      <c r="AQ72" s="1">
        <f>I!AQ72-B_calc!AQ72</f>
        <v>0</v>
      </c>
      <c r="AR72" s="1">
        <f>I!AR72-B_calc!AR72</f>
        <v>0</v>
      </c>
      <c r="AS72" s="1">
        <f>I!AS72-B_calc!AS72</f>
        <v>0</v>
      </c>
      <c r="AT72" s="1">
        <f>I!AT72-B_calc!AT72</f>
        <v>0</v>
      </c>
      <c r="AU72" s="1">
        <f>I!AU72-B_calc!AU72</f>
        <v>0</v>
      </c>
      <c r="AV72" s="1">
        <f>I!AV72-B_calc!AV72</f>
        <v>0</v>
      </c>
      <c r="AW72" s="1">
        <f>I!AW72-B_calc!AW72</f>
        <v>0</v>
      </c>
      <c r="AX72" s="1">
        <f>I!AX72-B_calc!AX72</f>
        <v>0</v>
      </c>
      <c r="AY72" s="1">
        <f>I!AY72-B_calc!AY72</f>
        <v>0</v>
      </c>
      <c r="AZ72" s="1">
        <f>I!AZ72-B_calc!AZ72</f>
        <v>0</v>
      </c>
      <c r="BA72" s="1">
        <f>I!BA72-B_calc!BA72</f>
        <v>0</v>
      </c>
      <c r="BB72" s="1">
        <f>I!BB72-B_calc!BB72</f>
        <v>0</v>
      </c>
      <c r="BC72" s="1">
        <f>I!BC72-B_calc!BC72</f>
        <v>0</v>
      </c>
      <c r="BD72" s="1">
        <f>I!BD72-B_calc!BD72</f>
        <v>0</v>
      </c>
      <c r="BE72" s="1">
        <f>I!BE72-B_calc!BE72</f>
        <v>0</v>
      </c>
      <c r="BF72" s="1">
        <f>I!BF72-B_calc!BF72</f>
        <v>0</v>
      </c>
      <c r="BG72" s="1">
        <f>I!BG72-B_calc!BG72</f>
        <v>0</v>
      </c>
      <c r="BH72" s="1">
        <f>I!BH72-B_calc!BH72</f>
        <v>0</v>
      </c>
      <c r="BI72" s="1">
        <f>I!BI72-B_calc!BI72</f>
        <v>0</v>
      </c>
      <c r="BJ72" s="1">
        <f>I!BJ72-B_calc!BJ72</f>
        <v>-1.6883978453186698E-3</v>
      </c>
      <c r="BK72" s="1">
        <f>I!BK72-B_calc!BK72</f>
        <v>0</v>
      </c>
      <c r="BL72" s="1">
        <f>I!BL72-B_calc!BL72</f>
        <v>0</v>
      </c>
      <c r="BM72" s="1">
        <f>I!BM72-B_calc!BM72</f>
        <v>0</v>
      </c>
      <c r="BN72" s="1">
        <f>I!BN72-B_calc!BN72</f>
        <v>0</v>
      </c>
      <c r="BO72" s="1">
        <f>I!BO72-B_calc!BO72</f>
        <v>0</v>
      </c>
      <c r="BP72" s="1">
        <f>I!BP72-B_calc!BP72</f>
        <v>0</v>
      </c>
      <c r="BQ72" s="1">
        <f>I!BQ72-B_calc!BQ72</f>
        <v>-6.3854429775135665E-3</v>
      </c>
      <c r="BR72" s="1">
        <f>I!BR72-B_calc!BR72</f>
        <v>0</v>
      </c>
      <c r="BS72" s="1">
        <f>I!BS72-B_calc!BS72</f>
        <v>0</v>
      </c>
      <c r="BT72" s="1">
        <f>I!BT72-B_calc!BT72</f>
        <v>1</v>
      </c>
      <c r="BU72" s="1">
        <f>I!BU72-B_calc!BU72</f>
        <v>0</v>
      </c>
      <c r="BV72" s="1">
        <f>I!BV72-B_calc!BV72</f>
        <v>0</v>
      </c>
    </row>
    <row r="73" spans="1:74" x14ac:dyDescent="0.25">
      <c r="A73" s="1">
        <f>I!A73-B_calc!A73</f>
        <v>0</v>
      </c>
      <c r="B73" s="1">
        <f>I!B73-B_calc!B73</f>
        <v>0</v>
      </c>
      <c r="C73" s="1">
        <f>I!C73-B_calc!C73</f>
        <v>0</v>
      </c>
      <c r="D73" s="1">
        <f>I!D73-B_calc!D73</f>
        <v>0</v>
      </c>
      <c r="E73" s="1">
        <f>I!E73-B_calc!E73</f>
        <v>0</v>
      </c>
      <c r="F73" s="1">
        <f>I!F73-B_calc!F73</f>
        <v>0</v>
      </c>
      <c r="G73" s="1">
        <f>I!G73-B_calc!G73</f>
        <v>0</v>
      </c>
      <c r="H73" s="1">
        <f>I!H73-B_calc!H73</f>
        <v>0</v>
      </c>
      <c r="I73" s="1">
        <f>I!I73-B_calc!I73</f>
        <v>0</v>
      </c>
      <c r="J73" s="1">
        <f>I!J73-B_calc!J73</f>
        <v>0</v>
      </c>
      <c r="K73" s="1">
        <f>I!K73-B_calc!K73</f>
        <v>0</v>
      </c>
      <c r="L73" s="1">
        <f>I!L73-B_calc!L73</f>
        <v>0</v>
      </c>
      <c r="M73" s="1">
        <f>I!M73-B_calc!M73</f>
        <v>0</v>
      </c>
      <c r="N73" s="1">
        <f>I!N73-B_calc!N73</f>
        <v>0</v>
      </c>
      <c r="O73" s="1">
        <f>I!O73-B_calc!O73</f>
        <v>0</v>
      </c>
      <c r="P73" s="1">
        <f>I!P73-B_calc!P73</f>
        <v>0</v>
      </c>
      <c r="Q73" s="1">
        <f>I!Q73-B_calc!Q73</f>
        <v>0</v>
      </c>
      <c r="R73" s="1">
        <f>I!R73-B_calc!R73</f>
        <v>0</v>
      </c>
      <c r="S73" s="1">
        <f>I!S73-B_calc!S73</f>
        <v>0</v>
      </c>
      <c r="T73" s="1">
        <f>I!T73-B_calc!T73</f>
        <v>0</v>
      </c>
      <c r="U73" s="1">
        <f>I!U73-B_calc!U73</f>
        <v>0</v>
      </c>
      <c r="V73" s="1">
        <f>I!V73-B_calc!V73</f>
        <v>0</v>
      </c>
      <c r="W73" s="1">
        <f>I!W73-B_calc!W73</f>
        <v>0</v>
      </c>
      <c r="X73" s="1">
        <f>I!X73-B_calc!X73</f>
        <v>0</v>
      </c>
      <c r="Y73" s="1">
        <f>I!Y73-B_calc!Y73</f>
        <v>0</v>
      </c>
      <c r="Z73" s="1">
        <f>I!Z73-B_calc!Z73</f>
        <v>0</v>
      </c>
      <c r="AA73" s="1">
        <f>I!AA73-B_calc!AA73</f>
        <v>0</v>
      </c>
      <c r="AB73" s="1">
        <f>I!AB73-B_calc!AB73</f>
        <v>0</v>
      </c>
      <c r="AC73" s="1">
        <f>I!AC73-B_calc!AC73</f>
        <v>0</v>
      </c>
      <c r="AD73" s="1">
        <f>I!AD73-B_calc!AD73</f>
        <v>0</v>
      </c>
      <c r="AE73" s="1">
        <f>I!AE73-B_calc!AE73</f>
        <v>0</v>
      </c>
      <c r="AF73" s="1">
        <f>I!AF73-B_calc!AF73</f>
        <v>0</v>
      </c>
      <c r="AG73" s="1">
        <f>I!AG73-B_calc!AG73</f>
        <v>0</v>
      </c>
      <c r="AH73" s="1">
        <f>I!AH73-B_calc!AH73</f>
        <v>0</v>
      </c>
      <c r="AI73" s="1">
        <f>I!AI73-B_calc!AI73</f>
        <v>0</v>
      </c>
      <c r="AJ73" s="1">
        <f>I!AJ73-B_calc!AJ73</f>
        <v>0</v>
      </c>
      <c r="AK73" s="1">
        <f>I!AK73-B_calc!AK73</f>
        <v>0</v>
      </c>
      <c r="AL73" s="1">
        <f>I!AL73-B_calc!AL73</f>
        <v>0</v>
      </c>
      <c r="AM73" s="1">
        <f>I!AM73-B_calc!AM73</f>
        <v>0</v>
      </c>
      <c r="AN73" s="1">
        <f>I!AN73-B_calc!AN73</f>
        <v>0</v>
      </c>
      <c r="AO73" s="1">
        <f>I!AO73-B_calc!AO73</f>
        <v>0</v>
      </c>
      <c r="AP73" s="1">
        <f>I!AP73-B_calc!AP73</f>
        <v>0</v>
      </c>
      <c r="AQ73" s="1">
        <f>I!AQ73-B_calc!AQ73</f>
        <v>0</v>
      </c>
      <c r="AR73" s="1">
        <f>I!AR73-B_calc!AR73</f>
        <v>-3.1569394108015771E-2</v>
      </c>
      <c r="AS73" s="1">
        <f>I!AS73-B_calc!AS73</f>
        <v>0</v>
      </c>
      <c r="AT73" s="1">
        <f>I!AT73-B_calc!AT73</f>
        <v>0</v>
      </c>
      <c r="AU73" s="1">
        <f>I!AU73-B_calc!AU73</f>
        <v>0</v>
      </c>
      <c r="AV73" s="1">
        <f>I!AV73-B_calc!AV73</f>
        <v>0</v>
      </c>
      <c r="AW73" s="1">
        <f>I!AW73-B_calc!AW73</f>
        <v>0</v>
      </c>
      <c r="AX73" s="1">
        <f>I!AX73-B_calc!AX73</f>
        <v>0</v>
      </c>
      <c r="AY73" s="1">
        <f>I!AY73-B_calc!AY73</f>
        <v>0</v>
      </c>
      <c r="AZ73" s="1">
        <f>I!AZ73-B_calc!AZ73</f>
        <v>0</v>
      </c>
      <c r="BA73" s="1">
        <f>I!BA73-B_calc!BA73</f>
        <v>0</v>
      </c>
      <c r="BB73" s="1">
        <f>I!BB73-B_calc!BB73</f>
        <v>0</v>
      </c>
      <c r="BC73" s="1">
        <f>I!BC73-B_calc!BC73</f>
        <v>0</v>
      </c>
      <c r="BD73" s="1">
        <f>I!BD73-B_calc!BD73</f>
        <v>0</v>
      </c>
      <c r="BE73" s="1">
        <f>I!BE73-B_calc!BE73</f>
        <v>0</v>
      </c>
      <c r="BF73" s="1">
        <f>I!BF73-B_calc!BF73</f>
        <v>0</v>
      </c>
      <c r="BG73" s="1">
        <f>I!BG73-B_calc!BG73</f>
        <v>0</v>
      </c>
      <c r="BH73" s="1">
        <f>I!BH73-B_calc!BH73</f>
        <v>0</v>
      </c>
      <c r="BI73" s="1">
        <f>I!BI73-B_calc!BI73</f>
        <v>0</v>
      </c>
      <c r="BJ73" s="1">
        <f>I!BJ73-B_calc!BJ73</f>
        <v>0</v>
      </c>
      <c r="BK73" s="1">
        <f>I!BK73-B_calc!BK73</f>
        <v>0</v>
      </c>
      <c r="BL73" s="1">
        <f>I!BL73-B_calc!BL73</f>
        <v>0</v>
      </c>
      <c r="BM73" s="1">
        <f>I!BM73-B_calc!BM73</f>
        <v>0</v>
      </c>
      <c r="BN73" s="1">
        <f>I!BN73-B_calc!BN73</f>
        <v>0</v>
      </c>
      <c r="BO73" s="1">
        <f>I!BO73-B_calc!BO73</f>
        <v>0</v>
      </c>
      <c r="BP73" s="1">
        <f>I!BP73-B_calc!BP73</f>
        <v>0</v>
      </c>
      <c r="BQ73" s="1">
        <f>I!BQ73-B_calc!BQ73</f>
        <v>0</v>
      </c>
      <c r="BR73" s="1">
        <f>I!BR73-B_calc!BR73</f>
        <v>0</v>
      </c>
      <c r="BS73" s="1">
        <f>I!BS73-B_calc!BS73</f>
        <v>0</v>
      </c>
      <c r="BT73" s="1">
        <f>I!BT73-B_calc!BT73</f>
        <v>0</v>
      </c>
      <c r="BU73" s="1">
        <f>I!BU73-B_calc!BU73</f>
        <v>1</v>
      </c>
      <c r="BV73" s="1">
        <f>I!BV73-B_calc!BV73</f>
        <v>0</v>
      </c>
    </row>
    <row r="74" spans="1:74" x14ac:dyDescent="0.25">
      <c r="A74" s="1">
        <f>I!A74-B_calc!A74</f>
        <v>0</v>
      </c>
      <c r="B74" s="1">
        <f>I!B74-B_calc!B74</f>
        <v>0</v>
      </c>
      <c r="C74" s="1">
        <f>I!C74-B_calc!C74</f>
        <v>0</v>
      </c>
      <c r="D74" s="1">
        <f>I!D74-B_calc!D74</f>
        <v>0</v>
      </c>
      <c r="E74" s="1">
        <f>I!E74-B_calc!E74</f>
        <v>0</v>
      </c>
      <c r="F74" s="1">
        <f>I!F74-B_calc!F74</f>
        <v>0</v>
      </c>
      <c r="G74" s="1">
        <f>I!G74-B_calc!G74</f>
        <v>0</v>
      </c>
      <c r="H74" s="1">
        <f>I!H74-B_calc!H74</f>
        <v>0</v>
      </c>
      <c r="I74" s="1">
        <f>I!I74-B_calc!I74</f>
        <v>0</v>
      </c>
      <c r="J74" s="1">
        <f>I!J74-B_calc!J74</f>
        <v>-9.6921766340972901E-5</v>
      </c>
      <c r="K74" s="1">
        <f>I!K74-B_calc!K74</f>
        <v>0</v>
      </c>
      <c r="L74" s="1">
        <f>I!L74-B_calc!L74</f>
        <v>0</v>
      </c>
      <c r="M74" s="1">
        <f>I!M74-B_calc!M74</f>
        <v>0</v>
      </c>
      <c r="N74" s="1">
        <f>I!N74-B_calc!N74</f>
        <v>-6.1662780972013892E-3</v>
      </c>
      <c r="O74" s="1">
        <f>I!O74-B_calc!O74</f>
        <v>0</v>
      </c>
      <c r="P74" s="1">
        <f>I!P74-B_calc!P74</f>
        <v>0</v>
      </c>
      <c r="Q74" s="1">
        <f>I!Q74-B_calc!Q74</f>
        <v>0</v>
      </c>
      <c r="R74" s="1">
        <f>I!R74-B_calc!R74</f>
        <v>0</v>
      </c>
      <c r="S74" s="1">
        <f>I!S74-B_calc!S74</f>
        <v>0</v>
      </c>
      <c r="T74" s="1">
        <f>I!T74-B_calc!T74</f>
        <v>0</v>
      </c>
      <c r="U74" s="1">
        <f>I!U74-B_calc!U74</f>
        <v>0</v>
      </c>
      <c r="V74" s="1">
        <f>I!V74-B_calc!V74</f>
        <v>0</v>
      </c>
      <c r="W74" s="1">
        <f>I!W74-B_calc!W74</f>
        <v>0</v>
      </c>
      <c r="X74" s="1">
        <f>I!X74-B_calc!X74</f>
        <v>0</v>
      </c>
      <c r="Y74" s="1">
        <f>I!Y74-B_calc!Y74</f>
        <v>0</v>
      </c>
      <c r="Z74" s="1">
        <f>I!Z74-B_calc!Z74</f>
        <v>0</v>
      </c>
      <c r="AA74" s="1">
        <f>I!AA74-B_calc!AA74</f>
        <v>0</v>
      </c>
      <c r="AB74" s="1">
        <f>I!AB74-B_calc!AB74</f>
        <v>0</v>
      </c>
      <c r="AC74" s="1">
        <f>I!AC74-B_calc!AC74</f>
        <v>0</v>
      </c>
      <c r="AD74" s="1">
        <f>I!AD74-B_calc!AD74</f>
        <v>0</v>
      </c>
      <c r="AE74" s="1">
        <f>I!AE74-B_calc!AE74</f>
        <v>0</v>
      </c>
      <c r="AF74" s="1">
        <f>I!AF74-B_calc!AF74</f>
        <v>0</v>
      </c>
      <c r="AG74" s="1">
        <f>I!AG74-B_calc!AG74</f>
        <v>0</v>
      </c>
      <c r="AH74" s="1">
        <f>I!AH74-B_calc!AH74</f>
        <v>0</v>
      </c>
      <c r="AI74" s="1">
        <f>I!AI74-B_calc!AI74</f>
        <v>0</v>
      </c>
      <c r="AJ74" s="1">
        <f>I!AJ74-B_calc!AJ74</f>
        <v>0</v>
      </c>
      <c r="AK74" s="1">
        <f>I!AK74-B_calc!AK74</f>
        <v>0</v>
      </c>
      <c r="AL74" s="1">
        <f>I!AL74-B_calc!AL74</f>
        <v>0</v>
      </c>
      <c r="AM74" s="1">
        <f>I!AM74-B_calc!AM74</f>
        <v>0</v>
      </c>
      <c r="AN74" s="1">
        <f>I!AN74-B_calc!AN74</f>
        <v>0</v>
      </c>
      <c r="AO74" s="1">
        <f>I!AO74-B_calc!AO74</f>
        <v>0</v>
      </c>
      <c r="AP74" s="1">
        <f>I!AP74-B_calc!AP74</f>
        <v>0</v>
      </c>
      <c r="AQ74" s="1">
        <f>I!AQ74-B_calc!AQ74</f>
        <v>0</v>
      </c>
      <c r="AR74" s="1">
        <f>I!AR74-B_calc!AR74</f>
        <v>0</v>
      </c>
      <c r="AS74" s="1">
        <f>I!AS74-B_calc!AS74</f>
        <v>0</v>
      </c>
      <c r="AT74" s="1">
        <f>I!AT74-B_calc!AT74</f>
        <v>0</v>
      </c>
      <c r="AU74" s="1">
        <f>I!AU74-B_calc!AU74</f>
        <v>0</v>
      </c>
      <c r="AV74" s="1">
        <f>I!AV74-B_calc!AV74</f>
        <v>0</v>
      </c>
      <c r="AW74" s="1">
        <f>I!AW74-B_calc!AW74</f>
        <v>0</v>
      </c>
      <c r="AX74" s="1">
        <f>I!AX74-B_calc!AX74</f>
        <v>0</v>
      </c>
      <c r="AY74" s="1">
        <f>I!AY74-B_calc!AY74</f>
        <v>0</v>
      </c>
      <c r="AZ74" s="1">
        <f>I!AZ74-B_calc!AZ74</f>
        <v>0</v>
      </c>
      <c r="BA74" s="1">
        <f>I!BA74-B_calc!BA74</f>
        <v>0</v>
      </c>
      <c r="BB74" s="1">
        <f>I!BB74-B_calc!BB74</f>
        <v>0</v>
      </c>
      <c r="BC74" s="1">
        <f>I!BC74-B_calc!BC74</f>
        <v>0</v>
      </c>
      <c r="BD74" s="1">
        <f>I!BD74-B_calc!BD74</f>
        <v>0</v>
      </c>
      <c r="BE74" s="1">
        <f>I!BE74-B_calc!BE74</f>
        <v>0</v>
      </c>
      <c r="BF74" s="1">
        <f>I!BF74-B_calc!BF74</f>
        <v>0</v>
      </c>
      <c r="BG74" s="1">
        <f>I!BG74-B_calc!BG74</f>
        <v>0</v>
      </c>
      <c r="BH74" s="1">
        <f>I!BH74-B_calc!BH74</f>
        <v>0</v>
      </c>
      <c r="BI74" s="1">
        <f>I!BI74-B_calc!BI74</f>
        <v>0</v>
      </c>
      <c r="BJ74" s="1">
        <f>I!BJ74-B_calc!BJ74</f>
        <v>0</v>
      </c>
      <c r="BK74" s="1">
        <f>I!BK74-B_calc!BK74</f>
        <v>0</v>
      </c>
      <c r="BL74" s="1">
        <f>I!BL74-B_calc!BL74</f>
        <v>0</v>
      </c>
      <c r="BM74" s="1">
        <f>I!BM74-B_calc!BM74</f>
        <v>0</v>
      </c>
      <c r="BN74" s="1">
        <f>I!BN74-B_calc!BN74</f>
        <v>0</v>
      </c>
      <c r="BO74" s="1">
        <f>I!BO74-B_calc!BO74</f>
        <v>0</v>
      </c>
      <c r="BP74" s="1">
        <f>I!BP74-B_calc!BP74</f>
        <v>0</v>
      </c>
      <c r="BQ74" s="1">
        <f>I!BQ74-B_calc!BQ74</f>
        <v>0</v>
      </c>
      <c r="BR74" s="1">
        <f>I!BR74-B_calc!BR74</f>
        <v>0</v>
      </c>
      <c r="BS74" s="1">
        <f>I!BS74-B_calc!BS74</f>
        <v>0</v>
      </c>
      <c r="BT74" s="1">
        <f>I!BT74-B_calc!BT74</f>
        <v>0</v>
      </c>
      <c r="BU74" s="1">
        <f>I!BU74-B_calc!BU74</f>
        <v>0</v>
      </c>
      <c r="BV74" s="1">
        <f>I!BV74-B_calc!BV74</f>
        <v>1</v>
      </c>
    </row>
  </sheetData>
  <conditionalFormatting sqref="A1:BV74">
    <cfRule type="cellIs" dxfId="7" priority="1" operator="equal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67125-F07D-4A22-8EF3-F6D36CEED2C9}">
  <sheetPr>
    <tabColor theme="5" tint="0.59999389629810485"/>
  </sheetPr>
  <dimension ref="A1:BX76"/>
  <sheetViews>
    <sheetView topLeftCell="AW1" workbookViewId="0">
      <selection activeCell="BY10" sqref="BY10"/>
    </sheetView>
  </sheetViews>
  <sheetFormatPr defaultRowHeight="15" x14ac:dyDescent="0.25"/>
  <sheetData>
    <row r="1" spans="1:7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102</v>
      </c>
    </row>
    <row r="2" spans="1:76" x14ac:dyDescent="0.25">
      <c r="A2" t="s">
        <v>0</v>
      </c>
      <c r="B2" s="1">
        <f t="array" ref="B2:BW75">MINVERSE('I-B'!A1:BV74)</f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4.2853821179036875E-6</v>
      </c>
      <c r="L2" s="1">
        <v>7.455857669651097E-6</v>
      </c>
      <c r="M2" s="1">
        <v>0</v>
      </c>
      <c r="N2" s="1">
        <v>0</v>
      </c>
      <c r="O2" s="1">
        <v>1.211901135122032E-5</v>
      </c>
      <c r="P2" s="1">
        <v>6.0843176798608944E-6</v>
      </c>
      <c r="Q2" s="1">
        <v>0</v>
      </c>
      <c r="R2" s="1">
        <v>0</v>
      </c>
      <c r="S2" s="1">
        <v>1.2111632057425373E-5</v>
      </c>
      <c r="T2" s="1">
        <v>1.0114946441928309E-4</v>
      </c>
      <c r="U2" s="1">
        <v>8.9307616734247646E-5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2.0884612794070789E-5</v>
      </c>
      <c r="AB2" s="1">
        <v>0</v>
      </c>
      <c r="AC2" s="1">
        <v>0</v>
      </c>
      <c r="AD2" s="1">
        <v>0</v>
      </c>
      <c r="AE2" s="1">
        <v>8.8176336765877599E-5</v>
      </c>
      <c r="AF2" s="1">
        <v>0</v>
      </c>
      <c r="AG2" s="1">
        <v>0</v>
      </c>
      <c r="AH2" s="1">
        <v>0</v>
      </c>
      <c r="AI2" s="1">
        <v>6.5180154540057257E-10</v>
      </c>
      <c r="AJ2" s="1">
        <v>0</v>
      </c>
      <c r="AK2" s="1">
        <v>0</v>
      </c>
      <c r="AL2" s="1">
        <v>2.5039536361995805E-6</v>
      </c>
      <c r="AM2" s="1">
        <v>0</v>
      </c>
      <c r="AN2" s="1">
        <v>7.9184037642870573E-4</v>
      </c>
      <c r="AO2" s="1">
        <v>0</v>
      </c>
      <c r="AP2" s="1">
        <v>0</v>
      </c>
      <c r="AQ2" s="1">
        <v>0</v>
      </c>
      <c r="AR2" s="1">
        <v>9.4249509169504653E-5</v>
      </c>
      <c r="AS2" s="1">
        <v>0</v>
      </c>
      <c r="AT2" s="1">
        <v>2.2900277139254624E-8</v>
      </c>
      <c r="AU2" s="1">
        <v>4.8940926489714846E-7</v>
      </c>
      <c r="AV2" s="1">
        <v>0</v>
      </c>
      <c r="AW2" s="1">
        <v>0</v>
      </c>
      <c r="AX2" s="1">
        <v>0</v>
      </c>
      <c r="AY2" s="1">
        <v>4.4236739914153052E-7</v>
      </c>
      <c r="AZ2" s="1">
        <v>0</v>
      </c>
      <c r="BA2" s="1">
        <v>0</v>
      </c>
      <c r="BB2" s="1">
        <v>0</v>
      </c>
      <c r="BC2" s="1">
        <v>3.4772547804673925E-4</v>
      </c>
      <c r="BD2" s="1">
        <v>3.1839923502013435E-4</v>
      </c>
      <c r="BE2" s="1">
        <v>0</v>
      </c>
      <c r="BF2" s="1">
        <v>0</v>
      </c>
      <c r="BG2" s="1">
        <v>5.9435086149201125E-5</v>
      </c>
      <c r="BH2" s="1">
        <v>2.3012793866222878E-3</v>
      </c>
      <c r="BI2" s="1">
        <v>0</v>
      </c>
      <c r="BJ2" s="1">
        <v>0</v>
      </c>
      <c r="BK2" s="1">
        <v>0</v>
      </c>
      <c r="BL2" s="1">
        <v>6.5538065164104039E-4</v>
      </c>
      <c r="BM2" s="1">
        <v>4.841294546483965E-6</v>
      </c>
      <c r="BN2" s="1">
        <v>0</v>
      </c>
      <c r="BO2" s="1">
        <v>0</v>
      </c>
      <c r="BP2" s="1">
        <v>0</v>
      </c>
      <c r="BQ2" s="1">
        <v>4.8780831528050487E-5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f>SUM(B2:BW2)</f>
        <v>1.004966965363121</v>
      </c>
    </row>
    <row r="3" spans="1:76" x14ac:dyDescent="0.25">
      <c r="A3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1.2106019842513199E-6</v>
      </c>
      <c r="L3" s="1">
        <v>6.8423278197729564E-4</v>
      </c>
      <c r="M3" s="1">
        <v>0</v>
      </c>
      <c r="N3" s="1">
        <v>0</v>
      </c>
      <c r="O3" s="1">
        <v>7.9800911010025164E-5</v>
      </c>
      <c r="P3" s="1">
        <v>1.1905378714643995E-3</v>
      </c>
      <c r="Q3" s="1">
        <v>0</v>
      </c>
      <c r="R3" s="1">
        <v>0</v>
      </c>
      <c r="S3" s="1">
        <v>7.8760450919984041E-7</v>
      </c>
      <c r="T3" s="1">
        <v>6.5776250386449664E-6</v>
      </c>
      <c r="U3" s="1">
        <v>5.8075642747635518E-6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1.3581006367691319E-6</v>
      </c>
      <c r="AB3" s="1">
        <v>0</v>
      </c>
      <c r="AC3" s="1">
        <v>0</v>
      </c>
      <c r="AD3" s="1">
        <v>0</v>
      </c>
      <c r="AE3" s="1">
        <v>5.7339985323408001E-6</v>
      </c>
      <c r="AF3" s="1">
        <v>0</v>
      </c>
      <c r="AG3" s="1">
        <v>0</v>
      </c>
      <c r="AH3" s="1">
        <v>0</v>
      </c>
      <c r="AI3" s="1">
        <v>1.0909721660142357E-7</v>
      </c>
      <c r="AJ3" s="1">
        <v>0</v>
      </c>
      <c r="AK3" s="1">
        <v>0</v>
      </c>
      <c r="AL3" s="1">
        <v>4.8995660469108632E-4</v>
      </c>
      <c r="AM3" s="1">
        <v>0</v>
      </c>
      <c r="AN3" s="1">
        <v>4.1537147009217089E-3</v>
      </c>
      <c r="AO3" s="1">
        <v>0</v>
      </c>
      <c r="AP3" s="1">
        <v>0</v>
      </c>
      <c r="AQ3" s="1">
        <v>0</v>
      </c>
      <c r="AR3" s="1">
        <v>6.1289294506155335E-6</v>
      </c>
      <c r="AS3" s="1">
        <v>0</v>
      </c>
      <c r="AT3" s="1">
        <v>3.8330017977458075E-6</v>
      </c>
      <c r="AU3" s="1">
        <v>9.5764273853453505E-5</v>
      </c>
      <c r="AV3" s="1">
        <v>0</v>
      </c>
      <c r="AW3" s="1">
        <v>0</v>
      </c>
      <c r="AX3" s="1">
        <v>0</v>
      </c>
      <c r="AY3" s="1">
        <v>7.4042555287119678E-5</v>
      </c>
      <c r="AZ3" s="1">
        <v>0</v>
      </c>
      <c r="BA3" s="1">
        <v>0</v>
      </c>
      <c r="BB3" s="1">
        <v>0</v>
      </c>
      <c r="BC3" s="1">
        <v>2.2653767802441748E-5</v>
      </c>
      <c r="BD3" s="1">
        <v>2.0705109933875052E-5</v>
      </c>
      <c r="BE3" s="1">
        <v>0</v>
      </c>
      <c r="BF3" s="1">
        <v>0</v>
      </c>
      <c r="BG3" s="1">
        <v>3.8649904186193302E-6</v>
      </c>
      <c r="BH3" s="1">
        <v>1.4964936296270282E-4</v>
      </c>
      <c r="BI3" s="1">
        <v>0</v>
      </c>
      <c r="BJ3" s="1">
        <v>0</v>
      </c>
      <c r="BK3" s="1">
        <v>0</v>
      </c>
      <c r="BL3" s="1">
        <v>4.2618596240987536E-5</v>
      </c>
      <c r="BM3" s="1">
        <v>3.1482341909798077E-7</v>
      </c>
      <c r="BN3" s="1">
        <v>0</v>
      </c>
      <c r="BO3" s="1">
        <v>0</v>
      </c>
      <c r="BP3" s="1">
        <v>0</v>
      </c>
      <c r="BQ3" s="1">
        <v>9.5451010929127663E-3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f t="shared" ref="BX3:BX66" si="0">SUM(B3:BW3)</f>
        <v>1.016584503966337</v>
      </c>
    </row>
    <row r="4" spans="1:76" x14ac:dyDescent="0.25">
      <c r="A4" t="s">
        <v>2</v>
      </c>
      <c r="B4" s="1">
        <v>0</v>
      </c>
      <c r="C4" s="1">
        <v>1.0529000370829106E-12</v>
      </c>
      <c r="D4" s="1">
        <v>1.0000273183028292</v>
      </c>
      <c r="E4" s="1">
        <v>3.2376705152230081E-5</v>
      </c>
      <c r="F4" s="1">
        <v>3.1492854825478478E-5</v>
      </c>
      <c r="G4" s="1">
        <v>0</v>
      </c>
      <c r="H4" s="1">
        <v>7.9007855063811271E-5</v>
      </c>
      <c r="I4" s="1">
        <v>0</v>
      </c>
      <c r="J4" s="1">
        <v>2.381013787405245E-5</v>
      </c>
      <c r="K4" s="1">
        <v>2.0757113883874353E-18</v>
      </c>
      <c r="L4" s="1">
        <v>1.1731930034268332E-15</v>
      </c>
      <c r="M4" s="1">
        <v>0</v>
      </c>
      <c r="N4" s="1">
        <v>0</v>
      </c>
      <c r="O4" s="1">
        <v>1.3682751386669955E-16</v>
      </c>
      <c r="P4" s="1">
        <v>2.0413092413965258E-15</v>
      </c>
      <c r="Q4" s="1">
        <v>1.0656815675155455E-5</v>
      </c>
      <c r="R4" s="1">
        <v>0</v>
      </c>
      <c r="S4" s="1">
        <v>1.3504352962897623E-18</v>
      </c>
      <c r="T4" s="1">
        <v>1.1278067753788927E-17</v>
      </c>
      <c r="U4" s="1">
        <v>9.9577131548928222E-18</v>
      </c>
      <c r="V4" s="1">
        <v>2.4231477810443304E-3</v>
      </c>
      <c r="W4" s="1">
        <v>0</v>
      </c>
      <c r="X4" s="1">
        <v>0</v>
      </c>
      <c r="Y4" s="1">
        <v>0</v>
      </c>
      <c r="Z4" s="1">
        <v>0</v>
      </c>
      <c r="AA4" s="1">
        <v>2.3286141894615365E-18</v>
      </c>
      <c r="AB4" s="1">
        <v>0</v>
      </c>
      <c r="AC4" s="1">
        <v>0</v>
      </c>
      <c r="AD4" s="1">
        <v>0</v>
      </c>
      <c r="AE4" s="1">
        <v>9.8315765292069503E-18</v>
      </c>
      <c r="AF4" s="1">
        <v>0</v>
      </c>
      <c r="AG4" s="1">
        <v>0</v>
      </c>
      <c r="AH4" s="1">
        <v>5.8241319783108002E-2</v>
      </c>
      <c r="AI4" s="1">
        <v>1.8705927950464512E-19</v>
      </c>
      <c r="AJ4" s="1">
        <v>0</v>
      </c>
      <c r="AK4" s="1">
        <v>9.271549775525449E-5</v>
      </c>
      <c r="AL4" s="1">
        <v>8.4008494732633694E-16</v>
      </c>
      <c r="AM4" s="1">
        <v>0</v>
      </c>
      <c r="AN4" s="1">
        <v>1.069002119915978E-13</v>
      </c>
      <c r="AO4" s="1">
        <v>0</v>
      </c>
      <c r="AP4" s="1">
        <v>1.617394267708735E-3</v>
      </c>
      <c r="AQ4" s="1">
        <v>0</v>
      </c>
      <c r="AR4" s="1">
        <v>1.0508729396419659E-17</v>
      </c>
      <c r="AS4" s="1">
        <v>0</v>
      </c>
      <c r="AT4" s="1">
        <v>6.5721067591103389E-18</v>
      </c>
      <c r="AU4" s="1">
        <v>1.6419847020257338E-16</v>
      </c>
      <c r="AV4" s="1">
        <v>8.716057572757958E-4</v>
      </c>
      <c r="AW4" s="1">
        <v>5.8704748870199615E-3</v>
      </c>
      <c r="AX4" s="1">
        <v>4.9878077450141373E-4</v>
      </c>
      <c r="AY4" s="1">
        <v>1.2695417423244079E-16</v>
      </c>
      <c r="AZ4" s="1">
        <v>3.1460434925351451E-6</v>
      </c>
      <c r="BA4" s="1">
        <v>2.1716342931248573E-8</v>
      </c>
      <c r="BB4" s="1">
        <v>3.8998531433393611E-5</v>
      </c>
      <c r="BC4" s="1">
        <v>3.8842397773280929E-17</v>
      </c>
      <c r="BD4" s="1">
        <v>3.5501207702164233E-17</v>
      </c>
      <c r="BE4" s="1">
        <v>2.2578131482386224E-5</v>
      </c>
      <c r="BF4" s="1">
        <v>0</v>
      </c>
      <c r="BG4" s="1">
        <v>6.6269547979453654E-18</v>
      </c>
      <c r="BH4" s="1">
        <v>2.5659043270006801E-16</v>
      </c>
      <c r="BI4" s="1">
        <v>0</v>
      </c>
      <c r="BJ4" s="1">
        <v>1.8495906699233128E-5</v>
      </c>
      <c r="BK4" s="1">
        <v>1.814967481797024E-11</v>
      </c>
      <c r="BL4" s="1">
        <v>7.3074310735756007E-17</v>
      </c>
      <c r="BM4" s="1">
        <v>5.3979967392576704E-19</v>
      </c>
      <c r="BN4" s="1">
        <v>3.1799600377542988E-5</v>
      </c>
      <c r="BO4" s="1">
        <v>1.0088113937738348E-5</v>
      </c>
      <c r="BP4" s="1">
        <v>3.1292914440938774E-5</v>
      </c>
      <c r="BQ4" s="1">
        <v>1.6366134617003277E-14</v>
      </c>
      <c r="BR4" s="1">
        <v>1.5463345860544052E-7</v>
      </c>
      <c r="BS4" s="1">
        <v>2.6478755745118943E-4</v>
      </c>
      <c r="BT4" s="1">
        <v>0</v>
      </c>
      <c r="BU4" s="1">
        <v>0</v>
      </c>
      <c r="BV4" s="1">
        <v>0</v>
      </c>
      <c r="BW4" s="1">
        <v>0</v>
      </c>
      <c r="BX4" s="1">
        <f t="shared" si="0"/>
        <v>1.0702414645882812</v>
      </c>
    </row>
    <row r="5" spans="1:76" x14ac:dyDescent="0.25">
      <c r="A5" t="s">
        <v>3</v>
      </c>
      <c r="B5" s="1">
        <v>0</v>
      </c>
      <c r="C5" s="1">
        <v>3.2527341495345387E-8</v>
      </c>
      <c r="D5" s="1">
        <v>0</v>
      </c>
      <c r="E5" s="1">
        <v>1.0002166472502145</v>
      </c>
      <c r="F5" s="1">
        <v>0</v>
      </c>
      <c r="G5" s="1">
        <v>0</v>
      </c>
      <c r="H5" s="1">
        <v>0</v>
      </c>
      <c r="I5" s="1">
        <v>0</v>
      </c>
      <c r="J5" s="1">
        <v>5.2189218929593946E-2</v>
      </c>
      <c r="K5" s="1">
        <v>6.4125150344675054E-14</v>
      </c>
      <c r="L5" s="1">
        <v>3.6243563603758829E-11</v>
      </c>
      <c r="M5" s="1">
        <v>0</v>
      </c>
      <c r="N5" s="1">
        <v>0</v>
      </c>
      <c r="O5" s="1">
        <v>4.2270254656195592E-12</v>
      </c>
      <c r="P5" s="1">
        <v>6.3062361529084714E-11</v>
      </c>
      <c r="Q5" s="1">
        <v>9.1828119843518671E-2</v>
      </c>
      <c r="R5" s="1">
        <v>0</v>
      </c>
      <c r="S5" s="1">
        <v>4.1719126700273874E-14</v>
      </c>
      <c r="T5" s="1">
        <v>3.4841442522073727E-13</v>
      </c>
      <c r="U5" s="1">
        <v>3.0762458438054598E-13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7.1938100753963461E-14</v>
      </c>
      <c r="AB5" s="1">
        <v>0</v>
      </c>
      <c r="AC5" s="1">
        <v>0</v>
      </c>
      <c r="AD5" s="1">
        <v>0</v>
      </c>
      <c r="AE5" s="1">
        <v>3.0372783354546949E-13</v>
      </c>
      <c r="AF5" s="1">
        <v>0</v>
      </c>
      <c r="AG5" s="1">
        <v>0</v>
      </c>
      <c r="AH5" s="1">
        <v>2.4815279573652021E-4</v>
      </c>
      <c r="AI5" s="1">
        <v>5.7788402032715716E-15</v>
      </c>
      <c r="AJ5" s="1">
        <v>0</v>
      </c>
      <c r="AK5" s="1">
        <v>0.14983260442389751</v>
      </c>
      <c r="AL5" s="1">
        <v>2.5952824583888984E-11</v>
      </c>
      <c r="AM5" s="1">
        <v>0</v>
      </c>
      <c r="AN5" s="1">
        <v>3.3024784679551735E-9</v>
      </c>
      <c r="AO5" s="1">
        <v>0</v>
      </c>
      <c r="AP5" s="1">
        <v>1.2829384966452397E-3</v>
      </c>
      <c r="AQ5" s="1">
        <v>0</v>
      </c>
      <c r="AR5" s="1">
        <v>3.2464718180326193E-13</v>
      </c>
      <c r="AS5" s="1">
        <v>0</v>
      </c>
      <c r="AT5" s="1">
        <v>2.0303272235578427E-13</v>
      </c>
      <c r="AU5" s="1">
        <v>5.0725990361721528E-12</v>
      </c>
      <c r="AV5" s="1">
        <v>7.4783792441329006E-4</v>
      </c>
      <c r="AW5" s="1">
        <v>9.4425152506615631E-6</v>
      </c>
      <c r="AX5" s="1">
        <v>7.3204924784459917E-7</v>
      </c>
      <c r="AY5" s="1">
        <v>3.9220074404774684E-12</v>
      </c>
      <c r="AZ5" s="1">
        <v>9.7191022354234699E-2</v>
      </c>
      <c r="BA5" s="1">
        <v>6.7088505810274611E-4</v>
      </c>
      <c r="BB5" s="1">
        <v>0</v>
      </c>
      <c r="BC5" s="1">
        <v>1.1999619074664941E-12</v>
      </c>
      <c r="BD5" s="1">
        <v>1.0967422032055168E-12</v>
      </c>
      <c r="BE5" s="1">
        <v>0</v>
      </c>
      <c r="BF5" s="1">
        <v>0</v>
      </c>
      <c r="BG5" s="1">
        <v>2.0472714806259654E-13</v>
      </c>
      <c r="BH5" s="1">
        <v>7.9268727656206981E-12</v>
      </c>
      <c r="BI5" s="1">
        <v>0</v>
      </c>
      <c r="BJ5" s="1">
        <v>0.15240406291399303</v>
      </c>
      <c r="BK5" s="1">
        <v>5.6069963913117464E-7</v>
      </c>
      <c r="BL5" s="1">
        <v>2.2574916669432585E-12</v>
      </c>
      <c r="BM5" s="1">
        <v>1.6676082927592189E-14</v>
      </c>
      <c r="BN5" s="1">
        <v>0.22442584004588823</v>
      </c>
      <c r="BO5" s="1">
        <v>1.7954201447661893E-2</v>
      </c>
      <c r="BP5" s="1">
        <v>0</v>
      </c>
      <c r="BQ5" s="1">
        <v>5.0560056120896448E-10</v>
      </c>
      <c r="BR5" s="1">
        <v>4.7771062185549577E-3</v>
      </c>
      <c r="BS5" s="1">
        <v>0.28556544138880441</v>
      </c>
      <c r="BT5" s="1">
        <v>0</v>
      </c>
      <c r="BU5" s="1">
        <v>0</v>
      </c>
      <c r="BV5" s="1">
        <v>0</v>
      </c>
      <c r="BW5" s="1">
        <v>0</v>
      </c>
      <c r="BX5" s="1">
        <f t="shared" si="0"/>
        <v>2.0793448508436714</v>
      </c>
    </row>
    <row r="6" spans="1:76" x14ac:dyDescent="0.25">
      <c r="A6" t="s">
        <v>4</v>
      </c>
      <c r="B6" s="1">
        <v>0</v>
      </c>
      <c r="C6" s="1">
        <v>1.4498010163542189E-17</v>
      </c>
      <c r="D6" s="1">
        <v>0</v>
      </c>
      <c r="E6" s="1">
        <v>4.4581421201154115E-10</v>
      </c>
      <c r="F6" s="1">
        <v>1</v>
      </c>
      <c r="G6" s="1">
        <v>0</v>
      </c>
      <c r="H6" s="1">
        <v>0</v>
      </c>
      <c r="I6" s="1">
        <v>0</v>
      </c>
      <c r="J6" s="1">
        <v>2.0422254764667597E-2</v>
      </c>
      <c r="K6" s="1">
        <v>2.8581711221890266E-23</v>
      </c>
      <c r="L6" s="1">
        <v>1.6154395943039974E-20</v>
      </c>
      <c r="M6" s="1">
        <v>0</v>
      </c>
      <c r="N6" s="1">
        <v>0</v>
      </c>
      <c r="O6" s="1">
        <v>1.8840598507220027E-21</v>
      </c>
      <c r="P6" s="1">
        <v>2.8108007490144072E-20</v>
      </c>
      <c r="Q6" s="1">
        <v>2.0373223890303515E-6</v>
      </c>
      <c r="R6" s="1">
        <v>0</v>
      </c>
      <c r="S6" s="1">
        <v>1.8594951050679242E-23</v>
      </c>
      <c r="T6" s="1">
        <v>1.5529445831586926E-22</v>
      </c>
      <c r="U6" s="1">
        <v>1.3711370637353839E-22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3.2064081106232741E-23</v>
      </c>
      <c r="AB6" s="1">
        <v>0</v>
      </c>
      <c r="AC6" s="1">
        <v>0</v>
      </c>
      <c r="AD6" s="1">
        <v>0</v>
      </c>
      <c r="AE6" s="1">
        <v>1.3537685575450407E-22</v>
      </c>
      <c r="AF6" s="1">
        <v>0</v>
      </c>
      <c r="AG6" s="1">
        <v>0</v>
      </c>
      <c r="AH6" s="1">
        <v>3.9824747982863139E-9</v>
      </c>
      <c r="AI6" s="1">
        <v>2.5757310665092783E-24</v>
      </c>
      <c r="AJ6" s="1">
        <v>0</v>
      </c>
      <c r="AK6" s="1">
        <v>1.1167826564171195E-5</v>
      </c>
      <c r="AL6" s="1">
        <v>1.1567631945687689E-20</v>
      </c>
      <c r="AM6" s="1">
        <v>0</v>
      </c>
      <c r="AN6" s="1">
        <v>1.4719729369873286E-18</v>
      </c>
      <c r="AO6" s="1">
        <v>0</v>
      </c>
      <c r="AP6" s="1">
        <v>4.2879295840885022E-4</v>
      </c>
      <c r="AQ6" s="1">
        <v>0</v>
      </c>
      <c r="AR6" s="1">
        <v>1.447009784683002E-22</v>
      </c>
      <c r="AS6" s="1">
        <v>0</v>
      </c>
      <c r="AT6" s="1">
        <v>9.0495267578723593E-23</v>
      </c>
      <c r="AU6" s="1">
        <v>2.260946914229742E-21</v>
      </c>
      <c r="AV6" s="1">
        <v>1.2001660824893014E-8</v>
      </c>
      <c r="AW6" s="1">
        <v>1.5153800265108055E-10</v>
      </c>
      <c r="AX6" s="1">
        <v>1.1748276588997212E-11</v>
      </c>
      <c r="AY6" s="1">
        <v>1.7481079338029273E-21</v>
      </c>
      <c r="AZ6" s="1">
        <v>4.3319753939878173E-11</v>
      </c>
      <c r="BA6" s="1">
        <v>2.9902531051712459E-13</v>
      </c>
      <c r="BB6" s="1">
        <v>0</v>
      </c>
      <c r="BC6" s="1">
        <v>5.3484419969588347E-22</v>
      </c>
      <c r="BD6" s="1">
        <v>4.8883735583292545E-22</v>
      </c>
      <c r="BE6" s="1">
        <v>0</v>
      </c>
      <c r="BF6" s="1">
        <v>0</v>
      </c>
      <c r="BG6" s="1">
        <v>9.1250503020336511E-23</v>
      </c>
      <c r="BH6" s="1">
        <v>3.5331470891194755E-21</v>
      </c>
      <c r="BI6" s="1">
        <v>0</v>
      </c>
      <c r="BJ6" s="1">
        <v>3.5957968245619791E-6</v>
      </c>
      <c r="BK6" s="1">
        <v>2.4991372467317875E-16</v>
      </c>
      <c r="BL6" s="1">
        <v>1.006203877317753E-21</v>
      </c>
      <c r="BM6" s="1">
        <v>7.4328244688211262E-24</v>
      </c>
      <c r="BN6" s="1">
        <v>6.5048266124159105E-6</v>
      </c>
      <c r="BO6" s="1">
        <v>6.7259036483913306E-2</v>
      </c>
      <c r="BP6" s="1">
        <v>0</v>
      </c>
      <c r="BQ6" s="1">
        <v>2.2535509322669805E-19</v>
      </c>
      <c r="BR6" s="1">
        <v>2.1292405504102192E-12</v>
      </c>
      <c r="BS6" s="1">
        <v>6.7749987053039229E-5</v>
      </c>
      <c r="BT6" s="1">
        <v>0</v>
      </c>
      <c r="BU6" s="1">
        <v>0</v>
      </c>
      <c r="BV6" s="1">
        <v>0</v>
      </c>
      <c r="BW6" s="1">
        <v>0</v>
      </c>
      <c r="BX6" s="1">
        <f t="shared" si="0"/>
        <v>1.0882011566054173</v>
      </c>
    </row>
    <row r="7" spans="1:76" x14ac:dyDescent="0.25">
      <c r="A7" t="s">
        <v>89</v>
      </c>
      <c r="B7" s="1">
        <v>0</v>
      </c>
      <c r="C7" s="1">
        <v>3.8088542992222567E-12</v>
      </c>
      <c r="D7" s="1">
        <v>3.1422418906069158E-2</v>
      </c>
      <c r="E7" s="1">
        <v>1.1712237465142407E-4</v>
      </c>
      <c r="F7" s="1">
        <v>3.6224127211029952E-2</v>
      </c>
      <c r="G7" s="1">
        <v>1</v>
      </c>
      <c r="H7" s="1">
        <v>9.0877458025389837E-2</v>
      </c>
      <c r="I7" s="1">
        <v>0</v>
      </c>
      <c r="J7" s="1">
        <v>8.1782798608327541E-3</v>
      </c>
      <c r="K7" s="1">
        <v>7.5088631087031836E-18</v>
      </c>
      <c r="L7" s="1">
        <v>4.2440127814031899E-15</v>
      </c>
      <c r="M7" s="1">
        <v>0</v>
      </c>
      <c r="N7" s="1">
        <v>0</v>
      </c>
      <c r="O7" s="1">
        <v>4.9497202591705599E-16</v>
      </c>
      <c r="P7" s="1">
        <v>7.3844137204860169E-15</v>
      </c>
      <c r="Q7" s="1">
        <v>2.2869128377318772E-5</v>
      </c>
      <c r="R7" s="1">
        <v>0</v>
      </c>
      <c r="S7" s="1">
        <v>4.8851848256604338E-18</v>
      </c>
      <c r="T7" s="1">
        <v>4.0798286008186595E-17</v>
      </c>
      <c r="U7" s="1">
        <v>3.6021917774373629E-17</v>
      </c>
      <c r="V7" s="1">
        <v>3.5916098958737137E-3</v>
      </c>
      <c r="W7" s="1">
        <v>0</v>
      </c>
      <c r="X7" s="1">
        <v>0</v>
      </c>
      <c r="Y7" s="1">
        <v>0</v>
      </c>
      <c r="Z7" s="1">
        <v>0</v>
      </c>
      <c r="AA7" s="1">
        <v>8.423736208931398E-18</v>
      </c>
      <c r="AB7" s="1">
        <v>0</v>
      </c>
      <c r="AC7" s="1">
        <v>0</v>
      </c>
      <c r="AD7" s="1">
        <v>0</v>
      </c>
      <c r="AE7" s="1">
        <v>3.5565619918820232E-17</v>
      </c>
      <c r="AF7" s="1">
        <v>0</v>
      </c>
      <c r="AG7" s="1">
        <v>0</v>
      </c>
      <c r="AH7" s="1">
        <v>3.2020048065309788E-3</v>
      </c>
      <c r="AI7" s="1">
        <v>6.7668488541859652E-19</v>
      </c>
      <c r="AJ7" s="1">
        <v>0</v>
      </c>
      <c r="AK7" s="1">
        <v>2.5959997151613262E-2</v>
      </c>
      <c r="AL7" s="1">
        <v>3.0389980536052121E-15</v>
      </c>
      <c r="AM7" s="1">
        <v>0</v>
      </c>
      <c r="AN7" s="1">
        <v>3.8671034067017083E-13</v>
      </c>
      <c r="AO7" s="1">
        <v>0</v>
      </c>
      <c r="AP7" s="1">
        <v>2.5503119462228002E-3</v>
      </c>
      <c r="AQ7" s="1">
        <v>0</v>
      </c>
      <c r="AR7" s="1">
        <v>3.8015212965335346E-17</v>
      </c>
      <c r="AS7" s="1">
        <v>0</v>
      </c>
      <c r="AT7" s="1">
        <v>2.3774523889026995E-17</v>
      </c>
      <c r="AU7" s="1">
        <v>5.939861593029286E-16</v>
      </c>
      <c r="AV7" s="1">
        <v>3.1530242367779179E-3</v>
      </c>
      <c r="AW7" s="1">
        <v>2.1236999390337706E-2</v>
      </c>
      <c r="AX7" s="1">
        <v>5.1866611159336787E-2</v>
      </c>
      <c r="AY7" s="1">
        <v>4.5925532842522483E-16</v>
      </c>
      <c r="AZ7" s="1">
        <v>1.1380777718729536E-5</v>
      </c>
      <c r="BA7" s="1">
        <v>7.855863161163289E-8</v>
      </c>
      <c r="BB7" s="1">
        <v>4.485740564058683E-2</v>
      </c>
      <c r="BC7" s="1">
        <v>1.4051194656688206E-16</v>
      </c>
      <c r="BD7" s="1">
        <v>1.2842522824730674E-16</v>
      </c>
      <c r="BE7" s="1">
        <v>2.5970116445068671E-2</v>
      </c>
      <c r="BF7" s="1">
        <v>0</v>
      </c>
      <c r="BG7" s="1">
        <v>2.3972936066026712E-17</v>
      </c>
      <c r="BH7" s="1">
        <v>9.2821306706060486E-16</v>
      </c>
      <c r="BI7" s="1">
        <v>0</v>
      </c>
      <c r="BJ7" s="1">
        <v>3.9230949317864074E-5</v>
      </c>
      <c r="BK7" s="1">
        <v>6.5656248955444067E-11</v>
      </c>
      <c r="BL7" s="1">
        <v>2.643455150592519E-16</v>
      </c>
      <c r="BM7" s="1">
        <v>1.9527193810793161E-18</v>
      </c>
      <c r="BN7" s="1">
        <v>6.4965174946142112E-5</v>
      </c>
      <c r="BO7" s="1">
        <v>4.995402638926668E-3</v>
      </c>
      <c r="BP7" s="1">
        <v>3.5994149142533953E-2</v>
      </c>
      <c r="BQ7" s="1">
        <v>5.9204311902512048E-14</v>
      </c>
      <c r="BR7" s="1">
        <v>5.5938483509290642E-7</v>
      </c>
      <c r="BS7" s="1">
        <v>4.3636781404978559E-4</v>
      </c>
      <c r="BT7" s="1">
        <v>0</v>
      </c>
      <c r="BU7" s="1">
        <v>0</v>
      </c>
      <c r="BV7" s="1">
        <v>0</v>
      </c>
      <c r="BW7" s="1">
        <v>0</v>
      </c>
      <c r="BX7" s="1">
        <f t="shared" si="0"/>
        <v>1.390772490689588</v>
      </c>
    </row>
    <row r="8" spans="1:76" x14ac:dyDescent="0.25">
      <c r="A8" t="s">
        <v>5</v>
      </c>
      <c r="B8" s="1">
        <v>0</v>
      </c>
      <c r="C8" s="1">
        <v>4.1966059171821528E-11</v>
      </c>
      <c r="D8" s="1">
        <v>0.34621305713981404</v>
      </c>
      <c r="E8" s="1">
        <v>1.2904574758791788E-3</v>
      </c>
      <c r="F8" s="1">
        <v>0.39911840846631619</v>
      </c>
      <c r="G8" s="1">
        <v>0</v>
      </c>
      <c r="H8" s="1">
        <v>1.0012902781965127</v>
      </c>
      <c r="I8" s="1">
        <v>0</v>
      </c>
      <c r="J8" s="1">
        <v>9.0108507598598606E-2</v>
      </c>
      <c r="K8" s="1">
        <v>8.273285580844887E-17</v>
      </c>
      <c r="L8" s="1">
        <v>4.6760647039373725E-14</v>
      </c>
      <c r="M8" s="1">
        <v>0</v>
      </c>
      <c r="N8" s="1">
        <v>0</v>
      </c>
      <c r="O8" s="1">
        <v>5.4536151021248203E-15</v>
      </c>
      <c r="P8" s="1">
        <v>8.1361669099919472E-14</v>
      </c>
      <c r="Q8" s="1">
        <v>2.5197267190990016E-4</v>
      </c>
      <c r="R8" s="1">
        <v>0</v>
      </c>
      <c r="S8" s="1">
        <v>5.3825097878071233E-17</v>
      </c>
      <c r="T8" s="1">
        <v>4.4951661319207337E-16</v>
      </c>
      <c r="U8" s="1">
        <v>3.9689045945142405E-16</v>
      </c>
      <c r="V8" s="1">
        <v>3.9572454489297013E-2</v>
      </c>
      <c r="W8" s="1">
        <v>0</v>
      </c>
      <c r="X8" s="1">
        <v>0</v>
      </c>
      <c r="Y8" s="1">
        <v>0</v>
      </c>
      <c r="Z8" s="1">
        <v>0</v>
      </c>
      <c r="AA8" s="1">
        <v>9.2812952247612936E-17</v>
      </c>
      <c r="AB8" s="1">
        <v>0</v>
      </c>
      <c r="AC8" s="1">
        <v>0</v>
      </c>
      <c r="AD8" s="1">
        <v>0</v>
      </c>
      <c r="AE8" s="1">
        <v>3.9186295739915619E-16</v>
      </c>
      <c r="AF8" s="1">
        <v>0</v>
      </c>
      <c r="AG8" s="1">
        <v>0</v>
      </c>
      <c r="AH8" s="1">
        <v>3.5279775129958266E-2</v>
      </c>
      <c r="AI8" s="1">
        <v>7.4557322783265125E-18</v>
      </c>
      <c r="AJ8" s="1">
        <v>0</v>
      </c>
      <c r="AK8" s="1">
        <v>0.28602794724581004</v>
      </c>
      <c r="AL8" s="1">
        <v>3.3483762339422788E-14</v>
      </c>
      <c r="AM8" s="1">
        <v>0</v>
      </c>
      <c r="AN8" s="1">
        <v>4.2607849405616398E-12</v>
      </c>
      <c r="AO8" s="1">
        <v>0</v>
      </c>
      <c r="AP8" s="1">
        <v>2.8099405656877838E-2</v>
      </c>
      <c r="AQ8" s="1">
        <v>0</v>
      </c>
      <c r="AR8" s="1">
        <v>4.1885263950853143E-16</v>
      </c>
      <c r="AS8" s="1">
        <v>0</v>
      </c>
      <c r="AT8" s="1">
        <v>2.6194834402369233E-16</v>
      </c>
      <c r="AU8" s="1">
        <v>6.5445554884154254E-15</v>
      </c>
      <c r="AV8" s="1">
        <v>3.4740105894265474E-2</v>
      </c>
      <c r="AW8" s="1">
        <v>0.2339898308078715</v>
      </c>
      <c r="AX8" s="1">
        <v>0.57146771757560832</v>
      </c>
      <c r="AY8" s="1">
        <v>5.0600875679604658E-15</v>
      </c>
      <c r="AZ8" s="1">
        <v>1.2539371518177416E-4</v>
      </c>
      <c r="BA8" s="1">
        <v>8.6556111724838077E-7</v>
      </c>
      <c r="BB8" s="1">
        <v>0.49424010253993161</v>
      </c>
      <c r="BC8" s="1">
        <v>1.548164408698351E-15</v>
      </c>
      <c r="BD8" s="1">
        <v>1.4149926209783505E-15</v>
      </c>
      <c r="BE8" s="1">
        <v>0.28613944189342977</v>
      </c>
      <c r="BF8" s="1">
        <v>0</v>
      </c>
      <c r="BG8" s="1">
        <v>2.6413445472949703E-16</v>
      </c>
      <c r="BH8" s="1">
        <v>1.0227076552725403E-14</v>
      </c>
      <c r="BI8" s="1">
        <v>0</v>
      </c>
      <c r="BJ8" s="1">
        <v>4.3224765535830356E-4</v>
      </c>
      <c r="BK8" s="1">
        <v>7.2340231791660614E-10</v>
      </c>
      <c r="BL8" s="1">
        <v>2.9125659989271399E-15</v>
      </c>
      <c r="BM8" s="1">
        <v>2.1515114691856424E-17</v>
      </c>
      <c r="BN8" s="1">
        <v>7.1578804588409608E-4</v>
      </c>
      <c r="BO8" s="1">
        <v>5.503948071079446E-2</v>
      </c>
      <c r="BP8" s="1">
        <v>0.39658450391851163</v>
      </c>
      <c r="BQ8" s="1">
        <v>6.5231470183438919E-13</v>
      </c>
      <c r="BR8" s="1">
        <v>6.1633171670867049E-6</v>
      </c>
      <c r="BS8" s="1">
        <v>4.8079123186284744E-3</v>
      </c>
      <c r="BT8" s="1">
        <v>0</v>
      </c>
      <c r="BU8" s="1">
        <v>0</v>
      </c>
      <c r="BV8" s="1">
        <v>0</v>
      </c>
      <c r="BW8" s="1">
        <v>0</v>
      </c>
      <c r="BX8" s="1">
        <f t="shared" si="0"/>
        <v>4.3055418187952021</v>
      </c>
    </row>
    <row r="9" spans="1:76" x14ac:dyDescent="0.25">
      <c r="A9" t="s">
        <v>6</v>
      </c>
      <c r="B9" s="1">
        <v>0</v>
      </c>
      <c r="C9" s="1">
        <v>1.6176670873806641E-12</v>
      </c>
      <c r="D9" s="1">
        <v>2.1432586905054101E-2</v>
      </c>
      <c r="E9" s="1">
        <v>4.974330751065053E-5</v>
      </c>
      <c r="F9" s="1">
        <v>1.5303399145784997E-2</v>
      </c>
      <c r="G9" s="1">
        <v>0</v>
      </c>
      <c r="H9" s="1">
        <v>3.8392478179388567E-2</v>
      </c>
      <c r="I9" s="1">
        <v>1</v>
      </c>
      <c r="J9" s="1">
        <v>3.4551671951236857E-3</v>
      </c>
      <c r="K9" s="1">
        <v>3.1891061616812969E-18</v>
      </c>
      <c r="L9" s="1">
        <v>1.8024842263723968E-15</v>
      </c>
      <c r="M9" s="1">
        <v>0</v>
      </c>
      <c r="N9" s="1">
        <v>0</v>
      </c>
      <c r="O9" s="1">
        <v>2.1022068385856821E-16</v>
      </c>
      <c r="P9" s="1">
        <v>3.1362509817379007E-15</v>
      </c>
      <c r="Q9" s="1">
        <v>9.7481627437204237E-6</v>
      </c>
      <c r="R9" s="1">
        <v>0</v>
      </c>
      <c r="S9" s="1">
        <v>2.0747978492787164E-18</v>
      </c>
      <c r="T9" s="1">
        <v>1.7327531932755437E-17</v>
      </c>
      <c r="U9" s="1">
        <v>1.5298949823267169E-17</v>
      </c>
      <c r="V9" s="1">
        <v>1.5370687537046017E-3</v>
      </c>
      <c r="W9" s="1">
        <v>0</v>
      </c>
      <c r="X9" s="1">
        <v>0</v>
      </c>
      <c r="Y9" s="1">
        <v>0</v>
      </c>
      <c r="Z9" s="1">
        <v>0</v>
      </c>
      <c r="AA9" s="1">
        <v>3.5776639764738687E-18</v>
      </c>
      <c r="AB9" s="1">
        <v>0</v>
      </c>
      <c r="AC9" s="1">
        <v>0</v>
      </c>
      <c r="AD9" s="1">
        <v>0</v>
      </c>
      <c r="AE9" s="1">
        <v>1.5105154533402232E-17</v>
      </c>
      <c r="AF9" s="1">
        <v>0</v>
      </c>
      <c r="AG9" s="1">
        <v>0</v>
      </c>
      <c r="AH9" s="1">
        <v>1.8278273084851907E-3</v>
      </c>
      <c r="AI9" s="1">
        <v>2.8739636165477367E-19</v>
      </c>
      <c r="AJ9" s="1">
        <v>0</v>
      </c>
      <c r="AK9" s="1">
        <v>1.096774325570375E-2</v>
      </c>
      <c r="AL9" s="1">
        <v>1.2906997075038768E-15</v>
      </c>
      <c r="AM9" s="1">
        <v>0</v>
      </c>
      <c r="AN9" s="1">
        <v>1.642406197001646E-13</v>
      </c>
      <c r="AO9" s="1">
        <v>0</v>
      </c>
      <c r="AP9" s="1">
        <v>1.0905918437039135E-3</v>
      </c>
      <c r="AQ9" s="1">
        <v>0</v>
      </c>
      <c r="AR9" s="1">
        <v>1.6145526712940097E-17</v>
      </c>
      <c r="AS9" s="1">
        <v>0</v>
      </c>
      <c r="AT9" s="1">
        <v>1.0097331583746178E-17</v>
      </c>
      <c r="AU9" s="1">
        <v>2.5227319943957933E-16</v>
      </c>
      <c r="AV9" s="1">
        <v>1.3391280245586379E-3</v>
      </c>
      <c r="AW9" s="1">
        <v>9.0196124385402785E-3</v>
      </c>
      <c r="AX9" s="1">
        <v>2.1915490644932915E-2</v>
      </c>
      <c r="AY9" s="1">
        <v>1.9505136482888925E-16</v>
      </c>
      <c r="AZ9" s="1">
        <v>4.8335557356823103E-6</v>
      </c>
      <c r="BA9" s="1">
        <v>3.3364813354438361E-8</v>
      </c>
      <c r="BB9" s="1">
        <v>1.895065074068266E-2</v>
      </c>
      <c r="BC9" s="1">
        <v>5.9677145274748124E-17</v>
      </c>
      <c r="BD9" s="1">
        <v>5.4543767916624876E-17</v>
      </c>
      <c r="BE9" s="1">
        <v>1.0971446061518531E-2</v>
      </c>
      <c r="BF9" s="1">
        <v>0</v>
      </c>
      <c r="BG9" s="1">
        <v>1.0181599666285732E-17</v>
      </c>
      <c r="BH9" s="1">
        <v>3.9422346214902636E-16</v>
      </c>
      <c r="BI9" s="1">
        <v>0</v>
      </c>
      <c r="BJ9" s="1">
        <v>1.6724280549912729E-5</v>
      </c>
      <c r="BK9" s="1">
        <v>2.7885013358946374E-11</v>
      </c>
      <c r="BL9" s="1">
        <v>1.1227077903593196E-16</v>
      </c>
      <c r="BM9" s="1">
        <v>8.2934384607659224E-19</v>
      </c>
      <c r="BN9" s="1">
        <v>2.7704416704553907E-5</v>
      </c>
      <c r="BO9" s="1">
        <v>2.1104259536333107E-3</v>
      </c>
      <c r="BP9" s="1">
        <v>1.5206241630947779E-2</v>
      </c>
      <c r="BQ9" s="1">
        <v>2.5144796642725144E-14</v>
      </c>
      <c r="BR9" s="1">
        <v>2.3757759310836052E-7</v>
      </c>
      <c r="BS9" s="1">
        <v>1.8650677891347112E-4</v>
      </c>
      <c r="BT9" s="1">
        <v>0</v>
      </c>
      <c r="BU9" s="1">
        <v>0</v>
      </c>
      <c r="BV9" s="1">
        <v>0</v>
      </c>
      <c r="BW9" s="1">
        <v>0</v>
      </c>
      <c r="BX9" s="1">
        <f t="shared" si="0"/>
        <v>1.173815389556027</v>
      </c>
    </row>
    <row r="10" spans="1:76" x14ac:dyDescent="0.25">
      <c r="A10" t="s">
        <v>7</v>
      </c>
      <c r="B10" s="1">
        <v>0</v>
      </c>
      <c r="C10" s="1">
        <v>7.0993858610789648E-16</v>
      </c>
      <c r="D10" s="1">
        <v>0</v>
      </c>
      <c r="E10" s="1">
        <v>2.183063108468337E-8</v>
      </c>
      <c r="F10" s="1">
        <v>0</v>
      </c>
      <c r="G10" s="1">
        <v>0</v>
      </c>
      <c r="H10" s="1">
        <v>0</v>
      </c>
      <c r="I10" s="1">
        <v>0</v>
      </c>
      <c r="J10" s="1">
        <v>1.0000370057142411</v>
      </c>
      <c r="K10" s="1">
        <v>1.3995892832548107E-21</v>
      </c>
      <c r="L10" s="1">
        <v>7.9104848774825904E-19</v>
      </c>
      <c r="M10" s="1">
        <v>0</v>
      </c>
      <c r="N10" s="1">
        <v>0</v>
      </c>
      <c r="O10" s="1">
        <v>9.2258645943550345E-20</v>
      </c>
      <c r="P10" s="1">
        <v>1.3763929581207855E-18</v>
      </c>
      <c r="Q10" s="1">
        <v>9.9763606177579622E-5</v>
      </c>
      <c r="R10" s="1">
        <v>0</v>
      </c>
      <c r="S10" s="1">
        <v>9.1055759436986064E-22</v>
      </c>
      <c r="T10" s="1">
        <v>7.6044592963799842E-21</v>
      </c>
      <c r="U10" s="1">
        <v>6.7141842046453778E-21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1.5701139776167841E-21</v>
      </c>
      <c r="AB10" s="1">
        <v>0</v>
      </c>
      <c r="AC10" s="1">
        <v>0</v>
      </c>
      <c r="AD10" s="1">
        <v>0</v>
      </c>
      <c r="AE10" s="1">
        <v>6.6291341006070606E-21</v>
      </c>
      <c r="AF10" s="1">
        <v>0</v>
      </c>
      <c r="AG10" s="1">
        <v>0</v>
      </c>
      <c r="AH10" s="1">
        <v>1.9501383263032145E-7</v>
      </c>
      <c r="AI10" s="1">
        <v>1.2612840320323038E-22</v>
      </c>
      <c r="AJ10" s="1">
        <v>0</v>
      </c>
      <c r="AK10" s="1">
        <v>5.4686615000473988E-4</v>
      </c>
      <c r="AL10" s="1">
        <v>5.6644382060024729E-19</v>
      </c>
      <c r="AM10" s="1">
        <v>0</v>
      </c>
      <c r="AN10" s="1">
        <v>7.207957325769679E-17</v>
      </c>
      <c r="AO10" s="1">
        <v>0</v>
      </c>
      <c r="AP10" s="1">
        <v>2.0997134309597241E-2</v>
      </c>
      <c r="AQ10" s="1">
        <v>0</v>
      </c>
      <c r="AR10" s="1">
        <v>7.0857177573612115E-21</v>
      </c>
      <c r="AS10" s="1">
        <v>0</v>
      </c>
      <c r="AT10" s="1">
        <v>4.4313724152196369E-21</v>
      </c>
      <c r="AU10" s="1">
        <v>1.1071405230420286E-19</v>
      </c>
      <c r="AV10" s="1">
        <v>5.8769734748822536E-7</v>
      </c>
      <c r="AW10" s="1">
        <v>7.4205131690594658E-9</v>
      </c>
      <c r="AX10" s="1">
        <v>5.7528962779809483E-10</v>
      </c>
      <c r="AY10" s="1">
        <v>8.5601352246867954E-20</v>
      </c>
      <c r="AZ10" s="1">
        <v>2.1212817838931012E-9</v>
      </c>
      <c r="BA10" s="1">
        <v>1.4642671909062521E-11</v>
      </c>
      <c r="BB10" s="1">
        <v>0</v>
      </c>
      <c r="BC10" s="1">
        <v>2.6190251671566914E-20</v>
      </c>
      <c r="BD10" s="1">
        <v>2.3937388463794472E-20</v>
      </c>
      <c r="BE10" s="1">
        <v>0</v>
      </c>
      <c r="BF10" s="1">
        <v>0</v>
      </c>
      <c r="BG10" s="1">
        <v>4.4683547855966105E-21</v>
      </c>
      <c r="BH10" s="1">
        <v>1.7301115261101958E-19</v>
      </c>
      <c r="BI10" s="1">
        <v>0</v>
      </c>
      <c r="BJ10" s="1">
        <v>1.7607898496169148E-4</v>
      </c>
      <c r="BK10" s="1">
        <v>1.2237775690735627E-14</v>
      </c>
      <c r="BL10" s="1">
        <v>4.9271793159284067E-20</v>
      </c>
      <c r="BM10" s="1">
        <v>3.6397056110862831E-22</v>
      </c>
      <c r="BN10" s="1">
        <v>3.1852836051311485E-4</v>
      </c>
      <c r="BO10" s="1">
        <v>0.3440340021170305</v>
      </c>
      <c r="BP10" s="1">
        <v>0</v>
      </c>
      <c r="BQ10" s="1">
        <v>1.10351885846993E-17</v>
      </c>
      <c r="BR10" s="1">
        <v>1.042646548588503E-10</v>
      </c>
      <c r="BS10" s="1">
        <v>3.3175814801271642E-3</v>
      </c>
      <c r="BT10" s="1">
        <v>0</v>
      </c>
      <c r="BU10" s="1">
        <v>0</v>
      </c>
      <c r="BV10" s="1">
        <v>0</v>
      </c>
      <c r="BW10" s="1">
        <v>0</v>
      </c>
      <c r="BX10" s="1">
        <f t="shared" si="0"/>
        <v>1.3695277755004689</v>
      </c>
    </row>
    <row r="11" spans="1:76" x14ac:dyDescent="0.25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1.0000128099073524</v>
      </c>
      <c r="L11" s="1">
        <v>1.8039398830041946E-3</v>
      </c>
      <c r="M11" s="1">
        <v>0</v>
      </c>
      <c r="N11" s="1">
        <v>0</v>
      </c>
      <c r="O11" s="1">
        <v>1.0850417546121106E-3</v>
      </c>
      <c r="P11" s="1">
        <v>1.3838223295798084E-6</v>
      </c>
      <c r="Q11" s="1">
        <v>0</v>
      </c>
      <c r="R11" s="1">
        <v>0</v>
      </c>
      <c r="S11" s="1">
        <v>3.5718381565907293E-8</v>
      </c>
      <c r="T11" s="1">
        <v>2.9829961380804417E-7</v>
      </c>
      <c r="U11" s="1">
        <v>2.6337685261004873E-7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6.1590755490092294E-8</v>
      </c>
      <c r="AB11" s="1">
        <v>0</v>
      </c>
      <c r="AC11" s="1">
        <v>0</v>
      </c>
      <c r="AD11" s="1">
        <v>0</v>
      </c>
      <c r="AE11" s="1">
        <v>2.6004059789420833E-7</v>
      </c>
      <c r="AF11" s="1">
        <v>0</v>
      </c>
      <c r="AG11" s="1">
        <v>0</v>
      </c>
      <c r="AH11" s="1">
        <v>0</v>
      </c>
      <c r="AI11" s="1">
        <v>8.8400452094355825E-6</v>
      </c>
      <c r="AJ11" s="1">
        <v>0</v>
      </c>
      <c r="AK11" s="1">
        <v>0</v>
      </c>
      <c r="AL11" s="1">
        <v>5.6950132066160561E-7</v>
      </c>
      <c r="AM11" s="1">
        <v>0</v>
      </c>
      <c r="AN11" s="1">
        <v>1.8009684109557812E-4</v>
      </c>
      <c r="AO11" s="1">
        <v>0</v>
      </c>
      <c r="AP11" s="1">
        <v>0</v>
      </c>
      <c r="AQ11" s="1">
        <v>0</v>
      </c>
      <c r="AR11" s="1">
        <v>2.7795097431579867E-7</v>
      </c>
      <c r="AS11" s="1">
        <v>0</v>
      </c>
      <c r="AT11" s="1">
        <v>3.1058454317595005E-4</v>
      </c>
      <c r="AU11" s="1">
        <v>1.113116547660933E-7</v>
      </c>
      <c r="AV11" s="1">
        <v>0</v>
      </c>
      <c r="AW11" s="1">
        <v>0</v>
      </c>
      <c r="AX11" s="1">
        <v>0</v>
      </c>
      <c r="AY11" s="1">
        <v>5.9995988582510814E-3</v>
      </c>
      <c r="AZ11" s="1">
        <v>0</v>
      </c>
      <c r="BA11" s="1">
        <v>0</v>
      </c>
      <c r="BB11" s="1">
        <v>0</v>
      </c>
      <c r="BC11" s="1">
        <v>4.4649231204879063E-2</v>
      </c>
      <c r="BD11" s="1">
        <v>9.3899032870386722E-7</v>
      </c>
      <c r="BE11" s="1">
        <v>0</v>
      </c>
      <c r="BF11" s="1">
        <v>0</v>
      </c>
      <c r="BG11" s="1">
        <v>1.7527985290621658E-7</v>
      </c>
      <c r="BH11" s="1">
        <v>6.7866968573189279E-6</v>
      </c>
      <c r="BI11" s="1">
        <v>0</v>
      </c>
      <c r="BJ11" s="1">
        <v>0</v>
      </c>
      <c r="BK11" s="1">
        <v>0</v>
      </c>
      <c r="BL11" s="1">
        <v>1.9327813192505312E-6</v>
      </c>
      <c r="BM11" s="1">
        <v>1.4277448742198617E-8</v>
      </c>
      <c r="BN11" s="1">
        <v>0</v>
      </c>
      <c r="BO11" s="1">
        <v>0</v>
      </c>
      <c r="BP11" s="1">
        <v>0</v>
      </c>
      <c r="BQ11" s="1">
        <v>1.1094753343900073E-5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f t="shared" si="0"/>
        <v>1.0540743474292111</v>
      </c>
    </row>
    <row r="12" spans="1:76" x14ac:dyDescent="0.25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f t="shared" si="0"/>
        <v>1</v>
      </c>
    </row>
    <row r="13" spans="1:76" x14ac:dyDescent="0.25">
      <c r="A13" t="s">
        <v>10</v>
      </c>
      <c r="B13" s="1">
        <v>0</v>
      </c>
      <c r="C13" s="1">
        <v>1.7529266518033635E-13</v>
      </c>
      <c r="D13" s="1">
        <v>0</v>
      </c>
      <c r="E13" s="1">
        <v>5.390254284363204E-6</v>
      </c>
      <c r="F13" s="1">
        <v>0</v>
      </c>
      <c r="G13" s="1">
        <v>0</v>
      </c>
      <c r="H13" s="1">
        <v>0</v>
      </c>
      <c r="I13" s="1">
        <v>0</v>
      </c>
      <c r="J13" s="1">
        <v>2.2934592069231139E-3</v>
      </c>
      <c r="K13" s="1">
        <v>3.455759982910493E-19</v>
      </c>
      <c r="L13" s="1">
        <v>1.9531970851798813E-16</v>
      </c>
      <c r="M13" s="1">
        <v>1</v>
      </c>
      <c r="N13" s="1">
        <v>0</v>
      </c>
      <c r="O13" s="1">
        <v>2.2779806943633433E-17</v>
      </c>
      <c r="P13" s="1">
        <v>3.3984853716314417E-16</v>
      </c>
      <c r="Q13" s="1">
        <v>2.09808233926536E-3</v>
      </c>
      <c r="R13" s="1">
        <v>0</v>
      </c>
      <c r="S13" s="1">
        <v>2.2482799306957273E-19</v>
      </c>
      <c r="T13" s="1">
        <v>1.8776355636982416E-18</v>
      </c>
      <c r="U13" s="1">
        <v>1.657815572747489E-18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3.8768066584778591E-19</v>
      </c>
      <c r="AB13" s="1">
        <v>0</v>
      </c>
      <c r="AC13" s="1">
        <v>0</v>
      </c>
      <c r="AD13" s="1">
        <v>0</v>
      </c>
      <c r="AE13" s="1">
        <v>1.6368156444403441E-18</v>
      </c>
      <c r="AF13" s="1">
        <v>0</v>
      </c>
      <c r="AG13" s="1">
        <v>0</v>
      </c>
      <c r="AH13" s="1">
        <v>4.8151340323972359E-5</v>
      </c>
      <c r="AI13" s="1">
        <v>3.1142671190257204E-20</v>
      </c>
      <c r="AJ13" s="1">
        <v>0</v>
      </c>
      <c r="AK13" s="1">
        <v>6.2033905698772125E-6</v>
      </c>
      <c r="AL13" s="1">
        <v>1.3986202318190241E-16</v>
      </c>
      <c r="AM13" s="1">
        <v>0</v>
      </c>
      <c r="AN13" s="1">
        <v>1.7797342965498E-14</v>
      </c>
      <c r="AO13" s="1">
        <v>0</v>
      </c>
      <c r="AP13" s="1">
        <v>5.811788262026311E-5</v>
      </c>
      <c r="AQ13" s="1">
        <v>0</v>
      </c>
      <c r="AR13" s="1">
        <v>1.749551827029038E-18</v>
      </c>
      <c r="AS13" s="1">
        <v>0</v>
      </c>
      <c r="AT13" s="1">
        <v>1.0941609545820884E-18</v>
      </c>
      <c r="AU13" s="1">
        <v>2.7336676271839292E-17</v>
      </c>
      <c r="AV13" s="1">
        <v>1.451097832636588E-4</v>
      </c>
      <c r="AW13" s="1">
        <v>1.8322169774450428E-6</v>
      </c>
      <c r="AX13" s="1">
        <v>1.4204616297895582E-7</v>
      </c>
      <c r="AY13" s="1">
        <v>2.1136038344750214E-17</v>
      </c>
      <c r="AZ13" s="1">
        <v>5.237708511319131E-7</v>
      </c>
      <c r="BA13" s="1">
        <v>3.6154577797673297E-9</v>
      </c>
      <c r="BB13" s="1">
        <v>0</v>
      </c>
      <c r="BC13" s="1">
        <v>6.466698820276531E-18</v>
      </c>
      <c r="BD13" s="1">
        <v>5.9104388793397024E-18</v>
      </c>
      <c r="BE13" s="1">
        <v>0</v>
      </c>
      <c r="BF13" s="1">
        <v>0</v>
      </c>
      <c r="BG13" s="1">
        <v>1.1032923617135228E-18</v>
      </c>
      <c r="BH13" s="1">
        <v>4.2718605018178769E-17</v>
      </c>
      <c r="BI13" s="1">
        <v>0</v>
      </c>
      <c r="BJ13" s="1">
        <v>4.3476090974849953E-2</v>
      </c>
      <c r="BK13" s="1">
        <v>3.0216589979547225E-12</v>
      </c>
      <c r="BL13" s="1">
        <v>1.2165818438543808E-17</v>
      </c>
      <c r="BM13" s="1">
        <v>8.9868857605969597E-20</v>
      </c>
      <c r="BN13" s="1">
        <v>6.698483853238007E-3</v>
      </c>
      <c r="BO13" s="1">
        <v>7.8899875218754962E-4</v>
      </c>
      <c r="BP13" s="1">
        <v>0</v>
      </c>
      <c r="BQ13" s="1">
        <v>2.7247252869920435E-15</v>
      </c>
      <c r="BR13" s="1">
        <v>2.5744239842653177E-8</v>
      </c>
      <c r="BS13" s="1">
        <v>1.0720547577910424E-5</v>
      </c>
      <c r="BT13" s="1">
        <v>0</v>
      </c>
      <c r="BU13" s="1">
        <v>0</v>
      </c>
      <c r="BV13" s="1">
        <v>0</v>
      </c>
      <c r="BW13" s="1">
        <v>0</v>
      </c>
      <c r="BX13" s="1">
        <f t="shared" si="0"/>
        <v>1.0556313357220113</v>
      </c>
    </row>
    <row r="14" spans="1:76" x14ac:dyDescent="0.25">
      <c r="A14" t="s">
        <v>11</v>
      </c>
      <c r="B14" s="1">
        <v>0</v>
      </c>
      <c r="C14" s="1">
        <v>7.8285818958415296E-13</v>
      </c>
      <c r="D14" s="1">
        <v>6.4584507688265139E-3</v>
      </c>
      <c r="E14" s="1">
        <v>2.4072910900827388E-5</v>
      </c>
      <c r="F14" s="1">
        <v>7.4453765935555867E-3</v>
      </c>
      <c r="G14" s="1">
        <v>0</v>
      </c>
      <c r="H14" s="1">
        <v>1.8678625296403097E-2</v>
      </c>
      <c r="I14" s="1">
        <v>0</v>
      </c>
      <c r="J14" s="1">
        <v>1.6809341767343008E-3</v>
      </c>
      <c r="K14" s="1">
        <v>1.5433446693707698E-18</v>
      </c>
      <c r="L14" s="1">
        <v>8.7229909616120814E-16</v>
      </c>
      <c r="M14" s="1">
        <v>0</v>
      </c>
      <c r="N14" s="1">
        <v>1</v>
      </c>
      <c r="O14" s="1">
        <v>1.017347668518983E-16</v>
      </c>
      <c r="P14" s="1">
        <v>1.5177657905004383E-15</v>
      </c>
      <c r="Q14" s="1">
        <v>4.700438250549801E-6</v>
      </c>
      <c r="R14" s="1">
        <v>0</v>
      </c>
      <c r="S14" s="1">
        <v>1.0040832880326825E-18</v>
      </c>
      <c r="T14" s="1">
        <v>8.3855327122980844E-18</v>
      </c>
      <c r="U14" s="1">
        <v>7.403815194493953E-18</v>
      </c>
      <c r="V14" s="1">
        <v>7.3820655763869947E-4</v>
      </c>
      <c r="W14" s="1">
        <v>0</v>
      </c>
      <c r="X14" s="1">
        <v>0</v>
      </c>
      <c r="Y14" s="1">
        <v>0</v>
      </c>
      <c r="Z14" s="1">
        <v>0</v>
      </c>
      <c r="AA14" s="1">
        <v>1.7313843901577127E-18</v>
      </c>
      <c r="AB14" s="1">
        <v>0</v>
      </c>
      <c r="AC14" s="1">
        <v>0</v>
      </c>
      <c r="AD14" s="1">
        <v>0</v>
      </c>
      <c r="AE14" s="1">
        <v>7.3100293772778387E-18</v>
      </c>
      <c r="AF14" s="1">
        <v>0</v>
      </c>
      <c r="AG14" s="1">
        <v>0</v>
      </c>
      <c r="AH14" s="1">
        <v>6.5812853129941268E-4</v>
      </c>
      <c r="AI14" s="1">
        <v>1.3908337329310116E-19</v>
      </c>
      <c r="AJ14" s="1">
        <v>0</v>
      </c>
      <c r="AK14" s="1">
        <v>5.335724282199911E-3</v>
      </c>
      <c r="AL14" s="1">
        <v>6.2462471060679291E-16</v>
      </c>
      <c r="AM14" s="1">
        <v>0</v>
      </c>
      <c r="AN14" s="1">
        <v>7.9483050126737155E-14</v>
      </c>
      <c r="AO14" s="1">
        <v>0</v>
      </c>
      <c r="AP14" s="1">
        <v>5.241819288027105E-4</v>
      </c>
      <c r="AQ14" s="1">
        <v>0</v>
      </c>
      <c r="AR14" s="1">
        <v>7.8135099063189024E-18</v>
      </c>
      <c r="AS14" s="1">
        <v>0</v>
      </c>
      <c r="AT14" s="1">
        <v>4.8865299819395382E-18</v>
      </c>
      <c r="AU14" s="1">
        <v>1.2208577508593237E-16</v>
      </c>
      <c r="AV14" s="1">
        <v>6.4806124146648029E-4</v>
      </c>
      <c r="AW14" s="1">
        <v>4.3649763390304439E-3</v>
      </c>
      <c r="AX14" s="1">
        <v>1.0660476385341053E-2</v>
      </c>
      <c r="AY14" s="1">
        <v>9.4393685534587437E-17</v>
      </c>
      <c r="AZ14" s="1">
        <v>2.3391640480350058E-6</v>
      </c>
      <c r="BA14" s="1">
        <v>1.6146658099326424E-8</v>
      </c>
      <c r="BB14" s="1">
        <v>9.219829536772365E-3</v>
      </c>
      <c r="BC14" s="1">
        <v>2.8880319241078873E-17</v>
      </c>
      <c r="BD14" s="1">
        <v>2.6396058705408478E-17</v>
      </c>
      <c r="BE14" s="1">
        <v>5.3378041653175182E-3</v>
      </c>
      <c r="BF14" s="1">
        <v>0</v>
      </c>
      <c r="BG14" s="1">
        <v>4.9273109059326573E-18</v>
      </c>
      <c r="BH14" s="1">
        <v>1.9078156950655691E-16</v>
      </c>
      <c r="BI14" s="1">
        <v>0</v>
      </c>
      <c r="BJ14" s="1">
        <v>8.0633879759910936E-6</v>
      </c>
      <c r="BK14" s="1">
        <v>1.3494748854699124E-11</v>
      </c>
      <c r="BL14" s="1">
        <v>5.4332624743937613E-17</v>
      </c>
      <c r="BM14" s="1">
        <v>4.0135490605397851E-19</v>
      </c>
      <c r="BN14" s="1">
        <v>1.3352707992726203E-5</v>
      </c>
      <c r="BO14" s="1">
        <v>1.0267370602631265E-3</v>
      </c>
      <c r="BP14" s="1">
        <v>7.3981077299543714E-3</v>
      </c>
      <c r="BQ14" s="1">
        <v>1.2168640958789149E-14</v>
      </c>
      <c r="BR14" s="1">
        <v>1.1497394357434015E-7</v>
      </c>
      <c r="BS14" s="1">
        <v>8.9689468292227602E-5</v>
      </c>
      <c r="BT14" s="1">
        <v>0</v>
      </c>
      <c r="BU14" s="1">
        <v>0</v>
      </c>
      <c r="BV14" s="1">
        <v>0</v>
      </c>
      <c r="BW14" s="1">
        <v>0</v>
      </c>
      <c r="BX14" s="1">
        <f t="shared" si="0"/>
        <v>1.0803179698060403</v>
      </c>
    </row>
    <row r="15" spans="1:76" x14ac:dyDescent="0.25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1.1806142488188048E-2</v>
      </c>
      <c r="L15" s="1">
        <v>0.33756384283277524</v>
      </c>
      <c r="M15" s="1">
        <v>0</v>
      </c>
      <c r="N15" s="1">
        <v>0</v>
      </c>
      <c r="O15" s="1">
        <v>1.0000438810375691</v>
      </c>
      <c r="P15" s="1">
        <v>8.3307671909468267E-7</v>
      </c>
      <c r="Q15" s="1">
        <v>0</v>
      </c>
      <c r="R15" s="1">
        <v>0</v>
      </c>
      <c r="S15" s="1">
        <v>3.2079878682056873E-5</v>
      </c>
      <c r="T15" s="1">
        <v>2.6791290652990706E-4</v>
      </c>
      <c r="U15" s="1">
        <v>2.3654760123445484E-4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5.5316727058660636E-5</v>
      </c>
      <c r="AB15" s="1">
        <v>0</v>
      </c>
      <c r="AC15" s="1">
        <v>0</v>
      </c>
      <c r="AD15" s="1">
        <v>0</v>
      </c>
      <c r="AE15" s="1">
        <v>2.33551198770387E-4</v>
      </c>
      <c r="AF15" s="1">
        <v>0</v>
      </c>
      <c r="AG15" s="1">
        <v>0</v>
      </c>
      <c r="AH15" s="1">
        <v>0</v>
      </c>
      <c r="AI15" s="1">
        <v>4.9246469071574637E-6</v>
      </c>
      <c r="AJ15" s="1">
        <v>0</v>
      </c>
      <c r="AK15" s="1">
        <v>0</v>
      </c>
      <c r="AL15" s="1">
        <v>3.4284624665719938E-7</v>
      </c>
      <c r="AM15" s="1">
        <v>0</v>
      </c>
      <c r="AN15" s="1">
        <v>1.0842033857393958E-4</v>
      </c>
      <c r="AO15" s="1">
        <v>0</v>
      </c>
      <c r="AP15" s="1">
        <v>0</v>
      </c>
      <c r="AQ15" s="1">
        <v>0</v>
      </c>
      <c r="AR15" s="1">
        <v>2.4963710965339865E-4</v>
      </c>
      <c r="AS15" s="1">
        <v>0</v>
      </c>
      <c r="AT15" s="1">
        <v>1.7302165019810029E-4</v>
      </c>
      <c r="AU15" s="1">
        <v>6.701087716780405E-8</v>
      </c>
      <c r="AV15" s="1">
        <v>0</v>
      </c>
      <c r="AW15" s="1">
        <v>0</v>
      </c>
      <c r="AX15" s="1">
        <v>0</v>
      </c>
      <c r="AY15" s="1">
        <v>3.342279961411879E-3</v>
      </c>
      <c r="AZ15" s="1">
        <v>0</v>
      </c>
      <c r="BA15" s="1">
        <v>0</v>
      </c>
      <c r="BB15" s="1">
        <v>0</v>
      </c>
      <c r="BC15" s="1">
        <v>1.447624253394644E-3</v>
      </c>
      <c r="BD15" s="1">
        <v>8.4333876586380608E-4</v>
      </c>
      <c r="BE15" s="1">
        <v>0</v>
      </c>
      <c r="BF15" s="1">
        <v>0</v>
      </c>
      <c r="BG15" s="1">
        <v>1.5742472559303298E-4</v>
      </c>
      <c r="BH15" s="1">
        <v>6.0953604919909135E-3</v>
      </c>
      <c r="BI15" s="1">
        <v>0</v>
      </c>
      <c r="BJ15" s="1">
        <v>0</v>
      </c>
      <c r="BK15" s="1">
        <v>0</v>
      </c>
      <c r="BL15" s="1">
        <v>1.7358958475230659E-3</v>
      </c>
      <c r="BM15" s="1">
        <v>1.2823056461667623E-5</v>
      </c>
      <c r="BN15" s="1">
        <v>0</v>
      </c>
      <c r="BO15" s="1">
        <v>0</v>
      </c>
      <c r="BP15" s="1">
        <v>0</v>
      </c>
      <c r="BQ15" s="1">
        <v>6.6791672003931037E-6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f t="shared" si="0"/>
        <v>1.3644179476194231</v>
      </c>
    </row>
    <row r="16" spans="1:76" x14ac:dyDescent="0.25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2.4986586505803459E-8</v>
      </c>
      <c r="L16" s="1">
        <v>5.4852152183487786E-5</v>
      </c>
      <c r="M16" s="1">
        <v>0</v>
      </c>
      <c r="N16" s="1">
        <v>0</v>
      </c>
      <c r="O16" s="1">
        <v>1.64707508506774E-6</v>
      </c>
      <c r="P16" s="1">
        <v>1.0000245724671699</v>
      </c>
      <c r="Q16" s="1">
        <v>0</v>
      </c>
      <c r="R16" s="1">
        <v>0</v>
      </c>
      <c r="S16" s="1">
        <v>1.6256001937460259E-8</v>
      </c>
      <c r="T16" s="1">
        <v>1.3576088521982951E-7</v>
      </c>
      <c r="U16" s="1">
        <v>1.1986698273019538E-7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2.8030929641342757E-8</v>
      </c>
      <c r="AB16" s="1">
        <v>0</v>
      </c>
      <c r="AC16" s="1">
        <v>0</v>
      </c>
      <c r="AD16" s="1">
        <v>0</v>
      </c>
      <c r="AE16" s="1">
        <v>1.1834860029664392E-7</v>
      </c>
      <c r="AF16" s="1">
        <v>0</v>
      </c>
      <c r="AG16" s="1">
        <v>0</v>
      </c>
      <c r="AH16" s="1">
        <v>0</v>
      </c>
      <c r="AI16" s="1">
        <v>2.5266890148391906E-7</v>
      </c>
      <c r="AJ16" s="1">
        <v>0</v>
      </c>
      <c r="AK16" s="1">
        <v>0</v>
      </c>
      <c r="AL16" s="1">
        <v>3.4259613675199085E-2</v>
      </c>
      <c r="AM16" s="1">
        <v>0</v>
      </c>
      <c r="AN16" s="1">
        <v>3.1979710260637007E-3</v>
      </c>
      <c r="AO16" s="1">
        <v>0</v>
      </c>
      <c r="AP16" s="1">
        <v>0</v>
      </c>
      <c r="AQ16" s="1">
        <v>0</v>
      </c>
      <c r="AR16" s="1">
        <v>1.2649989666131223E-7</v>
      </c>
      <c r="AS16" s="1">
        <v>0</v>
      </c>
      <c r="AT16" s="1">
        <v>8.8772233040607434E-6</v>
      </c>
      <c r="AU16" s="1">
        <v>6.6961992035474913E-3</v>
      </c>
      <c r="AV16" s="1">
        <v>0</v>
      </c>
      <c r="AW16" s="1">
        <v>0</v>
      </c>
      <c r="AX16" s="1">
        <v>0</v>
      </c>
      <c r="AY16" s="1">
        <v>1.7148238690458724E-4</v>
      </c>
      <c r="AZ16" s="1">
        <v>0</v>
      </c>
      <c r="BA16" s="1">
        <v>0</v>
      </c>
      <c r="BB16" s="1">
        <v>0</v>
      </c>
      <c r="BC16" s="1">
        <v>4.6756930538830708E-7</v>
      </c>
      <c r="BD16" s="1">
        <v>4.2734939080319416E-7</v>
      </c>
      <c r="BE16" s="1">
        <v>0</v>
      </c>
      <c r="BF16" s="1">
        <v>0</v>
      </c>
      <c r="BG16" s="1">
        <v>7.9772640963130089E-8</v>
      </c>
      <c r="BH16" s="1">
        <v>3.0887333755019642E-6</v>
      </c>
      <c r="BI16" s="1">
        <v>0</v>
      </c>
      <c r="BJ16" s="1">
        <v>0</v>
      </c>
      <c r="BK16" s="1">
        <v>0</v>
      </c>
      <c r="BL16" s="1">
        <v>8.7963943193923779E-7</v>
      </c>
      <c r="BM16" s="1">
        <v>6.4978933602271912E-9</v>
      </c>
      <c r="BN16" s="1">
        <v>0</v>
      </c>
      <c r="BO16" s="1">
        <v>0</v>
      </c>
      <c r="BP16" s="1">
        <v>0</v>
      </c>
      <c r="BQ16" s="1">
        <v>1.9700900648382855E-4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f t="shared" si="0"/>
        <v>1.0446179961967634</v>
      </c>
    </row>
    <row r="17" spans="1:76" x14ac:dyDescent="0.25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f t="shared" si="0"/>
        <v>1</v>
      </c>
    </row>
    <row r="18" spans="1:76" x14ac:dyDescent="0.25">
      <c r="A18" t="s">
        <v>15</v>
      </c>
      <c r="B18" s="1">
        <v>0</v>
      </c>
      <c r="C18" s="1">
        <v>2.1324967382091148E-5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4.2040531952713349E-11</v>
      </c>
      <c r="L18" s="1">
        <v>2.3761327428849445E-8</v>
      </c>
      <c r="M18" s="1">
        <v>0</v>
      </c>
      <c r="N18" s="1">
        <v>0</v>
      </c>
      <c r="O18" s="1">
        <v>2.7712433919785553E-9</v>
      </c>
      <c r="P18" s="1">
        <v>4.1343766223188279E-8</v>
      </c>
      <c r="Q18" s="1">
        <v>0</v>
      </c>
      <c r="R18" s="1">
        <v>1</v>
      </c>
      <c r="S18" s="1">
        <v>2.7351113715210243E-11</v>
      </c>
      <c r="T18" s="1">
        <v>2.2842095024413441E-10</v>
      </c>
      <c r="U18" s="1">
        <v>2.0167907754721446E-10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4.716271240080845E-11</v>
      </c>
      <c r="AB18" s="1">
        <v>0</v>
      </c>
      <c r="AC18" s="1">
        <v>0</v>
      </c>
      <c r="AD18" s="1">
        <v>0</v>
      </c>
      <c r="AE18" s="1">
        <v>1.9912436263250082E-10</v>
      </c>
      <c r="AF18" s="1">
        <v>0</v>
      </c>
      <c r="AG18" s="1">
        <v>0</v>
      </c>
      <c r="AH18" s="1">
        <v>0</v>
      </c>
      <c r="AI18" s="1">
        <v>3.7886151519243526E-12</v>
      </c>
      <c r="AJ18" s="1">
        <v>0</v>
      </c>
      <c r="AK18" s="1">
        <v>0</v>
      </c>
      <c r="AL18" s="1">
        <v>1.7014705545602693E-8</v>
      </c>
      <c r="AM18" s="1">
        <v>0</v>
      </c>
      <c r="AN18" s="1">
        <v>2.1651091780519526E-6</v>
      </c>
      <c r="AO18" s="1">
        <v>0</v>
      </c>
      <c r="AP18" s="1">
        <v>0</v>
      </c>
      <c r="AQ18" s="1">
        <v>0</v>
      </c>
      <c r="AR18" s="1">
        <v>2.1283911455330763E-10</v>
      </c>
      <c r="AS18" s="1">
        <v>0</v>
      </c>
      <c r="AT18" s="1">
        <v>1.3310851679513482E-10</v>
      </c>
      <c r="AU18" s="1">
        <v>3.3256025243955938E-9</v>
      </c>
      <c r="AV18" s="1">
        <v>0</v>
      </c>
      <c r="AW18" s="1">
        <v>0</v>
      </c>
      <c r="AX18" s="1">
        <v>0</v>
      </c>
      <c r="AY18" s="1">
        <v>2.5712731780575765E-9</v>
      </c>
      <c r="AZ18" s="1">
        <v>0</v>
      </c>
      <c r="BA18" s="1">
        <v>0</v>
      </c>
      <c r="BB18" s="1">
        <v>0</v>
      </c>
      <c r="BC18" s="1">
        <v>7.8669658693553632E-10</v>
      </c>
      <c r="BD18" s="1">
        <v>7.1902561459771348E-10</v>
      </c>
      <c r="BE18" s="1">
        <v>0</v>
      </c>
      <c r="BF18" s="1">
        <v>0</v>
      </c>
      <c r="BG18" s="1">
        <v>1.3421938449190984E-10</v>
      </c>
      <c r="BH18" s="1">
        <v>5.1968680930483504E-9</v>
      </c>
      <c r="BI18" s="1">
        <v>0</v>
      </c>
      <c r="BJ18" s="1">
        <v>0</v>
      </c>
      <c r="BK18" s="1">
        <v>3.6759541253420891E-4</v>
      </c>
      <c r="BL18" s="1">
        <v>1.4800144724337974E-9</v>
      </c>
      <c r="BM18" s="1">
        <v>1.0932861652491296E-11</v>
      </c>
      <c r="BN18" s="1">
        <v>0</v>
      </c>
      <c r="BO18" s="1">
        <v>0</v>
      </c>
      <c r="BP18" s="1">
        <v>0</v>
      </c>
      <c r="BQ18" s="1">
        <v>3.3147238539894268E-7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f t="shared" si="0"/>
        <v>1.0003915171726694</v>
      </c>
    </row>
    <row r="19" spans="1:76" x14ac:dyDescent="0.25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1.0002271661761852</v>
      </c>
      <c r="T19" s="1">
        <v>7.1922129455075881E-2</v>
      </c>
      <c r="U19" s="1">
        <v>4.50707712495885E-5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1.0539813291387836E-5</v>
      </c>
      <c r="AB19" s="1">
        <v>0</v>
      </c>
      <c r="AC19" s="1">
        <v>0</v>
      </c>
      <c r="AD19" s="1">
        <v>0</v>
      </c>
      <c r="AE19" s="1">
        <v>4.4499849501386772E-5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3.0041123923242249E-2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3.4423930477677604E-3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f t="shared" si="0"/>
        <v>1.1057329230363135</v>
      </c>
    </row>
    <row r="20" spans="1:76" x14ac:dyDescent="0.25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3.159363662826506E-3</v>
      </c>
      <c r="T20" s="1">
        <v>1.000272867066833</v>
      </c>
      <c r="U20" s="1">
        <v>6.2683168477233617E-4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1.465847763296666E-4</v>
      </c>
      <c r="AB20" s="1">
        <v>0</v>
      </c>
      <c r="AC20" s="1">
        <v>0</v>
      </c>
      <c r="AD20" s="1">
        <v>0</v>
      </c>
      <c r="AE20" s="1">
        <v>6.1889146472780506E-4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0.41780355204000191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4.7875840016838922E-2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f t="shared" si="0"/>
        <v>1.47050393071233</v>
      </c>
    </row>
    <row r="21" spans="1:76" x14ac:dyDescent="0.25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0.13239384471061233</v>
      </c>
      <c r="T21" s="1">
        <v>8.2430970433190684E-2</v>
      </c>
      <c r="U21" s="1">
        <v>1.0000516562487851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0.23386237790864506</v>
      </c>
      <c r="AB21" s="1">
        <v>0</v>
      </c>
      <c r="AC21" s="1">
        <v>0</v>
      </c>
      <c r="AD21" s="1">
        <v>0</v>
      </c>
      <c r="AE21" s="1">
        <v>0.9873837736266784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0.61710611883927824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3.9453753898820252E-3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f t="shared" si="0"/>
        <v>3.0571741171570719</v>
      </c>
    </row>
    <row r="22" spans="1:76" x14ac:dyDescent="0.25">
      <c r="A22" t="s">
        <v>19</v>
      </c>
      <c r="B22" s="1">
        <v>0</v>
      </c>
      <c r="C22" s="1">
        <v>7.9625066478359229E-12</v>
      </c>
      <c r="D22" s="1">
        <v>1.128843698831797E-2</v>
      </c>
      <c r="E22" s="1">
        <v>2.4484729882230514E-4</v>
      </c>
      <c r="F22" s="1">
        <v>1.3013440457938312E-2</v>
      </c>
      <c r="G22" s="1">
        <v>0</v>
      </c>
      <c r="H22" s="1">
        <v>3.2647533012806394E-2</v>
      </c>
      <c r="I22" s="1">
        <v>0</v>
      </c>
      <c r="J22" s="1">
        <v>3.0257337622178462E-3</v>
      </c>
      <c r="K22" s="1">
        <v>1.5697469034966136E-17</v>
      </c>
      <c r="L22" s="1">
        <v>8.8722165067652564E-15</v>
      </c>
      <c r="M22" s="1">
        <v>0</v>
      </c>
      <c r="N22" s="1">
        <v>0</v>
      </c>
      <c r="O22" s="1">
        <v>1.0347515912231515E-15</v>
      </c>
      <c r="P22" s="1">
        <v>1.5437304428196941E-14</v>
      </c>
      <c r="Q22" s="1">
        <v>2.8620099335953549E-5</v>
      </c>
      <c r="R22" s="1">
        <v>0</v>
      </c>
      <c r="S22" s="1">
        <v>1.0212602949441033E-17</v>
      </c>
      <c r="T22" s="1">
        <v>8.5289853073883826E-17</v>
      </c>
      <c r="U22" s="1">
        <v>7.5304733973367453E-17</v>
      </c>
      <c r="V22" s="1">
        <v>1.0012902781965127</v>
      </c>
      <c r="W22" s="1">
        <v>0</v>
      </c>
      <c r="X22" s="1">
        <v>0</v>
      </c>
      <c r="Y22" s="1">
        <v>0</v>
      </c>
      <c r="Z22" s="1">
        <v>0</v>
      </c>
      <c r="AA22" s="1">
        <v>1.7610034486467104E-17</v>
      </c>
      <c r="AB22" s="1">
        <v>0</v>
      </c>
      <c r="AC22" s="1">
        <v>0</v>
      </c>
      <c r="AD22" s="1">
        <v>0</v>
      </c>
      <c r="AE22" s="1">
        <v>7.4350831717516111E-17</v>
      </c>
      <c r="AF22" s="1">
        <v>0</v>
      </c>
      <c r="AG22" s="1">
        <v>0</v>
      </c>
      <c r="AH22" s="1">
        <v>2.9616772172923571E-3</v>
      </c>
      <c r="AI22" s="1">
        <v>1.4146269390603571E-18</v>
      </c>
      <c r="AJ22" s="1">
        <v>0</v>
      </c>
      <c r="AK22" s="1">
        <v>9.5123038222182186E-3</v>
      </c>
      <c r="AL22" s="1">
        <v>6.3531026139626859E-15</v>
      </c>
      <c r="AM22" s="1">
        <v>0</v>
      </c>
      <c r="AN22" s="1">
        <v>8.0842778864024238E-13</v>
      </c>
      <c r="AO22" s="1">
        <v>0</v>
      </c>
      <c r="AP22" s="1">
        <v>1.292850924371541E-3</v>
      </c>
      <c r="AQ22" s="1">
        <v>0</v>
      </c>
      <c r="AR22" s="1">
        <v>7.9471768194753364E-17</v>
      </c>
      <c r="AS22" s="1">
        <v>0</v>
      </c>
      <c r="AT22" s="1">
        <v>4.9701246003073985E-17</v>
      </c>
      <c r="AU22" s="1">
        <v>1.2417431517760743E-15</v>
      </c>
      <c r="AV22" s="1">
        <v>6.5914772458632587E-3</v>
      </c>
      <c r="AW22" s="1">
        <v>4.4397246550064065E-2</v>
      </c>
      <c r="AX22" s="1">
        <v>2.1483471968266513E-2</v>
      </c>
      <c r="AY22" s="1">
        <v>9.6008492800226627E-16</v>
      </c>
      <c r="AZ22" s="1">
        <v>2.379180486411118E-5</v>
      </c>
      <c r="BA22" s="1">
        <v>1.642288145756187E-7</v>
      </c>
      <c r="BB22" s="1">
        <v>1.6114927324559967E-2</v>
      </c>
      <c r="BC22" s="1">
        <v>2.9374379294782206E-16</v>
      </c>
      <c r="BD22" s="1">
        <v>2.6847620132852841E-16</v>
      </c>
      <c r="BE22" s="1">
        <v>9.3297089554367357E-3</v>
      </c>
      <c r="BF22" s="1">
        <v>0</v>
      </c>
      <c r="BG22" s="1">
        <v>5.0116031698261767E-17</v>
      </c>
      <c r="BH22" s="1">
        <v>1.9404529909656589E-15</v>
      </c>
      <c r="BI22" s="1">
        <v>0</v>
      </c>
      <c r="BJ22" s="1">
        <v>4.8146466317031643E-5</v>
      </c>
      <c r="BK22" s="1">
        <v>1.3725605594481356E-10</v>
      </c>
      <c r="BL22" s="1">
        <v>5.5262101294205488E-16</v>
      </c>
      <c r="BM22" s="1">
        <v>4.0822094603033287E-18</v>
      </c>
      <c r="BN22" s="1">
        <v>7.4545754149157862E-5</v>
      </c>
      <c r="BO22" s="1">
        <v>1.8247598431103697E-3</v>
      </c>
      <c r="BP22" s="1">
        <v>1.2930821327225533E-2</v>
      </c>
      <c r="BQ22" s="1">
        <v>1.2376811767269841E-13</v>
      </c>
      <c r="BR22" s="1">
        <v>1.1694082047284842E-6</v>
      </c>
      <c r="BS22" s="1">
        <v>2.7412733300763491E-4</v>
      </c>
      <c r="BT22" s="1">
        <v>0</v>
      </c>
      <c r="BU22" s="1">
        <v>0</v>
      </c>
      <c r="BV22" s="1">
        <v>0</v>
      </c>
      <c r="BW22" s="1">
        <v>0</v>
      </c>
      <c r="BX22" s="1">
        <f t="shared" si="0"/>
        <v>1.1884000801359051</v>
      </c>
    </row>
    <row r="23" spans="1:76" x14ac:dyDescent="0.25">
      <c r="A23" t="s">
        <v>20</v>
      </c>
      <c r="B23" s="1">
        <v>0</v>
      </c>
      <c r="C23" s="1">
        <v>8.8674805134923338E-13</v>
      </c>
      <c r="D23" s="1">
        <v>7.3155249701532914E-3</v>
      </c>
      <c r="E23" s="1">
        <v>2.7267527012716726E-5</v>
      </c>
      <c r="F23" s="1">
        <v>8.4334216257016155E-3</v>
      </c>
      <c r="G23" s="1">
        <v>0</v>
      </c>
      <c r="H23" s="1">
        <v>2.1157388150037978E-2</v>
      </c>
      <c r="I23" s="1">
        <v>0</v>
      </c>
      <c r="J23" s="1">
        <v>1.9040039760678032E-3</v>
      </c>
      <c r="K23" s="1">
        <v>1.7481555361280979E-18</v>
      </c>
      <c r="L23" s="1">
        <v>9.8805828949114038E-16</v>
      </c>
      <c r="M23" s="1">
        <v>0</v>
      </c>
      <c r="N23" s="1">
        <v>0</v>
      </c>
      <c r="O23" s="1">
        <v>1.1523556559880884E-16</v>
      </c>
      <c r="P23" s="1">
        <v>1.7191821903858593E-15</v>
      </c>
      <c r="Q23" s="1">
        <v>5.324213905683856E-6</v>
      </c>
      <c r="R23" s="1">
        <v>0</v>
      </c>
      <c r="S23" s="1">
        <v>1.1373310146097698E-18</v>
      </c>
      <c r="T23" s="1">
        <v>9.4983419616590281E-18</v>
      </c>
      <c r="U23" s="1">
        <v>8.3863447858350874E-18</v>
      </c>
      <c r="V23" s="1">
        <v>8.3617088661621037E-4</v>
      </c>
      <c r="W23" s="1">
        <v>1</v>
      </c>
      <c r="X23" s="1">
        <v>0</v>
      </c>
      <c r="Y23" s="1">
        <v>0</v>
      </c>
      <c r="Z23" s="1">
        <v>0</v>
      </c>
      <c r="AA23" s="1">
        <v>1.9611492279647361E-18</v>
      </c>
      <c r="AB23" s="1">
        <v>0</v>
      </c>
      <c r="AC23" s="1">
        <v>0</v>
      </c>
      <c r="AD23" s="1">
        <v>0</v>
      </c>
      <c r="AE23" s="1">
        <v>8.280113041992999E-18</v>
      </c>
      <c r="AF23" s="1">
        <v>0</v>
      </c>
      <c r="AG23" s="1">
        <v>0</v>
      </c>
      <c r="AH23" s="1">
        <v>7.4546603769590387E-4</v>
      </c>
      <c r="AI23" s="1">
        <v>1.5754055061779226E-19</v>
      </c>
      <c r="AJ23" s="1">
        <v>0</v>
      </c>
      <c r="AK23" s="1">
        <v>6.0438061103900024E-3</v>
      </c>
      <c r="AL23" s="1">
        <v>7.0751606398774584E-16</v>
      </c>
      <c r="AM23" s="1">
        <v>0</v>
      </c>
      <c r="AN23" s="1">
        <v>9.0030915883522524E-14</v>
      </c>
      <c r="AO23" s="1">
        <v>0</v>
      </c>
      <c r="AP23" s="1">
        <v>5.9374393741118403E-4</v>
      </c>
      <c r="AQ23" s="1">
        <v>0</v>
      </c>
      <c r="AR23" s="1">
        <v>8.8504083827833938E-18</v>
      </c>
      <c r="AS23" s="1">
        <v>0</v>
      </c>
      <c r="AT23" s="1">
        <v>5.5350010985338274E-18</v>
      </c>
      <c r="AU23" s="1">
        <v>1.3828727168635439E-16</v>
      </c>
      <c r="AV23" s="1">
        <v>7.3406275960480685E-4</v>
      </c>
      <c r="AW23" s="1">
        <v>4.944234235930778E-3</v>
      </c>
      <c r="AX23" s="1">
        <v>1.207518396936887E-2</v>
      </c>
      <c r="AY23" s="1">
        <v>1.0692027984267521E-16</v>
      </c>
      <c r="AZ23" s="1">
        <v>2.6495848021760466E-6</v>
      </c>
      <c r="BA23" s="1">
        <v>1.8289414092973373E-8</v>
      </c>
      <c r="BB23" s="1">
        <v>1.0443354855683174E-2</v>
      </c>
      <c r="BC23" s="1">
        <v>3.2712906564819898E-17</v>
      </c>
      <c r="BD23" s="1">
        <v>2.9898970122231634E-17</v>
      </c>
      <c r="BE23" s="1">
        <v>6.0461620061653936E-3</v>
      </c>
      <c r="BF23" s="1">
        <v>0</v>
      </c>
      <c r="BG23" s="1">
        <v>5.5811938897241825E-18</v>
      </c>
      <c r="BH23" s="1">
        <v>2.1609939992216463E-16</v>
      </c>
      <c r="BI23" s="1">
        <v>0</v>
      </c>
      <c r="BJ23" s="1">
        <v>9.1334467341793499E-6</v>
      </c>
      <c r="BK23" s="1">
        <v>1.5285580976943234E-11</v>
      </c>
      <c r="BL23" s="1">
        <v>6.1542881913221417E-17</v>
      </c>
      <c r="BM23" s="1">
        <v>4.5461705016060606E-19</v>
      </c>
      <c r="BN23" s="1">
        <v>1.5124690461595416E-5</v>
      </c>
      <c r="BO23" s="1">
        <v>1.1629910749480625E-3</v>
      </c>
      <c r="BP23" s="1">
        <v>8.3798799073603481E-3</v>
      </c>
      <c r="BQ23" s="1">
        <v>1.3783490805028902E-14</v>
      </c>
      <c r="BR23" s="1">
        <v>1.3023165852635366E-7</v>
      </c>
      <c r="BS23" s="1">
        <v>1.0159178545085965E-4</v>
      </c>
      <c r="BT23" s="1">
        <v>0</v>
      </c>
      <c r="BU23" s="1">
        <v>0</v>
      </c>
      <c r="BV23" s="1">
        <v>0</v>
      </c>
      <c r="BW23" s="1">
        <v>0</v>
      </c>
      <c r="BX23" s="1">
        <f t="shared" si="0"/>
        <v>1.0909766342888554</v>
      </c>
    </row>
    <row r="24" spans="1:76" x14ac:dyDescent="0.25">
      <c r="A24" t="s">
        <v>21</v>
      </c>
      <c r="B24" s="1">
        <v>0</v>
      </c>
      <c r="C24" s="1">
        <v>1.9108961728559186E-14</v>
      </c>
      <c r="D24" s="1">
        <v>0</v>
      </c>
      <c r="E24" s="1">
        <v>5.8760109968738752E-7</v>
      </c>
      <c r="F24" s="1">
        <v>0</v>
      </c>
      <c r="G24" s="1">
        <v>0</v>
      </c>
      <c r="H24" s="1">
        <v>0</v>
      </c>
      <c r="I24" s="1">
        <v>0</v>
      </c>
      <c r="J24" s="1">
        <v>9.960590831499974E-4</v>
      </c>
      <c r="K24" s="1">
        <v>3.7671847358009496E-20</v>
      </c>
      <c r="L24" s="1">
        <v>2.1292144945504841E-17</v>
      </c>
      <c r="M24" s="1">
        <v>0</v>
      </c>
      <c r="N24" s="1">
        <v>0</v>
      </c>
      <c r="O24" s="1">
        <v>2.4832668190767413E-18</v>
      </c>
      <c r="P24" s="1">
        <v>3.7047486747242616E-17</v>
      </c>
      <c r="Q24" s="1">
        <v>2.6852730217155544E-3</v>
      </c>
      <c r="R24" s="1">
        <v>0</v>
      </c>
      <c r="S24" s="1">
        <v>2.4508894942383313E-20</v>
      </c>
      <c r="T24" s="1">
        <v>2.0468435510395897E-19</v>
      </c>
      <c r="U24" s="1">
        <v>1.8072139128040846E-19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4.2261751220259872E-20</v>
      </c>
      <c r="AB24" s="1">
        <v>0</v>
      </c>
      <c r="AC24" s="1">
        <v>0</v>
      </c>
      <c r="AD24" s="1">
        <v>0</v>
      </c>
      <c r="AE24" s="1">
        <v>1.7843215216186986E-19</v>
      </c>
      <c r="AF24" s="1">
        <v>0</v>
      </c>
      <c r="AG24" s="1">
        <v>0</v>
      </c>
      <c r="AH24" s="1">
        <v>5.2490622952364835E-6</v>
      </c>
      <c r="AI24" s="1">
        <v>3.394917358849561E-21</v>
      </c>
      <c r="AJ24" s="1">
        <v>0</v>
      </c>
      <c r="AK24" s="1">
        <v>1.4719645523671932E-2</v>
      </c>
      <c r="AL24" s="1">
        <v>1.5246605130410417E-17</v>
      </c>
      <c r="AM24" s="1">
        <v>0</v>
      </c>
      <c r="AN24" s="1">
        <v>1.9401196578754123E-15</v>
      </c>
      <c r="AO24" s="1">
        <v>0</v>
      </c>
      <c r="AP24" s="1">
        <v>3.534544682558602E-5</v>
      </c>
      <c r="AQ24" s="1">
        <v>0</v>
      </c>
      <c r="AR24" s="1">
        <v>1.9072172170144504E-19</v>
      </c>
      <c r="AS24" s="1">
        <v>0</v>
      </c>
      <c r="AT24" s="1">
        <v>1.1927641002253599E-19</v>
      </c>
      <c r="AU24" s="1">
        <v>2.9800191589715604E-18</v>
      </c>
      <c r="AV24" s="1">
        <v>1.5818672686458917E-5</v>
      </c>
      <c r="AW24" s="1">
        <v>1.9973319513622865E-7</v>
      </c>
      <c r="AX24" s="1">
        <v>1.5484702051058974E-8</v>
      </c>
      <c r="AY24" s="1">
        <v>2.304076713122495E-18</v>
      </c>
      <c r="AZ24" s="1">
        <v>5.7097181667686446E-8</v>
      </c>
      <c r="BA24" s="1">
        <v>3.9412741128512119E-10</v>
      </c>
      <c r="BB24" s="1">
        <v>0</v>
      </c>
      <c r="BC24" s="1">
        <v>7.0494621175196158E-19</v>
      </c>
      <c r="BD24" s="1">
        <v>6.4430733726421823E-19</v>
      </c>
      <c r="BE24" s="1">
        <v>0</v>
      </c>
      <c r="BF24" s="1">
        <v>0</v>
      </c>
      <c r="BG24" s="1">
        <v>1.2027184077386238E-19</v>
      </c>
      <c r="BH24" s="1">
        <v>4.6568302646891632E-18</v>
      </c>
      <c r="BI24" s="1">
        <v>0</v>
      </c>
      <c r="BJ24" s="1">
        <v>4.7394051410598291E-3</v>
      </c>
      <c r="BK24" s="1">
        <v>3.2939636173179964E-13</v>
      </c>
      <c r="BL24" s="1">
        <v>1.326217264707386E-18</v>
      </c>
      <c r="BM24" s="1">
        <v>9.7967622251341523E-21</v>
      </c>
      <c r="BN24" s="1">
        <v>8.5736236480330567E-3</v>
      </c>
      <c r="BO24" s="1">
        <v>3.426655121390912E-4</v>
      </c>
      <c r="BP24" s="1">
        <v>0</v>
      </c>
      <c r="BQ24" s="1">
        <v>2.9702709566543262E-16</v>
      </c>
      <c r="BR24" s="1">
        <v>2.8064248631168212E-9</v>
      </c>
      <c r="BS24" s="1">
        <v>8.9297213555725591E-2</v>
      </c>
      <c r="BT24" s="1">
        <v>0</v>
      </c>
      <c r="BU24" s="1">
        <v>0</v>
      </c>
      <c r="BV24" s="1">
        <v>0</v>
      </c>
      <c r="BW24" s="1">
        <v>0</v>
      </c>
      <c r="BX24" s="1">
        <f t="shared" si="0"/>
        <v>1.1214111617843836</v>
      </c>
    </row>
    <row r="25" spans="1:76" x14ac:dyDescent="0.25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f t="shared" si="0"/>
        <v>1</v>
      </c>
    </row>
    <row r="26" spans="1:76" x14ac:dyDescent="0.25">
      <c r="A26" t="s">
        <v>23</v>
      </c>
      <c r="B26" s="1">
        <v>0</v>
      </c>
      <c r="C26" s="1">
        <v>3.6093113610694205E-9</v>
      </c>
      <c r="D26" s="1">
        <v>0</v>
      </c>
      <c r="E26" s="1">
        <v>0.11098642380495694</v>
      </c>
      <c r="F26" s="1">
        <v>0</v>
      </c>
      <c r="G26" s="1">
        <v>0</v>
      </c>
      <c r="H26" s="1">
        <v>0</v>
      </c>
      <c r="I26" s="1">
        <v>0</v>
      </c>
      <c r="J26" s="1">
        <v>5.791040157243646E-3</v>
      </c>
      <c r="K26" s="1">
        <v>7.1154795636292685E-15</v>
      </c>
      <c r="L26" s="1">
        <v>4.0216722260996399E-12</v>
      </c>
      <c r="M26" s="1">
        <v>0</v>
      </c>
      <c r="N26" s="1">
        <v>0</v>
      </c>
      <c r="O26" s="1">
        <v>4.6904082335697905E-13</v>
      </c>
      <c r="P26" s="1">
        <v>6.9975499828463843E-12</v>
      </c>
      <c r="Q26" s="1">
        <v>1.0189467106135443E-2</v>
      </c>
      <c r="R26" s="1">
        <v>0</v>
      </c>
      <c r="S26" s="1">
        <v>4.6292537616312888E-15</v>
      </c>
      <c r="T26" s="1">
        <v>3.8660895280655833E-14</v>
      </c>
      <c r="U26" s="1">
        <v>3.4134757293578616E-14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7.9824231679736895E-15</v>
      </c>
      <c r="AB26" s="1">
        <v>0</v>
      </c>
      <c r="AC26" s="1">
        <v>0</v>
      </c>
      <c r="AD26" s="1">
        <v>0</v>
      </c>
      <c r="AE26" s="1">
        <v>3.3702364530637595E-14</v>
      </c>
      <c r="AF26" s="1">
        <v>0</v>
      </c>
      <c r="AG26" s="1">
        <v>0</v>
      </c>
      <c r="AH26" s="1">
        <v>2.7535625838377517E-5</v>
      </c>
      <c r="AI26" s="1">
        <v>6.4123388634320151E-16</v>
      </c>
      <c r="AJ26" s="1">
        <v>0</v>
      </c>
      <c r="AK26" s="1">
        <v>1.6625783004220622E-2</v>
      </c>
      <c r="AL26" s="1">
        <v>2.879787290205582E-12</v>
      </c>
      <c r="AM26" s="1">
        <v>0</v>
      </c>
      <c r="AN26" s="1">
        <v>3.6645088427480096E-10</v>
      </c>
      <c r="AO26" s="1">
        <v>0</v>
      </c>
      <c r="AP26" s="1">
        <v>1.4235791425369355E-4</v>
      </c>
      <c r="AQ26" s="1">
        <v>0</v>
      </c>
      <c r="AR26" s="1">
        <v>3.6023625287340462E-14</v>
      </c>
      <c r="AS26" s="1">
        <v>0</v>
      </c>
      <c r="AT26" s="1">
        <v>2.252899492485266E-14</v>
      </c>
      <c r="AU26" s="1">
        <v>5.6286768268553003E-13</v>
      </c>
      <c r="AV26" s="1">
        <v>8.2981879020445324E-5</v>
      </c>
      <c r="AW26" s="1">
        <v>1.0477640042043086E-6</v>
      </c>
      <c r="AX26" s="1">
        <v>8.1229929826448618E-8</v>
      </c>
      <c r="AY26" s="1">
        <v>4.3519529609082234E-13</v>
      </c>
      <c r="AZ26" s="1">
        <v>1.0784547554471651E-2</v>
      </c>
      <c r="BA26" s="1">
        <v>7.4443005510562972E-5</v>
      </c>
      <c r="BB26" s="1">
        <v>0</v>
      </c>
      <c r="BC26" s="1">
        <v>1.3315063409314021E-13</v>
      </c>
      <c r="BD26" s="1">
        <v>1.2169712962125821E-13</v>
      </c>
      <c r="BE26" s="1">
        <v>0</v>
      </c>
      <c r="BF26" s="1">
        <v>0</v>
      </c>
      <c r="BG26" s="1">
        <v>2.2717012440977078E-14</v>
      </c>
      <c r="BH26" s="1">
        <v>8.795847006064326E-13</v>
      </c>
      <c r="BI26" s="1">
        <v>0</v>
      </c>
      <c r="BJ26" s="1">
        <v>1.6911118168920394E-2</v>
      </c>
      <c r="BK26" s="1">
        <v>6.2216568727366397E-8</v>
      </c>
      <c r="BL26" s="1">
        <v>2.5049665747149402E-13</v>
      </c>
      <c r="BM26" s="1">
        <v>1.8504179192543992E-15</v>
      </c>
      <c r="BN26" s="1">
        <v>2.4902826267283042E-2</v>
      </c>
      <c r="BO26" s="1">
        <v>1.9922409974159191E-3</v>
      </c>
      <c r="BP26" s="1">
        <v>0</v>
      </c>
      <c r="BQ26" s="1">
        <v>5.6102643678879407E-11</v>
      </c>
      <c r="BR26" s="1">
        <v>5.3007909515547403E-4</v>
      </c>
      <c r="BS26" s="1">
        <v>3.1687022195801225E-2</v>
      </c>
      <c r="BT26" s="1">
        <v>0</v>
      </c>
      <c r="BU26" s="1">
        <v>0</v>
      </c>
      <c r="BV26" s="1">
        <v>0</v>
      </c>
      <c r="BW26" s="1">
        <v>0</v>
      </c>
      <c r="BX26" s="1">
        <f t="shared" si="0"/>
        <v>1.230729062035556</v>
      </c>
    </row>
    <row r="27" spans="1:76" x14ac:dyDescent="0.25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1.7089740022003974E-6</v>
      </c>
      <c r="T27" s="1">
        <v>5.4107108499004859E-4</v>
      </c>
      <c r="U27" s="1">
        <v>3.3906797930093922E-7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1.0000000792911481</v>
      </c>
      <c r="AB27" s="1">
        <v>0</v>
      </c>
      <c r="AC27" s="1">
        <v>0</v>
      </c>
      <c r="AD27" s="1">
        <v>0</v>
      </c>
      <c r="AE27" s="1">
        <v>3.3477292780448876E-7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2.2599975332518527E-4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2.5897166218935578E-5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f t="shared" si="0"/>
        <v>1.0007954301105917</v>
      </c>
    </row>
    <row r="28" spans="1:76" x14ac:dyDescent="0.25">
      <c r="A28" t="s">
        <v>25</v>
      </c>
      <c r="B28" s="1">
        <v>0</v>
      </c>
      <c r="C28" s="1">
        <v>1.9841194047925656E-6</v>
      </c>
      <c r="D28" s="1">
        <v>1.8185317728504793E-3</v>
      </c>
      <c r="E28" s="1">
        <v>3.09646127988184E-5</v>
      </c>
      <c r="F28" s="1">
        <v>4.9847625451299692E-4</v>
      </c>
      <c r="G28" s="1">
        <v>0</v>
      </c>
      <c r="H28" s="1">
        <v>1.2505547651225359E-3</v>
      </c>
      <c r="I28" s="1">
        <v>0</v>
      </c>
      <c r="J28" s="1">
        <v>1.1443646574240489E-4</v>
      </c>
      <c r="K28" s="1">
        <v>3.911538702058303E-12</v>
      </c>
      <c r="L28" s="1">
        <v>2.2108034207265874E-9</v>
      </c>
      <c r="M28" s="1">
        <v>0</v>
      </c>
      <c r="N28" s="1">
        <v>0</v>
      </c>
      <c r="O28" s="1">
        <v>2.5784226024399362E-10</v>
      </c>
      <c r="P28" s="1">
        <v>3.8467101665780485E-9</v>
      </c>
      <c r="Q28" s="1">
        <v>4.0782897552371283E-6</v>
      </c>
      <c r="R28" s="1">
        <v>0</v>
      </c>
      <c r="S28" s="1">
        <v>2.5448046176432253E-12</v>
      </c>
      <c r="T28" s="1">
        <v>2.1252761222094843E-11</v>
      </c>
      <c r="U28" s="1">
        <v>1.8764641658403943E-11</v>
      </c>
      <c r="V28" s="1">
        <v>5.2778223924820738E-5</v>
      </c>
      <c r="W28" s="1">
        <v>0</v>
      </c>
      <c r="X28" s="1">
        <v>0</v>
      </c>
      <c r="Y28" s="1">
        <v>0</v>
      </c>
      <c r="Z28" s="1">
        <v>0</v>
      </c>
      <c r="AA28" s="1">
        <v>4.388117045172183E-12</v>
      </c>
      <c r="AB28" s="1">
        <v>1</v>
      </c>
      <c r="AC28" s="1">
        <v>0</v>
      </c>
      <c r="AD28" s="1">
        <v>0</v>
      </c>
      <c r="AE28" s="1">
        <v>1.8526945658913074E-11</v>
      </c>
      <c r="AF28" s="1">
        <v>0</v>
      </c>
      <c r="AG28" s="1">
        <v>0</v>
      </c>
      <c r="AH28" s="1">
        <v>4.8653872412002605E-4</v>
      </c>
      <c r="AI28" s="1">
        <v>3.5250064891246326E-13</v>
      </c>
      <c r="AJ28" s="1">
        <v>0</v>
      </c>
      <c r="AK28" s="1">
        <v>3.8362660600601742E-4</v>
      </c>
      <c r="AL28" s="1">
        <v>1.5830836612773996E-9</v>
      </c>
      <c r="AM28" s="1">
        <v>0</v>
      </c>
      <c r="AN28" s="1">
        <v>2.0144626984400606E-7</v>
      </c>
      <c r="AO28" s="1">
        <v>0</v>
      </c>
      <c r="AP28" s="1">
        <v>8.6005192097253144E-5</v>
      </c>
      <c r="AQ28" s="1">
        <v>0</v>
      </c>
      <c r="AR28" s="1">
        <v>1.9802994758094412E-11</v>
      </c>
      <c r="AS28" s="1">
        <v>2.766625663029252E-2</v>
      </c>
      <c r="AT28" s="1">
        <v>1.2384693790349229E-11</v>
      </c>
      <c r="AU28" s="1">
        <v>3.0942098916511406E-10</v>
      </c>
      <c r="AV28" s="1">
        <v>6.9589917923273698E-4</v>
      </c>
      <c r="AW28" s="1">
        <v>3.1411671144173476E-4</v>
      </c>
      <c r="AX28" s="1">
        <v>7.1542679833488151E-4</v>
      </c>
      <c r="AY28" s="1">
        <v>2.3923661481851265E-10</v>
      </c>
      <c r="AZ28" s="1">
        <v>3.9830325421533946E-6</v>
      </c>
      <c r="BA28" s="1">
        <v>1.8184989332156902E-5</v>
      </c>
      <c r="BB28" s="1">
        <v>6.1727785518822281E-4</v>
      </c>
      <c r="BC28" s="1">
        <v>7.319588986259051E-11</v>
      </c>
      <c r="BD28" s="1">
        <v>6.6899641575270101E-11</v>
      </c>
      <c r="BE28" s="1">
        <v>3.5737193333570293E-4</v>
      </c>
      <c r="BF28" s="1">
        <v>0</v>
      </c>
      <c r="BG28" s="1">
        <v>1.2488051235818504E-11</v>
      </c>
      <c r="BH28" s="1">
        <v>4.8352743724353781E-10</v>
      </c>
      <c r="BI28" s="1">
        <v>0</v>
      </c>
      <c r="BJ28" s="1">
        <v>6.473759940684847E-6</v>
      </c>
      <c r="BK28" s="1">
        <v>3.4201843222248861E-5</v>
      </c>
      <c r="BL28" s="1">
        <v>1.3770363074955242E-10</v>
      </c>
      <c r="BM28" s="1">
        <v>1.0172162313757004E-12</v>
      </c>
      <c r="BN28" s="1">
        <v>1.0203168961418972E-5</v>
      </c>
      <c r="BO28" s="1">
        <v>6.9393471363150637E-5</v>
      </c>
      <c r="BP28" s="1">
        <v>4.9531155145373013E-4</v>
      </c>
      <c r="BQ28" s="1">
        <v>3.084088150002269E-8</v>
      </c>
      <c r="BR28" s="1">
        <v>1.2948809125168788E-4</v>
      </c>
      <c r="BS28" s="1">
        <v>4.1920030441941758E-5</v>
      </c>
      <c r="BT28" s="1">
        <v>0</v>
      </c>
      <c r="BU28" s="1">
        <v>2.024797947368456E-2</v>
      </c>
      <c r="BV28" s="1">
        <v>0</v>
      </c>
      <c r="BW28" s="1">
        <v>0</v>
      </c>
      <c r="BX28" s="1">
        <f t="shared" si="0"/>
        <v>1.0561517051573643</v>
      </c>
    </row>
    <row r="29" spans="1:76" x14ac:dyDescent="0.25">
      <c r="A29" t="s">
        <v>26</v>
      </c>
      <c r="B29" s="1">
        <v>0</v>
      </c>
      <c r="C29" s="1">
        <v>3.1284101597398211E-13</v>
      </c>
      <c r="D29" s="1">
        <v>0</v>
      </c>
      <c r="E29" s="1">
        <v>9.6198698613172577E-6</v>
      </c>
      <c r="F29" s="1">
        <v>0</v>
      </c>
      <c r="G29" s="1">
        <v>0</v>
      </c>
      <c r="H29" s="1">
        <v>0</v>
      </c>
      <c r="I29" s="1">
        <v>0</v>
      </c>
      <c r="J29" s="1">
        <v>4.093086882161201E-3</v>
      </c>
      <c r="K29" s="1">
        <v>6.1674198569788406E-19</v>
      </c>
      <c r="L29" s="1">
        <v>3.4858284566354958E-16</v>
      </c>
      <c r="M29" s="1">
        <v>0</v>
      </c>
      <c r="N29" s="1">
        <v>0</v>
      </c>
      <c r="O29" s="1">
        <v>4.0654627166550003E-17</v>
      </c>
      <c r="P29" s="1">
        <v>6.0652031009975224E-16</v>
      </c>
      <c r="Q29" s="1">
        <v>3.7444020258211742E-3</v>
      </c>
      <c r="R29" s="1">
        <v>0</v>
      </c>
      <c r="S29" s="1">
        <v>4.0124564081969646E-19</v>
      </c>
      <c r="T29" s="1">
        <v>3.3509754488126233E-18</v>
      </c>
      <c r="U29" s="1">
        <v>2.9586674807086662E-18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6.918852722817532E-19</v>
      </c>
      <c r="AB29" s="1">
        <v>0</v>
      </c>
      <c r="AC29" s="1">
        <v>1</v>
      </c>
      <c r="AD29" s="1">
        <v>0</v>
      </c>
      <c r="AE29" s="1">
        <v>2.9211893643241084E-18</v>
      </c>
      <c r="AF29" s="1">
        <v>0</v>
      </c>
      <c r="AG29" s="1">
        <v>0</v>
      </c>
      <c r="AH29" s="1">
        <v>8.5934652268327045E-5</v>
      </c>
      <c r="AI29" s="1">
        <v>5.5579649526582854E-20</v>
      </c>
      <c r="AJ29" s="1">
        <v>0</v>
      </c>
      <c r="AK29" s="1">
        <v>1.1071056546303824E-5</v>
      </c>
      <c r="AL29" s="1">
        <v>2.4960871798822534E-16</v>
      </c>
      <c r="AM29" s="1">
        <v>0</v>
      </c>
      <c r="AN29" s="1">
        <v>3.1762531816353289E-14</v>
      </c>
      <c r="AO29" s="1">
        <v>0</v>
      </c>
      <c r="AP29" s="1">
        <v>1.0372172404632534E-4</v>
      </c>
      <c r="AQ29" s="1">
        <v>0</v>
      </c>
      <c r="AR29" s="1">
        <v>3.1223871831934377E-18</v>
      </c>
      <c r="AS29" s="1">
        <v>0</v>
      </c>
      <c r="AT29" s="1">
        <v>1.9527253140818827E-18</v>
      </c>
      <c r="AU29" s="1">
        <v>4.8787172979747631E-17</v>
      </c>
      <c r="AV29" s="1">
        <v>2.5897428153804893E-4</v>
      </c>
      <c r="AW29" s="1">
        <v>3.2699178834379681E-6</v>
      </c>
      <c r="AX29" s="1">
        <v>2.5350670489165031E-7</v>
      </c>
      <c r="AY29" s="1">
        <v>3.7721029015299801E-17</v>
      </c>
      <c r="AZ29" s="1">
        <v>9.3476247301673098E-7</v>
      </c>
      <c r="BA29" s="1">
        <v>6.4524290498398305E-9</v>
      </c>
      <c r="BB29" s="1">
        <v>0</v>
      </c>
      <c r="BC29" s="1">
        <v>1.1540977067419243E-17</v>
      </c>
      <c r="BD29" s="1">
        <v>1.0548232020789502E-17</v>
      </c>
      <c r="BE29" s="1">
        <v>0</v>
      </c>
      <c r="BF29" s="1">
        <v>0</v>
      </c>
      <c r="BG29" s="1">
        <v>1.9690219382522733E-18</v>
      </c>
      <c r="BH29" s="1">
        <v>7.6238967449833903E-17</v>
      </c>
      <c r="BI29" s="1">
        <v>0</v>
      </c>
      <c r="BJ29" s="1">
        <v>7.7590836200458729E-2</v>
      </c>
      <c r="BK29" s="1">
        <v>5.392689248432513E-12</v>
      </c>
      <c r="BL29" s="1">
        <v>2.1712072188266257E-17</v>
      </c>
      <c r="BM29" s="1">
        <v>1.6038700015741703E-19</v>
      </c>
      <c r="BN29" s="1">
        <v>1.1954638786377267E-2</v>
      </c>
      <c r="BO29" s="1">
        <v>1.4081089530051012E-3</v>
      </c>
      <c r="BP29" s="1">
        <v>0</v>
      </c>
      <c r="BQ29" s="1">
        <v>4.8627580974689316E-15</v>
      </c>
      <c r="BR29" s="1">
        <v>4.5945186237929019E-8</v>
      </c>
      <c r="BS29" s="1">
        <v>1.9132728643383818E-5</v>
      </c>
      <c r="BT29" s="1">
        <v>0</v>
      </c>
      <c r="BU29" s="1">
        <v>0</v>
      </c>
      <c r="BV29" s="1">
        <v>0</v>
      </c>
      <c r="BW29" s="1">
        <v>0</v>
      </c>
      <c r="BX29" s="1">
        <f t="shared" si="0"/>
        <v>1.0992840377511475</v>
      </c>
    </row>
    <row r="30" spans="1:76" x14ac:dyDescent="0.25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1.1725638163746682E-9</v>
      </c>
      <c r="L30" s="1">
        <v>6.627335925111089E-7</v>
      </c>
      <c r="M30" s="1">
        <v>0</v>
      </c>
      <c r="N30" s="1">
        <v>0</v>
      </c>
      <c r="O30" s="1">
        <v>7.7293496939011278E-8</v>
      </c>
      <c r="P30" s="1">
        <v>1.1531301354723917E-6</v>
      </c>
      <c r="Q30" s="1">
        <v>0</v>
      </c>
      <c r="R30" s="1">
        <v>0</v>
      </c>
      <c r="S30" s="1">
        <v>7.6285729010464033E-10</v>
      </c>
      <c r="T30" s="1">
        <v>6.3709503357248507E-9</v>
      </c>
      <c r="U30" s="1">
        <v>5.6250855511932129E-9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1.3154279328690472E-9</v>
      </c>
      <c r="AB30" s="1">
        <v>0</v>
      </c>
      <c r="AC30" s="1">
        <v>0</v>
      </c>
      <c r="AD30" s="1">
        <v>1</v>
      </c>
      <c r="AE30" s="1">
        <v>5.5538313084182804E-9</v>
      </c>
      <c r="AF30" s="1">
        <v>0</v>
      </c>
      <c r="AG30" s="1">
        <v>0</v>
      </c>
      <c r="AH30" s="1">
        <v>0</v>
      </c>
      <c r="AI30" s="1">
        <v>0.11773522734697431</v>
      </c>
      <c r="AJ30" s="1">
        <v>0</v>
      </c>
      <c r="AK30" s="1">
        <v>0</v>
      </c>
      <c r="AL30" s="1">
        <v>4.7456174178489371E-7</v>
      </c>
      <c r="AM30" s="1">
        <v>0</v>
      </c>
      <c r="AN30" s="1">
        <v>1.500735248532616E-4</v>
      </c>
      <c r="AO30" s="1">
        <v>0</v>
      </c>
      <c r="AP30" s="1">
        <v>0</v>
      </c>
      <c r="AQ30" s="1">
        <v>0</v>
      </c>
      <c r="AR30" s="1">
        <v>5.9363531535505275E-9</v>
      </c>
      <c r="AS30" s="1">
        <v>0</v>
      </c>
      <c r="AT30" s="1">
        <v>6.5787842118543771E-2</v>
      </c>
      <c r="AU30" s="1">
        <v>9.2755277029715383E-8</v>
      </c>
      <c r="AV30" s="1">
        <v>0</v>
      </c>
      <c r="AW30" s="1">
        <v>0</v>
      </c>
      <c r="AX30" s="1">
        <v>0</v>
      </c>
      <c r="AY30" s="1">
        <v>7.1716073764152817E-8</v>
      </c>
      <c r="AZ30" s="1">
        <v>0</v>
      </c>
      <c r="BA30" s="1">
        <v>0</v>
      </c>
      <c r="BB30" s="1">
        <v>0</v>
      </c>
      <c r="BC30" s="1">
        <v>2.1941966703552195E-8</v>
      </c>
      <c r="BD30" s="1">
        <v>2.005453736104358E-8</v>
      </c>
      <c r="BE30" s="1">
        <v>0</v>
      </c>
      <c r="BF30" s="1">
        <v>0</v>
      </c>
      <c r="BG30" s="1">
        <v>3.7435490561421218E-9</v>
      </c>
      <c r="BH30" s="1">
        <v>1.4494724974542635E-7</v>
      </c>
      <c r="BI30" s="1">
        <v>0</v>
      </c>
      <c r="BJ30" s="1">
        <v>0</v>
      </c>
      <c r="BK30" s="1">
        <v>0</v>
      </c>
      <c r="BL30" s="1">
        <v>4.127948285808284E-8</v>
      </c>
      <c r="BM30" s="1">
        <v>3.0493139329351591E-10</v>
      </c>
      <c r="BN30" s="1">
        <v>0</v>
      </c>
      <c r="BO30" s="1">
        <v>0</v>
      </c>
      <c r="BP30" s="1">
        <v>0</v>
      </c>
      <c r="BQ30" s="1">
        <v>9.2451857099090228E-6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f t="shared" si="0"/>
        <v>1.1836851793751852</v>
      </c>
    </row>
    <row r="31" spans="1:76" x14ac:dyDescent="0.25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f t="shared" si="0"/>
        <v>1</v>
      </c>
    </row>
    <row r="32" spans="1:76" x14ac:dyDescent="0.25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1.2328701642173772E-7</v>
      </c>
      <c r="L32" s="1">
        <v>2.4116086095495764E-4</v>
      </c>
      <c r="M32" s="1">
        <v>0</v>
      </c>
      <c r="N32" s="1">
        <v>0</v>
      </c>
      <c r="O32" s="1">
        <v>8.1268793163651008E-6</v>
      </c>
      <c r="P32" s="1">
        <v>1.2124369860561963E-4</v>
      </c>
      <c r="Q32" s="1">
        <v>0</v>
      </c>
      <c r="R32" s="1">
        <v>0</v>
      </c>
      <c r="S32" s="1">
        <v>8.0209194535234828E-8</v>
      </c>
      <c r="T32" s="1">
        <v>6.698615868013527E-7</v>
      </c>
      <c r="U32" s="1">
        <v>5.9143903729504467E-7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1.3830819516728037E-7</v>
      </c>
      <c r="AB32" s="1">
        <v>0</v>
      </c>
      <c r="AC32" s="1">
        <v>0</v>
      </c>
      <c r="AD32" s="1">
        <v>0</v>
      </c>
      <c r="AE32" s="1">
        <v>5.839471439955633E-7</v>
      </c>
      <c r="AF32" s="1">
        <v>1</v>
      </c>
      <c r="AG32" s="1">
        <v>0</v>
      </c>
      <c r="AH32" s="1">
        <v>0</v>
      </c>
      <c r="AI32" s="1">
        <v>1.0152157325768468E-2</v>
      </c>
      <c r="AJ32" s="1">
        <v>0</v>
      </c>
      <c r="AK32" s="1">
        <v>0</v>
      </c>
      <c r="AL32" s="1">
        <v>4.9896901503796585E-5</v>
      </c>
      <c r="AM32" s="1">
        <v>0</v>
      </c>
      <c r="AN32" s="1">
        <v>1.5779198423721583E-2</v>
      </c>
      <c r="AO32" s="1">
        <v>0</v>
      </c>
      <c r="AP32" s="1">
        <v>0</v>
      </c>
      <c r="AQ32" s="1">
        <v>0</v>
      </c>
      <c r="AR32" s="1">
        <v>6.2416668372884786E-7</v>
      </c>
      <c r="AS32" s="1">
        <v>0</v>
      </c>
      <c r="AT32" s="1">
        <v>4.9987457334381487E-2</v>
      </c>
      <c r="AU32" s="1">
        <v>9.7525790943487296E-6</v>
      </c>
      <c r="AV32" s="1">
        <v>0</v>
      </c>
      <c r="AW32" s="1">
        <v>0</v>
      </c>
      <c r="AX32" s="1">
        <v>0</v>
      </c>
      <c r="AY32" s="1">
        <v>7.2307607506232887E-4</v>
      </c>
      <c r="AZ32" s="1">
        <v>0</v>
      </c>
      <c r="BA32" s="1">
        <v>0</v>
      </c>
      <c r="BB32" s="1">
        <v>0</v>
      </c>
      <c r="BC32" s="1">
        <v>2.3070468076269587E-6</v>
      </c>
      <c r="BD32" s="1">
        <v>2.1085966004014135E-6</v>
      </c>
      <c r="BE32" s="1">
        <v>0</v>
      </c>
      <c r="BF32" s="1">
        <v>0</v>
      </c>
      <c r="BG32" s="1">
        <v>3.9360842242867055E-7</v>
      </c>
      <c r="BH32" s="1">
        <v>1.5240205872035948E-5</v>
      </c>
      <c r="BI32" s="1">
        <v>0</v>
      </c>
      <c r="BJ32" s="1">
        <v>0</v>
      </c>
      <c r="BK32" s="1">
        <v>0</v>
      </c>
      <c r="BL32" s="1">
        <v>4.340253562266793E-6</v>
      </c>
      <c r="BM32" s="1">
        <v>3.2061437652676687E-8</v>
      </c>
      <c r="BN32" s="1">
        <v>0</v>
      </c>
      <c r="BO32" s="1">
        <v>0</v>
      </c>
      <c r="BP32" s="1">
        <v>0</v>
      </c>
      <c r="BQ32" s="1">
        <v>9.7206765765946667E-4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f t="shared" si="0"/>
        <v>1.0780713707276288</v>
      </c>
    </row>
    <row r="33" spans="1:76" x14ac:dyDescent="0.25">
      <c r="A33" t="s">
        <v>28</v>
      </c>
      <c r="B33" s="1">
        <v>0</v>
      </c>
      <c r="C33" s="1">
        <v>8.9243871651007969E-11</v>
      </c>
      <c r="D33" s="1">
        <v>0</v>
      </c>
      <c r="E33" s="1">
        <v>2.7442515123215065E-3</v>
      </c>
      <c r="F33" s="1">
        <v>0</v>
      </c>
      <c r="G33" s="1">
        <v>0</v>
      </c>
      <c r="H33" s="1">
        <v>0</v>
      </c>
      <c r="I33" s="1">
        <v>0</v>
      </c>
      <c r="J33" s="1">
        <v>8.6372160652517689E-3</v>
      </c>
      <c r="K33" s="1">
        <v>1.7593742445200113E-16</v>
      </c>
      <c r="L33" s="1">
        <v>9.9439910848288985E-14</v>
      </c>
      <c r="M33" s="1">
        <v>0</v>
      </c>
      <c r="N33" s="1">
        <v>0</v>
      </c>
      <c r="O33" s="1">
        <v>1.1597508458331155E-14</v>
      </c>
      <c r="P33" s="1">
        <v>1.7302149636534073E-13</v>
      </c>
      <c r="Q33" s="1">
        <v>5.3554467955756516E-4</v>
      </c>
      <c r="R33" s="1">
        <v>0</v>
      </c>
      <c r="S33" s="1">
        <v>1.1446297845042647E-16</v>
      </c>
      <c r="T33" s="1">
        <v>9.5592971378274718E-16</v>
      </c>
      <c r="U33" s="1">
        <v>8.4401637708635636E-16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1.9737348136559796E-16</v>
      </c>
      <c r="AB33" s="1">
        <v>0</v>
      </c>
      <c r="AC33" s="1">
        <v>0</v>
      </c>
      <c r="AD33" s="1">
        <v>0</v>
      </c>
      <c r="AE33" s="1">
        <v>8.3332502896522895E-16</v>
      </c>
      <c r="AF33" s="1">
        <v>0</v>
      </c>
      <c r="AG33" s="1">
        <v>1</v>
      </c>
      <c r="AH33" s="1">
        <v>1.235211267845158E-6</v>
      </c>
      <c r="AI33" s="1">
        <v>1.5855155991345082E-17</v>
      </c>
      <c r="AJ33" s="1">
        <v>0</v>
      </c>
      <c r="AK33" s="1">
        <v>1.9656975116130104E-3</v>
      </c>
      <c r="AL33" s="1">
        <v>7.12056516047322E-14</v>
      </c>
      <c r="AM33" s="1">
        <v>0</v>
      </c>
      <c r="AN33" s="1">
        <v>9.0608685178462483E-12</v>
      </c>
      <c r="AO33" s="1">
        <v>0</v>
      </c>
      <c r="AP33" s="1">
        <v>1.833832747847219E-4</v>
      </c>
      <c r="AQ33" s="1">
        <v>0</v>
      </c>
      <c r="AR33" s="1">
        <v>8.9072054747719591E-16</v>
      </c>
      <c r="AS33" s="1">
        <v>0</v>
      </c>
      <c r="AT33" s="1">
        <v>5.570521715544201E-16</v>
      </c>
      <c r="AU33" s="1">
        <v>1.3917472394291883E-14</v>
      </c>
      <c r="AV33" s="1">
        <v>3.7224558684320579E-6</v>
      </c>
      <c r="AW33" s="1">
        <v>4.7001288862370104E-8</v>
      </c>
      <c r="AX33" s="1">
        <v>3.6438657758073647E-9</v>
      </c>
      <c r="AY33" s="1">
        <v>1.0760643586023042E-14</v>
      </c>
      <c r="AZ33" s="1">
        <v>2.6665883917542909E-4</v>
      </c>
      <c r="BA33" s="1">
        <v>1.8406785573443848E-6</v>
      </c>
      <c r="BB33" s="1">
        <v>0</v>
      </c>
      <c r="BC33" s="1">
        <v>3.292284015014347E-15</v>
      </c>
      <c r="BD33" s="1">
        <v>3.0090845398823311E-15</v>
      </c>
      <c r="BE33" s="1">
        <v>0</v>
      </c>
      <c r="BF33" s="1">
        <v>0</v>
      </c>
      <c r="BG33" s="1">
        <v>5.6170109468644311E-16</v>
      </c>
      <c r="BH33" s="1">
        <v>2.174862079614332E-14</v>
      </c>
      <c r="BI33" s="1">
        <v>0</v>
      </c>
      <c r="BJ33" s="1">
        <v>9.1868800243508444E-4</v>
      </c>
      <c r="BK33" s="1">
        <v>1.5383675495444207E-9</v>
      </c>
      <c r="BL33" s="1">
        <v>6.1937830549949455E-15</v>
      </c>
      <c r="BM33" s="1">
        <v>4.5753453433769469E-17</v>
      </c>
      <c r="BN33" s="1">
        <v>1.521238143695629E-3</v>
      </c>
      <c r="BO33" s="1">
        <v>2.9713860518149437E-3</v>
      </c>
      <c r="BP33" s="1">
        <v>0</v>
      </c>
      <c r="BQ33" s="1">
        <v>1.3871945728385848E-12</v>
      </c>
      <c r="BR33" s="1">
        <v>1.3106741425300848E-5</v>
      </c>
      <c r="BS33" s="1">
        <v>1.0214614225028947E-2</v>
      </c>
      <c r="BT33" s="1">
        <v>0</v>
      </c>
      <c r="BU33" s="1">
        <v>0</v>
      </c>
      <c r="BV33" s="1">
        <v>0</v>
      </c>
      <c r="BW33" s="1">
        <v>0</v>
      </c>
      <c r="BX33" s="1">
        <f t="shared" si="0"/>
        <v>1.0299786356764316</v>
      </c>
    </row>
    <row r="34" spans="1:76" x14ac:dyDescent="0.25">
      <c r="A34" t="s">
        <v>29</v>
      </c>
      <c r="B34" s="1">
        <v>0</v>
      </c>
      <c r="C34" s="1">
        <v>6.8380657405576385E-12</v>
      </c>
      <c r="D34" s="1">
        <v>0</v>
      </c>
      <c r="E34" s="1">
        <v>2.1027070994030823E-4</v>
      </c>
      <c r="F34" s="1">
        <v>0</v>
      </c>
      <c r="G34" s="1">
        <v>0</v>
      </c>
      <c r="H34" s="1">
        <v>0</v>
      </c>
      <c r="I34" s="1">
        <v>0</v>
      </c>
      <c r="J34" s="1">
        <v>1.382343165313841E-4</v>
      </c>
      <c r="K34" s="1">
        <v>1.348072032701406E-17</v>
      </c>
      <c r="L34" s="1">
        <v>7.6193091473537737E-15</v>
      </c>
      <c r="M34" s="1">
        <v>0</v>
      </c>
      <c r="N34" s="1">
        <v>0</v>
      </c>
      <c r="O34" s="1">
        <v>8.8862712696806254E-16</v>
      </c>
      <c r="P34" s="1">
        <v>1.3257295372645251E-14</v>
      </c>
      <c r="Q34" s="1">
        <v>1.4866825561264349E-4</v>
      </c>
      <c r="R34" s="1">
        <v>0</v>
      </c>
      <c r="S34" s="1">
        <v>8.7704103040806205E-18</v>
      </c>
      <c r="T34" s="1">
        <v>7.3245480112751736E-17</v>
      </c>
      <c r="U34" s="1">
        <v>6.4670429082158779E-17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1.5123199117789994E-17</v>
      </c>
      <c r="AB34" s="1">
        <v>0</v>
      </c>
      <c r="AC34" s="1">
        <v>0</v>
      </c>
      <c r="AD34" s="1">
        <v>0</v>
      </c>
      <c r="AE34" s="1">
        <v>6.3851233993970006E-17</v>
      </c>
      <c r="AF34" s="1">
        <v>0</v>
      </c>
      <c r="AG34" s="1">
        <v>0</v>
      </c>
      <c r="AH34" s="1">
        <v>1.0018783560070386</v>
      </c>
      <c r="AI34" s="1">
        <v>1.2148576366071348E-18</v>
      </c>
      <c r="AJ34" s="1">
        <v>0</v>
      </c>
      <c r="AK34" s="1">
        <v>8.9206450459780942E-4</v>
      </c>
      <c r="AL34" s="1">
        <v>5.4559368364976483E-15</v>
      </c>
      <c r="AM34" s="1">
        <v>0</v>
      </c>
      <c r="AN34" s="1">
        <v>6.9426408161531085E-13</v>
      </c>
      <c r="AO34" s="1">
        <v>0</v>
      </c>
      <c r="AP34" s="1">
        <v>2.7227844043212553E-2</v>
      </c>
      <c r="AQ34" s="1">
        <v>0</v>
      </c>
      <c r="AR34" s="1">
        <v>6.8249007438100839E-17</v>
      </c>
      <c r="AS34" s="1">
        <v>0</v>
      </c>
      <c r="AT34" s="1">
        <v>4.2682587605627428E-17</v>
      </c>
      <c r="AU34" s="1">
        <v>1.0663879705569582E-15</v>
      </c>
      <c r="AV34" s="1">
        <v>5.6606489298006235E-3</v>
      </c>
      <c r="AW34" s="1">
        <v>3.8122688192273088E-2</v>
      </c>
      <c r="AX34" s="1">
        <v>2.9555350959070384E-3</v>
      </c>
      <c r="AY34" s="1">
        <v>8.2450466223250637E-16</v>
      </c>
      <c r="AZ34" s="1">
        <v>2.0431998733907203E-5</v>
      </c>
      <c r="BA34" s="1">
        <v>1.4103692219423715E-7</v>
      </c>
      <c r="BB34" s="1">
        <v>0</v>
      </c>
      <c r="BC34" s="1">
        <v>2.5226219027444992E-16</v>
      </c>
      <c r="BD34" s="1">
        <v>2.3056281089054047E-16</v>
      </c>
      <c r="BE34" s="1">
        <v>0</v>
      </c>
      <c r="BF34" s="1">
        <v>0</v>
      </c>
      <c r="BG34" s="1">
        <v>4.3038798529822727E-17</v>
      </c>
      <c r="BH34" s="1">
        <v>1.6664281369600053E-15</v>
      </c>
      <c r="BI34" s="1">
        <v>0</v>
      </c>
      <c r="BJ34" s="1">
        <v>2.603614260209038E-4</v>
      </c>
      <c r="BK34" s="1">
        <v>1.178731742843039E-10</v>
      </c>
      <c r="BL34" s="1">
        <v>4.7458155870279311E-16</v>
      </c>
      <c r="BM34" s="1">
        <v>3.5057322889478723E-18</v>
      </c>
      <c r="BN34" s="1">
        <v>4.6021828774512404E-4</v>
      </c>
      <c r="BO34" s="1">
        <v>4.7555545319283803E-5</v>
      </c>
      <c r="BP34" s="1">
        <v>0</v>
      </c>
      <c r="BQ34" s="1">
        <v>1.0628996152373766E-13</v>
      </c>
      <c r="BR34" s="1">
        <v>1.0042679441472334E-6</v>
      </c>
      <c r="BS34" s="1">
        <v>4.3620261358590659E-3</v>
      </c>
      <c r="BT34" s="1">
        <v>0</v>
      </c>
      <c r="BU34" s="1">
        <v>0</v>
      </c>
      <c r="BV34" s="1">
        <v>0</v>
      </c>
      <c r="BW34" s="1">
        <v>0</v>
      </c>
      <c r="BX34" s="1">
        <f t="shared" si="0"/>
        <v>1.0823860488790025</v>
      </c>
    </row>
    <row r="35" spans="1:76" x14ac:dyDescent="0.25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f t="shared" si="0"/>
        <v>1</v>
      </c>
    </row>
    <row r="36" spans="1:76" x14ac:dyDescent="0.25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2.6924860421928227E-2</v>
      </c>
      <c r="T36" s="1">
        <v>1.9372822386682462E-3</v>
      </c>
      <c r="U36" s="1">
        <v>1.9284084938582644E-6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4.5095890110773507E-7</v>
      </c>
      <c r="AB36" s="1">
        <v>0</v>
      </c>
      <c r="AC36" s="1">
        <v>0</v>
      </c>
      <c r="AD36" s="1">
        <v>0</v>
      </c>
      <c r="AE36" s="1">
        <v>1.9039809032482926E-6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8.0959885885532445E-4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1.6167196348871528E-5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9.3226891149272598E-5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f t="shared" si="0"/>
        <v>1.029785418955248</v>
      </c>
    </row>
    <row r="37" spans="1:76" x14ac:dyDescent="0.25">
      <c r="A37" t="s">
        <v>32</v>
      </c>
      <c r="B37" s="1">
        <v>0</v>
      </c>
      <c r="C37" s="1">
        <v>3.1144063826944088E-17</v>
      </c>
      <c r="D37" s="1">
        <v>0</v>
      </c>
      <c r="E37" s="1">
        <v>9.576808208316179E-10</v>
      </c>
      <c r="F37" s="1">
        <v>0</v>
      </c>
      <c r="G37" s="1">
        <v>0</v>
      </c>
      <c r="H37" s="1">
        <v>0</v>
      </c>
      <c r="I37" s="1">
        <v>0</v>
      </c>
      <c r="J37" s="1">
        <v>6.8423093227558147E-4</v>
      </c>
      <c r="K37" s="1">
        <v>6.1398124883115046E-23</v>
      </c>
      <c r="L37" s="1">
        <v>3.470224759539289E-20</v>
      </c>
      <c r="M37" s="1">
        <v>0</v>
      </c>
      <c r="N37" s="1">
        <v>0</v>
      </c>
      <c r="O37" s="1">
        <v>4.0472643888899458E-21</v>
      </c>
      <c r="P37" s="1">
        <v>6.0380532876339928E-20</v>
      </c>
      <c r="Q37" s="1">
        <v>4.3764970367851574E-6</v>
      </c>
      <c r="R37" s="1">
        <v>0</v>
      </c>
      <c r="S37" s="1">
        <v>3.9944953538352516E-23</v>
      </c>
      <c r="T37" s="1">
        <v>3.3359753974530771E-22</v>
      </c>
      <c r="U37" s="1">
        <v>2.9454235268676521E-22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6.8878816972828137E-23</v>
      </c>
      <c r="AB37" s="1">
        <v>0</v>
      </c>
      <c r="AC37" s="1">
        <v>0</v>
      </c>
      <c r="AD37" s="1">
        <v>0</v>
      </c>
      <c r="AE37" s="1">
        <v>2.9081131746697363E-22</v>
      </c>
      <c r="AF37" s="1">
        <v>0</v>
      </c>
      <c r="AG37" s="1">
        <v>0</v>
      </c>
      <c r="AH37" s="1">
        <v>8.5549980933881358E-9</v>
      </c>
      <c r="AI37" s="1">
        <v>5.5330857015214353E-24</v>
      </c>
      <c r="AJ37" s="1">
        <v>0</v>
      </c>
      <c r="AK37" s="1">
        <v>1.0000239902924195</v>
      </c>
      <c r="AL37" s="1">
        <v>2.4849138852795125E-20</v>
      </c>
      <c r="AM37" s="1">
        <v>0</v>
      </c>
      <c r="AN37" s="1">
        <v>3.1620352437294186E-18</v>
      </c>
      <c r="AO37" s="1">
        <v>0</v>
      </c>
      <c r="AP37" s="1">
        <v>9.2111642319104594E-4</v>
      </c>
      <c r="AQ37" s="1">
        <v>0</v>
      </c>
      <c r="AR37" s="1">
        <v>3.1084103669416557E-22</v>
      </c>
      <c r="AS37" s="1">
        <v>0</v>
      </c>
      <c r="AT37" s="1">
        <v>1.9439842831642461E-22</v>
      </c>
      <c r="AU37" s="1">
        <v>4.8568785793221839E-21</v>
      </c>
      <c r="AV37" s="1">
        <v>2.578150287821839E-8</v>
      </c>
      <c r="AW37" s="1">
        <v>3.2552806719924337E-10</v>
      </c>
      <c r="AX37" s="1">
        <v>2.5237192677959007E-11</v>
      </c>
      <c r="AY37" s="1">
        <v>3.7552177473052642E-21</v>
      </c>
      <c r="AZ37" s="1">
        <v>9.3057817345428724E-11</v>
      </c>
      <c r="BA37" s="1">
        <v>6.4235458877218511E-13</v>
      </c>
      <c r="BB37" s="1">
        <v>0</v>
      </c>
      <c r="BC37" s="1">
        <v>1.1489315916391724E-21</v>
      </c>
      <c r="BD37" s="1">
        <v>1.050101471810222E-21</v>
      </c>
      <c r="BE37" s="1">
        <v>0</v>
      </c>
      <c r="BF37" s="1">
        <v>0</v>
      </c>
      <c r="BG37" s="1">
        <v>1.9602079583670067E-22</v>
      </c>
      <c r="BH37" s="1">
        <v>7.5897697140691107E-21</v>
      </c>
      <c r="BI37" s="1">
        <v>0</v>
      </c>
      <c r="BJ37" s="1">
        <v>7.7243514488970428E-6</v>
      </c>
      <c r="BK37" s="1">
        <v>5.3685498248741533E-16</v>
      </c>
      <c r="BL37" s="1">
        <v>2.1614881921455571E-21</v>
      </c>
      <c r="BM37" s="1">
        <v>1.5966905600159899E-23</v>
      </c>
      <c r="BN37" s="1">
        <v>1.3973416552688435E-5</v>
      </c>
      <c r="BO37" s="1">
        <v>2.3538999522813649E-4</v>
      </c>
      <c r="BP37" s="1">
        <v>0</v>
      </c>
      <c r="BQ37" s="1">
        <v>4.8409908173663805E-19</v>
      </c>
      <c r="BR37" s="1">
        <v>4.5739520704468606E-12</v>
      </c>
      <c r="BS37" s="1">
        <v>1.4553789777030799E-4</v>
      </c>
      <c r="BT37" s="1">
        <v>0</v>
      </c>
      <c r="BU37" s="1">
        <v>0</v>
      </c>
      <c r="BV37" s="1">
        <v>0</v>
      </c>
      <c r="BW37" s="1">
        <v>0</v>
      </c>
      <c r="BX37" s="1">
        <f t="shared" si="0"/>
        <v>1.0020363755491446</v>
      </c>
    </row>
    <row r="38" spans="1:76" x14ac:dyDescent="0.25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4.8192808703693592E-9</v>
      </c>
      <c r="L38" s="1">
        <v>1.1919301566001904E-3</v>
      </c>
      <c r="M38" s="1">
        <v>0</v>
      </c>
      <c r="N38" s="1">
        <v>0</v>
      </c>
      <c r="O38" s="1">
        <v>3.17679145476126E-7</v>
      </c>
      <c r="P38" s="1">
        <v>4.7394077194966244E-6</v>
      </c>
      <c r="Q38" s="1">
        <v>0</v>
      </c>
      <c r="R38" s="1">
        <v>0</v>
      </c>
      <c r="S38" s="1">
        <v>3.1353718183031307E-9</v>
      </c>
      <c r="T38" s="1">
        <v>2.6184842692793265E-8</v>
      </c>
      <c r="U38" s="1">
        <v>2.3119310704019256E-8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5.4064576995267609E-9</v>
      </c>
      <c r="AB38" s="1">
        <v>0</v>
      </c>
      <c r="AC38" s="1">
        <v>0</v>
      </c>
      <c r="AD38" s="1">
        <v>0</v>
      </c>
      <c r="AE38" s="1">
        <v>2.2826453117641062E-8</v>
      </c>
      <c r="AF38" s="1">
        <v>0</v>
      </c>
      <c r="AG38" s="1">
        <v>0</v>
      </c>
      <c r="AH38" s="1">
        <v>0</v>
      </c>
      <c r="AI38" s="1">
        <v>7.31199063742171E-6</v>
      </c>
      <c r="AJ38" s="1">
        <v>0</v>
      </c>
      <c r="AK38" s="1">
        <v>0</v>
      </c>
      <c r="AL38" s="1">
        <v>1.0000019504663988</v>
      </c>
      <c r="AM38" s="1">
        <v>0</v>
      </c>
      <c r="AN38" s="1">
        <v>6.1680776549148263E-4</v>
      </c>
      <c r="AO38" s="1">
        <v>0</v>
      </c>
      <c r="AP38" s="1">
        <v>0</v>
      </c>
      <c r="AQ38" s="1">
        <v>0</v>
      </c>
      <c r="AR38" s="1">
        <v>2.4398632119756189E-8</v>
      </c>
      <c r="AS38" s="1">
        <v>0</v>
      </c>
      <c r="AT38" s="1">
        <v>2.5689815131335088E-4</v>
      </c>
      <c r="AU38" s="1">
        <v>0.1954549846283439</v>
      </c>
      <c r="AV38" s="1">
        <v>0</v>
      </c>
      <c r="AW38" s="1">
        <v>0</v>
      </c>
      <c r="AX38" s="1">
        <v>0</v>
      </c>
      <c r="AY38" s="1">
        <v>4.9625323898788995E-3</v>
      </c>
      <c r="AZ38" s="1">
        <v>0</v>
      </c>
      <c r="BA38" s="1">
        <v>0</v>
      </c>
      <c r="BB38" s="1">
        <v>0</v>
      </c>
      <c r="BC38" s="1">
        <v>9.0182298750827278E-8</v>
      </c>
      <c r="BD38" s="1">
        <v>8.2424893995963926E-8</v>
      </c>
      <c r="BE38" s="1">
        <v>0</v>
      </c>
      <c r="BF38" s="1">
        <v>0</v>
      </c>
      <c r="BG38" s="1">
        <v>1.5386125771247834E-8</v>
      </c>
      <c r="BH38" s="1">
        <v>5.9573858425081997E-7</v>
      </c>
      <c r="BI38" s="1">
        <v>0</v>
      </c>
      <c r="BJ38" s="1">
        <v>0</v>
      </c>
      <c r="BK38" s="1">
        <v>0</v>
      </c>
      <c r="BL38" s="1">
        <v>1.696602089358113E-7</v>
      </c>
      <c r="BM38" s="1">
        <v>1.253279360963116E-9</v>
      </c>
      <c r="BN38" s="1">
        <v>0</v>
      </c>
      <c r="BO38" s="1">
        <v>0</v>
      </c>
      <c r="BP38" s="1">
        <v>0</v>
      </c>
      <c r="BQ38" s="1">
        <v>3.7998056918157583E-5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f t="shared" si="0"/>
        <v>1.2025365352281874</v>
      </c>
    </row>
    <row r="39" spans="1:76" x14ac:dyDescent="0.25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1.1608381782109216E-7</v>
      </c>
      <c r="L39" s="1">
        <v>6.5610625658599775E-5</v>
      </c>
      <c r="M39" s="1">
        <v>0</v>
      </c>
      <c r="N39" s="1">
        <v>0</v>
      </c>
      <c r="O39" s="1">
        <v>7.6520561969621167E-6</v>
      </c>
      <c r="P39" s="1">
        <v>1.1415988341176678E-4</v>
      </c>
      <c r="Q39" s="1">
        <v>0</v>
      </c>
      <c r="R39" s="1">
        <v>0</v>
      </c>
      <c r="S39" s="1">
        <v>7.5522871720359398E-8</v>
      </c>
      <c r="T39" s="1">
        <v>6.3072408323676028E-7</v>
      </c>
      <c r="U39" s="1">
        <v>5.5688346956812816E-7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1.3022736535403568E-7</v>
      </c>
      <c r="AB39" s="1">
        <v>0</v>
      </c>
      <c r="AC39" s="1">
        <v>0</v>
      </c>
      <c r="AD39" s="1">
        <v>0</v>
      </c>
      <c r="AE39" s="1">
        <v>5.4982929953340978E-7</v>
      </c>
      <c r="AF39" s="1">
        <v>0</v>
      </c>
      <c r="AG39" s="1">
        <v>0</v>
      </c>
      <c r="AH39" s="1">
        <v>0</v>
      </c>
      <c r="AI39" s="1">
        <v>1.046125942423597E-8</v>
      </c>
      <c r="AJ39" s="1">
        <v>0</v>
      </c>
      <c r="AK39" s="1">
        <v>0</v>
      </c>
      <c r="AL39" s="1">
        <v>4.6981612436704475E-5</v>
      </c>
      <c r="AM39" s="1">
        <v>1</v>
      </c>
      <c r="AN39" s="1">
        <v>1.4857278960472899E-2</v>
      </c>
      <c r="AO39" s="1">
        <v>0</v>
      </c>
      <c r="AP39" s="1">
        <v>0</v>
      </c>
      <c r="AQ39" s="1">
        <v>0</v>
      </c>
      <c r="AR39" s="1">
        <v>5.876989622015022E-7</v>
      </c>
      <c r="AS39" s="1">
        <v>0</v>
      </c>
      <c r="AT39" s="1">
        <v>3.6754398901189312E-7</v>
      </c>
      <c r="AU39" s="1">
        <v>9.1827724259418234E-6</v>
      </c>
      <c r="AV39" s="1">
        <v>0</v>
      </c>
      <c r="AW39" s="1">
        <v>0</v>
      </c>
      <c r="AX39" s="1">
        <v>0</v>
      </c>
      <c r="AY39" s="1">
        <v>7.0998913026511299E-6</v>
      </c>
      <c r="AZ39" s="1">
        <v>0</v>
      </c>
      <c r="BA39" s="1">
        <v>0</v>
      </c>
      <c r="BB39" s="1">
        <v>0</v>
      </c>
      <c r="BC39" s="1">
        <v>2.1722547036516674E-6</v>
      </c>
      <c r="BD39" s="1">
        <v>1.9853991987433145E-6</v>
      </c>
      <c r="BE39" s="1">
        <v>0</v>
      </c>
      <c r="BF39" s="1">
        <v>0</v>
      </c>
      <c r="BG39" s="1">
        <v>3.7061135655807004E-7</v>
      </c>
      <c r="BH39" s="1">
        <v>1.4349777724797209E-5</v>
      </c>
      <c r="BI39" s="1">
        <v>0</v>
      </c>
      <c r="BJ39" s="1">
        <v>0</v>
      </c>
      <c r="BK39" s="1">
        <v>0</v>
      </c>
      <c r="BL39" s="1">
        <v>4.086668802950201E-6</v>
      </c>
      <c r="BM39" s="1">
        <v>3.0188207936058077E-8</v>
      </c>
      <c r="BN39" s="1">
        <v>0</v>
      </c>
      <c r="BO39" s="1">
        <v>0</v>
      </c>
      <c r="BP39" s="1">
        <v>0</v>
      </c>
      <c r="BQ39" s="1">
        <v>9.1527338528099339E-4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f t="shared" si="0"/>
        <v>1.0160492590622989</v>
      </c>
    </row>
    <row r="40" spans="1:76" x14ac:dyDescent="0.25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7.8135866983670345E-6</v>
      </c>
      <c r="L40" s="1">
        <v>4.4162426903263515E-3</v>
      </c>
      <c r="M40" s="1">
        <v>0</v>
      </c>
      <c r="N40" s="1">
        <v>0</v>
      </c>
      <c r="O40" s="1">
        <v>5.1505890862314947E-4</v>
      </c>
      <c r="P40" s="1">
        <v>7.6840869231924796E-3</v>
      </c>
      <c r="Q40" s="1">
        <v>0</v>
      </c>
      <c r="R40" s="1">
        <v>0</v>
      </c>
      <c r="S40" s="1">
        <v>5.0834346851526402E-6</v>
      </c>
      <c r="T40" s="1">
        <v>4.2453956112245015E-5</v>
      </c>
      <c r="U40" s="1">
        <v>3.7483753998030516E-5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8.7655870455769242E-6</v>
      </c>
      <c r="AB40" s="1">
        <v>0</v>
      </c>
      <c r="AC40" s="1">
        <v>0</v>
      </c>
      <c r="AD40" s="1">
        <v>0</v>
      </c>
      <c r="AE40" s="1">
        <v>3.7008938729323185E-5</v>
      </c>
      <c r="AF40" s="1">
        <v>0</v>
      </c>
      <c r="AG40" s="1">
        <v>0</v>
      </c>
      <c r="AH40" s="1">
        <v>0</v>
      </c>
      <c r="AI40" s="1">
        <v>7.041460129382909E-7</v>
      </c>
      <c r="AJ40" s="1">
        <v>0</v>
      </c>
      <c r="AK40" s="1">
        <v>0</v>
      </c>
      <c r="AL40" s="1">
        <v>3.162326230250579E-3</v>
      </c>
      <c r="AM40" s="1">
        <v>0</v>
      </c>
      <c r="AN40" s="1">
        <v>1.0000415168839012</v>
      </c>
      <c r="AO40" s="1">
        <v>0</v>
      </c>
      <c r="AP40" s="1">
        <v>0</v>
      </c>
      <c r="AQ40" s="1">
        <v>0</v>
      </c>
      <c r="AR40" s="1">
        <v>3.955794080428156E-5</v>
      </c>
      <c r="AS40" s="1">
        <v>0</v>
      </c>
      <c r="AT40" s="1">
        <v>2.4739338156797609E-5</v>
      </c>
      <c r="AU40" s="1">
        <v>6.1809121915728149E-4</v>
      </c>
      <c r="AV40" s="1">
        <v>0</v>
      </c>
      <c r="AW40" s="1">
        <v>0</v>
      </c>
      <c r="AX40" s="1">
        <v>0</v>
      </c>
      <c r="AY40" s="1">
        <v>4.7789276131273892E-4</v>
      </c>
      <c r="AZ40" s="1">
        <v>0</v>
      </c>
      <c r="BA40" s="1">
        <v>0</v>
      </c>
      <c r="BB40" s="1">
        <v>0</v>
      </c>
      <c r="BC40" s="1">
        <v>1.4621418192910192E-4</v>
      </c>
      <c r="BD40" s="1">
        <v>1.3363696216606204E-4</v>
      </c>
      <c r="BE40" s="1">
        <v>0</v>
      </c>
      <c r="BF40" s="1">
        <v>0</v>
      </c>
      <c r="BG40" s="1">
        <v>2.4945802267882833E-5</v>
      </c>
      <c r="BH40" s="1">
        <v>9.6588167463446844E-4</v>
      </c>
      <c r="BI40" s="1">
        <v>0</v>
      </c>
      <c r="BJ40" s="1">
        <v>0</v>
      </c>
      <c r="BK40" s="1">
        <v>0</v>
      </c>
      <c r="BL40" s="1">
        <v>2.750731462724285E-4</v>
      </c>
      <c r="BM40" s="1">
        <v>2.0319643547583514E-6</v>
      </c>
      <c r="BN40" s="1">
        <v>0</v>
      </c>
      <c r="BO40" s="1">
        <v>0</v>
      </c>
      <c r="BP40" s="1">
        <v>0</v>
      </c>
      <c r="BQ40" s="1">
        <v>6.1606932670175432E-2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f t="shared" si="0"/>
        <v>1.0802735427008066</v>
      </c>
    </row>
    <row r="41" spans="1:76" x14ac:dyDescent="0.25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1.4284446654442326E-2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f t="shared" si="0"/>
        <v>1.0142844466544423</v>
      </c>
    </row>
    <row r="42" spans="1:76" x14ac:dyDescent="0.25">
      <c r="A42" t="s">
        <v>35</v>
      </c>
      <c r="B42" s="1">
        <v>0</v>
      </c>
      <c r="C42" s="1">
        <v>3.3813327947528662E-14</v>
      </c>
      <c r="D42" s="1">
        <v>0</v>
      </c>
      <c r="E42" s="1">
        <v>1.0397607660893158E-6</v>
      </c>
      <c r="F42" s="1">
        <v>0</v>
      </c>
      <c r="G42" s="1">
        <v>0</v>
      </c>
      <c r="H42" s="1">
        <v>0</v>
      </c>
      <c r="I42" s="1">
        <v>0</v>
      </c>
      <c r="J42" s="1">
        <v>1.7625275989395714E-3</v>
      </c>
      <c r="K42" s="1">
        <v>6.6660373661319884E-20</v>
      </c>
      <c r="L42" s="1">
        <v>3.7676472954187803E-17</v>
      </c>
      <c r="M42" s="1">
        <v>0</v>
      </c>
      <c r="N42" s="1">
        <v>0</v>
      </c>
      <c r="O42" s="1">
        <v>4.3941432573578833E-18</v>
      </c>
      <c r="P42" s="1">
        <v>6.5555566901577016E-17</v>
      </c>
      <c r="Q42" s="1">
        <v>4.7515934461377701E-3</v>
      </c>
      <c r="R42" s="1">
        <v>0</v>
      </c>
      <c r="S42" s="1">
        <v>4.3368515468831783E-20</v>
      </c>
      <c r="T42" s="1">
        <v>3.6218918239365923E-19</v>
      </c>
      <c r="U42" s="1">
        <v>3.1978669261581336E-19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7.4782213390055491E-20</v>
      </c>
      <c r="AB42" s="1">
        <v>0</v>
      </c>
      <c r="AC42" s="1">
        <v>0</v>
      </c>
      <c r="AD42" s="1">
        <v>0</v>
      </c>
      <c r="AE42" s="1">
        <v>3.1573588157934719E-19</v>
      </c>
      <c r="AF42" s="1">
        <v>0</v>
      </c>
      <c r="AG42" s="1">
        <v>0</v>
      </c>
      <c r="AH42" s="1">
        <v>9.2882212716232875E-6</v>
      </c>
      <c r="AI42" s="1">
        <v>6.0073098497012615E-21</v>
      </c>
      <c r="AJ42" s="1">
        <v>0</v>
      </c>
      <c r="AK42" s="1">
        <v>2.6046428290210377E-2</v>
      </c>
      <c r="AL42" s="1">
        <v>2.6978883870521621E-17</v>
      </c>
      <c r="AM42" s="1">
        <v>0</v>
      </c>
      <c r="AN42" s="1">
        <v>3.4330437823392305E-15</v>
      </c>
      <c r="AO42" s="1">
        <v>0</v>
      </c>
      <c r="AP42" s="1">
        <v>1.0000625438054638</v>
      </c>
      <c r="AQ42" s="1">
        <v>0</v>
      </c>
      <c r="AR42" s="1">
        <v>3.3748228785083784E-19</v>
      </c>
      <c r="AS42" s="1">
        <v>0</v>
      </c>
      <c r="AT42" s="1">
        <v>2.1105973342697157E-19</v>
      </c>
      <c r="AU42" s="1">
        <v>5.2731470471065488E-18</v>
      </c>
      <c r="AV42" s="1">
        <v>2.7991158014746819E-5</v>
      </c>
      <c r="AW42" s="1">
        <v>3.5342809960498364E-7</v>
      </c>
      <c r="AX42" s="1">
        <v>2.7400196622912248E-8</v>
      </c>
      <c r="AY42" s="1">
        <v>4.0770661757429318E-18</v>
      </c>
      <c r="AZ42" s="1">
        <v>1.0103352322505666E-7</v>
      </c>
      <c r="BA42" s="1">
        <v>6.9740887025676979E-10</v>
      </c>
      <c r="BB42" s="1">
        <v>0</v>
      </c>
      <c r="BC42" s="1">
        <v>1.2474030657412561E-18</v>
      </c>
      <c r="BD42" s="1">
        <v>1.1401025133329755E-18</v>
      </c>
      <c r="BE42" s="1">
        <v>0</v>
      </c>
      <c r="BF42" s="1">
        <v>0</v>
      </c>
      <c r="BG42" s="1">
        <v>2.1282114919208612E-19</v>
      </c>
      <c r="BH42" s="1">
        <v>8.2402660684895344E-18</v>
      </c>
      <c r="BI42" s="1">
        <v>0</v>
      </c>
      <c r="BJ42" s="1">
        <v>8.3863823993823323E-3</v>
      </c>
      <c r="BK42" s="1">
        <v>5.8286720975080023E-13</v>
      </c>
      <c r="BL42" s="1">
        <v>2.3467428496758255E-18</v>
      </c>
      <c r="BM42" s="1">
        <v>1.7335381097516009E-20</v>
      </c>
      <c r="BN42" s="1">
        <v>1.5171036094355475E-2</v>
      </c>
      <c r="BO42" s="1">
        <v>6.0634698540162847E-4</v>
      </c>
      <c r="BP42" s="1">
        <v>0</v>
      </c>
      <c r="BQ42" s="1">
        <v>5.2558975928173147E-16</v>
      </c>
      <c r="BR42" s="1">
        <v>4.9659717573688579E-9</v>
      </c>
      <c r="BS42" s="1">
        <v>0.15801151363695345</v>
      </c>
      <c r="BT42" s="1">
        <v>0</v>
      </c>
      <c r="BU42" s="1">
        <v>0</v>
      </c>
      <c r="BV42" s="1">
        <v>0</v>
      </c>
      <c r="BW42" s="1">
        <v>0</v>
      </c>
      <c r="BX42" s="1">
        <f t="shared" si="0"/>
        <v>1.2148371789227179</v>
      </c>
    </row>
    <row r="43" spans="1:76" x14ac:dyDescent="0.25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1.7952155467584711E-3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0</v>
      </c>
      <c r="AS43" s="1">
        <v>0</v>
      </c>
      <c r="AT43" s="1">
        <v>7.3097598228864689E-3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f t="shared" si="0"/>
        <v>1.0091049753696448</v>
      </c>
    </row>
    <row r="44" spans="1:76" x14ac:dyDescent="0.25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f t="shared" si="0"/>
        <v>1</v>
      </c>
    </row>
    <row r="45" spans="1:76" x14ac:dyDescent="0.25">
      <c r="A45" t="s">
        <v>37</v>
      </c>
      <c r="B45" s="1">
        <v>0</v>
      </c>
      <c r="C45" s="1">
        <v>7.1716222086225443E-5</v>
      </c>
      <c r="D45" s="1">
        <v>6.5731038251821916E-2</v>
      </c>
      <c r="E45" s="1">
        <v>1.1192194597412367E-3</v>
      </c>
      <c r="F45" s="1">
        <v>1.8017481048274598E-2</v>
      </c>
      <c r="G45" s="1">
        <v>0</v>
      </c>
      <c r="H45" s="1">
        <v>4.5201444555143404E-2</v>
      </c>
      <c r="I45" s="1">
        <v>0</v>
      </c>
      <c r="J45" s="1">
        <v>4.1363191006153453E-3</v>
      </c>
      <c r="K45" s="1">
        <v>1.4138301232178462E-10</v>
      </c>
      <c r="L45" s="1">
        <v>7.9909741685325072E-8</v>
      </c>
      <c r="M45" s="1">
        <v>0</v>
      </c>
      <c r="N45" s="1">
        <v>0</v>
      </c>
      <c r="O45" s="1">
        <v>9.3197378918865105E-9</v>
      </c>
      <c r="P45" s="1">
        <v>1.3903977751605844E-7</v>
      </c>
      <c r="Q45" s="1">
        <v>1.4741024814942619E-4</v>
      </c>
      <c r="R45" s="1">
        <v>0</v>
      </c>
      <c r="S45" s="1">
        <v>9.1982253025761755E-11</v>
      </c>
      <c r="T45" s="1">
        <v>7.6818347729864652E-10</v>
      </c>
      <c r="U45" s="1">
        <v>6.782501120103844E-10</v>
      </c>
      <c r="V45" s="1">
        <v>1.9076749207564444E-3</v>
      </c>
      <c r="W45" s="1">
        <v>0</v>
      </c>
      <c r="X45" s="1">
        <v>0</v>
      </c>
      <c r="Y45" s="1">
        <v>0</v>
      </c>
      <c r="Z45" s="1">
        <v>0</v>
      </c>
      <c r="AA45" s="1">
        <v>1.5860899086606162E-10</v>
      </c>
      <c r="AB45" s="1">
        <v>0</v>
      </c>
      <c r="AC45" s="1">
        <v>0</v>
      </c>
      <c r="AD45" s="1">
        <v>0</v>
      </c>
      <c r="AE45" s="1">
        <v>6.696585630101988E-10</v>
      </c>
      <c r="AF45" s="1">
        <v>0</v>
      </c>
      <c r="AG45" s="1">
        <v>0</v>
      </c>
      <c r="AH45" s="1">
        <v>1.7585997651279713E-2</v>
      </c>
      <c r="AI45" s="1">
        <v>1.274117614186015E-11</v>
      </c>
      <c r="AJ45" s="1">
        <v>0</v>
      </c>
      <c r="AK45" s="1">
        <v>1.3866227409528706E-2</v>
      </c>
      <c r="AL45" s="1">
        <v>5.722073941669576E-8</v>
      </c>
      <c r="AM45" s="1">
        <v>0</v>
      </c>
      <c r="AN45" s="1">
        <v>7.2812983894408468E-6</v>
      </c>
      <c r="AO45" s="1">
        <v>0</v>
      </c>
      <c r="AP45" s="1">
        <v>3.1086674733973143E-3</v>
      </c>
      <c r="AQ45" s="1">
        <v>0</v>
      </c>
      <c r="AR45" s="1">
        <v>7.1578150317638518E-10</v>
      </c>
      <c r="AS45" s="1">
        <v>1</v>
      </c>
      <c r="AT45" s="1">
        <v>4.4764616897209357E-10</v>
      </c>
      <c r="AU45" s="1">
        <v>1.11840569289855E-8</v>
      </c>
      <c r="AV45" s="1">
        <v>2.5153355169516445E-2</v>
      </c>
      <c r="AW45" s="1">
        <v>1.1353784346010873E-2</v>
      </c>
      <c r="AX45" s="1">
        <v>2.5859183188214254E-2</v>
      </c>
      <c r="AY45" s="1">
        <v>8.6472347168415313E-9</v>
      </c>
      <c r="AZ45" s="1">
        <v>1.4396716532269371E-4</v>
      </c>
      <c r="BA45" s="1">
        <v>6.5729851259478569E-4</v>
      </c>
      <c r="BB45" s="1">
        <v>2.2311578448684991E-2</v>
      </c>
      <c r="BC45" s="1">
        <v>2.6456737837979277E-9</v>
      </c>
      <c r="BD45" s="1">
        <v>2.4180951716474683E-9</v>
      </c>
      <c r="BE45" s="1">
        <v>1.2917249272690072E-2</v>
      </c>
      <c r="BF45" s="1">
        <v>0</v>
      </c>
      <c r="BG45" s="1">
        <v>4.5138203562187031E-10</v>
      </c>
      <c r="BH45" s="1">
        <v>1.7477154343826579E-8</v>
      </c>
      <c r="BI45" s="1">
        <v>0</v>
      </c>
      <c r="BJ45" s="1">
        <v>2.3399479109857441E-4</v>
      </c>
      <c r="BK45" s="1">
        <v>1.2362295224573445E-3</v>
      </c>
      <c r="BL45" s="1">
        <v>4.977313432377297E-9</v>
      </c>
      <c r="BM45" s="1">
        <v>3.6767396651049758E-11</v>
      </c>
      <c r="BN45" s="1">
        <v>3.6879470532515953E-4</v>
      </c>
      <c r="BO45" s="1">
        <v>2.5082349336400605E-3</v>
      </c>
      <c r="BP45" s="1">
        <v>1.7903092495404685E-2</v>
      </c>
      <c r="BQ45" s="1">
        <v>1.1147471778402499E-6</v>
      </c>
      <c r="BR45" s="1">
        <v>4.6803618206124756E-3</v>
      </c>
      <c r="BS45" s="1">
        <v>1.5152042794268888E-3</v>
      </c>
      <c r="BT45" s="1">
        <v>0</v>
      </c>
      <c r="BU45" s="1">
        <v>0.73186552645197789</v>
      </c>
      <c r="BV45" s="1">
        <v>0</v>
      </c>
      <c r="BW45" s="1">
        <v>0</v>
      </c>
      <c r="BX45" s="1">
        <f t="shared" si="0"/>
        <v>2.0296097845012486</v>
      </c>
    </row>
    <row r="46" spans="1:76" x14ac:dyDescent="0.25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2.8462605122070057E-2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f t="shared" si="0"/>
        <v>1.02846260512207</v>
      </c>
    </row>
    <row r="47" spans="1:76" x14ac:dyDescent="0.25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1.9278788159350354E-9</v>
      </c>
      <c r="L47" s="1">
        <v>1.9710524981447048E-3</v>
      </c>
      <c r="M47" s="1">
        <v>0</v>
      </c>
      <c r="N47" s="1">
        <v>0</v>
      </c>
      <c r="O47" s="1">
        <v>1.2708263147585095E-7</v>
      </c>
      <c r="P47" s="1">
        <v>1.8959267966044564E-6</v>
      </c>
      <c r="Q47" s="1">
        <v>0</v>
      </c>
      <c r="R47" s="1">
        <v>0</v>
      </c>
      <c r="S47" s="1">
        <v>1.2542570294565642E-9</v>
      </c>
      <c r="T47" s="1">
        <v>1.0474841554972177E-8</v>
      </c>
      <c r="U47" s="1">
        <v>9.2485228697373664E-9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2.1627698298828694E-9</v>
      </c>
      <c r="AB47" s="1">
        <v>0</v>
      </c>
      <c r="AC47" s="1">
        <v>0</v>
      </c>
      <c r="AD47" s="1">
        <v>0</v>
      </c>
      <c r="AE47" s="1">
        <v>9.1313697192879506E-9</v>
      </c>
      <c r="AF47" s="1">
        <v>0</v>
      </c>
      <c r="AG47" s="1">
        <v>0</v>
      </c>
      <c r="AH47" s="1">
        <v>0</v>
      </c>
      <c r="AI47" s="1">
        <v>1.2112028898679399E-5</v>
      </c>
      <c r="AJ47" s="1">
        <v>0</v>
      </c>
      <c r="AK47" s="1">
        <v>0</v>
      </c>
      <c r="AL47" s="1">
        <v>7.8025393250578734E-7</v>
      </c>
      <c r="AM47" s="1">
        <v>0</v>
      </c>
      <c r="AN47" s="1">
        <v>2.4674441199442211E-4</v>
      </c>
      <c r="AO47" s="1">
        <v>0</v>
      </c>
      <c r="AP47" s="1">
        <v>0</v>
      </c>
      <c r="AQ47" s="1">
        <v>0</v>
      </c>
      <c r="AR47" s="1">
        <v>9.7602956264022479E-9</v>
      </c>
      <c r="AS47" s="1">
        <v>0</v>
      </c>
      <c r="AT47" s="1">
        <v>4.2554182397336728E-4</v>
      </c>
      <c r="AU47" s="1">
        <v>1.000000152504223</v>
      </c>
      <c r="AV47" s="1">
        <v>0</v>
      </c>
      <c r="AW47" s="1">
        <v>0</v>
      </c>
      <c r="AX47" s="1">
        <v>0</v>
      </c>
      <c r="AY47" s="1">
        <v>8.2202424342873535E-3</v>
      </c>
      <c r="AZ47" s="1">
        <v>0</v>
      </c>
      <c r="BA47" s="1">
        <v>0</v>
      </c>
      <c r="BB47" s="1">
        <v>0</v>
      </c>
      <c r="BC47" s="1">
        <v>3.6076034580802401E-8</v>
      </c>
      <c r="BD47" s="1">
        <v>3.2972804722280258E-8</v>
      </c>
      <c r="BE47" s="1">
        <v>0</v>
      </c>
      <c r="BF47" s="1">
        <v>0</v>
      </c>
      <c r="BG47" s="1">
        <v>6.1549817766540361E-9</v>
      </c>
      <c r="BH47" s="1">
        <v>2.38316011725679E-7</v>
      </c>
      <c r="BI47" s="1">
        <v>0</v>
      </c>
      <c r="BJ47" s="1">
        <v>0</v>
      </c>
      <c r="BK47" s="1">
        <v>0</v>
      </c>
      <c r="BL47" s="1">
        <v>6.7869943983861276E-8</v>
      </c>
      <c r="BM47" s="1">
        <v>5.0135503520968462E-10</v>
      </c>
      <c r="BN47" s="1">
        <v>0</v>
      </c>
      <c r="BO47" s="1">
        <v>0</v>
      </c>
      <c r="BP47" s="1">
        <v>0</v>
      </c>
      <c r="BQ47" s="1">
        <v>1.52005352976232E-5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f t="shared" si="0"/>
        <v>1.0108942753512471</v>
      </c>
    </row>
    <row r="48" spans="1:76" x14ac:dyDescent="0.25">
      <c r="A48" t="s">
        <v>40</v>
      </c>
      <c r="B48" s="1">
        <v>0</v>
      </c>
      <c r="C48" s="1">
        <v>1.2103049499272978E-9</v>
      </c>
      <c r="D48" s="1">
        <v>0</v>
      </c>
      <c r="E48" s="1">
        <v>3.7216910559378209E-2</v>
      </c>
      <c r="F48" s="1">
        <v>0</v>
      </c>
      <c r="G48" s="1">
        <v>0</v>
      </c>
      <c r="H48" s="1">
        <v>0</v>
      </c>
      <c r="I48" s="1">
        <v>0</v>
      </c>
      <c r="J48" s="1">
        <v>2.107705427674929E-3</v>
      </c>
      <c r="K48" s="1">
        <v>2.3860230596496309E-15</v>
      </c>
      <c r="L48" s="1">
        <v>1.3485812985642029E-12</v>
      </c>
      <c r="M48" s="1">
        <v>0</v>
      </c>
      <c r="N48" s="1">
        <v>0</v>
      </c>
      <c r="O48" s="1">
        <v>1.5728275381005803E-13</v>
      </c>
      <c r="P48" s="1">
        <v>2.3464779107040749E-12</v>
      </c>
      <c r="Q48" s="1">
        <v>3.7436566504438565E-3</v>
      </c>
      <c r="R48" s="1">
        <v>0</v>
      </c>
      <c r="S48" s="1">
        <v>1.5523207010081355E-15</v>
      </c>
      <c r="T48" s="1">
        <v>1.2964099864450205E-14</v>
      </c>
      <c r="U48" s="1">
        <v>1.1446356821026424E-14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2.6767339545209931E-15</v>
      </c>
      <c r="AB48" s="1">
        <v>0</v>
      </c>
      <c r="AC48" s="1">
        <v>0</v>
      </c>
      <c r="AD48" s="1">
        <v>0</v>
      </c>
      <c r="AE48" s="1">
        <v>1.130136320619315E-14</v>
      </c>
      <c r="AF48" s="1">
        <v>0</v>
      </c>
      <c r="AG48" s="1">
        <v>0</v>
      </c>
      <c r="AH48" s="1">
        <v>0.33246003464995549</v>
      </c>
      <c r="AI48" s="1">
        <v>2.1502399462493141E-16</v>
      </c>
      <c r="AJ48" s="1">
        <v>0</v>
      </c>
      <c r="AK48" s="1">
        <v>3.4173279735542933E-2</v>
      </c>
      <c r="AL48" s="1">
        <v>9.656747405246919E-13</v>
      </c>
      <c r="AM48" s="1">
        <v>0</v>
      </c>
      <c r="AN48" s="1">
        <v>1.2288142384358189E-10</v>
      </c>
      <c r="AO48" s="1">
        <v>0</v>
      </c>
      <c r="AP48" s="1">
        <v>6.8838339939133519E-2</v>
      </c>
      <c r="AQ48" s="1">
        <v>0</v>
      </c>
      <c r="AR48" s="1">
        <v>1.2079748084320442E-14</v>
      </c>
      <c r="AS48" s="1">
        <v>0</v>
      </c>
      <c r="AT48" s="1">
        <v>7.5546139821966155E-15</v>
      </c>
      <c r="AU48" s="1">
        <v>1.8874557342333476E-13</v>
      </c>
      <c r="AV48" s="1">
        <v>1.0019078025096102</v>
      </c>
      <c r="AW48" s="1">
        <v>1.2650508079509322E-2</v>
      </c>
      <c r="AX48" s="1">
        <v>9.8075509317371704E-4</v>
      </c>
      <c r="AY48" s="1">
        <v>1.4593338405909491E-13</v>
      </c>
      <c r="AZ48" s="1">
        <v>3.6163661103585025E-3</v>
      </c>
      <c r="BA48" s="1">
        <v>2.4962861067825321E-5</v>
      </c>
      <c r="BB48" s="1">
        <v>0</v>
      </c>
      <c r="BC48" s="1">
        <v>4.4649201858034556E-14</v>
      </c>
      <c r="BD48" s="1">
        <v>4.0808515430741708E-14</v>
      </c>
      <c r="BE48" s="1">
        <v>0</v>
      </c>
      <c r="BF48" s="1">
        <v>0</v>
      </c>
      <c r="BG48" s="1">
        <v>7.6176616130806956E-15</v>
      </c>
      <c r="BH48" s="1">
        <v>2.949498146673775E-13</v>
      </c>
      <c r="BI48" s="1">
        <v>0</v>
      </c>
      <c r="BJ48" s="1">
        <v>6.2476371475002632E-3</v>
      </c>
      <c r="BK48" s="1">
        <v>2.086298841115003E-8</v>
      </c>
      <c r="BL48" s="1">
        <v>8.3998667376859985E-14</v>
      </c>
      <c r="BM48" s="1">
        <v>6.2049785764235016E-16</v>
      </c>
      <c r="BN48" s="1">
        <v>9.3941706864461034E-3</v>
      </c>
      <c r="BO48" s="1">
        <v>7.2509550088988971E-4</v>
      </c>
      <c r="BP48" s="1">
        <v>0</v>
      </c>
      <c r="BQ48" s="1">
        <v>1.8812815120620783E-11</v>
      </c>
      <c r="BR48" s="1">
        <v>1.7775062568433085E-4</v>
      </c>
      <c r="BS48" s="1">
        <v>2.1494568644202853E-2</v>
      </c>
      <c r="BT48" s="1">
        <v>0</v>
      </c>
      <c r="BU48" s="1">
        <v>0</v>
      </c>
      <c r="BV48" s="1">
        <v>0</v>
      </c>
      <c r="BW48" s="1">
        <v>0</v>
      </c>
      <c r="BX48" s="1">
        <f t="shared" si="0"/>
        <v>1.5357595664412473</v>
      </c>
    </row>
    <row r="49" spans="1:76" x14ac:dyDescent="0.25">
      <c r="A49" t="s">
        <v>41</v>
      </c>
      <c r="B49" s="1">
        <v>0</v>
      </c>
      <c r="C49" s="1">
        <v>1.7968305176905076E-10</v>
      </c>
      <c r="D49" s="1">
        <v>0</v>
      </c>
      <c r="E49" s="1">
        <v>5.5252587929402333E-3</v>
      </c>
      <c r="F49" s="1">
        <v>0</v>
      </c>
      <c r="G49" s="1">
        <v>0</v>
      </c>
      <c r="H49" s="1">
        <v>0</v>
      </c>
      <c r="I49" s="1">
        <v>0</v>
      </c>
      <c r="J49" s="1">
        <v>2.3898258926623854E-3</v>
      </c>
      <c r="K49" s="1">
        <v>3.5423130755180908E-16</v>
      </c>
      <c r="L49" s="1">
        <v>2.0021169317636951E-13</v>
      </c>
      <c r="M49" s="1">
        <v>0</v>
      </c>
      <c r="N49" s="1">
        <v>0</v>
      </c>
      <c r="O49" s="1">
        <v>2.3350350832597313E-14</v>
      </c>
      <c r="P49" s="1">
        <v>3.4836039622022623E-13</v>
      </c>
      <c r="Q49" s="1">
        <v>5.5599410104195896E-4</v>
      </c>
      <c r="R49" s="1">
        <v>0</v>
      </c>
      <c r="S49" s="1">
        <v>2.304590433164542E-16</v>
      </c>
      <c r="T49" s="1">
        <v>1.9246628936146031E-15</v>
      </c>
      <c r="U49" s="1">
        <v>1.6993372830236413E-15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3.9739053017263362E-16</v>
      </c>
      <c r="AB49" s="1">
        <v>0</v>
      </c>
      <c r="AC49" s="1">
        <v>0</v>
      </c>
      <c r="AD49" s="1">
        <v>0</v>
      </c>
      <c r="AE49" s="1">
        <v>1.6778113897338274E-15</v>
      </c>
      <c r="AF49" s="1">
        <v>0</v>
      </c>
      <c r="AG49" s="1">
        <v>0</v>
      </c>
      <c r="AH49" s="1">
        <v>4.9357340578287119E-2</v>
      </c>
      <c r="AI49" s="1">
        <v>3.1922671687082248E-17</v>
      </c>
      <c r="AJ49" s="1">
        <v>0</v>
      </c>
      <c r="AK49" s="1">
        <v>5.0745341064168878E-3</v>
      </c>
      <c r="AL49" s="1">
        <v>1.4336501259801169E-13</v>
      </c>
      <c r="AM49" s="1">
        <v>0</v>
      </c>
      <c r="AN49" s="1">
        <v>1.824309587700795E-11</v>
      </c>
      <c r="AO49" s="1">
        <v>0</v>
      </c>
      <c r="AP49" s="1">
        <v>1.0263414542049109E-2</v>
      </c>
      <c r="AQ49" s="1">
        <v>0</v>
      </c>
      <c r="AR49" s="1">
        <v>1.7933711669298093E-15</v>
      </c>
      <c r="AS49" s="1">
        <v>0</v>
      </c>
      <c r="AT49" s="1">
        <v>1.121565350401789E-15</v>
      </c>
      <c r="AU49" s="1">
        <v>2.8021351678881799E-14</v>
      </c>
      <c r="AV49" s="1">
        <v>0.14874420827326557</v>
      </c>
      <c r="AW49" s="1">
        <v>1.0018781067517668</v>
      </c>
      <c r="AX49" s="1">
        <v>7.7672536925817159E-2</v>
      </c>
      <c r="AY49" s="1">
        <v>2.1665412344465947E-14</v>
      </c>
      <c r="AZ49" s="1">
        <v>5.3688923528109238E-4</v>
      </c>
      <c r="BA49" s="1">
        <v>3.7060106693136421E-6</v>
      </c>
      <c r="BB49" s="1">
        <v>0</v>
      </c>
      <c r="BC49" s="1">
        <v>6.6286639985946853E-15</v>
      </c>
      <c r="BD49" s="1">
        <v>6.0584719505613302E-15</v>
      </c>
      <c r="BE49" s="1">
        <v>0</v>
      </c>
      <c r="BF49" s="1">
        <v>0</v>
      </c>
      <c r="BG49" s="1">
        <v>1.1309254630946609E-15</v>
      </c>
      <c r="BH49" s="1">
        <v>4.3788536782679316E-14</v>
      </c>
      <c r="BI49" s="1">
        <v>0</v>
      </c>
      <c r="BJ49" s="1">
        <v>9.278959762030679E-4</v>
      </c>
      <c r="BK49" s="1">
        <v>3.0973395812046882E-9</v>
      </c>
      <c r="BL49" s="1">
        <v>1.2470523978038961E-14</v>
      </c>
      <c r="BM49" s="1">
        <v>9.2119716344242669E-17</v>
      </c>
      <c r="BN49" s="1">
        <v>1.3953292505959763E-3</v>
      </c>
      <c r="BO49" s="1">
        <v>8.2215094193272529E-4</v>
      </c>
      <c r="BP49" s="1">
        <v>0</v>
      </c>
      <c r="BQ49" s="1">
        <v>2.7929688575124314E-12</v>
      </c>
      <c r="BR49" s="1">
        <v>2.6389031027872214E-5</v>
      </c>
      <c r="BS49" s="1">
        <v>3.1979946477116838E-3</v>
      </c>
      <c r="BT49" s="1">
        <v>0</v>
      </c>
      <c r="BU49" s="1">
        <v>0</v>
      </c>
      <c r="BV49" s="1">
        <v>0</v>
      </c>
      <c r="BW49" s="1">
        <v>0</v>
      </c>
      <c r="BX49" s="1">
        <f t="shared" si="0"/>
        <v>1.3083715783565717</v>
      </c>
    </row>
    <row r="50" spans="1:76" x14ac:dyDescent="0.25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f t="shared" si="0"/>
        <v>1</v>
      </c>
    </row>
    <row r="51" spans="1:76" x14ac:dyDescent="0.25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2.345315829241865E-7</v>
      </c>
      <c r="L51" s="1">
        <v>0.23978377613550544</v>
      </c>
      <c r="M51" s="1">
        <v>0</v>
      </c>
      <c r="N51" s="1">
        <v>0</v>
      </c>
      <c r="O51" s="1">
        <v>1.5459939948428128E-5</v>
      </c>
      <c r="P51" s="1">
        <v>2.3064453483315266E-4</v>
      </c>
      <c r="Q51" s="1">
        <v>0</v>
      </c>
      <c r="R51" s="1">
        <v>0</v>
      </c>
      <c r="S51" s="1">
        <v>1.5258370188043427E-7</v>
      </c>
      <c r="T51" s="1">
        <v>1.2742923208978586E-6</v>
      </c>
      <c r="U51" s="1">
        <v>1.1251073928617393E-6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2.6310669919213198E-7</v>
      </c>
      <c r="AB51" s="1">
        <v>0</v>
      </c>
      <c r="AC51" s="1">
        <v>0</v>
      </c>
      <c r="AD51" s="1">
        <v>0</v>
      </c>
      <c r="AE51" s="1">
        <v>1.1108554006761564E-6</v>
      </c>
      <c r="AF51" s="1">
        <v>0</v>
      </c>
      <c r="AG51" s="1">
        <v>0</v>
      </c>
      <c r="AH51" s="1">
        <v>0</v>
      </c>
      <c r="AI51" s="1">
        <v>1.4734605134675092E-3</v>
      </c>
      <c r="AJ51" s="1">
        <v>0</v>
      </c>
      <c r="AK51" s="1">
        <v>0</v>
      </c>
      <c r="AL51" s="1">
        <v>9.4919965072934399E-5</v>
      </c>
      <c r="AM51" s="1">
        <v>0</v>
      </c>
      <c r="AN51" s="1">
        <v>3.0017113650726217E-2</v>
      </c>
      <c r="AO51" s="1">
        <v>0</v>
      </c>
      <c r="AP51" s="1">
        <v>0</v>
      </c>
      <c r="AQ51" s="1">
        <v>0</v>
      </c>
      <c r="AR51" s="1">
        <v>1.1873659091782201E-6</v>
      </c>
      <c r="AS51" s="1">
        <v>0</v>
      </c>
      <c r="AT51" s="1">
        <v>5.1768294123048487E-2</v>
      </c>
      <c r="AU51" s="1">
        <v>1.8552544128139404E-5</v>
      </c>
      <c r="AV51" s="1">
        <v>0</v>
      </c>
      <c r="AW51" s="1">
        <v>0</v>
      </c>
      <c r="AX51" s="1">
        <v>0</v>
      </c>
      <c r="AY51" s="1">
        <v>1.0000143443657958</v>
      </c>
      <c r="AZ51" s="1">
        <v>0</v>
      </c>
      <c r="BA51" s="1">
        <v>0</v>
      </c>
      <c r="BB51" s="1">
        <v>0</v>
      </c>
      <c r="BC51" s="1">
        <v>4.3887455092760309E-6</v>
      </c>
      <c r="BD51" s="1">
        <v>4.011229347533361E-6</v>
      </c>
      <c r="BE51" s="1">
        <v>0</v>
      </c>
      <c r="BF51" s="1">
        <v>0</v>
      </c>
      <c r="BG51" s="1">
        <v>7.4876989519077553E-7</v>
      </c>
      <c r="BH51" s="1">
        <v>2.8991776352443684E-5</v>
      </c>
      <c r="BI51" s="1">
        <v>0</v>
      </c>
      <c r="BJ51" s="1">
        <v>0</v>
      </c>
      <c r="BK51" s="1">
        <v>0</v>
      </c>
      <c r="BL51" s="1">
        <v>8.2565591073164412E-6</v>
      </c>
      <c r="BM51" s="1">
        <v>6.0991172807565548E-8</v>
      </c>
      <c r="BN51" s="1">
        <v>0</v>
      </c>
      <c r="BO51" s="1">
        <v>0</v>
      </c>
      <c r="BP51" s="1">
        <v>0</v>
      </c>
      <c r="BQ51" s="1">
        <v>1.8491855272124488E-3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f t="shared" si="0"/>
        <v>1.3253175572141309</v>
      </c>
    </row>
    <row r="52" spans="1:76" x14ac:dyDescent="0.25">
      <c r="A52" t="s">
        <v>44</v>
      </c>
      <c r="B52" s="1">
        <v>0</v>
      </c>
      <c r="C52" s="1">
        <v>3.3486449966734564E-7</v>
      </c>
      <c r="D52" s="1">
        <v>0</v>
      </c>
      <c r="E52" s="1">
        <v>2.0359542599834753E-3</v>
      </c>
      <c r="F52" s="1">
        <v>0</v>
      </c>
      <c r="G52" s="1">
        <v>0</v>
      </c>
      <c r="H52" s="1">
        <v>0</v>
      </c>
      <c r="I52" s="1">
        <v>0</v>
      </c>
      <c r="J52" s="1">
        <v>1.8931773462344974E-4</v>
      </c>
      <c r="K52" s="1">
        <v>6.6015958879811068E-13</v>
      </c>
      <c r="L52" s="1">
        <v>3.7312249431977283E-10</v>
      </c>
      <c r="M52" s="1">
        <v>0</v>
      </c>
      <c r="N52" s="1">
        <v>0</v>
      </c>
      <c r="O52" s="1">
        <v>4.3516644845640877E-11</v>
      </c>
      <c r="P52" s="1">
        <v>6.4921832435337755E-10</v>
      </c>
      <c r="Q52" s="1">
        <v>0.24763891906876684</v>
      </c>
      <c r="R52" s="1">
        <v>0</v>
      </c>
      <c r="S52" s="1">
        <v>4.2949266207460994E-13</v>
      </c>
      <c r="T52" s="1">
        <v>3.5868785094264017E-12</v>
      </c>
      <c r="U52" s="1">
        <v>3.1669527172611889E-12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7.4059283693511339E-13</v>
      </c>
      <c r="AB52" s="1">
        <v>0</v>
      </c>
      <c r="AC52" s="1">
        <v>0</v>
      </c>
      <c r="AD52" s="1">
        <v>0</v>
      </c>
      <c r="AE52" s="1">
        <v>3.1268362042377394E-12</v>
      </c>
      <c r="AF52" s="1">
        <v>0</v>
      </c>
      <c r="AG52" s="1">
        <v>0</v>
      </c>
      <c r="AH52" s="1">
        <v>8.1779443079949346E-4</v>
      </c>
      <c r="AI52" s="1">
        <v>5.9492363788875614E-14</v>
      </c>
      <c r="AJ52" s="1">
        <v>0</v>
      </c>
      <c r="AK52" s="1">
        <v>1.5970973669654966E-3</v>
      </c>
      <c r="AL52" s="1">
        <v>2.6718075378161466E-10</v>
      </c>
      <c r="AM52" s="1">
        <v>0</v>
      </c>
      <c r="AN52" s="1">
        <v>3.3998560872004912E-8</v>
      </c>
      <c r="AO52" s="1">
        <v>0</v>
      </c>
      <c r="AP52" s="1">
        <v>1.7456839916287764E-4</v>
      </c>
      <c r="AQ52" s="1">
        <v>0</v>
      </c>
      <c r="AR52" s="1">
        <v>3.342198012663277E-12</v>
      </c>
      <c r="AS52" s="1">
        <v>0</v>
      </c>
      <c r="AT52" s="1">
        <v>2.0901939064862663E-12</v>
      </c>
      <c r="AU52" s="1">
        <v>5.2221708266687565E-11</v>
      </c>
      <c r="AV52" s="1">
        <v>2.4645206511200962E-3</v>
      </c>
      <c r="AW52" s="1">
        <v>3.1118071274640367E-5</v>
      </c>
      <c r="AX52" s="1">
        <v>2.4124886289571096E-6</v>
      </c>
      <c r="AY52" s="1">
        <v>4.0376526296655129E-11</v>
      </c>
      <c r="AZ52" s="1">
        <v>1.0005681859203239</v>
      </c>
      <c r="BA52" s="1">
        <v>6.9066692507908176E-3</v>
      </c>
      <c r="BB52" s="1">
        <v>0</v>
      </c>
      <c r="BC52" s="1">
        <v>1.2353442528376988E-11</v>
      </c>
      <c r="BD52" s="1">
        <v>1.1290809892749214E-11</v>
      </c>
      <c r="BE52" s="1">
        <v>0</v>
      </c>
      <c r="BF52" s="1">
        <v>0</v>
      </c>
      <c r="BG52" s="1">
        <v>2.1076377857106529E-12</v>
      </c>
      <c r="BH52" s="1">
        <v>8.1606063101287528E-11</v>
      </c>
      <c r="BI52" s="1">
        <v>0</v>
      </c>
      <c r="BJ52" s="1">
        <v>7.0503977161158731E-4</v>
      </c>
      <c r="BK52" s="1">
        <v>5.7723255418273276E-6</v>
      </c>
      <c r="BL52" s="1">
        <v>2.3240565714918088E-11</v>
      </c>
      <c r="BM52" s="1">
        <v>1.7167797641127289E-13</v>
      </c>
      <c r="BN52" s="1">
        <v>8.2723816110307796E-2</v>
      </c>
      <c r="BO52" s="1">
        <v>6.5129327756943648E-5</v>
      </c>
      <c r="BP52" s="1">
        <v>0</v>
      </c>
      <c r="BQ52" s="1">
        <v>5.2050881251699208E-9</v>
      </c>
      <c r="BR52" s="1">
        <v>4.9179650416960256E-2</v>
      </c>
      <c r="BS52" s="1">
        <v>8.0203622214462065E-3</v>
      </c>
      <c r="BT52" s="1">
        <v>0</v>
      </c>
      <c r="BU52" s="1">
        <v>0</v>
      </c>
      <c r="BV52" s="1">
        <v>0</v>
      </c>
      <c r="BW52" s="1">
        <v>0</v>
      </c>
      <c r="BX52" s="1">
        <f t="shared" si="0"/>
        <v>1.4031267034578228</v>
      </c>
    </row>
    <row r="53" spans="1:76" x14ac:dyDescent="0.25">
      <c r="A53" t="s">
        <v>45</v>
      </c>
      <c r="B53" s="1">
        <v>0</v>
      </c>
      <c r="C53" s="1">
        <v>1.7959795154026497E-8</v>
      </c>
      <c r="D53" s="1">
        <v>0</v>
      </c>
      <c r="E53" s="1">
        <v>1.0919438008088288E-4</v>
      </c>
      <c r="F53" s="1">
        <v>0</v>
      </c>
      <c r="G53" s="1">
        <v>0</v>
      </c>
      <c r="H53" s="1">
        <v>0</v>
      </c>
      <c r="I53" s="1">
        <v>0</v>
      </c>
      <c r="J53" s="1">
        <v>1.0153682269213887E-5</v>
      </c>
      <c r="K53" s="1">
        <v>3.5406353900035714E-14</v>
      </c>
      <c r="L53" s="1">
        <v>2.001168703161879E-11</v>
      </c>
      <c r="M53" s="1">
        <v>0</v>
      </c>
      <c r="N53" s="1">
        <v>0</v>
      </c>
      <c r="O53" s="1">
        <v>2.3339291802941933E-12</v>
      </c>
      <c r="P53" s="1">
        <v>3.4819540820868929E-11</v>
      </c>
      <c r="Q53" s="1">
        <v>1.3281623650932805E-2</v>
      </c>
      <c r="R53" s="1">
        <v>0</v>
      </c>
      <c r="S53" s="1">
        <v>2.3034989491809997E-14</v>
      </c>
      <c r="T53" s="1">
        <v>1.9237513482519795E-13</v>
      </c>
      <c r="U53" s="1">
        <v>1.6985324547989102E-13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3.9720232085237736E-14</v>
      </c>
      <c r="AB53" s="1">
        <v>0</v>
      </c>
      <c r="AC53" s="1">
        <v>0</v>
      </c>
      <c r="AD53" s="1">
        <v>0</v>
      </c>
      <c r="AE53" s="1">
        <v>1.6770167564519456E-13</v>
      </c>
      <c r="AF53" s="1">
        <v>0</v>
      </c>
      <c r="AG53" s="1">
        <v>0</v>
      </c>
      <c r="AH53" s="1">
        <v>4.3860786885002982E-5</v>
      </c>
      <c r="AI53" s="1">
        <v>3.190755269484966E-15</v>
      </c>
      <c r="AJ53" s="1">
        <v>0</v>
      </c>
      <c r="AK53" s="1">
        <v>8.5657158582739087E-5</v>
      </c>
      <c r="AL53" s="1">
        <v>1.4329711306462853E-11</v>
      </c>
      <c r="AM53" s="1">
        <v>0</v>
      </c>
      <c r="AN53" s="1">
        <v>1.823445570968215E-9</v>
      </c>
      <c r="AO53" s="1">
        <v>0</v>
      </c>
      <c r="AP53" s="1">
        <v>9.3626308326088108E-6</v>
      </c>
      <c r="AQ53" s="1">
        <v>0</v>
      </c>
      <c r="AR53" s="1">
        <v>1.7925218030354346E-13</v>
      </c>
      <c r="AS53" s="1">
        <v>0</v>
      </c>
      <c r="AT53" s="1">
        <v>1.1210341624740589E-13</v>
      </c>
      <c r="AU53" s="1">
        <v>2.8008080402513309E-12</v>
      </c>
      <c r="AV53" s="1">
        <v>1.3217969086288655E-4</v>
      </c>
      <c r="AW53" s="1">
        <v>1.6689562083652425E-6</v>
      </c>
      <c r="AX53" s="1">
        <v>1.2938905626165138E-7</v>
      </c>
      <c r="AY53" s="1">
        <v>2.1655151323578889E-12</v>
      </c>
      <c r="AZ53" s="1">
        <v>5.3663495756093318E-2</v>
      </c>
      <c r="BA53" s="1">
        <v>1.0003704255454491</v>
      </c>
      <c r="BB53" s="1">
        <v>0</v>
      </c>
      <c r="BC53" s="1">
        <v>6.6255245771675051E-13</v>
      </c>
      <c r="BD53" s="1">
        <v>6.05560257949929E-13</v>
      </c>
      <c r="BE53" s="1">
        <v>0</v>
      </c>
      <c r="BF53" s="1">
        <v>0</v>
      </c>
      <c r="BG53" s="1">
        <v>1.1303898420958994E-13</v>
      </c>
      <c r="BH53" s="1">
        <v>4.3767797962508396E-12</v>
      </c>
      <c r="BI53" s="1">
        <v>0</v>
      </c>
      <c r="BJ53" s="1">
        <v>3.7813413742467565E-5</v>
      </c>
      <c r="BK53" s="1">
        <v>3.0958726409207114E-7</v>
      </c>
      <c r="BL53" s="1">
        <v>1.2464617775794722E-12</v>
      </c>
      <c r="BM53" s="1">
        <v>9.2076087249236793E-15</v>
      </c>
      <c r="BN53" s="1">
        <v>4.4367282682290354E-3</v>
      </c>
      <c r="BO53" s="1">
        <v>3.4930826832827879E-6</v>
      </c>
      <c r="BP53" s="1">
        <v>0</v>
      </c>
      <c r="BQ53" s="1">
        <v>2.7916460711593177E-10</v>
      </c>
      <c r="BR53" s="1">
        <v>2.6376532839780475E-3</v>
      </c>
      <c r="BS53" s="1">
        <v>4.3015626529942745E-4</v>
      </c>
      <c r="BT53" s="1">
        <v>0</v>
      </c>
      <c r="BU53" s="1">
        <v>0</v>
      </c>
      <c r="BV53" s="1">
        <v>0</v>
      </c>
      <c r="BW53" s="1">
        <v>0</v>
      </c>
      <c r="BX53" s="1">
        <f t="shared" si="0"/>
        <v>1.0752539256752522</v>
      </c>
    </row>
    <row r="54" spans="1:76" x14ac:dyDescent="0.25">
      <c r="A54" t="s">
        <v>46</v>
      </c>
      <c r="B54" s="1">
        <v>0</v>
      </c>
      <c r="C54" s="1">
        <v>6.2403797093634789E-13</v>
      </c>
      <c r="D54" s="1">
        <v>8.8469795063183003E-4</v>
      </c>
      <c r="E54" s="1">
        <v>1.9189184801226356E-5</v>
      </c>
      <c r="F54" s="1">
        <v>1.0198900091945194E-3</v>
      </c>
      <c r="G54" s="1">
        <v>0</v>
      </c>
      <c r="H54" s="1">
        <v>2.5586540970645539E-3</v>
      </c>
      <c r="I54" s="1">
        <v>0</v>
      </c>
      <c r="J54" s="1">
        <v>2.3713295838581193E-4</v>
      </c>
      <c r="K54" s="1">
        <v>1.2302428316438213E-18</v>
      </c>
      <c r="L54" s="1">
        <v>6.9533379769227795E-16</v>
      </c>
      <c r="M54" s="1">
        <v>0</v>
      </c>
      <c r="N54" s="1">
        <v>0</v>
      </c>
      <c r="O54" s="1">
        <v>8.1095603679721865E-17</v>
      </c>
      <c r="P54" s="1">
        <v>1.2098531980148402E-15</v>
      </c>
      <c r="Q54" s="1">
        <v>2.2430158626566713E-6</v>
      </c>
      <c r="R54" s="1">
        <v>0</v>
      </c>
      <c r="S54" s="1">
        <v>8.0038263130114079E-19</v>
      </c>
      <c r="T54" s="1">
        <v>6.6843406489526924E-18</v>
      </c>
      <c r="U54" s="1">
        <v>5.9017863932852865E-18</v>
      </c>
      <c r="V54" s="1">
        <v>7.8473171974539582E-2</v>
      </c>
      <c r="W54" s="1">
        <v>0</v>
      </c>
      <c r="X54" s="1">
        <v>0</v>
      </c>
      <c r="Y54" s="1">
        <v>0</v>
      </c>
      <c r="Z54" s="1">
        <v>0</v>
      </c>
      <c r="AA54" s="1">
        <v>1.3801345072711183E-18</v>
      </c>
      <c r="AB54" s="1">
        <v>0</v>
      </c>
      <c r="AC54" s="1">
        <v>0</v>
      </c>
      <c r="AD54" s="1">
        <v>0</v>
      </c>
      <c r="AE54" s="1">
        <v>5.8270271177781355E-18</v>
      </c>
      <c r="AF54" s="1">
        <v>0</v>
      </c>
      <c r="AG54" s="1">
        <v>0</v>
      </c>
      <c r="AH54" s="1">
        <v>2.3211271562954876E-4</v>
      </c>
      <c r="AI54" s="1">
        <v>1.1086721352038647E-19</v>
      </c>
      <c r="AJ54" s="1">
        <v>0</v>
      </c>
      <c r="AK54" s="1">
        <v>7.4549875292856914E-4</v>
      </c>
      <c r="AL54" s="1">
        <v>4.9790567715823334E-16</v>
      </c>
      <c r="AM54" s="1">
        <v>0</v>
      </c>
      <c r="AN54" s="1">
        <v>6.3358143256147548E-14</v>
      </c>
      <c r="AO54" s="1">
        <v>0</v>
      </c>
      <c r="AP54" s="1">
        <v>1.0132337758076092E-4</v>
      </c>
      <c r="AQ54" s="1">
        <v>0</v>
      </c>
      <c r="AR54" s="1">
        <v>6.2283654085810196E-18</v>
      </c>
      <c r="AS54" s="1">
        <v>0</v>
      </c>
      <c r="AT54" s="1">
        <v>3.8951885480932118E-18</v>
      </c>
      <c r="AU54" s="1">
        <v>9.731795665992322E-17</v>
      </c>
      <c r="AV54" s="1">
        <v>5.1658758578236781E-4</v>
      </c>
      <c r="AW54" s="1">
        <v>3.479503236558385E-3</v>
      </c>
      <c r="AX54" s="1">
        <v>1.683703744145521E-3</v>
      </c>
      <c r="AY54" s="1">
        <v>7.5243824199498434E-17</v>
      </c>
      <c r="AZ54" s="1">
        <v>1.8646125257991003E-6</v>
      </c>
      <c r="BA54" s="1">
        <v>1.287094890462723E-8</v>
      </c>
      <c r="BB54" s="1">
        <v>1.0012629598936835</v>
      </c>
      <c r="BC54" s="1">
        <v>2.3021303294751455E-17</v>
      </c>
      <c r="BD54" s="1">
        <v>2.1041030335250981E-17</v>
      </c>
      <c r="BE54" s="1">
        <v>2.6151674967637107E-3</v>
      </c>
      <c r="BF54" s="1">
        <v>0</v>
      </c>
      <c r="BG54" s="1">
        <v>3.9276961534298746E-18</v>
      </c>
      <c r="BH54" s="1">
        <v>1.5207727927092962E-16</v>
      </c>
      <c r="BI54" s="1">
        <v>0</v>
      </c>
      <c r="BJ54" s="1">
        <v>3.7733372764469133E-6</v>
      </c>
      <c r="BK54" s="1">
        <v>1.0757038510455291E-11</v>
      </c>
      <c r="BL54" s="1">
        <v>4.3310041782743802E-17</v>
      </c>
      <c r="BM54" s="1">
        <v>3.1993112485968329E-19</v>
      </c>
      <c r="BN54" s="1">
        <v>5.8423035883811164E-6</v>
      </c>
      <c r="BO54" s="1">
        <v>1.4301017007630487E-4</v>
      </c>
      <c r="BP54" s="1">
        <v>1.0134149785325935E-3</v>
      </c>
      <c r="BQ54" s="1">
        <v>9.6999611347355444E-15</v>
      </c>
      <c r="BR54" s="1">
        <v>9.1648918556748188E-8</v>
      </c>
      <c r="BS54" s="1">
        <v>2.148392111104483E-5</v>
      </c>
      <c r="BT54" s="1">
        <v>0</v>
      </c>
      <c r="BU54" s="1">
        <v>0</v>
      </c>
      <c r="BV54" s="1">
        <v>0</v>
      </c>
      <c r="BW54" s="1">
        <v>0</v>
      </c>
      <c r="BX54" s="1">
        <f t="shared" si="0"/>
        <v>1.0950213298479874</v>
      </c>
    </row>
    <row r="55" spans="1:76" x14ac:dyDescent="0.25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2.8687972634750978E-4</v>
      </c>
      <c r="L55" s="1">
        <v>8.2025287221095516E-3</v>
      </c>
      <c r="M55" s="1">
        <v>0</v>
      </c>
      <c r="N55" s="1">
        <v>0</v>
      </c>
      <c r="O55" s="1">
        <v>2.4300258548852257E-2</v>
      </c>
      <c r="P55" s="1">
        <v>2.0243091377177118E-8</v>
      </c>
      <c r="Q55" s="1">
        <v>0</v>
      </c>
      <c r="R55" s="1">
        <v>0</v>
      </c>
      <c r="S55" s="1">
        <v>7.7951514025664059E-7</v>
      </c>
      <c r="T55" s="1">
        <v>6.5100672287465874E-6</v>
      </c>
      <c r="U55" s="1">
        <v>5.7479156446057099E-6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1.3441517868266887E-6</v>
      </c>
      <c r="AB55" s="1">
        <v>0</v>
      </c>
      <c r="AC55" s="1">
        <v>0</v>
      </c>
      <c r="AD55" s="1">
        <v>0</v>
      </c>
      <c r="AE55" s="1">
        <v>5.6751054849977922E-6</v>
      </c>
      <c r="AF55" s="1">
        <v>0</v>
      </c>
      <c r="AG55" s="1">
        <v>0</v>
      </c>
      <c r="AH55" s="1">
        <v>0</v>
      </c>
      <c r="AI55" s="1">
        <v>1.1966494208391265E-7</v>
      </c>
      <c r="AJ55" s="1">
        <v>0</v>
      </c>
      <c r="AK55" s="1">
        <v>0</v>
      </c>
      <c r="AL55" s="1">
        <v>8.3308868683138646E-9</v>
      </c>
      <c r="AM55" s="1">
        <v>0</v>
      </c>
      <c r="AN55" s="1">
        <v>2.6345266535377706E-6</v>
      </c>
      <c r="AO55" s="1">
        <v>0</v>
      </c>
      <c r="AP55" s="1">
        <v>0</v>
      </c>
      <c r="AQ55" s="1">
        <v>0</v>
      </c>
      <c r="AR55" s="1">
        <v>6.0659801264639447E-6</v>
      </c>
      <c r="AS55" s="1">
        <v>0</v>
      </c>
      <c r="AT55" s="1">
        <v>4.2042863459158142E-6</v>
      </c>
      <c r="AU55" s="1">
        <v>1.6283101888224488E-9</v>
      </c>
      <c r="AV55" s="1">
        <v>0</v>
      </c>
      <c r="AW55" s="1">
        <v>0</v>
      </c>
      <c r="AX55" s="1">
        <v>0</v>
      </c>
      <c r="AY55" s="1">
        <v>8.121470341950469E-5</v>
      </c>
      <c r="AZ55" s="1">
        <v>0</v>
      </c>
      <c r="BA55" s="1">
        <v>0</v>
      </c>
      <c r="BB55" s="1">
        <v>0</v>
      </c>
      <c r="BC55" s="1">
        <v>1.0000351761000752</v>
      </c>
      <c r="BD55" s="1">
        <v>2.0492450824755937E-5</v>
      </c>
      <c r="BE55" s="1">
        <v>0</v>
      </c>
      <c r="BF55" s="1">
        <v>0</v>
      </c>
      <c r="BG55" s="1">
        <v>3.8252936760373092E-6</v>
      </c>
      <c r="BH55" s="1">
        <v>1.4811233658083256E-4</v>
      </c>
      <c r="BI55" s="1">
        <v>0</v>
      </c>
      <c r="BJ55" s="1">
        <v>0</v>
      </c>
      <c r="BK55" s="1">
        <v>0</v>
      </c>
      <c r="BL55" s="1">
        <v>4.2180866968481373E-5</v>
      </c>
      <c r="BM55" s="1">
        <v>3.1158991451630878E-7</v>
      </c>
      <c r="BN55" s="1">
        <v>0</v>
      </c>
      <c r="BO55" s="1">
        <v>0</v>
      </c>
      <c r="BP55" s="1">
        <v>0</v>
      </c>
      <c r="BQ55" s="1">
        <v>1.6229836803978074E-7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f t="shared" si="0"/>
        <v>1.0331542540527783</v>
      </c>
    </row>
    <row r="56" spans="1:76" x14ac:dyDescent="0.25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1.3177229244503352E-2</v>
      </c>
      <c r="L56" s="1">
        <v>4.7484080689929927E-3</v>
      </c>
      <c r="M56" s="1">
        <v>0</v>
      </c>
      <c r="N56" s="1">
        <v>0</v>
      </c>
      <c r="O56" s="1">
        <v>1.4011879040991214E-2</v>
      </c>
      <c r="P56" s="1">
        <v>3.8710343908112375E-8</v>
      </c>
      <c r="Q56" s="1">
        <v>0</v>
      </c>
      <c r="R56" s="1">
        <v>0</v>
      </c>
      <c r="S56" s="1">
        <v>5.1129401050039208E-6</v>
      </c>
      <c r="T56" s="1">
        <v>4.2700368602425737E-5</v>
      </c>
      <c r="U56" s="1">
        <v>3.7701318296150481E-5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8.816464521543728E-6</v>
      </c>
      <c r="AB56" s="1">
        <v>0</v>
      </c>
      <c r="AC56" s="1">
        <v>0</v>
      </c>
      <c r="AD56" s="1">
        <v>0</v>
      </c>
      <c r="AE56" s="1">
        <v>3.7223747090813156E-5</v>
      </c>
      <c r="AF56" s="1">
        <v>0</v>
      </c>
      <c r="AG56" s="1">
        <v>0</v>
      </c>
      <c r="AH56" s="1">
        <v>0</v>
      </c>
      <c r="AI56" s="1">
        <v>1.8395682076281275E-7</v>
      </c>
      <c r="AJ56" s="1">
        <v>0</v>
      </c>
      <c r="AK56" s="1">
        <v>0</v>
      </c>
      <c r="AL56" s="1">
        <v>1.593094106642215E-8</v>
      </c>
      <c r="AM56" s="1">
        <v>0</v>
      </c>
      <c r="AN56" s="1">
        <v>5.0379376792477339E-6</v>
      </c>
      <c r="AO56" s="1">
        <v>0</v>
      </c>
      <c r="AP56" s="1">
        <v>0</v>
      </c>
      <c r="AQ56" s="1">
        <v>0</v>
      </c>
      <c r="AR56" s="1">
        <v>3.9787544157953313E-5</v>
      </c>
      <c r="AS56" s="1">
        <v>0</v>
      </c>
      <c r="AT56" s="1">
        <v>6.4631055370322254E-6</v>
      </c>
      <c r="AU56" s="1">
        <v>3.113775767937586E-9</v>
      </c>
      <c r="AV56" s="1">
        <v>0</v>
      </c>
      <c r="AW56" s="1">
        <v>0</v>
      </c>
      <c r="AX56" s="1">
        <v>0</v>
      </c>
      <c r="AY56" s="1">
        <v>1.2484858455679061E-4</v>
      </c>
      <c r="AZ56" s="1">
        <v>0</v>
      </c>
      <c r="BA56" s="1">
        <v>0</v>
      </c>
      <c r="BB56" s="1">
        <v>0</v>
      </c>
      <c r="BC56" s="1">
        <v>0.15449422225210635</v>
      </c>
      <c r="BD56" s="1">
        <v>1.0001344126217191</v>
      </c>
      <c r="BE56" s="1">
        <v>0</v>
      </c>
      <c r="BF56" s="1">
        <v>0</v>
      </c>
      <c r="BG56" s="1">
        <v>0.1866935232152602</v>
      </c>
      <c r="BH56" s="1">
        <v>9.7148787321905603E-4</v>
      </c>
      <c r="BI56" s="1">
        <v>0</v>
      </c>
      <c r="BJ56" s="1">
        <v>0</v>
      </c>
      <c r="BK56" s="1">
        <v>0</v>
      </c>
      <c r="BL56" s="1">
        <v>2.7666973385017106E-4</v>
      </c>
      <c r="BM56" s="1">
        <v>2.0437583415258192E-6</v>
      </c>
      <c r="BN56" s="1">
        <v>0</v>
      </c>
      <c r="BO56" s="1">
        <v>0</v>
      </c>
      <c r="BP56" s="1">
        <v>0</v>
      </c>
      <c r="BQ56" s="1">
        <v>3.1035900226329036E-7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f t="shared" si="0"/>
        <v>1.3748181198904146</v>
      </c>
    </row>
    <row r="57" spans="1:76" x14ac:dyDescent="0.25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f t="shared" si="0"/>
        <v>1</v>
      </c>
    </row>
    <row r="58" spans="1:76" x14ac:dyDescent="0.25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8.0805656993485388E-3</v>
      </c>
      <c r="T58" s="1">
        <v>7.6583562410438316E-2</v>
      </c>
      <c r="U58" s="1">
        <v>4.4235608276363789E-2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1.0344510181154298E-2</v>
      </c>
      <c r="AB58" s="1">
        <v>0</v>
      </c>
      <c r="AC58" s="1">
        <v>0</v>
      </c>
      <c r="AD58" s="1">
        <v>0</v>
      </c>
      <c r="AE58" s="1">
        <v>4.3675265728195405E-2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5.7735200070069992E-2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1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3.4788886856732155E-2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f t="shared" si="0"/>
        <v>1.2754435992223023</v>
      </c>
    </row>
    <row r="59" spans="1:76" x14ac:dyDescent="0.25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9.5053745698523363E-6</v>
      </c>
      <c r="L59" s="1">
        <v>2.7510609383033796E-5</v>
      </c>
      <c r="M59" s="1">
        <v>0</v>
      </c>
      <c r="N59" s="1">
        <v>0</v>
      </c>
      <c r="O59" s="1">
        <v>8.1385442221041342E-5</v>
      </c>
      <c r="P59" s="1">
        <v>4.8527084710468633E-8</v>
      </c>
      <c r="Q59" s="1">
        <v>0</v>
      </c>
      <c r="R59" s="1">
        <v>0</v>
      </c>
      <c r="S59" s="1">
        <v>2.4985134650097525E-5</v>
      </c>
      <c r="T59" s="1">
        <v>2.0866163835877476E-4</v>
      </c>
      <c r="U59" s="1">
        <v>1.8423304297924745E-4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4.3082952016784645E-5</v>
      </c>
      <c r="AB59" s="1">
        <v>0</v>
      </c>
      <c r="AC59" s="1">
        <v>0</v>
      </c>
      <c r="AD59" s="1">
        <v>0</v>
      </c>
      <c r="AE59" s="1">
        <v>1.8189932096699768E-4</v>
      </c>
      <c r="AF59" s="1">
        <v>0</v>
      </c>
      <c r="AG59" s="1">
        <v>0</v>
      </c>
      <c r="AH59" s="1">
        <v>0</v>
      </c>
      <c r="AI59" s="1">
        <v>4.8068918594075293E-10</v>
      </c>
      <c r="AJ59" s="1">
        <v>0</v>
      </c>
      <c r="AK59" s="1">
        <v>0</v>
      </c>
      <c r="AL59" s="1">
        <v>1.997094441947697E-8</v>
      </c>
      <c r="AM59" s="1">
        <v>0</v>
      </c>
      <c r="AN59" s="1">
        <v>6.3155323318035052E-6</v>
      </c>
      <c r="AO59" s="1">
        <v>0</v>
      </c>
      <c r="AP59" s="1">
        <v>0</v>
      </c>
      <c r="AQ59" s="1">
        <v>0</v>
      </c>
      <c r="AR59" s="1">
        <v>1.9442769282790228E-4</v>
      </c>
      <c r="AS59" s="1">
        <v>0</v>
      </c>
      <c r="AT59" s="1">
        <v>1.6888446573290793E-8</v>
      </c>
      <c r="AU59" s="1">
        <v>3.9034130210464439E-9</v>
      </c>
      <c r="AV59" s="1">
        <v>0</v>
      </c>
      <c r="AW59" s="1">
        <v>0</v>
      </c>
      <c r="AX59" s="1">
        <v>0</v>
      </c>
      <c r="AY59" s="1">
        <v>3.2623614730675302E-7</v>
      </c>
      <c r="AZ59" s="1">
        <v>0</v>
      </c>
      <c r="BA59" s="1">
        <v>0</v>
      </c>
      <c r="BB59" s="1">
        <v>0</v>
      </c>
      <c r="BC59" s="1">
        <v>3.0719346561460482E-3</v>
      </c>
      <c r="BD59" s="1">
        <v>6.5682706688475708E-4</v>
      </c>
      <c r="BE59" s="1">
        <v>0</v>
      </c>
      <c r="BF59" s="1">
        <v>0</v>
      </c>
      <c r="BG59" s="1">
        <v>1.0001226088790791</v>
      </c>
      <c r="BH59" s="1">
        <v>4.7473185339213702E-3</v>
      </c>
      <c r="BI59" s="1">
        <v>0</v>
      </c>
      <c r="BJ59" s="1">
        <v>0</v>
      </c>
      <c r="BK59" s="1">
        <v>0</v>
      </c>
      <c r="BL59" s="1">
        <v>1.3519873911857355E-3</v>
      </c>
      <c r="BM59" s="1">
        <v>9.9871260579226853E-6</v>
      </c>
      <c r="BN59" s="1">
        <v>0</v>
      </c>
      <c r="BO59" s="1">
        <v>0</v>
      </c>
      <c r="BP59" s="1">
        <v>0</v>
      </c>
      <c r="BQ59" s="1">
        <v>3.8906442239927976E-7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f t="shared" si="0"/>
        <v>1.010923475464728</v>
      </c>
    </row>
    <row r="60" spans="1:76" x14ac:dyDescent="0.25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1.8603996565356429E-3</v>
      </c>
      <c r="L60" s="1">
        <v>1.7270730562969668E-3</v>
      </c>
      <c r="M60" s="1">
        <v>0</v>
      </c>
      <c r="N60" s="1">
        <v>0</v>
      </c>
      <c r="O60" s="1">
        <v>5.0921468197701681E-3</v>
      </c>
      <c r="P60" s="1">
        <v>1.0214290990755052E-5</v>
      </c>
      <c r="Q60" s="1">
        <v>0</v>
      </c>
      <c r="R60" s="1">
        <v>0</v>
      </c>
      <c r="S60" s="1">
        <v>5.2638147145028357E-3</v>
      </c>
      <c r="T60" s="1">
        <v>4.3960387555521972E-2</v>
      </c>
      <c r="U60" s="1">
        <v>3.8813823343874232E-2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9.0766241585688422E-3</v>
      </c>
      <c r="AB60" s="1">
        <v>0</v>
      </c>
      <c r="AC60" s="1">
        <v>0</v>
      </c>
      <c r="AD60" s="1">
        <v>0</v>
      </c>
      <c r="AE60" s="1">
        <v>3.8322159783134059E-2</v>
      </c>
      <c r="AF60" s="1">
        <v>0</v>
      </c>
      <c r="AG60" s="1">
        <v>0</v>
      </c>
      <c r="AH60" s="1">
        <v>0</v>
      </c>
      <c r="AI60" s="1">
        <v>4.1912894210504428E-8</v>
      </c>
      <c r="AJ60" s="1">
        <v>0</v>
      </c>
      <c r="AK60" s="1">
        <v>0</v>
      </c>
      <c r="AL60" s="1">
        <v>4.2036120421783226E-6</v>
      </c>
      <c r="AM60" s="1">
        <v>0</v>
      </c>
      <c r="AN60" s="1">
        <v>1.3293336161330641E-3</v>
      </c>
      <c r="AO60" s="1">
        <v>0</v>
      </c>
      <c r="AP60" s="1">
        <v>0</v>
      </c>
      <c r="AQ60" s="1">
        <v>0</v>
      </c>
      <c r="AR60" s="1">
        <v>4.0961610363398814E-2</v>
      </c>
      <c r="AS60" s="1">
        <v>0</v>
      </c>
      <c r="AT60" s="1">
        <v>1.4725600144733395E-6</v>
      </c>
      <c r="AU60" s="1">
        <v>8.2161532455440223E-7</v>
      </c>
      <c r="AV60" s="1">
        <v>0</v>
      </c>
      <c r="AW60" s="1">
        <v>0</v>
      </c>
      <c r="AX60" s="1">
        <v>0</v>
      </c>
      <c r="AY60" s="1">
        <v>2.8445618353053185E-5</v>
      </c>
      <c r="AZ60" s="1">
        <v>0</v>
      </c>
      <c r="BA60" s="1">
        <v>0</v>
      </c>
      <c r="BB60" s="1">
        <v>0</v>
      </c>
      <c r="BC60" s="1">
        <v>0.15112425508918326</v>
      </c>
      <c r="BD60" s="1">
        <v>0.13837892122539461</v>
      </c>
      <c r="BE60" s="1">
        <v>0</v>
      </c>
      <c r="BF60" s="1">
        <v>0</v>
      </c>
      <c r="BG60" s="1">
        <v>2.5830976333045381E-2</v>
      </c>
      <c r="BH60" s="1">
        <v>1.0001549122405791</v>
      </c>
      <c r="BI60" s="1">
        <v>0</v>
      </c>
      <c r="BJ60" s="1">
        <v>0</v>
      </c>
      <c r="BK60" s="1">
        <v>0</v>
      </c>
      <c r="BL60" s="1">
        <v>0.28483381111248074</v>
      </c>
      <c r="BM60" s="1">
        <v>2.1040663512727131E-3</v>
      </c>
      <c r="BN60" s="1">
        <v>0</v>
      </c>
      <c r="BO60" s="1">
        <v>0</v>
      </c>
      <c r="BP60" s="1">
        <v>0</v>
      </c>
      <c r="BQ60" s="1">
        <v>8.189276665282504E-5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f t="shared" si="0"/>
        <v>1.7889614077959644</v>
      </c>
    </row>
    <row r="61" spans="1:76" x14ac:dyDescent="0.25">
      <c r="A61" t="s">
        <v>53</v>
      </c>
      <c r="B61" s="1">
        <v>0</v>
      </c>
      <c r="C61" s="1">
        <v>6.2149214022203567E-2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1.0231558764076379E-7</v>
      </c>
      <c r="L61" s="1">
        <v>5.7828815813792751E-5</v>
      </c>
      <c r="M61" s="1">
        <v>0</v>
      </c>
      <c r="N61" s="1">
        <v>0</v>
      </c>
      <c r="O61" s="1">
        <v>6.7444768887509104E-6</v>
      </c>
      <c r="P61" s="1">
        <v>1.0061984327804999E-4</v>
      </c>
      <c r="Q61" s="1">
        <v>0</v>
      </c>
      <c r="R61" s="1">
        <v>0</v>
      </c>
      <c r="S61" s="1">
        <v>6.6565410626790953E-8</v>
      </c>
      <c r="T61" s="1">
        <v>5.559164612849738E-7</v>
      </c>
      <c r="U61" s="1">
        <v>4.9083378291455266E-7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1.147816264420415E-7</v>
      </c>
      <c r="AB61" s="1">
        <v>0</v>
      </c>
      <c r="AC61" s="1">
        <v>0</v>
      </c>
      <c r="AD61" s="1">
        <v>0</v>
      </c>
      <c r="AE61" s="1">
        <v>4.8461627933853806E-7</v>
      </c>
      <c r="AF61" s="1">
        <v>0</v>
      </c>
      <c r="AG61" s="1">
        <v>0</v>
      </c>
      <c r="AH61" s="1">
        <v>0</v>
      </c>
      <c r="AI61" s="1">
        <v>9.2204919302602525E-9</v>
      </c>
      <c r="AJ61" s="1">
        <v>0</v>
      </c>
      <c r="AK61" s="1">
        <v>0</v>
      </c>
      <c r="AL61" s="1">
        <v>4.1409314192099417E-5</v>
      </c>
      <c r="AM61" s="1">
        <v>0</v>
      </c>
      <c r="AN61" s="1">
        <v>3.723748048874835E-3</v>
      </c>
      <c r="AO61" s="1">
        <v>0</v>
      </c>
      <c r="AP61" s="1">
        <v>0</v>
      </c>
      <c r="AQ61" s="1">
        <v>0</v>
      </c>
      <c r="AR61" s="1">
        <v>5.1799437511770146E-7</v>
      </c>
      <c r="AS61" s="1">
        <v>0</v>
      </c>
      <c r="AT61" s="1">
        <v>3.2395108918229808E-7</v>
      </c>
      <c r="AU61" s="1">
        <v>8.0936410825120819E-6</v>
      </c>
      <c r="AV61" s="1">
        <v>0</v>
      </c>
      <c r="AW61" s="1">
        <v>0</v>
      </c>
      <c r="AX61" s="1">
        <v>0</v>
      </c>
      <c r="AY61" s="1">
        <v>6.2578020300458071E-6</v>
      </c>
      <c r="AZ61" s="1">
        <v>0</v>
      </c>
      <c r="BA61" s="1">
        <v>0</v>
      </c>
      <c r="BB61" s="1">
        <v>0</v>
      </c>
      <c r="BC61" s="1">
        <v>1.9146123954337262E-6</v>
      </c>
      <c r="BD61" s="1">
        <v>1.7499190630859336E-6</v>
      </c>
      <c r="BE61" s="1">
        <v>0</v>
      </c>
      <c r="BF61" s="1">
        <v>0</v>
      </c>
      <c r="BG61" s="1">
        <v>3.2665464872132865E-7</v>
      </c>
      <c r="BH61" s="1">
        <v>1.2647808867638734E-5</v>
      </c>
      <c r="BI61" s="1">
        <v>1</v>
      </c>
      <c r="BJ61" s="1">
        <v>0</v>
      </c>
      <c r="BK61" s="1">
        <v>7.6291801101478762E-3</v>
      </c>
      <c r="BL61" s="1">
        <v>3.6019656134281045E-6</v>
      </c>
      <c r="BM61" s="1">
        <v>2.660770719618886E-8</v>
      </c>
      <c r="BN61" s="1">
        <v>0</v>
      </c>
      <c r="BO61" s="1">
        <v>0</v>
      </c>
      <c r="BP61" s="1">
        <v>0</v>
      </c>
      <c r="BQ61" s="1">
        <v>8.0671652625436514E-4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f t="shared" si="0"/>
        <v>1.0745527463641658</v>
      </c>
    </row>
    <row r="62" spans="1:76" x14ac:dyDescent="0.25">
      <c r="A62" t="s">
        <v>54</v>
      </c>
      <c r="B62" s="1">
        <v>0</v>
      </c>
      <c r="C62" s="1">
        <v>4.0320538869846848E-12</v>
      </c>
      <c r="D62" s="1">
        <v>0</v>
      </c>
      <c r="E62" s="1">
        <v>1.2398576812522856E-4</v>
      </c>
      <c r="F62" s="1">
        <v>0</v>
      </c>
      <c r="G62" s="1">
        <v>0</v>
      </c>
      <c r="H62" s="1">
        <v>0</v>
      </c>
      <c r="I62" s="1">
        <v>0</v>
      </c>
      <c r="J62" s="1">
        <v>5.275378236962585E-2</v>
      </c>
      <c r="K62" s="1">
        <v>7.9488839177872363E-18</v>
      </c>
      <c r="L62" s="1">
        <v>4.4927127391466741E-15</v>
      </c>
      <c r="M62" s="1">
        <v>0</v>
      </c>
      <c r="N62" s="1">
        <v>0</v>
      </c>
      <c r="O62" s="1">
        <v>5.2397748095931861E-16</v>
      </c>
      <c r="P62" s="1">
        <v>7.8171417717050506E-15</v>
      </c>
      <c r="Q62" s="1">
        <v>4.8259754865075652E-2</v>
      </c>
      <c r="R62" s="1">
        <v>0</v>
      </c>
      <c r="S62" s="1">
        <v>5.1714575873812794E-18</v>
      </c>
      <c r="T62" s="1">
        <v>4.3189073342924045E-17</v>
      </c>
      <c r="U62" s="1">
        <v>3.8132809020408942E-17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8.9173687560300954E-18</v>
      </c>
      <c r="AB62" s="1">
        <v>0</v>
      </c>
      <c r="AC62" s="1">
        <v>0</v>
      </c>
      <c r="AD62" s="1">
        <v>0</v>
      </c>
      <c r="AE62" s="1">
        <v>3.7649772023566467E-17</v>
      </c>
      <c r="AF62" s="1">
        <v>0</v>
      </c>
      <c r="AG62" s="1">
        <v>0</v>
      </c>
      <c r="AH62" s="1">
        <v>1.1075694394689025E-3</v>
      </c>
      <c r="AI62" s="1">
        <v>7.1633874865545924E-19</v>
      </c>
      <c r="AJ62" s="1">
        <v>0</v>
      </c>
      <c r="AK62" s="1">
        <v>1.4268939909165891E-4</v>
      </c>
      <c r="AL62" s="1">
        <v>3.2170839186681002E-15</v>
      </c>
      <c r="AM62" s="1">
        <v>0</v>
      </c>
      <c r="AN62" s="1">
        <v>4.0937164032625758E-13</v>
      </c>
      <c r="AO62" s="1">
        <v>0</v>
      </c>
      <c r="AP62" s="1">
        <v>1.3368182535263219E-3</v>
      </c>
      <c r="AQ62" s="1">
        <v>0</v>
      </c>
      <c r="AR62" s="1">
        <v>4.024291168940999E-17</v>
      </c>
      <c r="AS62" s="1">
        <v>0</v>
      </c>
      <c r="AT62" s="1">
        <v>2.5167715519476692E-17</v>
      </c>
      <c r="AU62" s="1">
        <v>6.2879386143006746E-16</v>
      </c>
      <c r="AV62" s="1">
        <v>3.3377920579039373E-3</v>
      </c>
      <c r="AW62" s="1">
        <v>4.2144362276119512E-5</v>
      </c>
      <c r="AX62" s="1">
        <v>3.2673231534322431E-6</v>
      </c>
      <c r="AY62" s="1">
        <v>4.8616777818817304E-16</v>
      </c>
      <c r="AZ62" s="1">
        <v>1.2047693461806116E-5</v>
      </c>
      <c r="BA62" s="1">
        <v>8.3162182394469939E-8</v>
      </c>
      <c r="BB62" s="1">
        <v>0</v>
      </c>
      <c r="BC62" s="1">
        <v>1.4874597341212741E-16</v>
      </c>
      <c r="BD62" s="1">
        <v>1.3595097109573952E-16</v>
      </c>
      <c r="BE62" s="1">
        <v>0</v>
      </c>
      <c r="BF62" s="1">
        <v>0</v>
      </c>
      <c r="BG62" s="1">
        <v>2.5377754687858679E-17</v>
      </c>
      <c r="BH62" s="1">
        <v>9.8260652967374019E-16</v>
      </c>
      <c r="BI62" s="1">
        <v>0</v>
      </c>
      <c r="BJ62" s="1">
        <v>1.0000301006645187</v>
      </c>
      <c r="BK62" s="1">
        <v>6.9503717655907283E-11</v>
      </c>
      <c r="BL62" s="1">
        <v>2.7983621261628872E-16</v>
      </c>
      <c r="BM62" s="1">
        <v>2.0671491089272946E-18</v>
      </c>
      <c r="BN62" s="1">
        <v>0.15407745571993381</v>
      </c>
      <c r="BO62" s="1">
        <v>1.8148423280067397E-2</v>
      </c>
      <c r="BP62" s="1">
        <v>0</v>
      </c>
      <c r="BQ62" s="1">
        <v>6.2673695862170756E-14</v>
      </c>
      <c r="BR62" s="1">
        <v>5.9216489302759405E-7</v>
      </c>
      <c r="BS62" s="1">
        <v>2.4659232311659144E-4</v>
      </c>
      <c r="BT62" s="1">
        <v>0</v>
      </c>
      <c r="BU62" s="1">
        <v>0</v>
      </c>
      <c r="BV62" s="1">
        <v>0</v>
      </c>
      <c r="BW62" s="1">
        <v>0</v>
      </c>
      <c r="BX62" s="1">
        <f t="shared" si="0"/>
        <v>1.2796230989204476</v>
      </c>
    </row>
    <row r="63" spans="1:76" x14ac:dyDescent="0.25">
      <c r="A63" t="s">
        <v>55</v>
      </c>
      <c r="B63" s="1">
        <v>0</v>
      </c>
      <c r="C63" s="1">
        <v>5.8012060692151916E-2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1.143663128516355E-7</v>
      </c>
      <c r="L63" s="1">
        <v>6.4639891083075426E-5</v>
      </c>
      <c r="M63" s="1">
        <v>0</v>
      </c>
      <c r="N63" s="1">
        <v>0</v>
      </c>
      <c r="O63" s="1">
        <v>7.5388410667955759E-6</v>
      </c>
      <c r="P63" s="1">
        <v>1.1247084379580165E-4</v>
      </c>
      <c r="Q63" s="1">
        <v>0</v>
      </c>
      <c r="R63" s="1">
        <v>0</v>
      </c>
      <c r="S63" s="1">
        <v>7.4405481631697222E-8</v>
      </c>
      <c r="T63" s="1">
        <v>6.2139227655045138E-7</v>
      </c>
      <c r="U63" s="1">
        <v>5.4864416331214671E-7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1.2830060113010639E-7</v>
      </c>
      <c r="AB63" s="1">
        <v>0</v>
      </c>
      <c r="AC63" s="1">
        <v>0</v>
      </c>
      <c r="AD63" s="1">
        <v>0</v>
      </c>
      <c r="AE63" s="1">
        <v>5.4169436245064686E-7</v>
      </c>
      <c r="AF63" s="1">
        <v>0</v>
      </c>
      <c r="AG63" s="1">
        <v>0</v>
      </c>
      <c r="AH63" s="1">
        <v>0</v>
      </c>
      <c r="AI63" s="1">
        <v>1.0306481046119636E-8</v>
      </c>
      <c r="AJ63" s="1">
        <v>0</v>
      </c>
      <c r="AK63" s="1">
        <v>0</v>
      </c>
      <c r="AL63" s="1">
        <v>4.6286501314864157E-5</v>
      </c>
      <c r="AM63" s="1">
        <v>0</v>
      </c>
      <c r="AN63" s="1">
        <v>5.8899243685487093E-3</v>
      </c>
      <c r="AO63" s="1">
        <v>0</v>
      </c>
      <c r="AP63" s="1">
        <v>0</v>
      </c>
      <c r="AQ63" s="1">
        <v>0</v>
      </c>
      <c r="AR63" s="1">
        <v>5.7900372881693824E-7</v>
      </c>
      <c r="AS63" s="1">
        <v>0</v>
      </c>
      <c r="AT63" s="1">
        <v>3.6210603358045872E-7</v>
      </c>
      <c r="AU63" s="1">
        <v>9.0469097573031026E-6</v>
      </c>
      <c r="AV63" s="1">
        <v>0</v>
      </c>
      <c r="AW63" s="1">
        <v>0</v>
      </c>
      <c r="AX63" s="1">
        <v>0</v>
      </c>
      <c r="AY63" s="1">
        <v>6.9948456655951621E-6</v>
      </c>
      <c r="AZ63" s="1">
        <v>0</v>
      </c>
      <c r="BA63" s="1">
        <v>0</v>
      </c>
      <c r="BB63" s="1">
        <v>0</v>
      </c>
      <c r="BC63" s="1">
        <v>2.1401153553904195E-6</v>
      </c>
      <c r="BD63" s="1">
        <v>1.9560244499264529E-6</v>
      </c>
      <c r="BE63" s="1">
        <v>0</v>
      </c>
      <c r="BF63" s="1">
        <v>0</v>
      </c>
      <c r="BG63" s="1">
        <v>3.6512801823776628E-7</v>
      </c>
      <c r="BH63" s="1">
        <v>1.413746721489546E-5</v>
      </c>
      <c r="BI63" s="1">
        <v>0</v>
      </c>
      <c r="BJ63" s="1">
        <v>0</v>
      </c>
      <c r="BK63" s="1">
        <v>1</v>
      </c>
      <c r="BL63" s="1">
        <v>4.0262049578653684E-6</v>
      </c>
      <c r="BM63" s="1">
        <v>2.9741561727117227E-8</v>
      </c>
      <c r="BN63" s="1">
        <v>0</v>
      </c>
      <c r="BO63" s="1">
        <v>0</v>
      </c>
      <c r="BP63" s="1">
        <v>0</v>
      </c>
      <c r="BQ63" s="1">
        <v>9.0173156164753676E-4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f t="shared" si="0"/>
        <v>1.0650763293560308</v>
      </c>
    </row>
    <row r="64" spans="1:76" x14ac:dyDescent="0.25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4.9215543361376891E-5</v>
      </c>
      <c r="T64" s="1">
        <v>1.5581926589069549E-2</v>
      </c>
      <c r="U64" s="1">
        <v>9.7645808632863101E-6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2.2834501455005826E-6</v>
      </c>
      <c r="AB64" s="1">
        <v>0</v>
      </c>
      <c r="AC64" s="1">
        <v>0</v>
      </c>
      <c r="AD64" s="1">
        <v>0</v>
      </c>
      <c r="AE64" s="1">
        <v>9.6408906884265772E-6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6.5084083462446183E-3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7.4579432182336584E-4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f t="shared" si="0"/>
        <v>1.0229070337221962</v>
      </c>
    </row>
    <row r="65" spans="1:76" x14ac:dyDescent="0.25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6.6008779125561509E-2</v>
      </c>
      <c r="T65" s="1">
        <v>5.7010283928830728E-3</v>
      </c>
      <c r="U65" s="1">
        <v>1.3096432903841019E-2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3.0626047383409886E-3</v>
      </c>
      <c r="AB65" s="1">
        <v>0</v>
      </c>
      <c r="AC65" s="1">
        <v>0</v>
      </c>
      <c r="AD65" s="1">
        <v>0</v>
      </c>
      <c r="AE65" s="1">
        <v>1.2930537398586361E-2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1.0010149869264129E-2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1.0002728670668328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f t="shared" si="0"/>
        <v>1.1110823994953098</v>
      </c>
    </row>
    <row r="66" spans="1:76" x14ac:dyDescent="0.25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0.31320016821286789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f t="shared" si="0"/>
        <v>1.3132001682128678</v>
      </c>
    </row>
    <row r="67" spans="1:76" x14ac:dyDescent="0.25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f t="shared" ref="BX67:BX76" si="1">SUM(B67:BW67)</f>
        <v>1</v>
      </c>
    </row>
    <row r="68" spans="1:76" x14ac:dyDescent="0.25">
      <c r="A68" t="s">
        <v>60</v>
      </c>
      <c r="B68" s="1">
        <v>0</v>
      </c>
      <c r="C68" s="1">
        <v>8.3479871399856521E-15</v>
      </c>
      <c r="D68" s="1">
        <v>1.1834932261516981E-5</v>
      </c>
      <c r="E68" s="1">
        <v>2.5670083457755696E-7</v>
      </c>
      <c r="F68" s="1">
        <v>1.364344651685327E-5</v>
      </c>
      <c r="G68" s="1">
        <v>0</v>
      </c>
      <c r="H68" s="1">
        <v>3.4228063824252752E-5</v>
      </c>
      <c r="I68" s="1">
        <v>0</v>
      </c>
      <c r="J68" s="1">
        <v>3.1722154408348158E-6</v>
      </c>
      <c r="K68" s="1">
        <v>1.645741415736656E-20</v>
      </c>
      <c r="L68" s="1">
        <v>9.3017378292267383E-18</v>
      </c>
      <c r="M68" s="1">
        <v>0</v>
      </c>
      <c r="N68" s="1">
        <v>0</v>
      </c>
      <c r="O68" s="1">
        <v>1.084845935916204E-18</v>
      </c>
      <c r="P68" s="1">
        <v>1.6184654474060181E-17</v>
      </c>
      <c r="Q68" s="1">
        <v>3.0005654220280837E-8</v>
      </c>
      <c r="R68" s="1">
        <v>0</v>
      </c>
      <c r="S68" s="1">
        <v>1.0707014996450152E-20</v>
      </c>
      <c r="T68" s="1">
        <v>8.9418901373923173E-20</v>
      </c>
      <c r="U68" s="1">
        <v>7.8950383163644433E-20</v>
      </c>
      <c r="V68" s="1">
        <v>1.0497646953988938E-3</v>
      </c>
      <c r="W68" s="1">
        <v>0</v>
      </c>
      <c r="X68" s="1">
        <v>0</v>
      </c>
      <c r="Y68" s="1">
        <v>0</v>
      </c>
      <c r="Z68" s="1">
        <v>0</v>
      </c>
      <c r="AA68" s="1">
        <v>1.8462570636306542E-20</v>
      </c>
      <c r="AB68" s="1">
        <v>0</v>
      </c>
      <c r="AC68" s="1">
        <v>0</v>
      </c>
      <c r="AD68" s="1">
        <v>0</v>
      </c>
      <c r="AE68" s="1">
        <v>7.7950300637268817E-20</v>
      </c>
      <c r="AF68" s="1">
        <v>0</v>
      </c>
      <c r="AG68" s="1">
        <v>0</v>
      </c>
      <c r="AH68" s="1">
        <v>3.1050577935108759E-6</v>
      </c>
      <c r="AI68" s="1">
        <v>1.4831117909788747E-21</v>
      </c>
      <c r="AJ68" s="1">
        <v>0</v>
      </c>
      <c r="AK68" s="1">
        <v>9.9728130212733944E-6</v>
      </c>
      <c r="AL68" s="1">
        <v>6.6606687147675928E-18</v>
      </c>
      <c r="AM68" s="1">
        <v>0</v>
      </c>
      <c r="AN68" s="1">
        <v>8.4756535619470779E-16</v>
      </c>
      <c r="AO68" s="1">
        <v>0</v>
      </c>
      <c r="AP68" s="1">
        <v>1.3554403616737281E-6</v>
      </c>
      <c r="AQ68" s="1">
        <v>0</v>
      </c>
      <c r="AR68" s="1">
        <v>8.3319151647054622E-20</v>
      </c>
      <c r="AS68" s="1">
        <v>0</v>
      </c>
      <c r="AT68" s="1">
        <v>5.2107380354613499E-20</v>
      </c>
      <c r="AU68" s="1">
        <v>1.3018583620284001E-18</v>
      </c>
      <c r="AV68" s="1">
        <v>6.9105835279810484E-6</v>
      </c>
      <c r="AW68" s="1">
        <v>4.6546603933001134E-5</v>
      </c>
      <c r="AX68" s="1">
        <v>2.2523528788773291E-5</v>
      </c>
      <c r="AY68" s="1">
        <v>1.0065645137558852E-18</v>
      </c>
      <c r="AZ68" s="1">
        <v>2.4943612586700706E-8</v>
      </c>
      <c r="BA68" s="1">
        <v>1.7217945211574334E-10</v>
      </c>
      <c r="BB68" s="1">
        <v>1.3394265577132669E-2</v>
      </c>
      <c r="BC68" s="1">
        <v>3.0796450344509098E-19</v>
      </c>
      <c r="BD68" s="1">
        <v>2.8147365838518763E-19</v>
      </c>
      <c r="BE68" s="1">
        <v>3.4984064509944277E-5</v>
      </c>
      <c r="BF68" s="1">
        <v>0</v>
      </c>
      <c r="BG68" s="1">
        <v>5.2542246635097995E-20</v>
      </c>
      <c r="BH68" s="1">
        <v>2.0343941086354512E-18</v>
      </c>
      <c r="BI68" s="1">
        <v>0</v>
      </c>
      <c r="BJ68" s="1">
        <v>5.0477330748548819E-8</v>
      </c>
      <c r="BK68" s="1">
        <v>1.439008895802765E-13</v>
      </c>
      <c r="BL68" s="1">
        <v>5.7937447506934628E-19</v>
      </c>
      <c r="BM68" s="1">
        <v>4.2798371900388751E-21</v>
      </c>
      <c r="BN68" s="1">
        <v>7.8154659644376524E-8</v>
      </c>
      <c r="BO68" s="1">
        <v>1.9131000296229207E-6</v>
      </c>
      <c r="BP68" s="1">
        <v>1.0000135568276327</v>
      </c>
      <c r="BQ68" s="1">
        <v>1.2975997388369251E-16</v>
      </c>
      <c r="BR68" s="1">
        <v>1.226021538973572E-9</v>
      </c>
      <c r="BS68" s="1">
        <v>2.8739837238167364E-7</v>
      </c>
      <c r="BT68" s="1">
        <v>0</v>
      </c>
      <c r="BU68" s="1">
        <v>0</v>
      </c>
      <c r="BV68" s="1">
        <v>0</v>
      </c>
      <c r="BW68" s="1">
        <v>0</v>
      </c>
      <c r="BX68" s="1">
        <f t="shared" si="1"/>
        <v>1.014648506028992</v>
      </c>
    </row>
    <row r="69" spans="1:76" x14ac:dyDescent="0.25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1.2683493164595809E-4</v>
      </c>
      <c r="L69" s="1">
        <v>7.1687159992294899E-2</v>
      </c>
      <c r="M69" s="1">
        <v>0</v>
      </c>
      <c r="N69" s="1">
        <v>0</v>
      </c>
      <c r="O69" s="1">
        <v>8.3607521092089188E-3</v>
      </c>
      <c r="P69" s="1">
        <v>0.12473281186838342</v>
      </c>
      <c r="Q69" s="1">
        <v>0</v>
      </c>
      <c r="R69" s="1">
        <v>0</v>
      </c>
      <c r="S69" s="1">
        <v>8.2517429665530649E-5</v>
      </c>
      <c r="T69" s="1">
        <v>6.8913865417560935E-4</v>
      </c>
      <c r="U69" s="1">
        <v>6.0845928505121744E-4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1.422883851784478E-4</v>
      </c>
      <c r="AB69" s="1">
        <v>0</v>
      </c>
      <c r="AC69" s="1">
        <v>0</v>
      </c>
      <c r="AD69" s="1">
        <v>0</v>
      </c>
      <c r="AE69" s="1">
        <v>6.0075179238801616E-4</v>
      </c>
      <c r="AF69" s="1">
        <v>0</v>
      </c>
      <c r="AG69" s="1">
        <v>0</v>
      </c>
      <c r="AH69" s="1">
        <v>0</v>
      </c>
      <c r="AI69" s="1">
        <v>1.1430129960478591E-5</v>
      </c>
      <c r="AJ69" s="1">
        <v>0</v>
      </c>
      <c r="AK69" s="1">
        <v>0</v>
      </c>
      <c r="AL69" s="1">
        <v>5.1332818939588555E-2</v>
      </c>
      <c r="AM69" s="1">
        <v>0</v>
      </c>
      <c r="AN69" s="1">
        <v>6.7392752330472274E-4</v>
      </c>
      <c r="AO69" s="1">
        <v>0</v>
      </c>
      <c r="AP69" s="1">
        <v>0</v>
      </c>
      <c r="AQ69" s="1">
        <v>0</v>
      </c>
      <c r="AR69" s="1">
        <v>6.4212875746479938E-4</v>
      </c>
      <c r="AS69" s="1">
        <v>0</v>
      </c>
      <c r="AT69" s="1">
        <v>4.0158411050067959E-4</v>
      </c>
      <c r="AU69" s="1">
        <v>1.0033235767277609E-2</v>
      </c>
      <c r="AV69" s="1">
        <v>0</v>
      </c>
      <c r="AW69" s="1">
        <v>0</v>
      </c>
      <c r="AX69" s="1">
        <v>0</v>
      </c>
      <c r="AY69" s="1">
        <v>7.7574484107109281E-3</v>
      </c>
      <c r="AZ69" s="1">
        <v>0</v>
      </c>
      <c r="BA69" s="1">
        <v>0</v>
      </c>
      <c r="BB69" s="1">
        <v>0</v>
      </c>
      <c r="BC69" s="1">
        <v>2.3734382795705159E-3</v>
      </c>
      <c r="BD69" s="1">
        <v>2.1692771343086678E-3</v>
      </c>
      <c r="BE69" s="1">
        <v>0</v>
      </c>
      <c r="BF69" s="1">
        <v>0</v>
      </c>
      <c r="BG69" s="1">
        <v>4.049355625837941E-4</v>
      </c>
      <c r="BH69" s="1">
        <v>1.5678783753170517E-2</v>
      </c>
      <c r="BI69" s="1">
        <v>0</v>
      </c>
      <c r="BJ69" s="1">
        <v>0</v>
      </c>
      <c r="BK69" s="1">
        <v>0</v>
      </c>
      <c r="BL69" s="1">
        <v>4.4651560226999908E-3</v>
      </c>
      <c r="BM69" s="1">
        <v>3.298409168438109E-5</v>
      </c>
      <c r="BN69" s="1">
        <v>0</v>
      </c>
      <c r="BO69" s="1">
        <v>0</v>
      </c>
      <c r="BP69" s="1">
        <v>0</v>
      </c>
      <c r="BQ69" s="1">
        <v>1.0000415168839012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f t="shared" si="1"/>
        <v>1.3030493798147187</v>
      </c>
    </row>
    <row r="70" spans="1:76" x14ac:dyDescent="0.25">
      <c r="A70" t="s">
        <v>62</v>
      </c>
      <c r="B70" s="1">
        <v>0</v>
      </c>
      <c r="C70" s="1">
        <v>6.8128740672325898E-6</v>
      </c>
      <c r="D70" s="1">
        <v>0</v>
      </c>
      <c r="E70" s="1">
        <v>4.1421828810436122E-2</v>
      </c>
      <c r="F70" s="1">
        <v>0</v>
      </c>
      <c r="G70" s="1">
        <v>0</v>
      </c>
      <c r="H70" s="1">
        <v>0</v>
      </c>
      <c r="I70" s="1">
        <v>0</v>
      </c>
      <c r="J70" s="1">
        <v>3.8517008699477167E-3</v>
      </c>
      <c r="K70" s="1">
        <v>1.3431056881889474E-11</v>
      </c>
      <c r="L70" s="1">
        <v>7.5912393459968984E-9</v>
      </c>
      <c r="M70" s="1">
        <v>0</v>
      </c>
      <c r="N70" s="1">
        <v>0</v>
      </c>
      <c r="O70" s="1">
        <v>8.8535339355576403E-10</v>
      </c>
      <c r="P70" s="1">
        <v>1.3208455032866046E-8</v>
      </c>
      <c r="Q70" s="1">
        <v>1.0216187263715665E-2</v>
      </c>
      <c r="R70" s="1">
        <v>0</v>
      </c>
      <c r="S70" s="1">
        <v>8.7380998058067275E-12</v>
      </c>
      <c r="T70" s="1">
        <v>7.2975641202518281E-11</v>
      </c>
      <c r="U70" s="1">
        <v>6.4432180959803691E-11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1.506748472336038E-11</v>
      </c>
      <c r="AB70" s="1">
        <v>0</v>
      </c>
      <c r="AC70" s="1">
        <v>0</v>
      </c>
      <c r="AD70" s="1">
        <v>0</v>
      </c>
      <c r="AE70" s="1">
        <v>6.3616003814968204E-11</v>
      </c>
      <c r="AF70" s="1">
        <v>0</v>
      </c>
      <c r="AG70" s="1">
        <v>0</v>
      </c>
      <c r="AH70" s="1">
        <v>1.6638164019941986E-2</v>
      </c>
      <c r="AI70" s="1">
        <v>1.2103820585885835E-12</v>
      </c>
      <c r="AJ70" s="1">
        <v>0</v>
      </c>
      <c r="AK70" s="1">
        <v>3.2493212165080776E-2</v>
      </c>
      <c r="AL70" s="1">
        <v>5.4358369743901574E-9</v>
      </c>
      <c r="AM70" s="1">
        <v>0</v>
      </c>
      <c r="AN70" s="1">
        <v>6.9170638845924259E-7</v>
      </c>
      <c r="AO70" s="1">
        <v>0</v>
      </c>
      <c r="AP70" s="1">
        <v>3.5516231813062875E-3</v>
      </c>
      <c r="AQ70" s="1">
        <v>0</v>
      </c>
      <c r="AR70" s="1">
        <v>6.7997575707934488E-11</v>
      </c>
      <c r="AS70" s="1">
        <v>0</v>
      </c>
      <c r="AT70" s="1">
        <v>4.2525343460217806E-11</v>
      </c>
      <c r="AU70" s="1">
        <v>1.06245935998033E-9</v>
      </c>
      <c r="AV70" s="1">
        <v>5.0141083479601237E-2</v>
      </c>
      <c r="AW70" s="1">
        <v>6.3310234742678599E-4</v>
      </c>
      <c r="AX70" s="1">
        <v>4.9082483315021145E-5</v>
      </c>
      <c r="AY70" s="1">
        <v>8.2146715822274706E-10</v>
      </c>
      <c r="AZ70" s="1">
        <v>1.1559837264884409E-2</v>
      </c>
      <c r="BA70" s="1">
        <v>0.14051733724061286</v>
      </c>
      <c r="BB70" s="1">
        <v>0</v>
      </c>
      <c r="BC70" s="1">
        <v>2.5133284754351308E-10</v>
      </c>
      <c r="BD70" s="1">
        <v>2.2971340943211196E-10</v>
      </c>
      <c r="BE70" s="1">
        <v>0</v>
      </c>
      <c r="BF70" s="1">
        <v>0</v>
      </c>
      <c r="BG70" s="1">
        <v>4.2880242090911171E-11</v>
      </c>
      <c r="BH70" s="1">
        <v>1.6602889574260947E-9</v>
      </c>
      <c r="BI70" s="1">
        <v>0</v>
      </c>
      <c r="BJ70" s="1">
        <v>1.4344151682700959E-2</v>
      </c>
      <c r="BK70" s="1">
        <v>1.1743892538804883E-4</v>
      </c>
      <c r="BL70" s="1">
        <v>4.7283318364374333E-10</v>
      </c>
      <c r="BM70" s="1">
        <v>3.4928170485949695E-12</v>
      </c>
      <c r="BN70" s="1">
        <v>2.4439585580510161E-2</v>
      </c>
      <c r="BO70" s="1">
        <v>1.3250670301938915E-3</v>
      </c>
      <c r="BP70" s="1">
        <v>0</v>
      </c>
      <c r="BQ70" s="1">
        <v>1.0589838558837384E-7</v>
      </c>
      <c r="BR70" s="1">
        <v>1.0005681859203239</v>
      </c>
      <c r="BS70" s="1">
        <v>0.16317560637984588</v>
      </c>
      <c r="BT70" s="1">
        <v>0</v>
      </c>
      <c r="BU70" s="1">
        <v>0</v>
      </c>
      <c r="BV70" s="1">
        <v>0</v>
      </c>
      <c r="BW70" s="1">
        <v>0</v>
      </c>
      <c r="BX70" s="1">
        <f t="shared" si="1"/>
        <v>1.5150508371394198</v>
      </c>
    </row>
    <row r="71" spans="1:76" x14ac:dyDescent="0.25">
      <c r="A71" t="s">
        <v>63</v>
      </c>
      <c r="B71" s="1">
        <v>0</v>
      </c>
      <c r="C71" s="1">
        <v>2.1400659652785063E-13</v>
      </c>
      <c r="D71" s="1">
        <v>0</v>
      </c>
      <c r="E71" s="1">
        <v>6.5807087400348074E-6</v>
      </c>
      <c r="F71" s="1">
        <v>0</v>
      </c>
      <c r="G71" s="1">
        <v>0</v>
      </c>
      <c r="H71" s="1">
        <v>0</v>
      </c>
      <c r="I71" s="1">
        <v>0</v>
      </c>
      <c r="J71" s="1">
        <v>1.115514371495132E-2</v>
      </c>
      <c r="K71" s="1">
        <v>4.2189753438855153E-19</v>
      </c>
      <c r="L71" s="1">
        <v>2.3845667479437358E-16</v>
      </c>
      <c r="M71" s="1">
        <v>0</v>
      </c>
      <c r="N71" s="1">
        <v>0</v>
      </c>
      <c r="O71" s="1">
        <v>2.7810798292975881E-17</v>
      </c>
      <c r="P71" s="1">
        <v>4.1490514562278341E-16</v>
      </c>
      <c r="Q71" s="1">
        <v>3.0073122144911677E-2</v>
      </c>
      <c r="R71" s="1">
        <v>0</v>
      </c>
      <c r="S71" s="1">
        <v>2.7448195594212339E-19</v>
      </c>
      <c r="T71" s="1">
        <v>2.2923172289800306E-18</v>
      </c>
      <c r="U71" s="1">
        <v>2.0239493080304751E-18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4.7330114898066167E-19</v>
      </c>
      <c r="AB71" s="1">
        <v>0</v>
      </c>
      <c r="AC71" s="1">
        <v>0</v>
      </c>
      <c r="AD71" s="1">
        <v>0</v>
      </c>
      <c r="AE71" s="1">
        <v>1.9983114801172679E-18</v>
      </c>
      <c r="AF71" s="1">
        <v>0</v>
      </c>
      <c r="AG71" s="1">
        <v>0</v>
      </c>
      <c r="AH71" s="1">
        <v>5.8785713882474084E-5</v>
      </c>
      <c r="AI71" s="1">
        <v>3.8020627168606239E-20</v>
      </c>
      <c r="AJ71" s="1">
        <v>0</v>
      </c>
      <c r="AK71" s="1">
        <v>0.16484941910315706</v>
      </c>
      <c r="AL71" s="1">
        <v>1.7075098683601894E-16</v>
      </c>
      <c r="AM71" s="1">
        <v>0</v>
      </c>
      <c r="AN71" s="1">
        <v>2.1727941619044778E-14</v>
      </c>
      <c r="AO71" s="1">
        <v>0</v>
      </c>
      <c r="AP71" s="1">
        <v>3.9584352542790528E-4</v>
      </c>
      <c r="AQ71" s="1">
        <v>0</v>
      </c>
      <c r="AR71" s="1">
        <v>2.1359457999362303E-18</v>
      </c>
      <c r="AS71" s="1">
        <v>0</v>
      </c>
      <c r="AT71" s="1">
        <v>1.3358098109974073E-18</v>
      </c>
      <c r="AU71" s="1">
        <v>3.3374066412313513E-17</v>
      </c>
      <c r="AV71" s="1">
        <v>1.771577310847645E-4</v>
      </c>
      <c r="AW71" s="1">
        <v>2.236867806420598E-6</v>
      </c>
      <c r="AX71" s="1">
        <v>1.7341750071341115E-7</v>
      </c>
      <c r="AY71" s="1">
        <v>2.580399827676042E-17</v>
      </c>
      <c r="AZ71" s="1">
        <v>6.3944727576547864E-7</v>
      </c>
      <c r="BA71" s="1">
        <v>4.413942896824298E-9</v>
      </c>
      <c r="BB71" s="1">
        <v>0</v>
      </c>
      <c r="BC71" s="1">
        <v>7.8948894060930156E-18</v>
      </c>
      <c r="BD71" s="1">
        <v>7.2157777237975515E-18</v>
      </c>
      <c r="BE71" s="1">
        <v>0</v>
      </c>
      <c r="BF71" s="1">
        <v>0</v>
      </c>
      <c r="BG71" s="1">
        <v>1.3469579178488719E-18</v>
      </c>
      <c r="BH71" s="1">
        <v>5.2153142055047729E-17</v>
      </c>
      <c r="BI71" s="1">
        <v>0</v>
      </c>
      <c r="BJ71" s="1">
        <v>5.3077921145707758E-2</v>
      </c>
      <c r="BK71" s="1">
        <v>3.6890018036680819E-12</v>
      </c>
      <c r="BL71" s="1">
        <v>1.4852677351502718E-17</v>
      </c>
      <c r="BM71" s="1">
        <v>1.0971667485524103E-19</v>
      </c>
      <c r="BN71" s="1">
        <v>9.6018404499918053E-2</v>
      </c>
      <c r="BO71" s="1">
        <v>3.8376067230675788E-3</v>
      </c>
      <c r="BP71" s="1">
        <v>0</v>
      </c>
      <c r="BQ71" s="1">
        <v>3.3264893573421993E-15</v>
      </c>
      <c r="BR71" s="1">
        <v>3.1429935435432718E-8</v>
      </c>
      <c r="BS71" s="1">
        <v>1.0000644212877592</v>
      </c>
      <c r="BT71" s="1">
        <v>0</v>
      </c>
      <c r="BU71" s="1">
        <v>0</v>
      </c>
      <c r="BV71" s="1">
        <v>0</v>
      </c>
      <c r="BW71" s="1">
        <v>0</v>
      </c>
      <c r="BX71" s="1">
        <f t="shared" si="1"/>
        <v>1.359717491878998</v>
      </c>
    </row>
    <row r="72" spans="1:76" x14ac:dyDescent="0.25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  <c r="BW72" s="1">
        <v>0</v>
      </c>
      <c r="BX72" s="1">
        <f t="shared" si="1"/>
        <v>1</v>
      </c>
    </row>
    <row r="73" spans="1:76" x14ac:dyDescent="0.25">
      <c r="A73" t="s">
        <v>65</v>
      </c>
      <c r="B73" s="1">
        <v>0</v>
      </c>
      <c r="C73" s="1">
        <v>9.799094149399449E-5</v>
      </c>
      <c r="D73" s="1">
        <v>0</v>
      </c>
      <c r="E73" s="1">
        <v>2.6449672589336839E-4</v>
      </c>
      <c r="F73" s="1">
        <v>0</v>
      </c>
      <c r="G73" s="1">
        <v>0</v>
      </c>
      <c r="H73" s="1">
        <v>0</v>
      </c>
      <c r="I73" s="1">
        <v>0</v>
      </c>
      <c r="J73" s="1">
        <v>2.459481627149054E-5</v>
      </c>
      <c r="K73" s="1">
        <v>1.9318159944358933E-10</v>
      </c>
      <c r="L73" s="1">
        <v>1.0918632625227054E-7</v>
      </c>
      <c r="M73" s="1">
        <v>0</v>
      </c>
      <c r="N73" s="1">
        <v>0</v>
      </c>
      <c r="O73" s="1">
        <v>1.2734216386987049E-8</v>
      </c>
      <c r="P73" s="1">
        <v>1.899798721624376E-7</v>
      </c>
      <c r="Q73" s="1">
        <v>6.523488122005673E-5</v>
      </c>
      <c r="R73" s="1">
        <v>0</v>
      </c>
      <c r="S73" s="1">
        <v>1.2568185150489723E-10</v>
      </c>
      <c r="T73" s="1">
        <v>1.0496233626210912E-9</v>
      </c>
      <c r="U73" s="1">
        <v>9.2674105120032848E-10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2.1671867106567728E-10</v>
      </c>
      <c r="AB73" s="1">
        <v>0</v>
      </c>
      <c r="AC73" s="1">
        <v>0</v>
      </c>
      <c r="AD73" s="1">
        <v>0</v>
      </c>
      <c r="AE73" s="1">
        <v>9.1500181074776046E-10</v>
      </c>
      <c r="AF73" s="1">
        <v>0</v>
      </c>
      <c r="AG73" s="1">
        <v>0</v>
      </c>
      <c r="AH73" s="1">
        <v>1.0624204759985745E-4</v>
      </c>
      <c r="AI73" s="1">
        <v>1.7409169216702227E-11</v>
      </c>
      <c r="AJ73" s="1">
        <v>0</v>
      </c>
      <c r="AK73" s="1">
        <v>2.0748355343637345E-4</v>
      </c>
      <c r="AL73" s="1">
        <v>7.8184739314391447E-8</v>
      </c>
      <c r="AM73" s="1">
        <v>0</v>
      </c>
      <c r="AN73" s="1">
        <v>9.9489524646482558E-6</v>
      </c>
      <c r="AO73" s="1">
        <v>0</v>
      </c>
      <c r="AP73" s="1">
        <v>2.2678687301846623E-5</v>
      </c>
      <c r="AQ73" s="1">
        <v>0</v>
      </c>
      <c r="AR73" s="1">
        <v>9.7802284280828597E-10</v>
      </c>
      <c r="AS73" s="1">
        <v>0</v>
      </c>
      <c r="AT73" s="1">
        <v>6.1165059002990071E-10</v>
      </c>
      <c r="AU73" s="1">
        <v>1.5281567214682084E-8</v>
      </c>
      <c r="AV73" s="1">
        <v>3.2017302938974122E-4</v>
      </c>
      <c r="AW73" s="1">
        <v>4.0426389384237245E-6</v>
      </c>
      <c r="AX73" s="1">
        <v>3.1341339840282848E-7</v>
      </c>
      <c r="AY73" s="1">
        <v>1.1815327781824238E-8</v>
      </c>
      <c r="AZ73" s="1">
        <v>7.3814681684255778E-5</v>
      </c>
      <c r="BA73" s="1">
        <v>8.9726544430197678E-4</v>
      </c>
      <c r="BB73" s="1">
        <v>0</v>
      </c>
      <c r="BC73" s="1">
        <v>3.6149710263409478E-9</v>
      </c>
      <c r="BD73" s="1">
        <v>3.3040142885235578E-9</v>
      </c>
      <c r="BE73" s="1">
        <v>0</v>
      </c>
      <c r="BF73" s="1">
        <v>0</v>
      </c>
      <c r="BG73" s="1">
        <v>6.16755168598854E-10</v>
      </c>
      <c r="BH73" s="1">
        <v>2.388027086435667E-8</v>
      </c>
      <c r="BI73" s="1">
        <v>0</v>
      </c>
      <c r="BJ73" s="1">
        <v>9.1593762630692242E-5</v>
      </c>
      <c r="BK73" s="1">
        <v>1.6891477448800756E-3</v>
      </c>
      <c r="BL73" s="1">
        <v>6.8008550250032679E-9</v>
      </c>
      <c r="BM73" s="1">
        <v>5.0237891920571627E-11</v>
      </c>
      <c r="BN73" s="1">
        <v>1.5605758011841042E-4</v>
      </c>
      <c r="BO73" s="1">
        <v>8.4611399626863407E-6</v>
      </c>
      <c r="BP73" s="1">
        <v>0</v>
      </c>
      <c r="BQ73" s="1">
        <v>1.5231578338441256E-6</v>
      </c>
      <c r="BR73" s="1">
        <v>6.3890710963084209E-3</v>
      </c>
      <c r="BS73" s="1">
        <v>1.0419485298597047E-3</v>
      </c>
      <c r="BT73" s="1">
        <v>0</v>
      </c>
      <c r="BU73" s="1">
        <v>1</v>
      </c>
      <c r="BV73" s="1">
        <v>0</v>
      </c>
      <c r="BW73" s="1">
        <v>0</v>
      </c>
      <c r="BX73" s="1">
        <f t="shared" si="1"/>
        <v>1.0114725433081726</v>
      </c>
    </row>
    <row r="74" spans="1:76" x14ac:dyDescent="0.25">
      <c r="A74" t="s">
        <v>66</v>
      </c>
      <c r="B74" s="1">
        <v>0</v>
      </c>
      <c r="C74" s="1">
        <v>2.2640376789780358E-6</v>
      </c>
      <c r="D74" s="1">
        <v>2.0750890517008255E-3</v>
      </c>
      <c r="E74" s="1">
        <v>3.5333080217931597E-5</v>
      </c>
      <c r="F74" s="1">
        <v>5.6880096004668598E-4</v>
      </c>
      <c r="G74" s="1">
        <v>0</v>
      </c>
      <c r="H74" s="1">
        <v>1.4269822174129458E-3</v>
      </c>
      <c r="I74" s="1">
        <v>0</v>
      </c>
      <c r="J74" s="1">
        <v>1.3058108784383914E-4</v>
      </c>
      <c r="K74" s="1">
        <v>4.4633760361648683E-12</v>
      </c>
      <c r="L74" s="1">
        <v>2.5227021283337635E-9</v>
      </c>
      <c r="M74" s="1">
        <v>0</v>
      </c>
      <c r="N74" s="1">
        <v>0</v>
      </c>
      <c r="O74" s="1">
        <v>2.9421847849237332E-10</v>
      </c>
      <c r="P74" s="1">
        <v>4.389401533095279E-9</v>
      </c>
      <c r="Q74" s="1">
        <v>4.653652219389639E-6</v>
      </c>
      <c r="R74" s="1">
        <v>0</v>
      </c>
      <c r="S74" s="1">
        <v>2.9038239967134987E-12</v>
      </c>
      <c r="T74" s="1">
        <v>2.4251086942106958E-11</v>
      </c>
      <c r="U74" s="1">
        <v>2.1411945089861663E-11</v>
      </c>
      <c r="V74" s="1">
        <v>6.0224141403337944E-5</v>
      </c>
      <c r="W74" s="1">
        <v>0</v>
      </c>
      <c r="X74" s="1">
        <v>0</v>
      </c>
      <c r="Y74" s="1">
        <v>0</v>
      </c>
      <c r="Z74" s="1">
        <v>0</v>
      </c>
      <c r="AA74" s="1">
        <v>5.0071897417253727E-12</v>
      </c>
      <c r="AB74" s="1">
        <v>0</v>
      </c>
      <c r="AC74" s="1">
        <v>0</v>
      </c>
      <c r="AD74" s="1">
        <v>0</v>
      </c>
      <c r="AE74" s="1">
        <v>2.1140715093476476E-11</v>
      </c>
      <c r="AF74" s="1">
        <v>0</v>
      </c>
      <c r="AG74" s="1">
        <v>0</v>
      </c>
      <c r="AH74" s="1">
        <v>5.5517929063588888E-4</v>
      </c>
      <c r="AI74" s="1">
        <v>4.0223121102203094E-13</v>
      </c>
      <c r="AJ74" s="1">
        <v>0</v>
      </c>
      <c r="AK74" s="1">
        <v>4.3774839788278234E-4</v>
      </c>
      <c r="AL74" s="1">
        <v>1.8064240737977409E-9</v>
      </c>
      <c r="AM74" s="1">
        <v>0</v>
      </c>
      <c r="AN74" s="1">
        <v>2.2986617847431858E-7</v>
      </c>
      <c r="AO74" s="1">
        <v>0</v>
      </c>
      <c r="AP74" s="1">
        <v>9.8138748618449445E-5</v>
      </c>
      <c r="AQ74" s="1">
        <v>0</v>
      </c>
      <c r="AR74" s="1">
        <v>2.2596788369003247E-11</v>
      </c>
      <c r="AS74" s="1">
        <v>3.1569394108015771E-2</v>
      </c>
      <c r="AT74" s="1">
        <v>1.4131918329223443E-11</v>
      </c>
      <c r="AU74" s="1">
        <v>3.5307390091762785E-10</v>
      </c>
      <c r="AV74" s="1">
        <v>7.9407618248536049E-4</v>
      </c>
      <c r="AW74" s="1">
        <v>3.5843209263663746E-4</v>
      </c>
      <c r="AX74" s="1">
        <v>8.1635874538011168E-4</v>
      </c>
      <c r="AY74" s="1">
        <v>2.7298796072048648E-10</v>
      </c>
      <c r="AZ74" s="1">
        <v>4.5449561806859793E-6</v>
      </c>
      <c r="BA74" s="1">
        <v>2.0750515790717354E-5</v>
      </c>
      <c r="BB74" s="1">
        <v>7.0436301321844766E-4</v>
      </c>
      <c r="BC74" s="1">
        <v>8.352231836196208E-11</v>
      </c>
      <c r="BD74" s="1">
        <v>7.6337799464428963E-11</v>
      </c>
      <c r="BE74" s="1">
        <v>4.0778973308103298E-4</v>
      </c>
      <c r="BF74" s="1">
        <v>0</v>
      </c>
      <c r="BG74" s="1">
        <v>1.4249857375825237E-11</v>
      </c>
      <c r="BH74" s="1">
        <v>5.5174317336688096E-10</v>
      </c>
      <c r="BI74" s="1">
        <v>0</v>
      </c>
      <c r="BJ74" s="1">
        <v>7.3870737794137161E-6</v>
      </c>
      <c r="BK74" s="1">
        <v>3.9027017002420038E-5</v>
      </c>
      <c r="BL74" s="1">
        <v>1.5713076934583959E-10</v>
      </c>
      <c r="BM74" s="1">
        <v>1.1607244352027289E-12</v>
      </c>
      <c r="BN74" s="1">
        <v>1.1642625397359504E-5</v>
      </c>
      <c r="BO74" s="1">
        <v>7.9183457135575844E-5</v>
      </c>
      <c r="BP74" s="1">
        <v>5.6518978273969003E-4</v>
      </c>
      <c r="BQ74" s="1">
        <v>3.5191892988037192E-8</v>
      </c>
      <c r="BR74" s="1">
        <v>1.4775618688302544E-4</v>
      </c>
      <c r="BS74" s="1">
        <v>4.7834081051379499E-5</v>
      </c>
      <c r="BT74" s="1">
        <v>0</v>
      </c>
      <c r="BU74" s="1">
        <v>2.310455123863293E-2</v>
      </c>
      <c r="BV74" s="1">
        <v>1</v>
      </c>
      <c r="BW74" s="1">
        <v>0</v>
      </c>
      <c r="BX74" s="1">
        <f t="shared" si="1"/>
        <v>1.0640735511724049</v>
      </c>
    </row>
    <row r="75" spans="1:76" x14ac:dyDescent="0.25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1.6972296573717282E-4</v>
      </c>
      <c r="L75" s="1">
        <v>2.0816873715067082E-3</v>
      </c>
      <c r="M75" s="1">
        <v>0</v>
      </c>
      <c r="N75" s="1">
        <v>0</v>
      </c>
      <c r="O75" s="1">
        <v>6.1666538440456461E-3</v>
      </c>
      <c r="P75" s="1">
        <v>5.2711052307268921E-9</v>
      </c>
      <c r="Q75" s="1">
        <v>0</v>
      </c>
      <c r="R75" s="1">
        <v>0</v>
      </c>
      <c r="S75" s="1">
        <v>1.9781691516667728E-7</v>
      </c>
      <c r="T75" s="1">
        <v>1.6520543992183984E-6</v>
      </c>
      <c r="U75" s="1">
        <v>1.4586438193873155E-6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3.4110429195549891E-7</v>
      </c>
      <c r="AB75" s="1">
        <v>0</v>
      </c>
      <c r="AC75" s="1">
        <v>0</v>
      </c>
      <c r="AD75" s="1">
        <v>0</v>
      </c>
      <c r="AE75" s="1">
        <v>1.440166845147034E-6</v>
      </c>
      <c r="AF75" s="1">
        <v>0</v>
      </c>
      <c r="AG75" s="1">
        <v>0</v>
      </c>
      <c r="AH75" s="1">
        <v>0</v>
      </c>
      <c r="AI75" s="1">
        <v>3.1223535156288176E-8</v>
      </c>
      <c r="AJ75" s="1">
        <v>0</v>
      </c>
      <c r="AK75" s="1">
        <v>0</v>
      </c>
      <c r="AL75" s="1">
        <v>2.1692823754020335E-9</v>
      </c>
      <c r="AM75" s="1">
        <v>0</v>
      </c>
      <c r="AN75" s="1">
        <v>6.8600526299105545E-7</v>
      </c>
      <c r="AO75" s="1">
        <v>0</v>
      </c>
      <c r="AP75" s="1">
        <v>0</v>
      </c>
      <c r="AQ75" s="1">
        <v>0</v>
      </c>
      <c r="AR75" s="1">
        <v>1.5393587810038005E-6</v>
      </c>
      <c r="AS75" s="1">
        <v>0</v>
      </c>
      <c r="AT75" s="1">
        <v>1.0970020144810035E-6</v>
      </c>
      <c r="AU75" s="1">
        <v>4.2399622634834914E-10</v>
      </c>
      <c r="AV75" s="1">
        <v>0</v>
      </c>
      <c r="AW75" s="1">
        <v>0</v>
      </c>
      <c r="AX75" s="1">
        <v>0</v>
      </c>
      <c r="AY75" s="1">
        <v>2.1190919439448153E-5</v>
      </c>
      <c r="AZ75" s="1">
        <v>0</v>
      </c>
      <c r="BA75" s="1">
        <v>0</v>
      </c>
      <c r="BB75" s="1">
        <v>0</v>
      </c>
      <c r="BC75" s="1">
        <v>1.3253936080828274E-5</v>
      </c>
      <c r="BD75" s="1">
        <v>5.200352369068074E-6</v>
      </c>
      <c r="BE75" s="1">
        <v>0</v>
      </c>
      <c r="BF75" s="1">
        <v>0</v>
      </c>
      <c r="BG75" s="1">
        <v>9.707416258152061E-7</v>
      </c>
      <c r="BH75" s="1">
        <v>3.7586345674957289E-5</v>
      </c>
      <c r="BI75" s="1">
        <v>0</v>
      </c>
      <c r="BJ75" s="1">
        <v>0</v>
      </c>
      <c r="BK75" s="1">
        <v>0</v>
      </c>
      <c r="BL75" s="1">
        <v>1.0704203872183737E-5</v>
      </c>
      <c r="BM75" s="1">
        <v>7.9071915994308754E-8</v>
      </c>
      <c r="BN75" s="1">
        <v>0</v>
      </c>
      <c r="BO75" s="1">
        <v>0</v>
      </c>
      <c r="BP75" s="1">
        <v>0</v>
      </c>
      <c r="BQ75" s="1">
        <v>4.2260925506538133E-8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1</v>
      </c>
      <c r="BX75" s="1">
        <f t="shared" si="1"/>
        <v>1.0085155432534416</v>
      </c>
    </row>
    <row r="76" spans="1:76" x14ac:dyDescent="0.25">
      <c r="A76" t="s">
        <v>102</v>
      </c>
      <c r="B76" s="1">
        <f>SUM(B2:B75)</f>
        <v>1</v>
      </c>
      <c r="C76" s="1">
        <f t="shared" ref="C76:BN76" si="2">SUM(C2:C75)</f>
        <v>1.1203637583869845</v>
      </c>
      <c r="D76" s="1">
        <f t="shared" si="2"/>
        <v>1.4946789859403309</v>
      </c>
      <c r="E76" s="1">
        <f t="shared" si="2"/>
        <v>1.2038693146414714</v>
      </c>
      <c r="F76" s="1">
        <f t="shared" si="2"/>
        <v>1.4996879580736975</v>
      </c>
      <c r="G76" s="1">
        <f t="shared" si="2"/>
        <v>1</v>
      </c>
      <c r="H76" s="1">
        <f t="shared" si="2"/>
        <v>1.25359463241417</v>
      </c>
      <c r="I76" s="1">
        <f t="shared" si="2"/>
        <v>1</v>
      </c>
      <c r="J76" s="1">
        <f t="shared" si="2"/>
        <v>1.2825246366944827</v>
      </c>
      <c r="K76" s="1">
        <f t="shared" si="2"/>
        <v>1.0274635577554891</v>
      </c>
      <c r="L76" s="1">
        <f t="shared" si="2"/>
        <v>1.676381821353139</v>
      </c>
      <c r="M76" s="1">
        <f t="shared" si="2"/>
        <v>1</v>
      </c>
      <c r="N76" s="1">
        <f t="shared" si="2"/>
        <v>1</v>
      </c>
      <c r="O76" s="1">
        <f t="shared" si="2"/>
        <v>1.0597966950653903</v>
      </c>
      <c r="P76" s="1">
        <f t="shared" si="2"/>
        <v>1.1343379572232151</v>
      </c>
      <c r="Q76" s="1">
        <f t="shared" si="2"/>
        <v>1.7836142957241832</v>
      </c>
      <c r="R76" s="1">
        <f t="shared" si="2"/>
        <v>1</v>
      </c>
      <c r="S76" s="1">
        <f t="shared" si="2"/>
        <v>1.2422734810879712</v>
      </c>
      <c r="T76" s="1">
        <f t="shared" si="2"/>
        <v>1.3003022134082882</v>
      </c>
      <c r="U76" s="1">
        <f t="shared" si="2"/>
        <v>1.0980919380878269</v>
      </c>
      <c r="V76" s="1">
        <f t="shared" si="2"/>
        <v>1.1315325505167104</v>
      </c>
      <c r="W76" s="1">
        <f t="shared" si="2"/>
        <v>1</v>
      </c>
      <c r="X76" s="1">
        <f t="shared" si="2"/>
        <v>1</v>
      </c>
      <c r="Y76" s="1">
        <f t="shared" si="2"/>
        <v>1</v>
      </c>
      <c r="Z76" s="1">
        <f t="shared" si="2"/>
        <v>1</v>
      </c>
      <c r="AA76" s="1">
        <f t="shared" si="2"/>
        <v>1.2567891270404998</v>
      </c>
      <c r="AB76" s="1">
        <f t="shared" si="2"/>
        <v>1</v>
      </c>
      <c r="AC76" s="1">
        <f t="shared" si="2"/>
        <v>1</v>
      </c>
      <c r="AD76" s="1">
        <f t="shared" si="2"/>
        <v>1</v>
      </c>
      <c r="AE76" s="1">
        <f t="shared" si="2"/>
        <v>2.084182156834971</v>
      </c>
      <c r="AF76" s="1">
        <f t="shared" si="2"/>
        <v>1</v>
      </c>
      <c r="AG76" s="1">
        <f t="shared" si="2"/>
        <v>1</v>
      </c>
      <c r="AH76" s="1">
        <f t="shared" si="2"/>
        <v>1.5246730343879953</v>
      </c>
      <c r="AI76" s="1">
        <f t="shared" si="2"/>
        <v>1.1739492051781137</v>
      </c>
      <c r="AJ76" s="1">
        <f t="shared" si="2"/>
        <v>1</v>
      </c>
      <c r="AK76" s="1">
        <f t="shared" si="2"/>
        <v>1.8086882059076477</v>
      </c>
      <c r="AL76" s="1">
        <f t="shared" si="2"/>
        <v>1.0895352428987313</v>
      </c>
      <c r="AM76" s="1">
        <f t="shared" si="2"/>
        <v>1</v>
      </c>
      <c r="AN76" s="1">
        <f t="shared" si="2"/>
        <v>1.0817929424901649</v>
      </c>
      <c r="AO76" s="1">
        <f t="shared" si="2"/>
        <v>1</v>
      </c>
      <c r="AP76" s="1">
        <f t="shared" si="2"/>
        <v>1.175199916174944</v>
      </c>
      <c r="AQ76" s="1">
        <f t="shared" si="2"/>
        <v>1</v>
      </c>
      <c r="AR76" s="1">
        <f t="shared" si="2"/>
        <v>2.1824792276828653</v>
      </c>
      <c r="AS76" s="1">
        <f t="shared" si="2"/>
        <v>1.0592356507383083</v>
      </c>
      <c r="AT76" s="1">
        <f t="shared" si="2"/>
        <v>1.1764727648489124</v>
      </c>
      <c r="AU76" s="1">
        <f t="shared" si="2"/>
        <v>1.2129546787918648</v>
      </c>
      <c r="AV76" s="1">
        <f t="shared" si="2"/>
        <v>1.2894129218483126</v>
      </c>
      <c r="AW76" s="1">
        <f t="shared" si="2"/>
        <v>1.392757574381134</v>
      </c>
      <c r="AX76" s="1">
        <f t="shared" si="2"/>
        <v>1.8007303900852552</v>
      </c>
      <c r="AY76" s="1">
        <f t="shared" si="2"/>
        <v>1.0320198572979036</v>
      </c>
      <c r="AZ76" s="1">
        <f t="shared" si="2"/>
        <v>1.1786234751336939</v>
      </c>
      <c r="BA76" s="1">
        <f t="shared" si="2"/>
        <v>1.1501652198097552</v>
      </c>
      <c r="BB76" s="1">
        <f t="shared" si="2"/>
        <v>1.6321557139575578</v>
      </c>
      <c r="BC76" s="1">
        <f t="shared" si="2"/>
        <v>1.3577392752133901</v>
      </c>
      <c r="BD76" s="1">
        <f t="shared" si="2"/>
        <v>1.1426945307123533</v>
      </c>
      <c r="BE76" s="1">
        <f t="shared" si="2"/>
        <v>1.3601498201587994</v>
      </c>
      <c r="BF76" s="1">
        <f t="shared" si="2"/>
        <v>1.0000161671963488</v>
      </c>
      <c r="BG76" s="1">
        <f t="shared" si="2"/>
        <v>1.2133049970136229</v>
      </c>
      <c r="BH76" s="1">
        <f t="shared" si="2"/>
        <v>1.031346642812486</v>
      </c>
      <c r="BI76" s="1">
        <f t="shared" si="2"/>
        <v>1</v>
      </c>
      <c r="BJ76" s="1">
        <f t="shared" si="2"/>
        <v>1.3811602194573493</v>
      </c>
      <c r="BK76" s="1">
        <f t="shared" si="2"/>
        <v>1.0111195521157776</v>
      </c>
      <c r="BL76" s="1">
        <f t="shared" si="2"/>
        <v>1.2937168945081186</v>
      </c>
      <c r="BM76" s="1">
        <f t="shared" si="2"/>
        <v>1.0933599664140183</v>
      </c>
      <c r="BN76" s="1">
        <f t="shared" si="2"/>
        <v>1.6680283007748014</v>
      </c>
      <c r="BO76" s="1">
        <f t="shared" ref="BO76:BW76" si="3">SUM(BO2:BO75)</f>
        <v>1.5315469803955302</v>
      </c>
      <c r="BP76" s="1">
        <f t="shared" si="3"/>
        <v>1.4965155622067379</v>
      </c>
      <c r="BQ76" s="1">
        <f t="shared" si="3"/>
        <v>1.0770504769694964</v>
      </c>
      <c r="BR76" s="1">
        <f t="shared" si="3"/>
        <v>1.0692669283655298</v>
      </c>
      <c r="BS76" s="1">
        <f t="shared" si="3"/>
        <v>1.7881579168447832</v>
      </c>
      <c r="BT76" s="1">
        <f t="shared" si="3"/>
        <v>1</v>
      </c>
      <c r="BU76" s="1">
        <f t="shared" si="3"/>
        <v>1.7752180571642953</v>
      </c>
      <c r="BV76" s="1">
        <f t="shared" si="3"/>
        <v>1</v>
      </c>
      <c r="BW76" s="1">
        <f t="shared" si="3"/>
        <v>1</v>
      </c>
      <c r="BX76" s="1">
        <f t="shared" si="1"/>
        <v>90.900723390185391</v>
      </c>
    </row>
  </sheetData>
  <conditionalFormatting sqref="B2:BW75">
    <cfRule type="cellIs" dxfId="6" priority="1" operator="equal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4CF2-F151-4250-9602-AB576C9A83C8}">
  <sheetPr>
    <tabColor theme="5" tint="0.59999389629810485"/>
  </sheetPr>
  <dimension ref="A1:BV74"/>
  <sheetViews>
    <sheetView topLeftCell="AZ49" workbookViewId="0"/>
  </sheetViews>
  <sheetFormatPr defaultRowHeight="15" x14ac:dyDescent="0.25"/>
  <sheetData>
    <row r="1" spans="1:74" x14ac:dyDescent="0.25">
      <c r="A1" s="1">
        <v>4544007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25">
      <c r="A2" s="1">
        <v>0</v>
      </c>
      <c r="B2" s="1">
        <v>19585016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25">
      <c r="A3" s="1">
        <v>0</v>
      </c>
      <c r="B3" s="1">
        <v>0</v>
      </c>
      <c r="C3" s="1">
        <v>9846656.5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25">
      <c r="A4" s="1">
        <v>0</v>
      </c>
      <c r="B4" s="1">
        <v>0</v>
      </c>
      <c r="C4" s="1">
        <v>0</v>
      </c>
      <c r="D4" s="1">
        <v>31265401.5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25">
      <c r="A5" s="1">
        <v>0</v>
      </c>
      <c r="B5" s="1">
        <v>0</v>
      </c>
      <c r="C5" s="1">
        <v>0</v>
      </c>
      <c r="D5" s="1">
        <v>0</v>
      </c>
      <c r="E5" s="1">
        <v>17295422.5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25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66069241.5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2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3286178.5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206181226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60832622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4945908.5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2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1174210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104561733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35302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8333488.5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2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348200119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17526440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52966043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124520168.5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2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4740233.5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2931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-2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2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3502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2059152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2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-902.5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</row>
    <row r="28" spans="1:74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-0.5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517556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2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3500893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2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16671123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126011181.5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12430088.5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54322152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36748088.5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655647967.5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31177385.5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427136.5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2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11076604.5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</row>
    <row r="45" spans="1:74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160577474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1500528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2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38564126.5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29848389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16575394.5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808847404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14291788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43148337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2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30124546.5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24494731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24624773.5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9711360.5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36938090419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53108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230488446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2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643056.5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2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29511010.5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2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257214148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2768406.5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21529897.5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14469564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2608953.5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2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4774599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160225124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25214059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2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8755845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</row>
    <row r="72" spans="1:74" x14ac:dyDescent="0.2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690867.5</v>
      </c>
      <c r="BU72" s="1">
        <v>0</v>
      </c>
      <c r="BV72" s="1">
        <v>0</v>
      </c>
    </row>
    <row r="73" spans="1:74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-523</v>
      </c>
      <c r="BV73" s="1">
        <v>0</v>
      </c>
    </row>
    <row r="74" spans="1:74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49449.5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8F61-3A5C-4F02-8FA6-88BABFA6CF26}">
  <sheetPr>
    <tabColor theme="5" tint="0.59999389629810485"/>
  </sheetPr>
  <dimension ref="A1:BV74"/>
  <sheetViews>
    <sheetView topLeftCell="BA49" workbookViewId="0"/>
  </sheetViews>
  <sheetFormatPr defaultRowHeight="15" x14ac:dyDescent="0.25"/>
  <cols>
    <col min="1" max="22" width="9" bestFit="1" customWidth="1"/>
    <col min="23" max="23" width="9.28515625" bestFit="1" customWidth="1"/>
    <col min="24" max="26" width="9" bestFit="1" customWidth="1"/>
    <col min="27" max="27" width="9.28515625" bestFit="1" customWidth="1"/>
    <col min="28" max="72" width="9" bestFit="1" customWidth="1"/>
    <col min="73" max="73" width="9.28515625" bestFit="1" customWidth="1"/>
    <col min="74" max="74" width="9" bestFit="1" customWidth="1"/>
  </cols>
  <sheetData>
    <row r="1" spans="1:74" x14ac:dyDescent="0.25">
      <c r="A1" s="1">
        <f t="array" ref="A1:BV74">MMULT(G_calc!B2:BW75,c_hat!A1:BV74)</f>
        <v>4544007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260.69103050399445</v>
      </c>
      <c r="K1" s="1">
        <v>36.87598982311755</v>
      </c>
      <c r="L1" s="1">
        <v>0</v>
      </c>
      <c r="M1" s="1">
        <v>0</v>
      </c>
      <c r="N1" s="1">
        <v>1267.1848291302683</v>
      </c>
      <c r="O1" s="1">
        <v>0.21478858273444928</v>
      </c>
      <c r="P1" s="1">
        <v>0</v>
      </c>
      <c r="Q1" s="1">
        <v>0</v>
      </c>
      <c r="R1" s="1">
        <v>212.27379255654236</v>
      </c>
      <c r="S1" s="1">
        <v>5357.4868818587183</v>
      </c>
      <c r="T1" s="1">
        <v>11120.599484081937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43.004592204136451</v>
      </c>
      <c r="AA1" s="1">
        <v>0</v>
      </c>
      <c r="AB1" s="1">
        <v>0</v>
      </c>
      <c r="AC1" s="1">
        <v>0</v>
      </c>
      <c r="AD1" s="1">
        <v>45.636192151200547</v>
      </c>
      <c r="AE1" s="1">
        <v>0</v>
      </c>
      <c r="AF1" s="1">
        <v>0</v>
      </c>
      <c r="AG1" s="1">
        <v>0</v>
      </c>
      <c r="AH1" s="1">
        <v>8.2134282839452039E-2</v>
      </c>
      <c r="AI1" s="1">
        <v>0</v>
      </c>
      <c r="AJ1" s="1">
        <v>0</v>
      </c>
      <c r="AK1" s="1">
        <v>92.01550982295899</v>
      </c>
      <c r="AL1" s="1">
        <v>0</v>
      </c>
      <c r="AM1" s="1">
        <v>519168.53338991583</v>
      </c>
      <c r="AN1" s="1">
        <v>0</v>
      </c>
      <c r="AO1" s="1">
        <v>0</v>
      </c>
      <c r="AP1" s="1">
        <v>0</v>
      </c>
      <c r="AQ1" s="1">
        <v>40.257405473380125</v>
      </c>
      <c r="AR1" s="1">
        <v>0</v>
      </c>
      <c r="AS1" s="1">
        <v>3.6772686569214539</v>
      </c>
      <c r="AT1" s="1">
        <v>0.73437230543758836</v>
      </c>
      <c r="AU1" s="1">
        <v>0</v>
      </c>
      <c r="AV1" s="1">
        <v>0</v>
      </c>
      <c r="AW1" s="1">
        <v>0</v>
      </c>
      <c r="AX1" s="1">
        <v>357.8077224098588</v>
      </c>
      <c r="AY1" s="1">
        <v>0</v>
      </c>
      <c r="AZ1" s="1">
        <v>0</v>
      </c>
      <c r="BA1" s="1">
        <v>0</v>
      </c>
      <c r="BB1" s="1">
        <v>8517.4420466012834</v>
      </c>
      <c r="BC1" s="1">
        <v>7840.5090449440759</v>
      </c>
      <c r="BD1" s="1">
        <v>0</v>
      </c>
      <c r="BE1" s="1">
        <v>0</v>
      </c>
      <c r="BF1" s="1">
        <v>3.1564785552117733</v>
      </c>
      <c r="BG1" s="1">
        <v>530418.30963440426</v>
      </c>
      <c r="BH1" s="1">
        <v>0</v>
      </c>
      <c r="BI1" s="1">
        <v>0</v>
      </c>
      <c r="BJ1" s="1">
        <v>0</v>
      </c>
      <c r="BK1" s="1">
        <v>1814.3600559772919</v>
      </c>
      <c r="BL1" s="1">
        <v>104.23257535310876</v>
      </c>
      <c r="BM1" s="1">
        <v>0</v>
      </c>
      <c r="BN1" s="1">
        <v>0</v>
      </c>
      <c r="BO1" s="1">
        <v>0</v>
      </c>
      <c r="BP1" s="1">
        <v>7815.914780404999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</row>
    <row r="2" spans="1:74" x14ac:dyDescent="0.25">
      <c r="A2" s="1">
        <v>0</v>
      </c>
      <c r="B2" s="1">
        <v>19585016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73.644092900410499</v>
      </c>
      <c r="K2" s="1">
        <v>3384.1527323601531</v>
      </c>
      <c r="L2" s="1">
        <v>0</v>
      </c>
      <c r="M2" s="1">
        <v>0</v>
      </c>
      <c r="N2" s="1">
        <v>8344.121550187012</v>
      </c>
      <c r="O2" s="1">
        <v>42.028367938436233</v>
      </c>
      <c r="P2" s="1">
        <v>0</v>
      </c>
      <c r="Q2" s="1">
        <v>0</v>
      </c>
      <c r="R2" s="1">
        <v>13.803903174220451</v>
      </c>
      <c r="S2" s="1">
        <v>348.39077063474593</v>
      </c>
      <c r="T2" s="1">
        <v>723.15888206813781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2.7965356424044314</v>
      </c>
      <c r="AA2" s="1">
        <v>0</v>
      </c>
      <c r="AB2" s="1">
        <v>0</v>
      </c>
      <c r="AC2" s="1">
        <v>0</v>
      </c>
      <c r="AD2" s="1">
        <v>2.9676653444041752</v>
      </c>
      <c r="AE2" s="1">
        <v>0</v>
      </c>
      <c r="AF2" s="1">
        <v>0</v>
      </c>
      <c r="AG2" s="1">
        <v>0</v>
      </c>
      <c r="AH2" s="1">
        <v>13.7474691623068</v>
      </c>
      <c r="AI2" s="1">
        <v>0</v>
      </c>
      <c r="AJ2" s="1">
        <v>0</v>
      </c>
      <c r="AK2" s="1">
        <v>18004.968670347556</v>
      </c>
      <c r="AL2" s="1">
        <v>0</v>
      </c>
      <c r="AM2" s="1">
        <v>2723374.6012341888</v>
      </c>
      <c r="AN2" s="1">
        <v>0</v>
      </c>
      <c r="AO2" s="1">
        <v>0</v>
      </c>
      <c r="AP2" s="1">
        <v>0</v>
      </c>
      <c r="AQ2" s="1">
        <v>2.6178894742828418</v>
      </c>
      <c r="AR2" s="1">
        <v>0</v>
      </c>
      <c r="AS2" s="1">
        <v>615.49374651948062</v>
      </c>
      <c r="AT2" s="1">
        <v>143.69697431677488</v>
      </c>
      <c r="AU2" s="1">
        <v>0</v>
      </c>
      <c r="AV2" s="1">
        <v>0</v>
      </c>
      <c r="AW2" s="1">
        <v>0</v>
      </c>
      <c r="AX2" s="1">
        <v>59889.128629513223</v>
      </c>
      <c r="AY2" s="1">
        <v>0</v>
      </c>
      <c r="AZ2" s="1">
        <v>0</v>
      </c>
      <c r="BA2" s="1">
        <v>0</v>
      </c>
      <c r="BB2" s="1">
        <v>554.89794845727181</v>
      </c>
      <c r="BC2" s="1">
        <v>509.85864241427311</v>
      </c>
      <c r="BD2" s="1">
        <v>0</v>
      </c>
      <c r="BE2" s="1">
        <v>0</v>
      </c>
      <c r="BF2" s="1">
        <v>0.20526191115203538</v>
      </c>
      <c r="BG2" s="1">
        <v>34492.449114163333</v>
      </c>
      <c r="BH2" s="1">
        <v>0</v>
      </c>
      <c r="BI2" s="1">
        <v>0</v>
      </c>
      <c r="BJ2" s="1">
        <v>0</v>
      </c>
      <c r="BK2" s="1">
        <v>117.98559885442546</v>
      </c>
      <c r="BL2" s="1">
        <v>6.7781159437790688</v>
      </c>
      <c r="BM2" s="1">
        <v>0</v>
      </c>
      <c r="BN2" s="1">
        <v>0</v>
      </c>
      <c r="BO2" s="1">
        <v>0</v>
      </c>
      <c r="BP2" s="1">
        <v>1529365.0062044836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25">
      <c r="A3" s="1">
        <v>0</v>
      </c>
      <c r="B3" s="1">
        <v>2.0621064072669399E-5</v>
      </c>
      <c r="C3" s="1">
        <v>9846925.4939441215</v>
      </c>
      <c r="D3" s="1">
        <v>1012.2706858315921</v>
      </c>
      <c r="E3" s="1">
        <v>544.6822299378141</v>
      </c>
      <c r="F3" s="1">
        <v>0</v>
      </c>
      <c r="G3" s="1">
        <v>5219.9890566079448</v>
      </c>
      <c r="H3" s="1">
        <v>0</v>
      </c>
      <c r="I3" s="1">
        <v>4909.2034181011677</v>
      </c>
      <c r="J3" s="1">
        <v>1.2627096627086804E-10</v>
      </c>
      <c r="K3" s="1">
        <v>5.8025052477893029E-9</v>
      </c>
      <c r="L3" s="1">
        <v>0</v>
      </c>
      <c r="M3" s="1">
        <v>0</v>
      </c>
      <c r="N3" s="1">
        <v>1.4306921971983636E-8</v>
      </c>
      <c r="O3" s="1">
        <v>7.2062298839780153E-11</v>
      </c>
      <c r="P3" s="1">
        <v>88.808450875527711</v>
      </c>
      <c r="Q3" s="1">
        <v>0</v>
      </c>
      <c r="R3" s="1">
        <v>2.3668323194304741E-11</v>
      </c>
      <c r="S3" s="1">
        <v>5.9735462160409771E-10</v>
      </c>
      <c r="T3" s="1">
        <v>1.2399361199219208E-9</v>
      </c>
      <c r="U3" s="1">
        <v>11486.286287157</v>
      </c>
      <c r="V3" s="1">
        <v>0</v>
      </c>
      <c r="W3" s="1">
        <v>0</v>
      </c>
      <c r="X3" s="1">
        <v>0</v>
      </c>
      <c r="Y3" s="1">
        <v>0</v>
      </c>
      <c r="Z3" s="1">
        <v>4.7949705654581021E-12</v>
      </c>
      <c r="AA3" s="1">
        <v>0</v>
      </c>
      <c r="AB3" s="1">
        <v>0</v>
      </c>
      <c r="AC3" s="1">
        <v>0</v>
      </c>
      <c r="AD3" s="1">
        <v>5.0883914221502326E-12</v>
      </c>
      <c r="AE3" s="1">
        <v>0</v>
      </c>
      <c r="AF3" s="1">
        <v>0</v>
      </c>
      <c r="AG3" s="1">
        <v>970948.20578652679</v>
      </c>
      <c r="AH3" s="1">
        <v>2.3571560820919067E-11</v>
      </c>
      <c r="AI3" s="1">
        <v>0</v>
      </c>
      <c r="AJ3" s="1">
        <v>5036.505361816593</v>
      </c>
      <c r="AK3" s="1">
        <v>3.0871515991866066E-8</v>
      </c>
      <c r="AL3" s="1">
        <v>0</v>
      </c>
      <c r="AM3" s="1">
        <v>7.0088906717610225E-5</v>
      </c>
      <c r="AN3" s="1">
        <v>0</v>
      </c>
      <c r="AO3" s="1">
        <v>50426.124589845436</v>
      </c>
      <c r="AP3" s="1">
        <v>0</v>
      </c>
      <c r="AQ3" s="1">
        <v>4.4886618938338058E-12</v>
      </c>
      <c r="AR3" s="1">
        <v>0</v>
      </c>
      <c r="AS3" s="1">
        <v>1.0553323022362646E-9</v>
      </c>
      <c r="AT3" s="1">
        <v>2.4638440209612705E-10</v>
      </c>
      <c r="AU3" s="1">
        <v>33612.714681712081</v>
      </c>
      <c r="AV3" s="1">
        <v>175224.21804250285</v>
      </c>
      <c r="AW3" s="1">
        <v>8267.4881063764733</v>
      </c>
      <c r="AX3" s="1">
        <v>1.0268655425487343E-7</v>
      </c>
      <c r="AY3" s="1">
        <v>44.962586634091878</v>
      </c>
      <c r="AZ3" s="1">
        <v>0.93702408320508124</v>
      </c>
      <c r="BA3" s="1">
        <v>1174.8130735969776</v>
      </c>
      <c r="BB3" s="1">
        <v>9.5143408485151528E-10</v>
      </c>
      <c r="BC3" s="1">
        <v>8.7420919864224969E-10</v>
      </c>
      <c r="BD3" s="1">
        <v>219.26437424185201</v>
      </c>
      <c r="BE3" s="1">
        <v>0</v>
      </c>
      <c r="BF3" s="1">
        <v>3.5194431540928244E-13</v>
      </c>
      <c r="BG3" s="1">
        <v>5.9141130091506261E-8</v>
      </c>
      <c r="BH3" s="1">
        <v>0</v>
      </c>
      <c r="BI3" s="1">
        <v>545.83289680808923</v>
      </c>
      <c r="BJ3" s="1">
        <v>4.6683531447812704E-3</v>
      </c>
      <c r="BK3" s="1">
        <v>2.022993968238867E-10</v>
      </c>
      <c r="BL3" s="1">
        <v>1.1621831650155187E-11</v>
      </c>
      <c r="BM3" s="1">
        <v>460.12635283728241</v>
      </c>
      <c r="BN3" s="1">
        <v>26.319420166261246</v>
      </c>
      <c r="BO3" s="1">
        <v>149.41111799679183</v>
      </c>
      <c r="BP3" s="1">
        <v>2.6222659484100427E-6</v>
      </c>
      <c r="BQ3" s="1">
        <v>3.8989371486516351</v>
      </c>
      <c r="BR3" s="1">
        <v>2318.4388109712095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25">
      <c r="A4" s="1">
        <v>0</v>
      </c>
      <c r="B4" s="1">
        <v>0.63704850362380339</v>
      </c>
      <c r="C4" s="1">
        <v>0</v>
      </c>
      <c r="D4" s="1">
        <v>31272175.063261829</v>
      </c>
      <c r="E4" s="1">
        <v>0</v>
      </c>
      <c r="F4" s="1">
        <v>0</v>
      </c>
      <c r="G4" s="1">
        <v>0</v>
      </c>
      <c r="H4" s="1">
        <v>0</v>
      </c>
      <c r="I4" s="1">
        <v>10760437.142886087</v>
      </c>
      <c r="J4" s="1">
        <v>3.9009010316107872E-6</v>
      </c>
      <c r="K4" s="1">
        <v>1.7925734929812143E-4</v>
      </c>
      <c r="L4" s="1">
        <v>0</v>
      </c>
      <c r="M4" s="1">
        <v>0</v>
      </c>
      <c r="N4" s="1">
        <v>4.4198510812031304E-4</v>
      </c>
      <c r="O4" s="1">
        <v>2.2262274866997487E-6</v>
      </c>
      <c r="P4" s="1">
        <v>765248.58069258463</v>
      </c>
      <c r="Q4" s="1">
        <v>0</v>
      </c>
      <c r="R4" s="1">
        <v>7.3118777096474806E-7</v>
      </c>
      <c r="S4" s="1">
        <v>1.8454133428061856E-5</v>
      </c>
      <c r="T4" s="1">
        <v>3.8305465081808053E-5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1.4813148404372538E-7</v>
      </c>
      <c r="AA4" s="1">
        <v>0</v>
      </c>
      <c r="AB4" s="1">
        <v>0</v>
      </c>
      <c r="AC4" s="1">
        <v>0</v>
      </c>
      <c r="AD4" s="1">
        <v>1.5719616261845899E-7</v>
      </c>
      <c r="AE4" s="1">
        <v>0</v>
      </c>
      <c r="AF4" s="1">
        <v>0</v>
      </c>
      <c r="AG4" s="1">
        <v>4136.9857805174042</v>
      </c>
      <c r="AH4" s="1">
        <v>7.2819848171395091E-7</v>
      </c>
      <c r="AI4" s="1">
        <v>0</v>
      </c>
      <c r="AJ4" s="1">
        <v>8139229.5120708328</v>
      </c>
      <c r="AK4" s="1">
        <v>9.537166946337281E-4</v>
      </c>
      <c r="AL4" s="1">
        <v>0</v>
      </c>
      <c r="AM4" s="1">
        <v>2.1652632952273234</v>
      </c>
      <c r="AN4" s="1">
        <v>0</v>
      </c>
      <c r="AO4" s="1">
        <v>39998.668082699092</v>
      </c>
      <c r="AP4" s="1">
        <v>0</v>
      </c>
      <c r="AQ4" s="1">
        <v>1.3866866097030898E-7</v>
      </c>
      <c r="AR4" s="1">
        <v>0</v>
      </c>
      <c r="AS4" s="1">
        <v>3.260248169523517E-5</v>
      </c>
      <c r="AT4" s="1">
        <v>7.6115768865493283E-6</v>
      </c>
      <c r="AU4" s="1">
        <v>28839.716318571554</v>
      </c>
      <c r="AV4" s="1">
        <v>281.84386834017886</v>
      </c>
      <c r="AW4" s="1">
        <v>12.134005076452507</v>
      </c>
      <c r="AX4" s="1">
        <v>3.1723055366988848E-3</v>
      </c>
      <c r="AY4" s="1">
        <v>1389033.4869899831</v>
      </c>
      <c r="AZ4" s="1">
        <v>28947.574575281869</v>
      </c>
      <c r="BA4" s="1">
        <v>0</v>
      </c>
      <c r="BB4" s="1">
        <v>2.9392744133638663E-5</v>
      </c>
      <c r="BC4" s="1">
        <v>2.7007028341826825E-5</v>
      </c>
      <c r="BD4" s="1">
        <v>0</v>
      </c>
      <c r="BE4" s="1">
        <v>0</v>
      </c>
      <c r="BF4" s="1">
        <v>1.0872649379308376E-8</v>
      </c>
      <c r="BG4" s="1">
        <v>1.827052585387637E-3</v>
      </c>
      <c r="BH4" s="1">
        <v>0</v>
      </c>
      <c r="BI4" s="1">
        <v>4497597.9008975085</v>
      </c>
      <c r="BJ4" s="1">
        <v>144.21987996303255</v>
      </c>
      <c r="BK4" s="1">
        <v>6.2496546044615522E-6</v>
      </c>
      <c r="BL4" s="1">
        <v>3.5903435613255979E-7</v>
      </c>
      <c r="BM4" s="1">
        <v>3247344.0557977427</v>
      </c>
      <c r="BN4" s="1">
        <v>46841.676706582562</v>
      </c>
      <c r="BO4" s="1">
        <v>0</v>
      </c>
      <c r="BP4" s="1">
        <v>8.1009912614175922E-2</v>
      </c>
      <c r="BQ4" s="1">
        <v>120450.2380439116</v>
      </c>
      <c r="BR4" s="1">
        <v>2500366.7421569563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25">
      <c r="A5" s="1">
        <v>0</v>
      </c>
      <c r="B5" s="1">
        <v>2.8394376102113637E-10</v>
      </c>
      <c r="C5" s="1">
        <v>0</v>
      </c>
      <c r="D5" s="1">
        <v>1.3938560332946957E-2</v>
      </c>
      <c r="E5" s="1">
        <v>17295422.5</v>
      </c>
      <c r="F5" s="1">
        <v>0</v>
      </c>
      <c r="G5" s="1">
        <v>0</v>
      </c>
      <c r="H5" s="1">
        <v>0</v>
      </c>
      <c r="I5" s="1">
        <v>4210685.5250635063</v>
      </c>
      <c r="J5" s="1">
        <v>1.7387004348744088E-15</v>
      </c>
      <c r="K5" s="1">
        <v>7.9898164207046915E-14</v>
      </c>
      <c r="L5" s="1">
        <v>0</v>
      </c>
      <c r="M5" s="1">
        <v>0</v>
      </c>
      <c r="N5" s="1">
        <v>1.970005630672139E-13</v>
      </c>
      <c r="O5" s="1">
        <v>9.9226888041706608E-16</v>
      </c>
      <c r="P5" s="1">
        <v>16.978002699776962</v>
      </c>
      <c r="Q5" s="1">
        <v>0</v>
      </c>
      <c r="R5" s="1">
        <v>3.2590329389266671E-16</v>
      </c>
      <c r="S5" s="1">
        <v>8.2253329568200395E-15</v>
      </c>
      <c r="T5" s="1">
        <v>1.7073421821292523E-14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6.6024816738061358E-17</v>
      </c>
      <c r="AA5" s="1">
        <v>0</v>
      </c>
      <c r="AB5" s="1">
        <v>0</v>
      </c>
      <c r="AC5" s="1">
        <v>0</v>
      </c>
      <c r="AD5" s="1">
        <v>7.0065103956878111E-17</v>
      </c>
      <c r="AE5" s="1">
        <v>0</v>
      </c>
      <c r="AF5" s="1">
        <v>0</v>
      </c>
      <c r="AG5" s="1">
        <v>6.6392327206631324E-2</v>
      </c>
      <c r="AH5" s="1">
        <v>3.2457091491708924E-16</v>
      </c>
      <c r="AI5" s="1">
        <v>0</v>
      </c>
      <c r="AJ5" s="1">
        <v>606.66037212854542</v>
      </c>
      <c r="AK5" s="1">
        <v>4.2508836247555841E-13</v>
      </c>
      <c r="AL5" s="1">
        <v>0</v>
      </c>
      <c r="AM5" s="1">
        <v>9.6509606435074765E-10</v>
      </c>
      <c r="AN5" s="1">
        <v>0</v>
      </c>
      <c r="AO5" s="1">
        <v>13368.64336399819</v>
      </c>
      <c r="AP5" s="1">
        <v>0</v>
      </c>
      <c r="AQ5" s="1">
        <v>6.1807069489525111E-17</v>
      </c>
      <c r="AR5" s="1">
        <v>0</v>
      </c>
      <c r="AS5" s="1">
        <v>1.4531501476745529E-14</v>
      </c>
      <c r="AT5" s="1">
        <v>3.3926141513153263E-15</v>
      </c>
      <c r="AU5" s="1">
        <v>0.46283356626126854</v>
      </c>
      <c r="AV5" s="1">
        <v>4.5231652514124837E-3</v>
      </c>
      <c r="AW5" s="1">
        <v>1.9473231915774315E-4</v>
      </c>
      <c r="AX5" s="1">
        <v>1.4139525641683016E-12</v>
      </c>
      <c r="AY5" s="1">
        <v>6.1911673952090357E-4</v>
      </c>
      <c r="AZ5" s="1">
        <v>1.2902444869722536E-5</v>
      </c>
      <c r="BA5" s="1">
        <v>0</v>
      </c>
      <c r="BB5" s="1">
        <v>1.3100864798460948E-14</v>
      </c>
      <c r="BC5" s="1">
        <v>1.2037509165724693E-14</v>
      </c>
      <c r="BD5" s="1">
        <v>0</v>
      </c>
      <c r="BE5" s="1">
        <v>0</v>
      </c>
      <c r="BF5" s="1">
        <v>4.8461317144040316E-18</v>
      </c>
      <c r="BG5" s="1">
        <v>8.1434958206057139E-13</v>
      </c>
      <c r="BH5" s="1">
        <v>0</v>
      </c>
      <c r="BI5" s="1">
        <v>106.11559784551523</v>
      </c>
      <c r="BJ5" s="1">
        <v>6.4281345765318249E-8</v>
      </c>
      <c r="BK5" s="1">
        <v>2.7855813542916699E-15</v>
      </c>
      <c r="BL5" s="1">
        <v>1.6002794894921078E-16</v>
      </c>
      <c r="BM5" s="1">
        <v>94.122004977255216</v>
      </c>
      <c r="BN5" s="1">
        <v>175475.69864133332</v>
      </c>
      <c r="BO5" s="1">
        <v>0</v>
      </c>
      <c r="BP5" s="1">
        <v>3.6107547756279257E-11</v>
      </c>
      <c r="BQ5" s="1">
        <v>5.3686796863235744E-5</v>
      </c>
      <c r="BR5" s="1">
        <v>593.20838538841826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25">
      <c r="A6" s="1">
        <v>0</v>
      </c>
      <c r="B6" s="1">
        <v>7.4596472391936686E-5</v>
      </c>
      <c r="C6" s="1">
        <v>309405.76536716876</v>
      </c>
      <c r="D6" s="1">
        <v>3661.8780681101962</v>
      </c>
      <c r="E6" s="1">
        <v>626511.58480850968</v>
      </c>
      <c r="F6" s="1">
        <v>0</v>
      </c>
      <c r="G6" s="1">
        <v>6004204.7211855939</v>
      </c>
      <c r="H6" s="1">
        <v>0</v>
      </c>
      <c r="I6" s="1">
        <v>1686207.7682776067</v>
      </c>
      <c r="J6" s="1">
        <v>4.5678383114148567E-10</v>
      </c>
      <c r="K6" s="1">
        <v>2.099049888965068E-8</v>
      </c>
      <c r="L6" s="1">
        <v>0</v>
      </c>
      <c r="M6" s="1">
        <v>0</v>
      </c>
      <c r="N6" s="1">
        <v>5.1755132816408291E-8</v>
      </c>
      <c r="O6" s="1">
        <v>2.6068457316059737E-10</v>
      </c>
      <c r="P6" s="1">
        <v>190.57961833740964</v>
      </c>
      <c r="Q6" s="1">
        <v>0</v>
      </c>
      <c r="R6" s="1">
        <v>8.561989873584805E-11</v>
      </c>
      <c r="S6" s="1">
        <v>2.1609237710359094E-9</v>
      </c>
      <c r="T6" s="1">
        <v>4.4854552709581491E-9</v>
      </c>
      <c r="U6" s="1">
        <v>17025.06954735209</v>
      </c>
      <c r="V6" s="1">
        <v>0</v>
      </c>
      <c r="W6" s="1">
        <v>0</v>
      </c>
      <c r="X6" s="1">
        <v>0</v>
      </c>
      <c r="Y6" s="1">
        <v>0</v>
      </c>
      <c r="Z6" s="1">
        <v>1.7345753262093506E-11</v>
      </c>
      <c r="AA6" s="1">
        <v>0</v>
      </c>
      <c r="AB6" s="1">
        <v>0</v>
      </c>
      <c r="AC6" s="1">
        <v>0</v>
      </c>
      <c r="AD6" s="1">
        <v>1.8407199982704923E-11</v>
      </c>
      <c r="AE6" s="1">
        <v>0</v>
      </c>
      <c r="AF6" s="1">
        <v>0</v>
      </c>
      <c r="AG6" s="1">
        <v>53381.015976269147</v>
      </c>
      <c r="AH6" s="1">
        <v>8.5269861914789467E-11</v>
      </c>
      <c r="AI6" s="1">
        <v>0</v>
      </c>
      <c r="AJ6" s="1">
        <v>1410202.9111895026</v>
      </c>
      <c r="AK6" s="1">
        <v>1.1167736942521208E-7</v>
      </c>
      <c r="AL6" s="1">
        <v>0</v>
      </c>
      <c r="AM6" s="1">
        <v>2.5354584887163009E-4</v>
      </c>
      <c r="AN6" s="1">
        <v>0</v>
      </c>
      <c r="AO6" s="1">
        <v>79512.058692643506</v>
      </c>
      <c r="AP6" s="1">
        <v>0</v>
      </c>
      <c r="AQ6" s="1">
        <v>1.6237685012767961E-11</v>
      </c>
      <c r="AR6" s="1">
        <v>0</v>
      </c>
      <c r="AS6" s="1">
        <v>3.8176529916526111E-9</v>
      </c>
      <c r="AT6" s="1">
        <v>8.9129286364650481E-10</v>
      </c>
      <c r="AU6" s="1">
        <v>121593.62552466958</v>
      </c>
      <c r="AV6" s="1">
        <v>633890.21899556264</v>
      </c>
      <c r="AW6" s="1">
        <v>859709.54134410957</v>
      </c>
      <c r="AX6" s="1">
        <v>3.7146748016991052E-7</v>
      </c>
      <c r="AY6" s="1">
        <v>162.65166243120615</v>
      </c>
      <c r="AZ6" s="1">
        <v>3.3896743110375889</v>
      </c>
      <c r="BA6" s="1">
        <v>1351309.0020892203</v>
      </c>
      <c r="BB6" s="1">
        <v>3.4418023334421497E-9</v>
      </c>
      <c r="BC6" s="1">
        <v>3.1624421572757305E-9</v>
      </c>
      <c r="BD6" s="1">
        <v>252205.1630250403</v>
      </c>
      <c r="BE6" s="1">
        <v>0</v>
      </c>
      <c r="BF6" s="1">
        <v>1.2731546885945467E-12</v>
      </c>
      <c r="BG6" s="1">
        <v>2.1394238738369261E-7</v>
      </c>
      <c r="BH6" s="1">
        <v>0</v>
      </c>
      <c r="BI6" s="1">
        <v>1157.7449572444546</v>
      </c>
      <c r="BJ6" s="1">
        <v>1.6887716135950435E-2</v>
      </c>
      <c r="BK6" s="1">
        <v>7.3181584213588088E-10</v>
      </c>
      <c r="BL6" s="1">
        <v>4.2041848120901117E-11</v>
      </c>
      <c r="BM6" s="1">
        <v>940.01775665439982</v>
      </c>
      <c r="BN6" s="1">
        <v>13032.773198736966</v>
      </c>
      <c r="BO6" s="1">
        <v>171857.62850179346</v>
      </c>
      <c r="BP6" s="1">
        <v>9.4860182159146694E-6</v>
      </c>
      <c r="BQ6" s="1">
        <v>14.104362235737813</v>
      </c>
      <c r="BR6" s="1">
        <v>3820.7689428087451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25">
      <c r="A7" s="1">
        <v>0</v>
      </c>
      <c r="B7" s="1">
        <v>8.2190594033707139E-4</v>
      </c>
      <c r="C7" s="1">
        <v>3409041.0494706212</v>
      </c>
      <c r="D7" s="1">
        <v>40346.671102039094</v>
      </c>
      <c r="E7" s="1">
        <v>6902921.5019525159</v>
      </c>
      <c r="F7" s="1">
        <v>0</v>
      </c>
      <c r="G7" s="1">
        <v>66154489.201767586</v>
      </c>
      <c r="H7" s="1">
        <v>0</v>
      </c>
      <c r="I7" s="1">
        <v>18578682.569709376</v>
      </c>
      <c r="J7" s="1">
        <v>5.0328565443758742E-9</v>
      </c>
      <c r="K7" s="1">
        <v>2.3127388165753834E-7</v>
      </c>
      <c r="L7" s="1">
        <v>0</v>
      </c>
      <c r="M7" s="1">
        <v>0</v>
      </c>
      <c r="N7" s="1">
        <v>5.7023944619314321E-7</v>
      </c>
      <c r="O7" s="1">
        <v>2.8722296425653573E-9</v>
      </c>
      <c r="P7" s="1">
        <v>2099.811363675426</v>
      </c>
      <c r="Q7" s="1">
        <v>0</v>
      </c>
      <c r="R7" s="1">
        <v>9.4336234845414281E-10</v>
      </c>
      <c r="S7" s="1">
        <v>2.3809116263545724E-8</v>
      </c>
      <c r="T7" s="1">
        <v>4.9420866886933738E-8</v>
      </c>
      <c r="U7" s="1">
        <v>187582.67444739109</v>
      </c>
      <c r="V7" s="1">
        <v>0</v>
      </c>
      <c r="W7" s="1">
        <v>0</v>
      </c>
      <c r="X7" s="1">
        <v>0</v>
      </c>
      <c r="Y7" s="1">
        <v>0</v>
      </c>
      <c r="Z7" s="1">
        <v>1.9111597624657668E-10</v>
      </c>
      <c r="AA7" s="1">
        <v>0</v>
      </c>
      <c r="AB7" s="1">
        <v>0</v>
      </c>
      <c r="AC7" s="1">
        <v>0</v>
      </c>
      <c r="AD7" s="1">
        <v>2.0281102477967769E-10</v>
      </c>
      <c r="AE7" s="1">
        <v>0</v>
      </c>
      <c r="AF7" s="1">
        <v>0</v>
      </c>
      <c r="AG7" s="1">
        <v>588153.47060387523</v>
      </c>
      <c r="AH7" s="1">
        <v>9.3950563333961058E-10</v>
      </c>
      <c r="AI7" s="1">
        <v>0</v>
      </c>
      <c r="AJ7" s="1">
        <v>15537653.626534875</v>
      </c>
      <c r="AK7" s="1">
        <v>1.2304642617620757E-6</v>
      </c>
      <c r="AL7" s="1">
        <v>0</v>
      </c>
      <c r="AM7" s="1">
        <v>2.7935749862338473E-3</v>
      </c>
      <c r="AN7" s="1">
        <v>0</v>
      </c>
      <c r="AO7" s="1">
        <v>876066.00248536107</v>
      </c>
      <c r="AP7" s="1">
        <v>0</v>
      </c>
      <c r="AQ7" s="1">
        <v>1.7890725045543583E-10</v>
      </c>
      <c r="AR7" s="1">
        <v>0</v>
      </c>
      <c r="AS7" s="1">
        <v>4.2063003401807511E-8</v>
      </c>
      <c r="AT7" s="1">
        <v>9.8202887579210218E-9</v>
      </c>
      <c r="AU7" s="1">
        <v>1339721.8383298493</v>
      </c>
      <c r="AV7" s="1">
        <v>6984219.4919975325</v>
      </c>
      <c r="AW7" s="1">
        <v>9472302.8628302924</v>
      </c>
      <c r="AX7" s="1">
        <v>4.0928386933574967E-6</v>
      </c>
      <c r="AY7" s="1">
        <v>1792.1003939102977</v>
      </c>
      <c r="AZ7" s="1">
        <v>37.347522781129648</v>
      </c>
      <c r="BA7" s="1">
        <v>14888758.951128937</v>
      </c>
      <c r="BB7" s="1">
        <v>3.792187073484017E-8</v>
      </c>
      <c r="BC7" s="1">
        <v>3.4843872795763231E-8</v>
      </c>
      <c r="BD7" s="1">
        <v>2778803.273495899</v>
      </c>
      <c r="BE7" s="1">
        <v>0</v>
      </c>
      <c r="BF7" s="1">
        <v>1.4027652621774128E-11</v>
      </c>
      <c r="BG7" s="1">
        <v>2.3572229817607151E-6</v>
      </c>
      <c r="BH7" s="1">
        <v>0</v>
      </c>
      <c r="BI7" s="1">
        <v>12756.065095879278</v>
      </c>
      <c r="BJ7" s="1">
        <v>0.18606931086414499</v>
      </c>
      <c r="BK7" s="1">
        <v>8.0631666431088875E-9</v>
      </c>
      <c r="BL7" s="1">
        <v>4.6321821401641286E-10</v>
      </c>
      <c r="BM7" s="1">
        <v>10357.140940354864</v>
      </c>
      <c r="BN7" s="1">
        <v>143595.44583860968</v>
      </c>
      <c r="BO7" s="1">
        <v>1893531.9758248217</v>
      </c>
      <c r="BP7" s="1">
        <v>1.0451720398843804E-4</v>
      </c>
      <c r="BQ7" s="1">
        <v>155.40224268663704</v>
      </c>
      <c r="BR7" s="1">
        <v>42097.335035501535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25">
      <c r="A8" s="1">
        <v>0</v>
      </c>
      <c r="B8" s="1">
        <v>3.1682035789023708E-5</v>
      </c>
      <c r="C8" s="1">
        <v>211039.32116046586</v>
      </c>
      <c r="D8" s="1">
        <v>1555.2444812584545</v>
      </c>
      <c r="E8" s="1">
        <v>264678.75391249062</v>
      </c>
      <c r="F8" s="1">
        <v>0</v>
      </c>
      <c r="G8" s="1">
        <v>2536561.9126175037</v>
      </c>
      <c r="H8" s="1">
        <v>3286178.5</v>
      </c>
      <c r="I8" s="1">
        <v>712390.6083255827</v>
      </c>
      <c r="J8" s="1">
        <v>1.9400168965142923E-10</v>
      </c>
      <c r="K8" s="1">
        <v>8.9149220563311609E-9</v>
      </c>
      <c r="L8" s="1">
        <v>0</v>
      </c>
      <c r="M8" s="1">
        <v>0</v>
      </c>
      <c r="N8" s="1">
        <v>2.1981039016697017E-8</v>
      </c>
      <c r="O8" s="1">
        <v>1.1071593215731137E-10</v>
      </c>
      <c r="P8" s="1">
        <v>81.236202120922599</v>
      </c>
      <c r="Q8" s="1">
        <v>0</v>
      </c>
      <c r="R8" s="1">
        <v>3.6363820017512466E-11</v>
      </c>
      <c r="S8" s="1">
        <v>9.1777080143419756E-10</v>
      </c>
      <c r="T8" s="1">
        <v>1.905027809866273E-9</v>
      </c>
      <c r="U8" s="1">
        <v>7286.0647981138018</v>
      </c>
      <c r="V8" s="1">
        <v>0</v>
      </c>
      <c r="W8" s="1">
        <v>0</v>
      </c>
      <c r="X8" s="1">
        <v>0</v>
      </c>
      <c r="Y8" s="1">
        <v>0</v>
      </c>
      <c r="Z8" s="1">
        <v>7.3669539324841198E-12</v>
      </c>
      <c r="AA8" s="1">
        <v>0</v>
      </c>
      <c r="AB8" s="1">
        <v>0</v>
      </c>
      <c r="AC8" s="1">
        <v>0</v>
      </c>
      <c r="AD8" s="1">
        <v>7.8177633596895258E-12</v>
      </c>
      <c r="AE8" s="1">
        <v>0</v>
      </c>
      <c r="AF8" s="1">
        <v>0</v>
      </c>
      <c r="AG8" s="1">
        <v>30471.933882515557</v>
      </c>
      <c r="AH8" s="1">
        <v>3.6215155090919324E-11</v>
      </c>
      <c r="AI8" s="1">
        <v>0</v>
      </c>
      <c r="AJ8" s="1">
        <v>595791.41623331397</v>
      </c>
      <c r="AK8" s="1">
        <v>4.7430747078276576E-8</v>
      </c>
      <c r="AL8" s="1">
        <v>0</v>
      </c>
      <c r="AM8" s="1">
        <v>1.0768402848735338E-4</v>
      </c>
      <c r="AN8" s="1">
        <v>0</v>
      </c>
      <c r="AO8" s="1">
        <v>34001.802334312662</v>
      </c>
      <c r="AP8" s="1">
        <v>0</v>
      </c>
      <c r="AQ8" s="1">
        <v>6.8963437708217381E-12</v>
      </c>
      <c r="AR8" s="1">
        <v>0</v>
      </c>
      <c r="AS8" s="1">
        <v>1.6214039998583807E-9</v>
      </c>
      <c r="AT8" s="1">
        <v>3.7854299940867308E-10</v>
      </c>
      <c r="AU8" s="1">
        <v>51642.30253877442</v>
      </c>
      <c r="AV8" s="1">
        <v>269220.90069478884</v>
      </c>
      <c r="AW8" s="1">
        <v>363257.90310082247</v>
      </c>
      <c r="AX8" s="1">
        <v>1.5776679008850398E-7</v>
      </c>
      <c r="AY8" s="1">
        <v>69.080153860555612</v>
      </c>
      <c r="AZ8" s="1">
        <v>1.4396362105594069</v>
      </c>
      <c r="BA8" s="1">
        <v>570879.75944295421</v>
      </c>
      <c r="BB8" s="1">
        <v>1.4617756203528763E-9</v>
      </c>
      <c r="BC8" s="1">
        <v>1.3431279307834544E-9</v>
      </c>
      <c r="BD8" s="1">
        <v>106547.66790971163</v>
      </c>
      <c r="BE8" s="1">
        <v>0</v>
      </c>
      <c r="BF8" s="1">
        <v>5.407243950771027E-13</v>
      </c>
      <c r="BG8" s="1">
        <v>9.0863953167468909E-8</v>
      </c>
      <c r="BH8" s="1">
        <v>0</v>
      </c>
      <c r="BI8" s="1">
        <v>493.55041891342034</v>
      </c>
      <c r="BJ8" s="1">
        <v>7.1724199530900099E-3</v>
      </c>
      <c r="BK8" s="1">
        <v>3.1081115444313778E-10</v>
      </c>
      <c r="BL8" s="1">
        <v>1.7855687998284808E-11</v>
      </c>
      <c r="BM8" s="1">
        <v>400.87083058921183</v>
      </c>
      <c r="BN8" s="1">
        <v>5506.0031782224642</v>
      </c>
      <c r="BO8" s="1">
        <v>72603.706084881633</v>
      </c>
      <c r="BP8" s="1">
        <v>4.0288281600354195E-6</v>
      </c>
      <c r="BQ8" s="1">
        <v>5.9902954497121952</v>
      </c>
      <c r="BR8" s="1">
        <v>1633.0244476156215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25">
      <c r="A9" s="1">
        <v>0</v>
      </c>
      <c r="B9" s="1">
        <v>1.390415856794053E-8</v>
      </c>
      <c r="C9" s="1">
        <v>0</v>
      </c>
      <c r="D9" s="1">
        <v>0.68254344586100602</v>
      </c>
      <c r="E9" s="1">
        <v>0</v>
      </c>
      <c r="F9" s="1">
        <v>0</v>
      </c>
      <c r="G9" s="1">
        <v>0</v>
      </c>
      <c r="H9" s="1">
        <v>0</v>
      </c>
      <c r="I9" s="1">
        <v>206188855.88353124</v>
      </c>
      <c r="J9" s="1">
        <v>8.5140685823490826E-14</v>
      </c>
      <c r="K9" s="1">
        <v>3.9124534394662599E-12</v>
      </c>
      <c r="L9" s="1">
        <v>0</v>
      </c>
      <c r="M9" s="1">
        <v>0</v>
      </c>
      <c r="N9" s="1">
        <v>9.646723904091044E-12</v>
      </c>
      <c r="O9" s="1">
        <v>4.8589424207579969E-14</v>
      </c>
      <c r="P9" s="1">
        <v>831.37886479938868</v>
      </c>
      <c r="Q9" s="1">
        <v>0</v>
      </c>
      <c r="R9" s="1">
        <v>1.59588330442677E-14</v>
      </c>
      <c r="S9" s="1">
        <v>4.0277811808381199E-13</v>
      </c>
      <c r="T9" s="1">
        <v>8.3605134850248091E-13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3.2331033372375564E-15</v>
      </c>
      <c r="AA9" s="1">
        <v>0</v>
      </c>
      <c r="AB9" s="1">
        <v>0</v>
      </c>
      <c r="AC9" s="1">
        <v>0</v>
      </c>
      <c r="AD9" s="1">
        <v>3.4309481285737878E-15</v>
      </c>
      <c r="AE9" s="1">
        <v>0</v>
      </c>
      <c r="AF9" s="1">
        <v>0</v>
      </c>
      <c r="AG9" s="1">
        <v>3.2510995904815023</v>
      </c>
      <c r="AH9" s="1">
        <v>1.5893589108347445E-14</v>
      </c>
      <c r="AI9" s="1">
        <v>0</v>
      </c>
      <c r="AJ9" s="1">
        <v>29706.946124212282</v>
      </c>
      <c r="AK9" s="1">
        <v>2.0815727649696011E-11</v>
      </c>
      <c r="AL9" s="1">
        <v>0</v>
      </c>
      <c r="AM9" s="1">
        <v>4.7258825704676256E-8</v>
      </c>
      <c r="AN9" s="1">
        <v>0</v>
      </c>
      <c r="AO9" s="1">
        <v>654635.75076558953</v>
      </c>
      <c r="AP9" s="1">
        <v>0</v>
      </c>
      <c r="AQ9" s="1">
        <v>3.026568682867117E-15</v>
      </c>
      <c r="AR9" s="1">
        <v>0</v>
      </c>
      <c r="AS9" s="1">
        <v>7.115785887892484E-13</v>
      </c>
      <c r="AT9" s="1">
        <v>1.661295354759209E-13</v>
      </c>
      <c r="AU9" s="1">
        <v>22.664034852250381</v>
      </c>
      <c r="AV9" s="1">
        <v>0.2214903636497097</v>
      </c>
      <c r="AW9" s="1">
        <v>9.535652532511589E-3</v>
      </c>
      <c r="AX9" s="1">
        <v>6.9238431543768712E-11</v>
      </c>
      <c r="AY9" s="1">
        <v>3.0316909543662018E-2</v>
      </c>
      <c r="AZ9" s="1">
        <v>6.31806942112663E-4</v>
      </c>
      <c r="BA9" s="1">
        <v>0</v>
      </c>
      <c r="BB9" s="1">
        <v>6.4152316951733188E-13</v>
      </c>
      <c r="BC9" s="1">
        <v>5.894527691024518E-13</v>
      </c>
      <c r="BD9" s="1">
        <v>0</v>
      </c>
      <c r="BE9" s="1">
        <v>0</v>
      </c>
      <c r="BF9" s="1">
        <v>2.3730538595346477E-16</v>
      </c>
      <c r="BG9" s="1">
        <v>3.9877071705982747E-11</v>
      </c>
      <c r="BH9" s="1">
        <v>0</v>
      </c>
      <c r="BI9" s="1">
        <v>5196.2687740338197</v>
      </c>
      <c r="BJ9" s="1">
        <v>3.1477290477076757E-6</v>
      </c>
      <c r="BK9" s="1">
        <v>1.3640435244881756E-13</v>
      </c>
      <c r="BL9" s="1">
        <v>7.8362488736862536E-15</v>
      </c>
      <c r="BM9" s="1">
        <v>4608.9664982595887</v>
      </c>
      <c r="BN9" s="1">
        <v>897568.71394223417</v>
      </c>
      <c r="BO9" s="1">
        <v>0</v>
      </c>
      <c r="BP9" s="1">
        <v>1.7681144593468299E-9</v>
      </c>
      <c r="BQ9" s="1">
        <v>2.6289351592256884E-3</v>
      </c>
      <c r="BR9" s="1">
        <v>29048.22921486403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2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60833401.260251828</v>
      </c>
      <c r="K10" s="1">
        <v>8922.1216008394513</v>
      </c>
      <c r="L10" s="1">
        <v>0</v>
      </c>
      <c r="M10" s="1">
        <v>0</v>
      </c>
      <c r="N10" s="1">
        <v>113453.84623960302</v>
      </c>
      <c r="O10" s="1">
        <v>4.8851695878826401E-2</v>
      </c>
      <c r="P10" s="1">
        <v>0</v>
      </c>
      <c r="Q10" s="1">
        <v>0</v>
      </c>
      <c r="R10" s="1">
        <v>0.62601607141198023</v>
      </c>
      <c r="S10" s="1">
        <v>15.799750171840261</v>
      </c>
      <c r="T10" s="1">
        <v>32.795730066002932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0.12682472734893452</v>
      </c>
      <c r="AA10" s="1">
        <v>0</v>
      </c>
      <c r="AB10" s="1">
        <v>0</v>
      </c>
      <c r="AC10" s="1">
        <v>0</v>
      </c>
      <c r="AD10" s="1">
        <v>0.13458557168373489</v>
      </c>
      <c r="AE10" s="1">
        <v>0</v>
      </c>
      <c r="AF10" s="1">
        <v>0</v>
      </c>
      <c r="AG10" s="1">
        <v>0</v>
      </c>
      <c r="AH10" s="1">
        <v>1113.9445413543926</v>
      </c>
      <c r="AI10" s="1">
        <v>0</v>
      </c>
      <c r="AJ10" s="1">
        <v>0</v>
      </c>
      <c r="AK10" s="1">
        <v>20.928084932539562</v>
      </c>
      <c r="AL10" s="1">
        <v>0</v>
      </c>
      <c r="AM10" s="1">
        <v>118080.12781748627</v>
      </c>
      <c r="AN10" s="1">
        <v>0</v>
      </c>
      <c r="AO10" s="1">
        <v>0</v>
      </c>
      <c r="AP10" s="1">
        <v>0</v>
      </c>
      <c r="AQ10" s="1">
        <v>0.11872300634084014</v>
      </c>
      <c r="AR10" s="1">
        <v>0</v>
      </c>
      <c r="AS10" s="1">
        <v>49872.881406638</v>
      </c>
      <c r="AT10" s="1">
        <v>0.16702625470285645</v>
      </c>
      <c r="AU10" s="1">
        <v>0</v>
      </c>
      <c r="AV10" s="1">
        <v>0</v>
      </c>
      <c r="AW10" s="1">
        <v>0</v>
      </c>
      <c r="AX10" s="1">
        <v>4852759.9615377514</v>
      </c>
      <c r="AY10" s="1">
        <v>0</v>
      </c>
      <c r="AZ10" s="1">
        <v>0</v>
      </c>
      <c r="BA10" s="1">
        <v>0</v>
      </c>
      <c r="BB10" s="1">
        <v>1093670.9077203185</v>
      </c>
      <c r="BC10" s="1">
        <v>23.122424163023279</v>
      </c>
      <c r="BD10" s="1">
        <v>0</v>
      </c>
      <c r="BE10" s="1">
        <v>0</v>
      </c>
      <c r="BF10" s="1">
        <v>9.3087624281433506E-3</v>
      </c>
      <c r="BG10" s="1">
        <v>1564.2552121165234</v>
      </c>
      <c r="BH10" s="1">
        <v>0</v>
      </c>
      <c r="BI10" s="1">
        <v>0</v>
      </c>
      <c r="BJ10" s="1">
        <v>0</v>
      </c>
      <c r="BK10" s="1">
        <v>5.3507243672917459</v>
      </c>
      <c r="BL10" s="1">
        <v>0.30739200798104016</v>
      </c>
      <c r="BM10" s="1">
        <v>0</v>
      </c>
      <c r="BN10" s="1">
        <v>0</v>
      </c>
      <c r="BO10" s="1">
        <v>0</v>
      </c>
      <c r="BP10" s="1">
        <v>1777.6582302758038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2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4945908.5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25">
      <c r="A12" s="1">
        <v>0</v>
      </c>
      <c r="B12" s="1">
        <v>3.4331096522395304E-6</v>
      </c>
      <c r="C12" s="1">
        <v>0</v>
      </c>
      <c r="D12" s="1">
        <v>168.52846438771076</v>
      </c>
      <c r="E12" s="1">
        <v>0</v>
      </c>
      <c r="F12" s="1">
        <v>0</v>
      </c>
      <c r="G12" s="1">
        <v>0</v>
      </c>
      <c r="H12" s="1">
        <v>0</v>
      </c>
      <c r="I12" s="1">
        <v>472868.23106439534</v>
      </c>
      <c r="J12" s="1">
        <v>2.1022294076312047E-11</v>
      </c>
      <c r="K12" s="1">
        <v>9.6603340657663995E-10</v>
      </c>
      <c r="L12" s="1">
        <v>0</v>
      </c>
      <c r="M12" s="1">
        <v>0</v>
      </c>
      <c r="N12" s="1">
        <v>2.381896091431745E-9</v>
      </c>
      <c r="O12" s="1">
        <v>1.1997333058933315E-11</v>
      </c>
      <c r="P12" s="1">
        <v>17484.345046320977</v>
      </c>
      <c r="Q12" s="1">
        <v>0</v>
      </c>
      <c r="R12" s="1">
        <v>3.940434330854282E-12</v>
      </c>
      <c r="S12" s="1">
        <v>9.94509260051703E-11</v>
      </c>
      <c r="T12" s="1">
        <v>2.0643147446044134E-10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7.9829341844180008E-13</v>
      </c>
      <c r="AA12" s="1">
        <v>0</v>
      </c>
      <c r="AB12" s="1">
        <v>0</v>
      </c>
      <c r="AC12" s="1">
        <v>0</v>
      </c>
      <c r="AD12" s="1">
        <v>8.471437576739667E-13</v>
      </c>
      <c r="AE12" s="1">
        <v>0</v>
      </c>
      <c r="AF12" s="1">
        <v>0</v>
      </c>
      <c r="AG12" s="1">
        <v>802.7369171558031</v>
      </c>
      <c r="AH12" s="1">
        <v>3.9243247917503217E-12</v>
      </c>
      <c r="AI12" s="1">
        <v>0</v>
      </c>
      <c r="AJ12" s="1">
        <v>336.98152545223655</v>
      </c>
      <c r="AK12" s="1">
        <v>5.1396620056776013E-9</v>
      </c>
      <c r="AL12" s="1">
        <v>0</v>
      </c>
      <c r="AM12" s="1">
        <v>1.1668791742229186E-5</v>
      </c>
      <c r="AN12" s="1">
        <v>0</v>
      </c>
      <c r="AO12" s="1">
        <v>1811.9636308956931</v>
      </c>
      <c r="AP12" s="1">
        <v>0</v>
      </c>
      <c r="AQ12" s="1">
        <v>7.4729744396578872E-13</v>
      </c>
      <c r="AR12" s="1">
        <v>0</v>
      </c>
      <c r="AS12" s="1">
        <v>1.756976022362205E-10</v>
      </c>
      <c r="AT12" s="1">
        <v>4.1019448172830467E-11</v>
      </c>
      <c r="AU12" s="1">
        <v>5596.0320381673209</v>
      </c>
      <c r="AV12" s="1">
        <v>54.688725075183868</v>
      </c>
      <c r="AW12" s="1">
        <v>2.3544711885874881</v>
      </c>
      <c r="AX12" s="1">
        <v>1.7095829745995666E-8</v>
      </c>
      <c r="AY12" s="1">
        <v>7.4856219649568621</v>
      </c>
      <c r="AZ12" s="1">
        <v>0.15600099069067253</v>
      </c>
      <c r="BA12" s="1">
        <v>0</v>
      </c>
      <c r="BB12" s="1">
        <v>1.5840004806069098E-10</v>
      </c>
      <c r="BC12" s="1">
        <v>1.4554321868933399E-10</v>
      </c>
      <c r="BD12" s="1">
        <v>0</v>
      </c>
      <c r="BE12" s="1">
        <v>0</v>
      </c>
      <c r="BF12" s="1">
        <v>5.8593650745881761E-14</v>
      </c>
      <c r="BG12" s="1">
        <v>9.8461448859278256E-9</v>
      </c>
      <c r="BH12" s="1">
        <v>0</v>
      </c>
      <c r="BI12" s="1">
        <v>1283023.3772577522</v>
      </c>
      <c r="BJ12" s="1">
        <v>7.7721344470545769E-4</v>
      </c>
      <c r="BK12" s="1">
        <v>3.3679930843084528E-11</v>
      </c>
      <c r="BL12" s="1">
        <v>1.9348672926986208E-12</v>
      </c>
      <c r="BM12" s="1">
        <v>96924.140817393956</v>
      </c>
      <c r="BN12" s="1">
        <v>2058.4610560153401</v>
      </c>
      <c r="BO12" s="1">
        <v>0</v>
      </c>
      <c r="BP12" s="1">
        <v>4.3656944697423575E-7</v>
      </c>
      <c r="BQ12" s="1">
        <v>0.64911678230280789</v>
      </c>
      <c r="BR12" s="1">
        <v>93.867452907309101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25">
      <c r="A13" s="1">
        <v>0</v>
      </c>
      <c r="B13" s="1">
        <v>1.5332290168736669E-5</v>
      </c>
      <c r="C13" s="1">
        <v>63594.146242795592</v>
      </c>
      <c r="D13" s="1">
        <v>752.64922458809497</v>
      </c>
      <c r="E13" s="1">
        <v>128770.93385715465</v>
      </c>
      <c r="F13" s="1">
        <v>0</v>
      </c>
      <c r="G13" s="1">
        <v>1234082.6055960653</v>
      </c>
      <c r="H13" s="1">
        <v>0</v>
      </c>
      <c r="I13" s="1">
        <v>346577.06938437885</v>
      </c>
      <c r="J13" s="1">
        <v>9.3885702887547012E-11</v>
      </c>
      <c r="K13" s="1">
        <v>4.3143115142460369E-9</v>
      </c>
      <c r="L13" s="1">
        <v>0</v>
      </c>
      <c r="M13" s="1">
        <v>1174210</v>
      </c>
      <c r="N13" s="1">
        <v>1.0637563528385441E-8</v>
      </c>
      <c r="O13" s="1">
        <v>5.3580167936246474E-11</v>
      </c>
      <c r="P13" s="1">
        <v>39.171048105916888</v>
      </c>
      <c r="Q13" s="1">
        <v>0</v>
      </c>
      <c r="R13" s="1">
        <v>1.7598005502707528E-11</v>
      </c>
      <c r="S13" s="1">
        <v>4.4414848621748696E-10</v>
      </c>
      <c r="T13" s="1">
        <v>9.2192431556124726E-10</v>
      </c>
      <c r="U13" s="1">
        <v>3499.271454438644</v>
      </c>
      <c r="V13" s="1">
        <v>0</v>
      </c>
      <c r="W13" s="1">
        <v>0</v>
      </c>
      <c r="X13" s="1">
        <v>0</v>
      </c>
      <c r="Y13" s="1">
        <v>0</v>
      </c>
      <c r="Z13" s="1">
        <v>3.5651836297620344E-12</v>
      </c>
      <c r="AA13" s="1">
        <v>0</v>
      </c>
      <c r="AB13" s="1">
        <v>0</v>
      </c>
      <c r="AC13" s="1">
        <v>0</v>
      </c>
      <c r="AD13" s="1">
        <v>3.7833495643864094E-12</v>
      </c>
      <c r="AE13" s="1">
        <v>0</v>
      </c>
      <c r="AF13" s="1">
        <v>0</v>
      </c>
      <c r="AG13" s="1">
        <v>10971.741695101859</v>
      </c>
      <c r="AH13" s="1">
        <v>1.7526060195669222E-11</v>
      </c>
      <c r="AI13" s="1">
        <v>0</v>
      </c>
      <c r="AJ13" s="1">
        <v>289848.02548775444</v>
      </c>
      <c r="AK13" s="1">
        <v>2.2953764144665315E-8</v>
      </c>
      <c r="AL13" s="1">
        <v>0</v>
      </c>
      <c r="AM13" s="1">
        <v>5.2112900266295836E-5</v>
      </c>
      <c r="AN13" s="1">
        <v>0</v>
      </c>
      <c r="AO13" s="1">
        <v>16342.622066415659</v>
      </c>
      <c r="AP13" s="1">
        <v>0</v>
      </c>
      <c r="AQ13" s="1">
        <v>3.3374352741003838E-12</v>
      </c>
      <c r="AR13" s="1">
        <v>0</v>
      </c>
      <c r="AS13" s="1">
        <v>7.8466664112511666E-10</v>
      </c>
      <c r="AT13" s="1">
        <v>1.8319312391814392E-10</v>
      </c>
      <c r="AU13" s="1">
        <v>24991.915695660391</v>
      </c>
      <c r="AV13" s="1">
        <v>130287.51174317657</v>
      </c>
      <c r="AW13" s="1">
        <v>176701.60164496198</v>
      </c>
      <c r="AX13" s="1">
        <v>7.6350087498643402E-8</v>
      </c>
      <c r="AY13" s="1">
        <v>33.43083667173812</v>
      </c>
      <c r="AZ13" s="1">
        <v>0.69670144509351606</v>
      </c>
      <c r="BA13" s="1">
        <v>277743.18360257259</v>
      </c>
      <c r="BB13" s="1">
        <v>7.074156510043511E-10</v>
      </c>
      <c r="BC13" s="1">
        <v>6.49996966913387E-10</v>
      </c>
      <c r="BD13" s="1">
        <v>51837.340527800014</v>
      </c>
      <c r="BE13" s="1">
        <v>0</v>
      </c>
      <c r="BF13" s="1">
        <v>2.6167962759227154E-13</v>
      </c>
      <c r="BG13" s="1">
        <v>4.3972947481007286E-8</v>
      </c>
      <c r="BH13" s="1">
        <v>0</v>
      </c>
      <c r="BI13" s="1">
        <v>237.95872722504691</v>
      </c>
      <c r="BJ13" s="1">
        <v>3.4710403291354111E-3</v>
      </c>
      <c r="BK13" s="1">
        <v>1.5041479150317772E-10</v>
      </c>
      <c r="BL13" s="1">
        <v>8.6411299884642862E-12</v>
      </c>
      <c r="BM13" s="1">
        <v>193.20786287406332</v>
      </c>
      <c r="BN13" s="1">
        <v>2678.7092469531949</v>
      </c>
      <c r="BO13" s="1">
        <v>35322.997769332411</v>
      </c>
      <c r="BP13" s="1">
        <v>1.9497220065334704E-6</v>
      </c>
      <c r="BQ13" s="1">
        <v>2.8989597967460834</v>
      </c>
      <c r="BR13" s="1">
        <v>785.30708249915961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718198.60326208302</v>
      </c>
      <c r="K14" s="1">
        <v>1669559.8795592871</v>
      </c>
      <c r="L14" s="1">
        <v>0</v>
      </c>
      <c r="M14" s="1">
        <v>0</v>
      </c>
      <c r="N14" s="1">
        <v>104566321.27733406</v>
      </c>
      <c r="O14" s="1">
        <v>2.9409274337480487E-2</v>
      </c>
      <c r="P14" s="1">
        <v>0</v>
      </c>
      <c r="Q14" s="1">
        <v>0</v>
      </c>
      <c r="R14" s="1">
        <v>562.2460689283489</v>
      </c>
      <c r="S14" s="1">
        <v>14190.286527518037</v>
      </c>
      <c r="T14" s="1">
        <v>29454.947163985125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113.90554915629517</v>
      </c>
      <c r="AA14" s="1">
        <v>0</v>
      </c>
      <c r="AB14" s="1">
        <v>0</v>
      </c>
      <c r="AC14" s="1">
        <v>0</v>
      </c>
      <c r="AD14" s="1">
        <v>120.87582423080642</v>
      </c>
      <c r="AE14" s="1">
        <v>0</v>
      </c>
      <c r="AF14" s="1">
        <v>0</v>
      </c>
      <c r="AG14" s="1">
        <v>0</v>
      </c>
      <c r="AH14" s="1">
        <v>620.56057524123275</v>
      </c>
      <c r="AI14" s="1">
        <v>0</v>
      </c>
      <c r="AJ14" s="1">
        <v>0</v>
      </c>
      <c r="AK14" s="1">
        <v>12.598944214051592</v>
      </c>
      <c r="AL14" s="1">
        <v>0</v>
      </c>
      <c r="AM14" s="1">
        <v>71085.574621665335</v>
      </c>
      <c r="AN14" s="1">
        <v>0</v>
      </c>
      <c r="AO14" s="1">
        <v>0</v>
      </c>
      <c r="AP14" s="1">
        <v>0</v>
      </c>
      <c r="AQ14" s="1">
        <v>106.62912128746891</v>
      </c>
      <c r="AR14" s="1">
        <v>0</v>
      </c>
      <c r="AS14" s="1">
        <v>27783.379536122542</v>
      </c>
      <c r="AT14" s="1">
        <v>0.10055169749485067</v>
      </c>
      <c r="AU14" s="1">
        <v>0</v>
      </c>
      <c r="AV14" s="1">
        <v>0</v>
      </c>
      <c r="AW14" s="1">
        <v>0</v>
      </c>
      <c r="AX14" s="1">
        <v>2703394.4702292187</v>
      </c>
      <c r="AY14" s="1">
        <v>0</v>
      </c>
      <c r="AZ14" s="1">
        <v>0</v>
      </c>
      <c r="BA14" s="1">
        <v>0</v>
      </c>
      <c r="BB14" s="1">
        <v>35459.166675977642</v>
      </c>
      <c r="BC14" s="1">
        <v>20767.026093165758</v>
      </c>
      <c r="BD14" s="1">
        <v>0</v>
      </c>
      <c r="BE14" s="1">
        <v>0</v>
      </c>
      <c r="BF14" s="1">
        <v>8.3605123267947956</v>
      </c>
      <c r="BG14" s="1">
        <v>1404910.167608781</v>
      </c>
      <c r="BH14" s="1">
        <v>0</v>
      </c>
      <c r="BI14" s="1">
        <v>0</v>
      </c>
      <c r="BJ14" s="1">
        <v>0</v>
      </c>
      <c r="BK14" s="1">
        <v>4805.6653476058646</v>
      </c>
      <c r="BL14" s="1">
        <v>276.07909125641658</v>
      </c>
      <c r="BM14" s="1">
        <v>0</v>
      </c>
      <c r="BN14" s="1">
        <v>0</v>
      </c>
      <c r="BO14" s="1">
        <v>0</v>
      </c>
      <c r="BP14" s="1">
        <v>1070.1703928997179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2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1.5199995719778425</v>
      </c>
      <c r="K15" s="1">
        <v>271.29372572760582</v>
      </c>
      <c r="L15" s="1">
        <v>0</v>
      </c>
      <c r="M15" s="1">
        <v>0</v>
      </c>
      <c r="N15" s="1">
        <v>172.22102527580532</v>
      </c>
      <c r="O15" s="1">
        <v>35302.867457236032</v>
      </c>
      <c r="P15" s="1">
        <v>0</v>
      </c>
      <c r="Q15" s="1">
        <v>0</v>
      </c>
      <c r="R15" s="1">
        <v>0.28490984259678098</v>
      </c>
      <c r="S15" s="1">
        <v>7.1907168842715539</v>
      </c>
      <c r="T15" s="1">
        <v>14.925856887150518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5.7719944832830224E-2</v>
      </c>
      <c r="AA15" s="1">
        <v>0</v>
      </c>
      <c r="AB15" s="1">
        <v>0</v>
      </c>
      <c r="AC15" s="1">
        <v>0</v>
      </c>
      <c r="AD15" s="1">
        <v>6.1252028175129841E-2</v>
      </c>
      <c r="AE15" s="1">
        <v>0</v>
      </c>
      <c r="AF15" s="1">
        <v>0</v>
      </c>
      <c r="AG15" s="1">
        <v>0</v>
      </c>
      <c r="AH15" s="1">
        <v>31.839106804295746</v>
      </c>
      <c r="AI15" s="1">
        <v>0</v>
      </c>
      <c r="AJ15" s="1">
        <v>0</v>
      </c>
      <c r="AK15" s="1">
        <v>1258975.3153120263</v>
      </c>
      <c r="AL15" s="1">
        <v>0</v>
      </c>
      <c r="AM15" s="1">
        <v>2096743.2033625548</v>
      </c>
      <c r="AN15" s="1">
        <v>0</v>
      </c>
      <c r="AO15" s="1">
        <v>0</v>
      </c>
      <c r="AP15" s="1">
        <v>0</v>
      </c>
      <c r="AQ15" s="1">
        <v>5.4032723110274593E-2</v>
      </c>
      <c r="AR15" s="1">
        <v>0</v>
      </c>
      <c r="AS15" s="1">
        <v>1425.4820943000082</v>
      </c>
      <c r="AT15" s="1">
        <v>10047.83439850071</v>
      </c>
      <c r="AU15" s="1">
        <v>0</v>
      </c>
      <c r="AV15" s="1">
        <v>0</v>
      </c>
      <c r="AW15" s="1">
        <v>0</v>
      </c>
      <c r="AX15" s="1">
        <v>138703.08347949898</v>
      </c>
      <c r="AY15" s="1">
        <v>0</v>
      </c>
      <c r="AZ15" s="1">
        <v>0</v>
      </c>
      <c r="BA15" s="1">
        <v>0</v>
      </c>
      <c r="BB15" s="1">
        <v>11.452984359343432</v>
      </c>
      <c r="BC15" s="1">
        <v>10.52338195389164</v>
      </c>
      <c r="BD15" s="1">
        <v>0</v>
      </c>
      <c r="BE15" s="1">
        <v>0</v>
      </c>
      <c r="BF15" s="1">
        <v>4.2365654162699129E-3</v>
      </c>
      <c r="BG15" s="1">
        <v>711.91735582778222</v>
      </c>
      <c r="BH15" s="1">
        <v>0</v>
      </c>
      <c r="BI15" s="1">
        <v>0</v>
      </c>
      <c r="BJ15" s="1">
        <v>0</v>
      </c>
      <c r="BK15" s="1">
        <v>2.4351995210368935</v>
      </c>
      <c r="BL15" s="1">
        <v>0.13989897801162202</v>
      </c>
      <c r="BM15" s="1">
        <v>0</v>
      </c>
      <c r="BN15" s="1">
        <v>0</v>
      </c>
      <c r="BO15" s="1">
        <v>0</v>
      </c>
      <c r="BP15" s="1">
        <v>31565.792492988236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8333488.5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</row>
    <row r="17" spans="1:74" x14ac:dyDescent="0.25">
      <c r="A17" s="1">
        <v>0</v>
      </c>
      <c r="B17" s="1">
        <v>417.64982737773323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2.557435788958333E-3</v>
      </c>
      <c r="K17" s="1">
        <v>0.11752135130162961</v>
      </c>
      <c r="L17" s="1">
        <v>0</v>
      </c>
      <c r="M17" s="1">
        <v>0</v>
      </c>
      <c r="N17" s="1">
        <v>0.28976601163007604</v>
      </c>
      <c r="O17" s="1">
        <v>1.4595176352109925E-3</v>
      </c>
      <c r="P17" s="1">
        <v>0</v>
      </c>
      <c r="Q17" s="1">
        <v>348200119</v>
      </c>
      <c r="R17" s="1">
        <v>4.7936765346280944E-4</v>
      </c>
      <c r="S17" s="1">
        <v>1.2098553872731684E-2</v>
      </c>
      <c r="T17" s="1">
        <v>2.5113112719103711E-2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9.7115193565549515E-5</v>
      </c>
      <c r="AA17" s="1">
        <v>0</v>
      </c>
      <c r="AB17" s="1">
        <v>0</v>
      </c>
      <c r="AC17" s="1">
        <v>0</v>
      </c>
      <c r="AD17" s="1">
        <v>1.030580086266266E-4</v>
      </c>
      <c r="AE17" s="1">
        <v>0</v>
      </c>
      <c r="AF17" s="1">
        <v>0</v>
      </c>
      <c r="AG17" s="1">
        <v>0</v>
      </c>
      <c r="AH17" s="1">
        <v>4.7740787154278966E-4</v>
      </c>
      <c r="AI17" s="1">
        <v>0</v>
      </c>
      <c r="AJ17" s="1">
        <v>0</v>
      </c>
      <c r="AK17" s="1">
        <v>0.62525790519124858</v>
      </c>
      <c r="AL17" s="1">
        <v>0</v>
      </c>
      <c r="AM17" s="1">
        <v>1419.5494320053583</v>
      </c>
      <c r="AN17" s="1">
        <v>0</v>
      </c>
      <c r="AO17" s="1">
        <v>0</v>
      </c>
      <c r="AP17" s="1">
        <v>0</v>
      </c>
      <c r="AQ17" s="1">
        <v>9.091135445339888E-5</v>
      </c>
      <c r="AR17" s="1">
        <v>0</v>
      </c>
      <c r="AS17" s="1">
        <v>2.1374229394849325E-2</v>
      </c>
      <c r="AT17" s="1">
        <v>4.9901597047262714E-3</v>
      </c>
      <c r="AU17" s="1">
        <v>0</v>
      </c>
      <c r="AV17" s="1">
        <v>0</v>
      </c>
      <c r="AW17" s="1">
        <v>0</v>
      </c>
      <c r="AX17" s="1">
        <v>2.0797676350467005</v>
      </c>
      <c r="AY17" s="1">
        <v>0</v>
      </c>
      <c r="AZ17" s="1">
        <v>0</v>
      </c>
      <c r="BA17" s="1">
        <v>0</v>
      </c>
      <c r="BB17" s="1">
        <v>1.9269921275604077E-2</v>
      </c>
      <c r="BC17" s="1">
        <v>1.7705842900166989E-2</v>
      </c>
      <c r="BD17" s="1">
        <v>0</v>
      </c>
      <c r="BE17" s="1">
        <v>0</v>
      </c>
      <c r="BF17" s="1">
        <v>7.1281230715963484E-6</v>
      </c>
      <c r="BG17" s="1">
        <v>1.1978180508336977</v>
      </c>
      <c r="BH17" s="1">
        <v>0</v>
      </c>
      <c r="BI17" s="1">
        <v>0</v>
      </c>
      <c r="BJ17" s="1">
        <v>94550.740843695065</v>
      </c>
      <c r="BK17" s="1">
        <v>4.0972816855797956E-3</v>
      </c>
      <c r="BL17" s="1">
        <v>2.3538339075981823E-4</v>
      </c>
      <c r="BM17" s="1">
        <v>0</v>
      </c>
      <c r="BN17" s="1">
        <v>0</v>
      </c>
      <c r="BO17" s="1">
        <v>0</v>
      </c>
      <c r="BP17" s="1">
        <v>53.110204053121379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</row>
    <row r="18" spans="1:74" x14ac:dyDescent="0.2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17530421.414356939</v>
      </c>
      <c r="S18" s="1">
        <v>3809430.6013691155</v>
      </c>
      <c r="T18" s="1">
        <v>5612.2200304237158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21.703077618587844</v>
      </c>
      <c r="AA18" s="1">
        <v>0</v>
      </c>
      <c r="AB18" s="1">
        <v>0</v>
      </c>
      <c r="AC18" s="1">
        <v>0</v>
      </c>
      <c r="AD18" s="1">
        <v>23.031164108539731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12831.660528639963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74114.369473152488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</row>
    <row r="19" spans="1:74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55372.397674708991</v>
      </c>
      <c r="S19" s="1">
        <v>52980495.688795164</v>
      </c>
      <c r="T19" s="1">
        <v>78053.187008990179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301.84033534878563</v>
      </c>
      <c r="AA19" s="1">
        <v>0</v>
      </c>
      <c r="AB19" s="1">
        <v>0</v>
      </c>
      <c r="AC19" s="1">
        <v>0</v>
      </c>
      <c r="AD19" s="1">
        <v>320.31099091866389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178459.14690593426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1030761.9282889402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</row>
    <row r="20" spans="1:74" x14ac:dyDescent="0.2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2320392.7756898645</v>
      </c>
      <c r="S20" s="1">
        <v>4366042.3244961062</v>
      </c>
      <c r="T20" s="1">
        <v>124526600.7448028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481558.18319534231</v>
      </c>
      <c r="AA20" s="1">
        <v>0</v>
      </c>
      <c r="AB20" s="1">
        <v>0</v>
      </c>
      <c r="AC20" s="1">
        <v>0</v>
      </c>
      <c r="AD20" s="1">
        <v>511026.39634312916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263588.54772959335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84943.527743182538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</row>
    <row r="21" spans="1:74" x14ac:dyDescent="0.25">
      <c r="A21" s="1">
        <v>0</v>
      </c>
      <c r="B21" s="1">
        <v>1.5594582009797293E-4</v>
      </c>
      <c r="C21" s="1">
        <v>111153.36144586156</v>
      </c>
      <c r="D21" s="1">
        <v>7655.2491038698472</v>
      </c>
      <c r="E21" s="1">
        <v>225072.95089863657</v>
      </c>
      <c r="F21" s="1">
        <v>0</v>
      </c>
      <c r="G21" s="1">
        <v>2156997.7430023281</v>
      </c>
      <c r="H21" s="1">
        <v>0</v>
      </c>
      <c r="I21" s="1">
        <v>623849.49664366804</v>
      </c>
      <c r="J21" s="1">
        <v>9.5491820016079966E-10</v>
      </c>
      <c r="K21" s="1">
        <v>4.3881171034650588E-8</v>
      </c>
      <c r="L21" s="1">
        <v>0</v>
      </c>
      <c r="M21" s="1">
        <v>0</v>
      </c>
      <c r="N21" s="1">
        <v>1.0819541960280031E-7</v>
      </c>
      <c r="O21" s="1">
        <v>5.4496772092420839E-10</v>
      </c>
      <c r="P21" s="1">
        <v>238.50526868502655</v>
      </c>
      <c r="Q21" s="1">
        <v>0</v>
      </c>
      <c r="R21" s="1">
        <v>1.789905728372013E-10</v>
      </c>
      <c r="S21" s="1">
        <v>4.5174660253750132E-9</v>
      </c>
      <c r="T21" s="1">
        <v>9.3769581632113905E-9</v>
      </c>
      <c r="U21" s="1">
        <v>4746349.7199314293</v>
      </c>
      <c r="V21" s="1">
        <v>0</v>
      </c>
      <c r="W21" s="1">
        <v>0</v>
      </c>
      <c r="X21" s="1">
        <v>0</v>
      </c>
      <c r="Y21" s="1">
        <v>0</v>
      </c>
      <c r="Z21" s="1">
        <v>3.6261737732877713E-11</v>
      </c>
      <c r="AA21" s="1">
        <v>0</v>
      </c>
      <c r="AB21" s="1">
        <v>0</v>
      </c>
      <c r="AC21" s="1">
        <v>0</v>
      </c>
      <c r="AD21" s="1">
        <v>3.8480719060390771E-11</v>
      </c>
      <c r="AE21" s="1">
        <v>0</v>
      </c>
      <c r="AF21" s="1">
        <v>0</v>
      </c>
      <c r="AG21" s="1">
        <v>49374.485175778609</v>
      </c>
      <c r="AH21" s="1">
        <v>1.7825881197272408E-10</v>
      </c>
      <c r="AI21" s="1">
        <v>0</v>
      </c>
      <c r="AJ21" s="1">
        <v>516728.81410071906</v>
      </c>
      <c r="AK21" s="1">
        <v>2.3346437710748212E-7</v>
      </c>
      <c r="AL21" s="1">
        <v>0</v>
      </c>
      <c r="AM21" s="1">
        <v>5.3004403649249449E-4</v>
      </c>
      <c r="AN21" s="1">
        <v>0</v>
      </c>
      <c r="AO21" s="1">
        <v>40307.711663162881</v>
      </c>
      <c r="AP21" s="1">
        <v>0</v>
      </c>
      <c r="AQ21" s="1">
        <v>3.3945292915518273E-11</v>
      </c>
      <c r="AR21" s="1">
        <v>0</v>
      </c>
      <c r="AS21" s="1">
        <v>7.9809005378262169E-9</v>
      </c>
      <c r="AT21" s="1">
        <v>1.8632703680482493E-9</v>
      </c>
      <c r="AU21" s="1">
        <v>254194.56233134231</v>
      </c>
      <c r="AV21" s="1">
        <v>1325186.2855552202</v>
      </c>
      <c r="AW21" s="1">
        <v>356097.02310370893</v>
      </c>
      <c r="AX21" s="1">
        <v>7.7656220163416002E-7</v>
      </c>
      <c r="AY21" s="1">
        <v>340.0274312552458</v>
      </c>
      <c r="AZ21" s="1">
        <v>7.086200236419308</v>
      </c>
      <c r="BA21" s="1">
        <v>485454.87753282732</v>
      </c>
      <c r="BB21" s="1">
        <v>7.1951751911765981E-9</v>
      </c>
      <c r="BC21" s="1">
        <v>6.6111656478554113E-9</v>
      </c>
      <c r="BD21" s="1">
        <v>90604.167026324576</v>
      </c>
      <c r="BE21" s="1">
        <v>0</v>
      </c>
      <c r="BF21" s="1">
        <v>2.6615622114312858E-12</v>
      </c>
      <c r="BG21" s="1">
        <v>4.4725199442372677E-7</v>
      </c>
      <c r="BH21" s="1">
        <v>0</v>
      </c>
      <c r="BI21" s="1">
        <v>1420.8508730198171</v>
      </c>
      <c r="BJ21" s="1">
        <v>3.5304199487685553E-2</v>
      </c>
      <c r="BK21" s="1">
        <v>1.5298796042653688E-9</v>
      </c>
      <c r="BL21" s="1">
        <v>8.7889551253860992E-11</v>
      </c>
      <c r="BM21" s="1">
        <v>1078.6445605895053</v>
      </c>
      <c r="BN21" s="1">
        <v>4760.7135793422503</v>
      </c>
      <c r="BO21" s="1">
        <v>61739.486578149706</v>
      </c>
      <c r="BP21" s="1">
        <v>1.9830762001354696E-5</v>
      </c>
      <c r="BQ21" s="1">
        <v>29.485527469108082</v>
      </c>
      <c r="BR21" s="1">
        <v>2400.2164380782351</v>
      </c>
      <c r="BS21" s="1">
        <v>0</v>
      </c>
      <c r="BT21" s="1">
        <v>0</v>
      </c>
      <c r="BU21" s="1">
        <v>0</v>
      </c>
      <c r="BV21" s="1">
        <v>0</v>
      </c>
    </row>
    <row r="22" spans="1:74" x14ac:dyDescent="0.25">
      <c r="A22" s="1">
        <v>0</v>
      </c>
      <c r="B22" s="1">
        <v>1.7366974773643557E-5</v>
      </c>
      <c r="C22" s="1">
        <v>72033.461498272212</v>
      </c>
      <c r="D22" s="1">
        <v>852.53017996468407</v>
      </c>
      <c r="E22" s="1">
        <v>145859.5901371463</v>
      </c>
      <c r="F22" s="1">
        <v>0</v>
      </c>
      <c r="G22" s="1">
        <v>1397852.5871940975</v>
      </c>
      <c r="H22" s="1">
        <v>0</v>
      </c>
      <c r="I22" s="1">
        <v>392569.87409453432</v>
      </c>
      <c r="J22" s="1">
        <v>1.0634488492648792E-10</v>
      </c>
      <c r="K22" s="1">
        <v>4.8868458924896921E-9</v>
      </c>
      <c r="L22" s="1">
        <v>0</v>
      </c>
      <c r="M22" s="1">
        <v>0</v>
      </c>
      <c r="N22" s="1">
        <v>1.2049230442246635E-8</v>
      </c>
      <c r="O22" s="1">
        <v>6.0690569685001602E-11</v>
      </c>
      <c r="P22" s="1">
        <v>44.3692753545565</v>
      </c>
      <c r="Q22" s="1">
        <v>0</v>
      </c>
      <c r="R22" s="1">
        <v>1.9933363787697255E-11</v>
      </c>
      <c r="S22" s="1">
        <v>5.0308958876993642E-10</v>
      </c>
      <c r="T22" s="1">
        <v>1.0442690658312816E-9</v>
      </c>
      <c r="U22" s="1">
        <v>3963.6452484628621</v>
      </c>
      <c r="V22" s="1">
        <v>2931</v>
      </c>
      <c r="W22" s="1">
        <v>0</v>
      </c>
      <c r="X22" s="1">
        <v>0</v>
      </c>
      <c r="Y22" s="1">
        <v>0</v>
      </c>
      <c r="Z22" s="1">
        <v>4.0383043550620424E-12</v>
      </c>
      <c r="AA22" s="1">
        <v>0</v>
      </c>
      <c r="AB22" s="1">
        <v>0</v>
      </c>
      <c r="AC22" s="1">
        <v>0</v>
      </c>
      <c r="AD22" s="1">
        <v>4.2854221855617282E-12</v>
      </c>
      <c r="AE22" s="1">
        <v>0</v>
      </c>
      <c r="AF22" s="1">
        <v>0</v>
      </c>
      <c r="AG22" s="1">
        <v>12427.756006751049</v>
      </c>
      <c r="AH22" s="1">
        <v>1.9851870917508556E-11</v>
      </c>
      <c r="AI22" s="1">
        <v>0</v>
      </c>
      <c r="AJ22" s="1">
        <v>328312.55418713449</v>
      </c>
      <c r="AK22" s="1">
        <v>2.5999862934593347E-8</v>
      </c>
      <c r="AL22" s="1">
        <v>0</v>
      </c>
      <c r="AM22" s="1">
        <v>5.9028587011195008E-5</v>
      </c>
      <c r="AN22" s="1">
        <v>0</v>
      </c>
      <c r="AO22" s="1">
        <v>18511.383624956357</v>
      </c>
      <c r="AP22" s="1">
        <v>0</v>
      </c>
      <c r="AQ22" s="1">
        <v>3.7803324601927587E-12</v>
      </c>
      <c r="AR22" s="1">
        <v>0</v>
      </c>
      <c r="AS22" s="1">
        <v>8.8879649498978708E-10</v>
      </c>
      <c r="AT22" s="1">
        <v>2.0750392320898199E-10</v>
      </c>
      <c r="AU22" s="1">
        <v>28308.489120338862</v>
      </c>
      <c r="AV22" s="1">
        <v>147577.42678117965</v>
      </c>
      <c r="AW22" s="1">
        <v>200150.93795236494</v>
      </c>
      <c r="AX22" s="1">
        <v>8.6482190785701377E-8</v>
      </c>
      <c r="AY22" s="1">
        <v>37.867304280721996</v>
      </c>
      <c r="AZ22" s="1">
        <v>0.78915780281616443</v>
      </c>
      <c r="BA22" s="1">
        <v>314601.32896602858</v>
      </c>
      <c r="BB22" s="1">
        <v>8.0129384653339743E-10</v>
      </c>
      <c r="BC22" s="1">
        <v>7.3625536714322128E-10</v>
      </c>
      <c r="BD22" s="1">
        <v>58716.458883275358</v>
      </c>
      <c r="BE22" s="1">
        <v>0</v>
      </c>
      <c r="BF22" s="1">
        <v>2.9640604509547191E-13</v>
      </c>
      <c r="BG22" s="1">
        <v>4.9808414869592245E-8</v>
      </c>
      <c r="BH22" s="1">
        <v>0</v>
      </c>
      <c r="BI22" s="1">
        <v>269.53724247355751</v>
      </c>
      <c r="BJ22" s="1">
        <v>3.9316676876694611E-3</v>
      </c>
      <c r="BK22" s="1">
        <v>1.703757143172946E-10</v>
      </c>
      <c r="BL22" s="1">
        <v>9.7878584917102065E-12</v>
      </c>
      <c r="BM22" s="1">
        <v>218.84767661424442</v>
      </c>
      <c r="BN22" s="1">
        <v>3034.1896354545097</v>
      </c>
      <c r="BO22" s="1">
        <v>40010.56622580281</v>
      </c>
      <c r="BP22" s="1">
        <v>2.2084615233886157E-6</v>
      </c>
      <c r="BQ22" s="1">
        <v>3.2836687217513343</v>
      </c>
      <c r="BR22" s="1">
        <v>889.52192668098223</v>
      </c>
      <c r="BS22" s="1">
        <v>0</v>
      </c>
      <c r="BT22" s="1">
        <v>0</v>
      </c>
      <c r="BU22" s="1">
        <v>0</v>
      </c>
      <c r="BV22" s="1">
        <v>0</v>
      </c>
    </row>
    <row r="23" spans="1:74" x14ac:dyDescent="0.25">
      <c r="A23" s="1">
        <v>0</v>
      </c>
      <c r="B23" s="1">
        <v>3.7424932119721932E-7</v>
      </c>
      <c r="C23" s="1">
        <v>0</v>
      </c>
      <c r="D23" s="1">
        <v>18.371584303567694</v>
      </c>
      <c r="E23" s="1">
        <v>0</v>
      </c>
      <c r="F23" s="1">
        <v>0</v>
      </c>
      <c r="G23" s="1">
        <v>0</v>
      </c>
      <c r="H23" s="1">
        <v>0</v>
      </c>
      <c r="I23" s="1">
        <v>205368.68293230241</v>
      </c>
      <c r="J23" s="1">
        <v>2.2916772503714903E-12</v>
      </c>
      <c r="K23" s="1">
        <v>1.0530900066920443E-10</v>
      </c>
      <c r="L23" s="1">
        <v>0</v>
      </c>
      <c r="M23" s="1">
        <v>0</v>
      </c>
      <c r="N23" s="1">
        <v>2.5965468210406152E-10</v>
      </c>
      <c r="O23" s="1">
        <v>1.3078503771511589E-12</v>
      </c>
      <c r="P23" s="1">
        <v>22377.691845826823</v>
      </c>
      <c r="Q23" s="1">
        <v>0</v>
      </c>
      <c r="R23" s="1">
        <v>4.2955367667398457E-13</v>
      </c>
      <c r="S23" s="1">
        <v>1.084132035386356E-11</v>
      </c>
      <c r="T23" s="1">
        <v>2.2503458093790894E-11</v>
      </c>
      <c r="U23" s="1">
        <v>0</v>
      </c>
      <c r="V23" s="1">
        <v>0</v>
      </c>
      <c r="W23" s="1">
        <v>-2</v>
      </c>
      <c r="X23" s="1">
        <v>0</v>
      </c>
      <c r="Y23" s="1">
        <v>0</v>
      </c>
      <c r="Z23" s="1">
        <v>8.7023369548700556E-14</v>
      </c>
      <c r="AA23" s="1">
        <v>0</v>
      </c>
      <c r="AB23" s="1">
        <v>0</v>
      </c>
      <c r="AC23" s="1">
        <v>0</v>
      </c>
      <c r="AD23" s="1">
        <v>9.2348630944288717E-14</v>
      </c>
      <c r="AE23" s="1">
        <v>0</v>
      </c>
      <c r="AF23" s="1">
        <v>0</v>
      </c>
      <c r="AG23" s="1">
        <v>87.507763158549736</v>
      </c>
      <c r="AH23" s="1">
        <v>4.2779754748349267E-13</v>
      </c>
      <c r="AI23" s="1">
        <v>0</v>
      </c>
      <c r="AJ23" s="1">
        <v>799602.82152302633</v>
      </c>
      <c r="AK23" s="1">
        <v>5.6028359465687601E-10</v>
      </c>
      <c r="AL23" s="1">
        <v>0</v>
      </c>
      <c r="AM23" s="1">
        <v>1.2720355103928095E-6</v>
      </c>
      <c r="AN23" s="1">
        <v>0</v>
      </c>
      <c r="AO23" s="1">
        <v>1101.9786213510465</v>
      </c>
      <c r="AP23" s="1">
        <v>0</v>
      </c>
      <c r="AQ23" s="1">
        <v>8.1464208681529286E-14</v>
      </c>
      <c r="AR23" s="1">
        <v>0</v>
      </c>
      <c r="AS23" s="1">
        <v>1.9153104629207113E-11</v>
      </c>
      <c r="AT23" s="1">
        <v>4.4716021885732779E-12</v>
      </c>
      <c r="AU23" s="1">
        <v>610.03329454269658</v>
      </c>
      <c r="AV23" s="1">
        <v>5.9617141046390607</v>
      </c>
      <c r="AW23" s="1">
        <v>0.25666504521126166</v>
      </c>
      <c r="AX23" s="1">
        <v>1.8636464680259828E-9</v>
      </c>
      <c r="AY23" s="1">
        <v>0.81602081579206109</v>
      </c>
      <c r="AZ23" s="1">
        <v>1.7005942363068013E-2</v>
      </c>
      <c r="BA23" s="1">
        <v>0</v>
      </c>
      <c r="BB23" s="1">
        <v>1.7267467826333338E-11</v>
      </c>
      <c r="BC23" s="1">
        <v>1.5865922244519485E-11</v>
      </c>
      <c r="BD23" s="1">
        <v>0</v>
      </c>
      <c r="BE23" s="1">
        <v>0</v>
      </c>
      <c r="BF23" s="1">
        <v>6.3873969198182829E-15</v>
      </c>
      <c r="BG23" s="1">
        <v>1.0733455709939739E-9</v>
      </c>
      <c r="BH23" s="1">
        <v>0</v>
      </c>
      <c r="BI23" s="1">
        <v>139864.63488157059</v>
      </c>
      <c r="BJ23" s="1">
        <v>8.4725404537144654E-5</v>
      </c>
      <c r="BK23" s="1">
        <v>3.671508496028148E-12</v>
      </c>
      <c r="BL23" s="1">
        <v>2.1092328653901023E-13</v>
      </c>
      <c r="BM23" s="1">
        <v>124056.59608712779</v>
      </c>
      <c r="BN23" s="1">
        <v>893.99838722457446</v>
      </c>
      <c r="BO23" s="1">
        <v>0</v>
      </c>
      <c r="BP23" s="1">
        <v>4.7591203234353801E-8</v>
      </c>
      <c r="BQ23" s="1">
        <v>7.0761362077694456E-2</v>
      </c>
      <c r="BR23" s="1">
        <v>781872.56082583219</v>
      </c>
      <c r="BS23" s="1">
        <v>0</v>
      </c>
      <c r="BT23" s="1">
        <v>0</v>
      </c>
      <c r="BU23" s="1">
        <v>0</v>
      </c>
      <c r="BV23" s="1">
        <v>0</v>
      </c>
    </row>
    <row r="24" spans="1:74" x14ac:dyDescent="0.2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</row>
    <row r="25" spans="1:74" x14ac:dyDescent="0.25">
      <c r="A25" s="1">
        <v>0</v>
      </c>
      <c r="B25" s="1">
        <v>7.0688420755526379E-2</v>
      </c>
      <c r="C25" s="1">
        <v>0</v>
      </c>
      <c r="D25" s="1">
        <v>3470035.101311136</v>
      </c>
      <c r="E25" s="1">
        <v>0</v>
      </c>
      <c r="F25" s="1">
        <v>0</v>
      </c>
      <c r="G25" s="1">
        <v>0</v>
      </c>
      <c r="H25" s="1">
        <v>0</v>
      </c>
      <c r="I25" s="1">
        <v>1194003.7594357277</v>
      </c>
      <c r="J25" s="1">
        <v>4.3285327864298424E-7</v>
      </c>
      <c r="K25" s="1">
        <v>1.9890822847280131E-5</v>
      </c>
      <c r="L25" s="1">
        <v>0</v>
      </c>
      <c r="M25" s="1">
        <v>0</v>
      </c>
      <c r="N25" s="1">
        <v>4.9043721337952604E-5</v>
      </c>
      <c r="O25" s="1">
        <v>2.4702750949444307E-7</v>
      </c>
      <c r="P25" s="1">
        <v>84913.806950107988</v>
      </c>
      <c r="Q25" s="1">
        <v>0</v>
      </c>
      <c r="R25" s="1">
        <v>8.1134338298005089E-8</v>
      </c>
      <c r="S25" s="1">
        <v>2.0477146418537139E-6</v>
      </c>
      <c r="T25" s="1">
        <v>4.2504657299030132E-6</v>
      </c>
      <c r="U25" s="1">
        <v>0</v>
      </c>
      <c r="V25" s="1">
        <v>0</v>
      </c>
      <c r="W25" s="1">
        <v>0</v>
      </c>
      <c r="X25" s="1">
        <v>0</v>
      </c>
      <c r="Y25" s="1">
        <v>3502</v>
      </c>
      <c r="Z25" s="1">
        <v>1.643702263117936E-8</v>
      </c>
      <c r="AA25" s="1">
        <v>0</v>
      </c>
      <c r="AB25" s="1">
        <v>0</v>
      </c>
      <c r="AC25" s="1">
        <v>0</v>
      </c>
      <c r="AD25" s="1">
        <v>1.7442860977018671E-8</v>
      </c>
      <c r="AE25" s="1">
        <v>0</v>
      </c>
      <c r="AF25" s="1">
        <v>0</v>
      </c>
      <c r="AG25" s="1">
        <v>459.04980523356971</v>
      </c>
      <c r="AH25" s="1">
        <v>8.0802639635943535E-8</v>
      </c>
      <c r="AI25" s="1">
        <v>0</v>
      </c>
      <c r="AJ25" s="1">
        <v>903148.31147428928</v>
      </c>
      <c r="AK25" s="1">
        <v>1.0582667820164991E-4</v>
      </c>
      <c r="AL25" s="1">
        <v>0</v>
      </c>
      <c r="AM25" s="1">
        <v>0.24026277746335095</v>
      </c>
      <c r="AN25" s="1">
        <v>0</v>
      </c>
      <c r="AO25" s="1">
        <v>4438.3475716633484</v>
      </c>
      <c r="AP25" s="1">
        <v>0</v>
      </c>
      <c r="AQ25" s="1">
        <v>1.53870052225461E-8</v>
      </c>
      <c r="AR25" s="1">
        <v>0</v>
      </c>
      <c r="AS25" s="1">
        <v>3.61764909679166E-6</v>
      </c>
      <c r="AT25" s="1">
        <v>8.4459871816475303E-7</v>
      </c>
      <c r="AU25" s="1">
        <v>3200.1236797521497</v>
      </c>
      <c r="AV25" s="1">
        <v>31.274067577687838</v>
      </c>
      <c r="AW25" s="1">
        <v>1.3464181320807023</v>
      </c>
      <c r="AX25" s="1">
        <v>3.5200658547607298E-4</v>
      </c>
      <c r="AY25" s="1">
        <v>154130.4673244273</v>
      </c>
      <c r="AZ25" s="1">
        <v>3212.0918890626281</v>
      </c>
      <c r="BA25" s="1">
        <v>0</v>
      </c>
      <c r="BB25" s="1">
        <v>3.2614889645908985E-6</v>
      </c>
      <c r="BC25" s="1">
        <v>2.9967642525236241E-6</v>
      </c>
      <c r="BD25" s="1">
        <v>0</v>
      </c>
      <c r="BE25" s="1">
        <v>0</v>
      </c>
      <c r="BF25" s="1">
        <v>1.2064550967154106E-9</v>
      </c>
      <c r="BG25" s="1">
        <v>2.0273411076815191E-4</v>
      </c>
      <c r="BH25" s="1">
        <v>0</v>
      </c>
      <c r="BI25" s="1">
        <v>499064.18584975053</v>
      </c>
      <c r="BJ25" s="1">
        <v>16.002981716692993</v>
      </c>
      <c r="BK25" s="1">
        <v>6.9347657477235762E-7</v>
      </c>
      <c r="BL25" s="1">
        <v>3.9839308133710493E-8</v>
      </c>
      <c r="BM25" s="1">
        <v>360333.0384553331</v>
      </c>
      <c r="BN25" s="1">
        <v>5197.6641230517534</v>
      </c>
      <c r="BO25" s="1">
        <v>0</v>
      </c>
      <c r="BP25" s="1">
        <v>8.9890530401762689E-3</v>
      </c>
      <c r="BQ25" s="1">
        <v>13365.445579916737</v>
      </c>
      <c r="BR25" s="1">
        <v>277446.65485799516</v>
      </c>
      <c r="BS25" s="1">
        <v>0</v>
      </c>
      <c r="BT25" s="1">
        <v>0</v>
      </c>
      <c r="BU25" s="1">
        <v>0</v>
      </c>
      <c r="BV25" s="1">
        <v>0</v>
      </c>
    </row>
    <row r="26" spans="1:74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29.952230311125135</v>
      </c>
      <c r="S26" s="1">
        <v>28658.394353639567</v>
      </c>
      <c r="T26" s="1">
        <v>42.220801915507465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2059152.1632725261</v>
      </c>
      <c r="AA26" s="1">
        <v>0</v>
      </c>
      <c r="AB26" s="1">
        <v>0</v>
      </c>
      <c r="AC26" s="1">
        <v>0</v>
      </c>
      <c r="AD26" s="1">
        <v>0.17326373742277998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96.532743636183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557.5633342341456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</row>
    <row r="27" spans="1:74" x14ac:dyDescent="0.25">
      <c r="A27" s="1">
        <v>0</v>
      </c>
      <c r="B27" s="1">
        <v>38.859010288772872</v>
      </c>
      <c r="C27" s="1">
        <v>17906.457701594696</v>
      </c>
      <c r="D27" s="1">
        <v>968.12105144709597</v>
      </c>
      <c r="E27" s="1">
        <v>8621.3574280198136</v>
      </c>
      <c r="F27" s="1">
        <v>0</v>
      </c>
      <c r="G27" s="1">
        <v>82623.204785856607</v>
      </c>
      <c r="H27" s="1">
        <v>0</v>
      </c>
      <c r="I27" s="1">
        <v>23594.650805876041</v>
      </c>
      <c r="J27" s="1">
        <v>2.3794915530068336E-4</v>
      </c>
      <c r="K27" s="1">
        <v>1.0934431430400704E-2</v>
      </c>
      <c r="L27" s="1">
        <v>0</v>
      </c>
      <c r="M27" s="1">
        <v>0</v>
      </c>
      <c r="N27" s="1">
        <v>2.6960433571748977E-2</v>
      </c>
      <c r="O27" s="1">
        <v>1.3579656230053826E-4</v>
      </c>
      <c r="P27" s="1">
        <v>33.986380774936421</v>
      </c>
      <c r="Q27" s="1">
        <v>0</v>
      </c>
      <c r="R27" s="1">
        <v>4.4601365442846932E-5</v>
      </c>
      <c r="S27" s="1">
        <v>1.125674664758208E-3</v>
      </c>
      <c r="T27" s="1">
        <v>2.3365763411465784E-3</v>
      </c>
      <c r="U27" s="1">
        <v>250.18110511893676</v>
      </c>
      <c r="V27" s="1">
        <v>0</v>
      </c>
      <c r="W27" s="1">
        <v>0</v>
      </c>
      <c r="X27" s="1">
        <v>0</v>
      </c>
      <c r="Y27" s="1">
        <v>0</v>
      </c>
      <c r="Z27" s="1">
        <v>9.0357999898003909E-6</v>
      </c>
      <c r="AA27" s="1">
        <v>-902.5</v>
      </c>
      <c r="AB27" s="1">
        <v>0</v>
      </c>
      <c r="AC27" s="1">
        <v>0</v>
      </c>
      <c r="AD27" s="1">
        <v>9.5887318874444148E-6</v>
      </c>
      <c r="AE27" s="1">
        <v>0</v>
      </c>
      <c r="AF27" s="1">
        <v>0</v>
      </c>
      <c r="AG27" s="1">
        <v>8111.146914068021</v>
      </c>
      <c r="AH27" s="1">
        <v>4.4419023248976186E-5</v>
      </c>
      <c r="AI27" s="1">
        <v>0</v>
      </c>
      <c r="AJ27" s="1">
        <v>20839.422802702993</v>
      </c>
      <c r="AK27" s="1">
        <v>5.8175298487525902E-2</v>
      </c>
      <c r="AL27" s="1">
        <v>0</v>
      </c>
      <c r="AM27" s="1">
        <v>132.07783738367911</v>
      </c>
      <c r="AN27" s="1">
        <v>0</v>
      </c>
      <c r="AO27" s="1">
        <v>2681.4170290176148</v>
      </c>
      <c r="AP27" s="1">
        <v>0</v>
      </c>
      <c r="AQ27" s="1">
        <v>8.4585818704907932E-6</v>
      </c>
      <c r="AR27" s="1">
        <v>306448.18268925295</v>
      </c>
      <c r="AS27" s="1">
        <v>1.988702845117765E-3</v>
      </c>
      <c r="AT27" s="1">
        <v>4.6429485802995028E-4</v>
      </c>
      <c r="AU27" s="1">
        <v>26836.743979177441</v>
      </c>
      <c r="AV27" s="1">
        <v>9375.8777945136499</v>
      </c>
      <c r="AW27" s="1">
        <v>11858.481418272604</v>
      </c>
      <c r="AX27" s="1">
        <v>0.19350591483770188</v>
      </c>
      <c r="AY27" s="1">
        <v>56.924656689557381</v>
      </c>
      <c r="AZ27" s="1">
        <v>784.65204804531095</v>
      </c>
      <c r="BA27" s="1">
        <v>18595.215452037883</v>
      </c>
      <c r="BB27" s="1">
        <v>1.7929136324897816E-3</v>
      </c>
      <c r="BC27" s="1">
        <v>1.6473885210222094E-3</v>
      </c>
      <c r="BD27" s="1">
        <v>3470.5676772049787</v>
      </c>
      <c r="BE27" s="1">
        <v>0</v>
      </c>
      <c r="BF27" s="1">
        <v>6.6321542503184908E-7</v>
      </c>
      <c r="BG27" s="1">
        <v>0.11144748760862555</v>
      </c>
      <c r="BH27" s="1">
        <v>0</v>
      </c>
      <c r="BI27" s="1">
        <v>191.0471975840299</v>
      </c>
      <c r="BJ27" s="1">
        <v>8797.1979644403164</v>
      </c>
      <c r="BK27" s="1">
        <v>3.8121962644066076E-4</v>
      </c>
      <c r="BL27" s="1">
        <v>2.1900561196855114E-5</v>
      </c>
      <c r="BM27" s="1">
        <v>147.63540629006533</v>
      </c>
      <c r="BN27" s="1">
        <v>181.04433999004164</v>
      </c>
      <c r="BO27" s="1">
        <v>2364.9140382594283</v>
      </c>
      <c r="BP27" s="1">
        <v>4.9414840626104413</v>
      </c>
      <c r="BQ27" s="1">
        <v>3264.9203726174419</v>
      </c>
      <c r="BR27" s="1">
        <v>367.04528894492353</v>
      </c>
      <c r="BS27" s="1">
        <v>0</v>
      </c>
      <c r="BT27" s="1">
        <v>13988.670959035768</v>
      </c>
      <c r="BU27" s="1">
        <v>0</v>
      </c>
      <c r="BV27" s="1">
        <v>0</v>
      </c>
    </row>
    <row r="28" spans="1:74" x14ac:dyDescent="0.25">
      <c r="A28" s="1">
        <v>0</v>
      </c>
      <c r="B28" s="1">
        <v>6.1269963033066952E-6</v>
      </c>
      <c r="C28" s="1">
        <v>0</v>
      </c>
      <c r="D28" s="1">
        <v>300.76909359183338</v>
      </c>
      <c r="E28" s="1">
        <v>0</v>
      </c>
      <c r="F28" s="1">
        <v>0</v>
      </c>
      <c r="G28" s="1">
        <v>0</v>
      </c>
      <c r="H28" s="1">
        <v>0</v>
      </c>
      <c r="I28" s="1">
        <v>843917.67148851394</v>
      </c>
      <c r="J28" s="1">
        <v>3.7518032087488785E-11</v>
      </c>
      <c r="K28" s="1">
        <v>1.724058859321538E-9</v>
      </c>
      <c r="L28" s="1">
        <v>0</v>
      </c>
      <c r="M28" s="1">
        <v>0</v>
      </c>
      <c r="N28" s="1">
        <v>4.2509182710033481E-9</v>
      </c>
      <c r="O28" s="1">
        <v>2.1411379987141454E-11</v>
      </c>
      <c r="P28" s="1">
        <v>31203.931221557457</v>
      </c>
      <c r="Q28" s="1">
        <v>0</v>
      </c>
      <c r="R28" s="1">
        <v>7.0324076490879609E-12</v>
      </c>
      <c r="S28" s="1">
        <v>1.774879097137537E-10</v>
      </c>
      <c r="T28" s="1">
        <v>3.6841377323331363E-10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1.4246969421895167E-12</v>
      </c>
      <c r="AA28" s="1">
        <v>0</v>
      </c>
      <c r="AB28" s="1">
        <v>-0.5</v>
      </c>
      <c r="AC28" s="1">
        <v>0</v>
      </c>
      <c r="AD28" s="1">
        <v>1.5118790826421283E-12</v>
      </c>
      <c r="AE28" s="1">
        <v>0</v>
      </c>
      <c r="AF28" s="1">
        <v>0</v>
      </c>
      <c r="AG28" s="1">
        <v>1432.6271579275092</v>
      </c>
      <c r="AH28" s="1">
        <v>7.0036573042006208E-12</v>
      </c>
      <c r="AI28" s="1">
        <v>0</v>
      </c>
      <c r="AJ28" s="1">
        <v>601.40361650891134</v>
      </c>
      <c r="AK28" s="1">
        <v>9.1726432590028469E-9</v>
      </c>
      <c r="AL28" s="1">
        <v>0</v>
      </c>
      <c r="AM28" s="1">
        <v>2.0825039428046116E-5</v>
      </c>
      <c r="AN28" s="1">
        <v>0</v>
      </c>
      <c r="AO28" s="1">
        <v>3233.7721753169048</v>
      </c>
      <c r="AP28" s="1">
        <v>0</v>
      </c>
      <c r="AQ28" s="1">
        <v>1.3336855330741039E-12</v>
      </c>
      <c r="AR28" s="1">
        <v>0</v>
      </c>
      <c r="AS28" s="1">
        <v>3.1356369835112535E-10</v>
      </c>
      <c r="AT28" s="1">
        <v>7.3206519096954756E-11</v>
      </c>
      <c r="AU28" s="1">
        <v>9987.1169534799337</v>
      </c>
      <c r="AV28" s="1">
        <v>97.601780982913127</v>
      </c>
      <c r="AW28" s="1">
        <v>4.2019736419741838</v>
      </c>
      <c r="AX28" s="1">
        <v>3.0510556395233923E-8</v>
      </c>
      <c r="AY28" s="1">
        <v>13.35942709471084</v>
      </c>
      <c r="AZ28" s="1">
        <v>0.27841158311107878</v>
      </c>
      <c r="BA28" s="1">
        <v>0</v>
      </c>
      <c r="BB28" s="1">
        <v>2.8269312874360324E-10</v>
      </c>
      <c r="BC28" s="1">
        <v>2.5974782433738877E-10</v>
      </c>
      <c r="BD28" s="1">
        <v>0</v>
      </c>
      <c r="BE28" s="1">
        <v>0</v>
      </c>
      <c r="BF28" s="1">
        <v>1.0457081709670173E-13</v>
      </c>
      <c r="BG28" s="1">
        <v>1.7572201132156798E-8</v>
      </c>
      <c r="BH28" s="1">
        <v>0</v>
      </c>
      <c r="BI28" s="1">
        <v>2289783.9818155179</v>
      </c>
      <c r="BJ28" s="1">
        <v>1.3870759704643291E-3</v>
      </c>
      <c r="BK28" s="1">
        <v>6.010784177446553E-11</v>
      </c>
      <c r="BL28" s="1">
        <v>3.4531156737216728E-12</v>
      </c>
      <c r="BM28" s="1">
        <v>172978.41101636819</v>
      </c>
      <c r="BN28" s="1">
        <v>3673.6907813239941</v>
      </c>
      <c r="BO28" s="1">
        <v>0</v>
      </c>
      <c r="BP28" s="1">
        <v>7.7913601914896365E-7</v>
      </c>
      <c r="BQ28" s="1">
        <v>1.1584646365691302</v>
      </c>
      <c r="BR28" s="1">
        <v>167.52320642852899</v>
      </c>
      <c r="BS28" s="1">
        <v>0</v>
      </c>
      <c r="BT28" s="1">
        <v>0</v>
      </c>
      <c r="BU28" s="1">
        <v>0</v>
      </c>
      <c r="BV28" s="1">
        <v>0</v>
      </c>
    </row>
    <row r="29" spans="1:74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7.1330131412397593E-2</v>
      </c>
      <c r="K29" s="1">
        <v>3.2778197084362297</v>
      </c>
      <c r="L29" s="1">
        <v>0</v>
      </c>
      <c r="M29" s="1">
        <v>0</v>
      </c>
      <c r="N29" s="1">
        <v>8.081941989573215</v>
      </c>
      <c r="O29" s="1">
        <v>4.0707800042446375E-2</v>
      </c>
      <c r="P29" s="1">
        <v>0</v>
      </c>
      <c r="Q29" s="1">
        <v>0</v>
      </c>
      <c r="R29" s="1">
        <v>1.3370172523581572E-2</v>
      </c>
      <c r="S29" s="1">
        <v>0.33744402943286689</v>
      </c>
      <c r="T29" s="1">
        <v>0.70043660066149427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2.7086660588231644E-3</v>
      </c>
      <c r="AA29" s="1">
        <v>0</v>
      </c>
      <c r="AB29" s="1">
        <v>0</v>
      </c>
      <c r="AC29" s="1">
        <v>0</v>
      </c>
      <c r="AD29" s="1">
        <v>2.8744187166597317E-3</v>
      </c>
      <c r="AE29" s="1">
        <v>0</v>
      </c>
      <c r="AF29" s="1">
        <v>0</v>
      </c>
      <c r="AG29" s="1">
        <v>0</v>
      </c>
      <c r="AH29" s="1">
        <v>14835955.102163343</v>
      </c>
      <c r="AI29" s="1">
        <v>0</v>
      </c>
      <c r="AJ29" s="1">
        <v>0</v>
      </c>
      <c r="AK29" s="1">
        <v>17.439236885825423</v>
      </c>
      <c r="AL29" s="1">
        <v>0</v>
      </c>
      <c r="AM29" s="1">
        <v>98395.401545601708</v>
      </c>
      <c r="AN29" s="1">
        <v>0</v>
      </c>
      <c r="AO29" s="1">
        <v>0</v>
      </c>
      <c r="AP29" s="1">
        <v>0</v>
      </c>
      <c r="AQ29" s="1">
        <v>2.535633108771535E-3</v>
      </c>
      <c r="AR29" s="1">
        <v>0</v>
      </c>
      <c r="AS29" s="1">
        <v>10564045.507306566</v>
      </c>
      <c r="AT29" s="1">
        <v>0.13918189033084477</v>
      </c>
      <c r="AU29" s="1">
        <v>0</v>
      </c>
      <c r="AV29" s="1">
        <v>0</v>
      </c>
      <c r="AW29" s="1">
        <v>0</v>
      </c>
      <c r="AX29" s="1">
        <v>58.007360089207516</v>
      </c>
      <c r="AY29" s="1">
        <v>0</v>
      </c>
      <c r="AZ29" s="1">
        <v>0</v>
      </c>
      <c r="BA29" s="1">
        <v>0</v>
      </c>
      <c r="BB29" s="1">
        <v>0.53746257201446779</v>
      </c>
      <c r="BC29" s="1">
        <v>0.49383844016298589</v>
      </c>
      <c r="BD29" s="1">
        <v>0</v>
      </c>
      <c r="BE29" s="1">
        <v>0</v>
      </c>
      <c r="BF29" s="1">
        <v>1.9881240327359581E-4</v>
      </c>
      <c r="BG29" s="1">
        <v>33.408666345797215</v>
      </c>
      <c r="BH29" s="1">
        <v>0</v>
      </c>
      <c r="BI29" s="1">
        <v>0</v>
      </c>
      <c r="BJ29" s="1">
        <v>0</v>
      </c>
      <c r="BK29" s="1">
        <v>0.1142783886609551</v>
      </c>
      <c r="BL29" s="1">
        <v>6.5651416421415847E-3</v>
      </c>
      <c r="BM29" s="1">
        <v>0</v>
      </c>
      <c r="BN29" s="1">
        <v>0</v>
      </c>
      <c r="BO29" s="1">
        <v>0</v>
      </c>
      <c r="BP29" s="1">
        <v>1481.3110267732011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</row>
    <row r="30" spans="1:74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517556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</row>
    <row r="31" spans="1:74" x14ac:dyDescent="0.2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7.4998724674913637</v>
      </c>
      <c r="K31" s="1">
        <v>1192.7595520644431</v>
      </c>
      <c r="L31" s="1">
        <v>0</v>
      </c>
      <c r="M31" s="1">
        <v>0</v>
      </c>
      <c r="N31" s="1">
        <v>849.76058520099025</v>
      </c>
      <c r="O31" s="1">
        <v>4.2801450481755845</v>
      </c>
      <c r="P31" s="1">
        <v>0</v>
      </c>
      <c r="Q31" s="1">
        <v>0</v>
      </c>
      <c r="R31" s="1">
        <v>1.4057816354701211</v>
      </c>
      <c r="S31" s="1">
        <v>35.479917610568677</v>
      </c>
      <c r="T31" s="1">
        <v>73.646088581456752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0.28479759669509569</v>
      </c>
      <c r="AA31" s="1">
        <v>0</v>
      </c>
      <c r="AB31" s="1">
        <v>0</v>
      </c>
      <c r="AC31" s="1">
        <v>0</v>
      </c>
      <c r="AD31" s="1">
        <v>0.30222534805776774</v>
      </c>
      <c r="AE31" s="1">
        <v>0</v>
      </c>
      <c r="AF31" s="1">
        <v>0</v>
      </c>
      <c r="AG31" s="1">
        <v>0</v>
      </c>
      <c r="AH31" s="1">
        <v>1279285.339393965</v>
      </c>
      <c r="AI31" s="1">
        <v>0</v>
      </c>
      <c r="AJ31" s="1">
        <v>0</v>
      </c>
      <c r="AK31" s="1">
        <v>1833.6157523372999</v>
      </c>
      <c r="AL31" s="1">
        <v>0</v>
      </c>
      <c r="AM31" s="1">
        <v>10345599.37529226</v>
      </c>
      <c r="AN31" s="1">
        <v>0</v>
      </c>
      <c r="AO31" s="1">
        <v>0</v>
      </c>
      <c r="AP31" s="1">
        <v>0</v>
      </c>
      <c r="AQ31" s="1">
        <v>0.26660437270454701</v>
      </c>
      <c r="AR31" s="1">
        <v>0</v>
      </c>
      <c r="AS31" s="1">
        <v>8026859.6304377522</v>
      </c>
      <c r="AT31" s="1">
        <v>14.634018003284911</v>
      </c>
      <c r="AU31" s="1">
        <v>0</v>
      </c>
      <c r="AV31" s="1">
        <v>0</v>
      </c>
      <c r="AW31" s="1">
        <v>0</v>
      </c>
      <c r="AX31" s="1">
        <v>584858.20620867389</v>
      </c>
      <c r="AY31" s="1">
        <v>0</v>
      </c>
      <c r="AZ31" s="1">
        <v>0</v>
      </c>
      <c r="BA31" s="1">
        <v>0</v>
      </c>
      <c r="BB31" s="1">
        <v>56.510490957231099</v>
      </c>
      <c r="BC31" s="1">
        <v>51.92371368775482</v>
      </c>
      <c r="BD31" s="1">
        <v>0</v>
      </c>
      <c r="BE31" s="1">
        <v>0</v>
      </c>
      <c r="BF31" s="1">
        <v>2.0903756098341834E-2</v>
      </c>
      <c r="BG31" s="1">
        <v>3512.6913681656406</v>
      </c>
      <c r="BH31" s="1">
        <v>0</v>
      </c>
      <c r="BI31" s="1">
        <v>0</v>
      </c>
      <c r="BJ31" s="1">
        <v>0</v>
      </c>
      <c r="BK31" s="1">
        <v>12.015586173427545</v>
      </c>
      <c r="BL31" s="1">
        <v>0.69027946636476967</v>
      </c>
      <c r="BM31" s="1">
        <v>0</v>
      </c>
      <c r="BN31" s="1">
        <v>0</v>
      </c>
      <c r="BO31" s="1">
        <v>0</v>
      </c>
      <c r="BP31" s="1">
        <v>155749.66098487758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</row>
    <row r="32" spans="1:74" x14ac:dyDescent="0.25">
      <c r="A32" s="1">
        <v>0</v>
      </c>
      <c r="B32" s="1">
        <v>1.7478426541869376E-3</v>
      </c>
      <c r="C32" s="1">
        <v>0</v>
      </c>
      <c r="D32" s="1">
        <v>85800.125349714101</v>
      </c>
      <c r="E32" s="1">
        <v>0</v>
      </c>
      <c r="F32" s="1">
        <v>0</v>
      </c>
      <c r="G32" s="1">
        <v>0</v>
      </c>
      <c r="H32" s="1">
        <v>0</v>
      </c>
      <c r="I32" s="1">
        <v>1780831.7975605058</v>
      </c>
      <c r="J32" s="1">
        <v>1.0702734837342142E-8</v>
      </c>
      <c r="K32" s="1">
        <v>4.9182070030379474E-7</v>
      </c>
      <c r="L32" s="1">
        <v>0</v>
      </c>
      <c r="M32" s="1">
        <v>0</v>
      </c>
      <c r="N32" s="1">
        <v>1.2126555828852639E-6</v>
      </c>
      <c r="O32" s="1">
        <v>6.1080048646892585E-9</v>
      </c>
      <c r="P32" s="1">
        <v>4462.9554283291545</v>
      </c>
      <c r="Q32" s="1">
        <v>0</v>
      </c>
      <c r="R32" s="1">
        <v>2.0061285240326924E-9</v>
      </c>
      <c r="S32" s="1">
        <v>5.0631814325194682E-8</v>
      </c>
      <c r="T32" s="1">
        <v>1.0509706149155264E-7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4.0642199890093375E-10</v>
      </c>
      <c r="AA32" s="1">
        <v>0</v>
      </c>
      <c r="AB32" s="1">
        <v>0</v>
      </c>
      <c r="AC32" s="1">
        <v>0</v>
      </c>
      <c r="AD32" s="1">
        <v>4.3129236869112805E-10</v>
      </c>
      <c r="AE32" s="1">
        <v>0</v>
      </c>
      <c r="AF32" s="1">
        <v>3500893</v>
      </c>
      <c r="AG32" s="1">
        <v>20.592358977232575</v>
      </c>
      <c r="AH32" s="1">
        <v>1.9979269393361974E-9</v>
      </c>
      <c r="AI32" s="1">
        <v>0</v>
      </c>
      <c r="AJ32" s="1">
        <v>106780.91901186372</v>
      </c>
      <c r="AK32" s="1">
        <v>2.6166715868708658E-6</v>
      </c>
      <c r="AL32" s="1">
        <v>0</v>
      </c>
      <c r="AM32" s="1">
        <v>5.94074002751063E-3</v>
      </c>
      <c r="AN32" s="1">
        <v>0</v>
      </c>
      <c r="AO32" s="1">
        <v>5717.4110522157043</v>
      </c>
      <c r="AP32" s="1">
        <v>0</v>
      </c>
      <c r="AQ32" s="1">
        <v>3.8045925712749327E-10</v>
      </c>
      <c r="AR32" s="1">
        <v>0</v>
      </c>
      <c r="AS32" s="1">
        <v>8.9450030594423436E-8</v>
      </c>
      <c r="AT32" s="1">
        <v>2.0883557016862009E-8</v>
      </c>
      <c r="AU32" s="1">
        <v>143.55325900088124</v>
      </c>
      <c r="AV32" s="1">
        <v>1.4029127534653902</v>
      </c>
      <c r="AW32" s="1">
        <v>6.0398512739055624E-2</v>
      </c>
      <c r="AX32" s="1">
        <v>8.7037186299239883E-6</v>
      </c>
      <c r="AY32" s="1">
        <v>3811.0315978213275</v>
      </c>
      <c r="AZ32" s="1">
        <v>79.422218700969339</v>
      </c>
      <c r="BA32" s="1">
        <v>0</v>
      </c>
      <c r="BB32" s="1">
        <v>8.0643611323376396E-8</v>
      </c>
      <c r="BC32" s="1">
        <v>7.4098025236954123E-8</v>
      </c>
      <c r="BD32" s="1">
        <v>0</v>
      </c>
      <c r="BE32" s="1">
        <v>0</v>
      </c>
      <c r="BF32" s="1">
        <v>2.9830821736607622E-11</v>
      </c>
      <c r="BG32" s="1">
        <v>5.0128058099463568E-6</v>
      </c>
      <c r="BH32" s="1">
        <v>0</v>
      </c>
      <c r="BI32" s="1">
        <v>27111.411286085804</v>
      </c>
      <c r="BJ32" s="1">
        <v>0.39568989856691594</v>
      </c>
      <c r="BK32" s="1">
        <v>1.7146909269037866E-8</v>
      </c>
      <c r="BL32" s="1">
        <v>9.8506716270007981E-10</v>
      </c>
      <c r="BM32" s="1">
        <v>22011.652679445102</v>
      </c>
      <c r="BN32" s="1">
        <v>7752.2080397337786</v>
      </c>
      <c r="BO32" s="1">
        <v>0</v>
      </c>
      <c r="BP32" s="1">
        <v>2.2226342244518929E-4</v>
      </c>
      <c r="BQ32" s="1">
        <v>330.47415159527969</v>
      </c>
      <c r="BR32" s="1">
        <v>89437.578889148586</v>
      </c>
      <c r="BS32" s="1">
        <v>0</v>
      </c>
      <c r="BT32" s="1">
        <v>0</v>
      </c>
      <c r="BU32" s="1">
        <v>0</v>
      </c>
      <c r="BV32" s="1">
        <v>0</v>
      </c>
    </row>
    <row r="33" spans="1:74" x14ac:dyDescent="0.25">
      <c r="A33" s="1">
        <v>0</v>
      </c>
      <c r="B33" s="1">
        <v>1.3392362693787321E-4</v>
      </c>
      <c r="C33" s="1">
        <v>0</v>
      </c>
      <c r="D33" s="1">
        <v>6574.198169973778</v>
      </c>
      <c r="E33" s="1">
        <v>0</v>
      </c>
      <c r="F33" s="1">
        <v>0</v>
      </c>
      <c r="G33" s="1">
        <v>0</v>
      </c>
      <c r="H33" s="1">
        <v>0</v>
      </c>
      <c r="I33" s="1">
        <v>28501.320857712843</v>
      </c>
      <c r="J33" s="1">
        <v>8.2006756394096268E-10</v>
      </c>
      <c r="K33" s="1">
        <v>3.7684405876024783E-8</v>
      </c>
      <c r="L33" s="1">
        <v>0</v>
      </c>
      <c r="M33" s="1">
        <v>0</v>
      </c>
      <c r="N33" s="1">
        <v>9.2916392386591649E-8</v>
      </c>
      <c r="O33" s="1">
        <v>4.680090412451226E-10</v>
      </c>
      <c r="P33" s="1">
        <v>1238.925198463025</v>
      </c>
      <c r="Q33" s="1">
        <v>0</v>
      </c>
      <c r="R33" s="1">
        <v>1.5371406996985075E-10</v>
      </c>
      <c r="S33" s="1">
        <v>3.8795232492076537E-9</v>
      </c>
      <c r="T33" s="1">
        <v>8.0527727262777113E-9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3.1140965709795505E-11</v>
      </c>
      <c r="AA33" s="1">
        <v>0</v>
      </c>
      <c r="AB33" s="1">
        <v>0</v>
      </c>
      <c r="AC33" s="1">
        <v>0</v>
      </c>
      <c r="AD33" s="1">
        <v>3.3046589260983141E-11</v>
      </c>
      <c r="AE33" s="1">
        <v>0</v>
      </c>
      <c r="AF33" s="1">
        <v>0</v>
      </c>
      <c r="AG33" s="1">
        <v>16702437.304031128</v>
      </c>
      <c r="AH33" s="1">
        <v>1.530856461431627E-10</v>
      </c>
      <c r="AI33" s="1">
        <v>0</v>
      </c>
      <c r="AJ33" s="1">
        <v>48458.8636125669</v>
      </c>
      <c r="AK33" s="1">
        <v>2.0049524971802562E-7</v>
      </c>
      <c r="AL33" s="1">
        <v>0</v>
      </c>
      <c r="AM33" s="1">
        <v>4.551928340193327E-4</v>
      </c>
      <c r="AN33" s="1">
        <v>0</v>
      </c>
      <c r="AO33" s="1">
        <v>848892.99006911647</v>
      </c>
      <c r="AP33" s="1">
        <v>0</v>
      </c>
      <c r="AQ33" s="1">
        <v>2.9151642165584358E-11</v>
      </c>
      <c r="AR33" s="1">
        <v>0</v>
      </c>
      <c r="AS33" s="1">
        <v>6.8538621014953601E-9</v>
      </c>
      <c r="AT33" s="1">
        <v>1.6001450086838913E-9</v>
      </c>
      <c r="AU33" s="1">
        <v>218297.98140092086</v>
      </c>
      <c r="AV33" s="1">
        <v>1137900.8268886739</v>
      </c>
      <c r="AW33" s="1">
        <v>48989.160173254495</v>
      </c>
      <c r="AX33" s="1">
        <v>6.6689845563265963E-7</v>
      </c>
      <c r="AY33" s="1">
        <v>292.00979432127014</v>
      </c>
      <c r="AZ33" s="1">
        <v>6.085508648279724</v>
      </c>
      <c r="BA33" s="1">
        <v>0</v>
      </c>
      <c r="BB33" s="1">
        <v>6.1790944922434668E-9</v>
      </c>
      <c r="BC33" s="1">
        <v>5.6775569957028925E-9</v>
      </c>
      <c r="BD33" s="1">
        <v>0</v>
      </c>
      <c r="BE33" s="1">
        <v>0</v>
      </c>
      <c r="BF33" s="1">
        <v>2.2857045123218254E-12</v>
      </c>
      <c r="BG33" s="1">
        <v>3.8409243165858678E-7</v>
      </c>
      <c r="BH33" s="1">
        <v>0</v>
      </c>
      <c r="BI33" s="1">
        <v>7683.5287770978648</v>
      </c>
      <c r="BJ33" s="1">
        <v>3.0318648095592739E-2</v>
      </c>
      <c r="BK33" s="1">
        <v>1.313834671892944E-9</v>
      </c>
      <c r="BL33" s="1">
        <v>7.5478056843488074E-11</v>
      </c>
      <c r="BM33" s="1">
        <v>6659.1579684984881</v>
      </c>
      <c r="BN33" s="1">
        <v>124.0702064051541</v>
      </c>
      <c r="BO33" s="1">
        <v>0</v>
      </c>
      <c r="BP33" s="1">
        <v>1.7030322265096097E-5</v>
      </c>
      <c r="BQ33" s="1">
        <v>25.32167119553705</v>
      </c>
      <c r="BR33" s="1">
        <v>38193.224731530921</v>
      </c>
      <c r="BS33" s="1">
        <v>0</v>
      </c>
      <c r="BT33" s="1">
        <v>0</v>
      </c>
      <c r="BU33" s="1">
        <v>0</v>
      </c>
      <c r="BV33" s="1">
        <v>0</v>
      </c>
    </row>
    <row r="34" spans="1:74" x14ac:dyDescent="0.2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126011181.5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</row>
    <row r="35" spans="1:74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471896.95069329976</v>
      </c>
      <c r="S35" s="1">
        <v>102610.1743564386</v>
      </c>
      <c r="T35" s="1">
        <v>240.1257505920623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0.92859292313379482</v>
      </c>
      <c r="AA35" s="1">
        <v>0</v>
      </c>
      <c r="AB35" s="1">
        <v>0</v>
      </c>
      <c r="AC35" s="1">
        <v>0</v>
      </c>
      <c r="AD35" s="1">
        <v>0.98541674036157334</v>
      </c>
      <c r="AE35" s="1">
        <v>0</v>
      </c>
      <c r="AF35" s="1">
        <v>0</v>
      </c>
      <c r="AG35" s="1">
        <v>0</v>
      </c>
      <c r="AH35" s="1">
        <v>0</v>
      </c>
      <c r="AI35" s="1">
        <v>12430088.5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345.80922297545732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597185.36055634322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2007.1654106874962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</row>
    <row r="36" spans="1:74" x14ac:dyDescent="0.25">
      <c r="A36" s="1">
        <v>0</v>
      </c>
      <c r="B36" s="1">
        <v>6.0995698835572124E-10</v>
      </c>
      <c r="C36" s="1">
        <v>0</v>
      </c>
      <c r="D36" s="1">
        <v>2.9942275372150096E-2</v>
      </c>
      <c r="E36" s="1">
        <v>0</v>
      </c>
      <c r="F36" s="1">
        <v>0</v>
      </c>
      <c r="G36" s="1">
        <v>0</v>
      </c>
      <c r="H36" s="1">
        <v>0</v>
      </c>
      <c r="I36" s="1">
        <v>141075.57248370236</v>
      </c>
      <c r="J36" s="1">
        <v>3.7350089225233319E-15</v>
      </c>
      <c r="K36" s="1">
        <v>1.7163414135115827E-13</v>
      </c>
      <c r="L36" s="1">
        <v>0</v>
      </c>
      <c r="M36" s="1">
        <v>0</v>
      </c>
      <c r="N36" s="1">
        <v>4.2318897841151868E-13</v>
      </c>
      <c r="O36" s="1">
        <v>2.1315535716005521E-15</v>
      </c>
      <c r="P36" s="1">
        <v>36.471487726333187</v>
      </c>
      <c r="Q36" s="1">
        <v>0</v>
      </c>
      <c r="R36" s="1">
        <v>7.0009283149272302E-16</v>
      </c>
      <c r="S36" s="1">
        <v>1.7669341634844176E-14</v>
      </c>
      <c r="T36" s="1">
        <v>3.6676463386942434E-14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1.41831953727233E-16</v>
      </c>
      <c r="AA36" s="1">
        <v>0</v>
      </c>
      <c r="AB36" s="1">
        <v>0</v>
      </c>
      <c r="AC36" s="1">
        <v>0</v>
      </c>
      <c r="AD36" s="1">
        <v>1.5051114222293701E-16</v>
      </c>
      <c r="AE36" s="1">
        <v>0</v>
      </c>
      <c r="AF36" s="1">
        <v>0</v>
      </c>
      <c r="AG36" s="1">
        <v>0.1426214254796391</v>
      </c>
      <c r="AH36" s="1">
        <v>6.9723066658947246E-16</v>
      </c>
      <c r="AI36" s="1">
        <v>0</v>
      </c>
      <c r="AJ36" s="1">
        <v>54323455.204311334</v>
      </c>
      <c r="AK36" s="1">
        <v>9.1315835371130372E-13</v>
      </c>
      <c r="AL36" s="1">
        <v>0</v>
      </c>
      <c r="AM36" s="1">
        <v>2.0731819807145606E-9</v>
      </c>
      <c r="AN36" s="1">
        <v>0</v>
      </c>
      <c r="AO36" s="1">
        <v>28718.00181620838</v>
      </c>
      <c r="AP36" s="1">
        <v>0</v>
      </c>
      <c r="AQ36" s="1">
        <v>1.3277155246991746E-16</v>
      </c>
      <c r="AR36" s="1">
        <v>0</v>
      </c>
      <c r="AS36" s="1">
        <v>3.1216008568621534E-14</v>
      </c>
      <c r="AT36" s="1">
        <v>7.2878823008731578E-15</v>
      </c>
      <c r="AU36" s="1">
        <v>0.99424113835572803</v>
      </c>
      <c r="AV36" s="1">
        <v>9.7164883801811562E-3</v>
      </c>
      <c r="AW36" s="1">
        <v>4.1831642470968199E-4</v>
      </c>
      <c r="AX36" s="1">
        <v>3.0373981263625911E-12</v>
      </c>
      <c r="AY36" s="1">
        <v>1.3299625972435902E-3</v>
      </c>
      <c r="AZ36" s="1">
        <v>2.7716532269838658E-5</v>
      </c>
      <c r="BA36" s="1">
        <v>0</v>
      </c>
      <c r="BB36" s="1">
        <v>2.8142770274603378E-14</v>
      </c>
      <c r="BC36" s="1">
        <v>2.5858510895343354E-14</v>
      </c>
      <c r="BD36" s="1">
        <v>0</v>
      </c>
      <c r="BE36" s="1">
        <v>0</v>
      </c>
      <c r="BF36" s="1">
        <v>1.0410272425295499E-17</v>
      </c>
      <c r="BG36" s="1">
        <v>1.7493542268936537E-12</v>
      </c>
      <c r="BH36" s="1">
        <v>0</v>
      </c>
      <c r="BI36" s="1">
        <v>227.95341671409085</v>
      </c>
      <c r="BJ36" s="1">
        <v>1.3808669692005547E-7</v>
      </c>
      <c r="BK36" s="1">
        <v>5.9838779608090093E-15</v>
      </c>
      <c r="BL36" s="1">
        <v>3.4376584096361861E-16</v>
      </c>
      <c r="BM36" s="1">
        <v>202.18924510778467</v>
      </c>
      <c r="BN36" s="1">
        <v>614.12155191543002</v>
      </c>
      <c r="BO36" s="1">
        <v>0</v>
      </c>
      <c r="BP36" s="1">
        <v>7.7564835399538971E-11</v>
      </c>
      <c r="BQ36" s="1">
        <v>1.1532789736741929E-4</v>
      </c>
      <c r="BR36" s="1">
        <v>1274.3072745026623</v>
      </c>
      <c r="BS36" s="1">
        <v>0</v>
      </c>
      <c r="BT36" s="1">
        <v>0</v>
      </c>
      <c r="BU36" s="1">
        <v>0</v>
      </c>
      <c r="BV36" s="1">
        <v>0</v>
      </c>
    </row>
    <row r="37" spans="1:74" x14ac:dyDescent="0.2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0.29316949149901023</v>
      </c>
      <c r="K37" s="1">
        <v>5895.1774929352132</v>
      </c>
      <c r="L37" s="1">
        <v>0</v>
      </c>
      <c r="M37" s="1">
        <v>0</v>
      </c>
      <c r="N37" s="1">
        <v>33.217081988942844</v>
      </c>
      <c r="O37" s="1">
        <v>0.16731057131366983</v>
      </c>
      <c r="P37" s="1">
        <v>0</v>
      </c>
      <c r="Q37" s="1">
        <v>0</v>
      </c>
      <c r="R37" s="1">
        <v>5.4951906051180721E-2</v>
      </c>
      <c r="S37" s="1">
        <v>1.3869075040147238</v>
      </c>
      <c r="T37" s="1">
        <v>2.8788204644683315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1.1132718184895928E-2</v>
      </c>
      <c r="AA37" s="1">
        <v>0</v>
      </c>
      <c r="AB37" s="1">
        <v>0</v>
      </c>
      <c r="AC37" s="1">
        <v>0</v>
      </c>
      <c r="AD37" s="1">
        <v>1.1813967769753837E-2</v>
      </c>
      <c r="AE37" s="1">
        <v>0</v>
      </c>
      <c r="AF37" s="1">
        <v>0</v>
      </c>
      <c r="AG37" s="1">
        <v>0</v>
      </c>
      <c r="AH37" s="1">
        <v>921.39257933844783</v>
      </c>
      <c r="AI37" s="1">
        <v>0</v>
      </c>
      <c r="AJ37" s="1">
        <v>0</v>
      </c>
      <c r="AK37" s="1">
        <v>36748160.175911844</v>
      </c>
      <c r="AL37" s="1">
        <v>0</v>
      </c>
      <c r="AM37" s="1">
        <v>404408.75778270722</v>
      </c>
      <c r="AN37" s="1">
        <v>0</v>
      </c>
      <c r="AO37" s="1">
        <v>0</v>
      </c>
      <c r="AP37" s="1">
        <v>0</v>
      </c>
      <c r="AQ37" s="1">
        <v>1.0421546328420239E-2</v>
      </c>
      <c r="AR37" s="1">
        <v>0</v>
      </c>
      <c r="AS37" s="1">
        <v>41252.056213167663</v>
      </c>
      <c r="AT37" s="1">
        <v>293285.67717439961</v>
      </c>
      <c r="AU37" s="1">
        <v>0</v>
      </c>
      <c r="AV37" s="1">
        <v>0</v>
      </c>
      <c r="AW37" s="1">
        <v>0</v>
      </c>
      <c r="AX37" s="1">
        <v>4013931.4408194637</v>
      </c>
      <c r="AY37" s="1">
        <v>0</v>
      </c>
      <c r="AZ37" s="1">
        <v>0</v>
      </c>
      <c r="BA37" s="1">
        <v>0</v>
      </c>
      <c r="BB37" s="1">
        <v>2.2089911488631504</v>
      </c>
      <c r="BC37" s="1">
        <v>2.0296943454121217</v>
      </c>
      <c r="BD37" s="1">
        <v>0</v>
      </c>
      <c r="BE37" s="1">
        <v>0</v>
      </c>
      <c r="BF37" s="1">
        <v>8.1712636745943001E-4</v>
      </c>
      <c r="BG37" s="1">
        <v>137.31086050621155</v>
      </c>
      <c r="BH37" s="1">
        <v>0</v>
      </c>
      <c r="BI37" s="1">
        <v>0</v>
      </c>
      <c r="BJ37" s="1">
        <v>0</v>
      </c>
      <c r="BK37" s="1">
        <v>0.46968842520925808</v>
      </c>
      <c r="BL37" s="1">
        <v>2.6982976180401391E-2</v>
      </c>
      <c r="BM37" s="1">
        <v>0</v>
      </c>
      <c r="BN37" s="1">
        <v>0</v>
      </c>
      <c r="BO37" s="1">
        <v>0</v>
      </c>
      <c r="BP37" s="1">
        <v>6088.2433814708565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</row>
    <row r="38" spans="1:74" x14ac:dyDescent="0.2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7.0616830098273633</v>
      </c>
      <c r="K38" s="1">
        <v>324.5041511351867</v>
      </c>
      <c r="L38" s="1">
        <v>0</v>
      </c>
      <c r="M38" s="1">
        <v>0</v>
      </c>
      <c r="N38" s="1">
        <v>800.11225696774829</v>
      </c>
      <c r="O38" s="1">
        <v>4.0300722042021908</v>
      </c>
      <c r="P38" s="1">
        <v>0</v>
      </c>
      <c r="Q38" s="1">
        <v>0</v>
      </c>
      <c r="R38" s="1">
        <v>1.3236470798345759</v>
      </c>
      <c r="S38" s="1">
        <v>33.406958913853828</v>
      </c>
      <c r="T38" s="1">
        <v>69.343223465487938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0.26815793982349329</v>
      </c>
      <c r="AA38" s="1">
        <v>0</v>
      </c>
      <c r="AB38" s="1">
        <v>0</v>
      </c>
      <c r="AC38" s="1">
        <v>0</v>
      </c>
      <c r="AD38" s="1">
        <v>0.2845674529493134</v>
      </c>
      <c r="AE38" s="1">
        <v>0</v>
      </c>
      <c r="AF38" s="1">
        <v>0</v>
      </c>
      <c r="AG38" s="1">
        <v>0</v>
      </c>
      <c r="AH38" s="1">
        <v>1.3182356600259844</v>
      </c>
      <c r="AI38" s="1">
        <v>0</v>
      </c>
      <c r="AJ38" s="1">
        <v>0</v>
      </c>
      <c r="AK38" s="1">
        <v>1726.4844516967166</v>
      </c>
      <c r="AL38" s="1">
        <v>0</v>
      </c>
      <c r="AM38" s="1">
        <v>9741144.7530145682</v>
      </c>
      <c r="AN38" s="1">
        <v>0</v>
      </c>
      <c r="AO38" s="1">
        <v>0</v>
      </c>
      <c r="AP38" s="1">
        <v>0</v>
      </c>
      <c r="AQ38" s="1">
        <v>0.25102767776838192</v>
      </c>
      <c r="AR38" s="1">
        <v>0</v>
      </c>
      <c r="AS38" s="1">
        <v>59.019285339413557</v>
      </c>
      <c r="AT38" s="1">
        <v>13.779007142753633</v>
      </c>
      <c r="AU38" s="1">
        <v>0</v>
      </c>
      <c r="AV38" s="1">
        <v>0</v>
      </c>
      <c r="AW38" s="1">
        <v>0</v>
      </c>
      <c r="AX38" s="1">
        <v>5742.7286488315449</v>
      </c>
      <c r="AY38" s="1">
        <v>0</v>
      </c>
      <c r="AZ38" s="1">
        <v>0</v>
      </c>
      <c r="BA38" s="1">
        <v>0</v>
      </c>
      <c r="BB38" s="1">
        <v>53.208794629432312</v>
      </c>
      <c r="BC38" s="1">
        <v>48.890005576135607</v>
      </c>
      <c r="BD38" s="1">
        <v>0</v>
      </c>
      <c r="BE38" s="1">
        <v>0</v>
      </c>
      <c r="BF38" s="1">
        <v>1.9682427924085984E-2</v>
      </c>
      <c r="BG38" s="1">
        <v>3307.4579682339245</v>
      </c>
      <c r="BH38" s="1">
        <v>0</v>
      </c>
      <c r="BI38" s="1">
        <v>0</v>
      </c>
      <c r="BJ38" s="1">
        <v>0</v>
      </c>
      <c r="BK38" s="1">
        <v>11.313560477434555</v>
      </c>
      <c r="BL38" s="1">
        <v>0.64994902257201692</v>
      </c>
      <c r="BM38" s="1">
        <v>0</v>
      </c>
      <c r="BN38" s="1">
        <v>0</v>
      </c>
      <c r="BO38" s="1">
        <v>0</v>
      </c>
      <c r="BP38" s="1">
        <v>146649.79165054695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</row>
    <row r="39" spans="1:74" x14ac:dyDescent="0.2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475.32096608598982</v>
      </c>
      <c r="K39" s="1">
        <v>21842.33226014797</v>
      </c>
      <c r="L39" s="1">
        <v>0</v>
      </c>
      <c r="M39" s="1">
        <v>0</v>
      </c>
      <c r="N39" s="1">
        <v>53855.452082725154</v>
      </c>
      <c r="O39" s="1">
        <v>271.26363656254091</v>
      </c>
      <c r="P39" s="1">
        <v>0</v>
      </c>
      <c r="Q39" s="1">
        <v>0</v>
      </c>
      <c r="R39" s="1">
        <v>89.094513003246647</v>
      </c>
      <c r="S39" s="1">
        <v>2248.6180649612825</v>
      </c>
      <c r="T39" s="1">
        <v>4667.4833638473083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18.049676096073814</v>
      </c>
      <c r="AA39" s="1">
        <v>0</v>
      </c>
      <c r="AB39" s="1">
        <v>0</v>
      </c>
      <c r="AC39" s="1">
        <v>0</v>
      </c>
      <c r="AD39" s="1">
        <v>19.154198292993591</v>
      </c>
      <c r="AE39" s="1">
        <v>0</v>
      </c>
      <c r="AF39" s="1">
        <v>0</v>
      </c>
      <c r="AG39" s="1">
        <v>0</v>
      </c>
      <c r="AH39" s="1">
        <v>88.730271038868324</v>
      </c>
      <c r="AI39" s="1">
        <v>0</v>
      </c>
      <c r="AJ39" s="1">
        <v>0</v>
      </c>
      <c r="AK39" s="1">
        <v>116209.44417511966</v>
      </c>
      <c r="AL39" s="1">
        <v>0</v>
      </c>
      <c r="AM39" s="1">
        <v>655675187.96054673</v>
      </c>
      <c r="AN39" s="1">
        <v>0</v>
      </c>
      <c r="AO39" s="1">
        <v>0</v>
      </c>
      <c r="AP39" s="1">
        <v>0</v>
      </c>
      <c r="AQ39" s="1">
        <v>16.896640382348011</v>
      </c>
      <c r="AR39" s="1">
        <v>0</v>
      </c>
      <c r="AS39" s="1">
        <v>3972.5804296503761</v>
      </c>
      <c r="AT39" s="1">
        <v>927.46318089963722</v>
      </c>
      <c r="AU39" s="1">
        <v>0</v>
      </c>
      <c r="AV39" s="1">
        <v>0</v>
      </c>
      <c r="AW39" s="1">
        <v>0</v>
      </c>
      <c r="AX39" s="1">
        <v>386542.31937820051</v>
      </c>
      <c r="AY39" s="1">
        <v>0</v>
      </c>
      <c r="AZ39" s="1">
        <v>0</v>
      </c>
      <c r="BA39" s="1">
        <v>0</v>
      </c>
      <c r="BB39" s="1">
        <v>3581.4770547384123</v>
      </c>
      <c r="BC39" s="1">
        <v>3290.7799245673473</v>
      </c>
      <c r="BD39" s="1">
        <v>0</v>
      </c>
      <c r="BE39" s="1">
        <v>0</v>
      </c>
      <c r="BF39" s="1">
        <v>1.3248216668427215</v>
      </c>
      <c r="BG39" s="1">
        <v>222624.56620637624</v>
      </c>
      <c r="BH39" s="1">
        <v>0</v>
      </c>
      <c r="BI39" s="1">
        <v>0</v>
      </c>
      <c r="BJ39" s="1">
        <v>0</v>
      </c>
      <c r="BK39" s="1">
        <v>761.51428611604183</v>
      </c>
      <c r="BL39" s="1">
        <v>43.747984281600942</v>
      </c>
      <c r="BM39" s="1">
        <v>0</v>
      </c>
      <c r="BN39" s="1">
        <v>0</v>
      </c>
      <c r="BO39" s="1">
        <v>0</v>
      </c>
      <c r="BP39" s="1">
        <v>9870978.4263385106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</row>
    <row r="40" spans="1:74" x14ac:dyDescent="0.2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1799999.9999999998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</row>
    <row r="41" spans="1:74" x14ac:dyDescent="0.25">
      <c r="A41" s="1">
        <v>0</v>
      </c>
      <c r="B41" s="1">
        <v>6.6223456886559601E-7</v>
      </c>
      <c r="C41" s="1">
        <v>0</v>
      </c>
      <c r="D41" s="1">
        <v>32.508537815730044</v>
      </c>
      <c r="E41" s="1">
        <v>0</v>
      </c>
      <c r="F41" s="1">
        <v>0</v>
      </c>
      <c r="G41" s="1">
        <v>0</v>
      </c>
      <c r="H41" s="1">
        <v>0</v>
      </c>
      <c r="I41" s="1">
        <v>363400.10120819713</v>
      </c>
      <c r="J41" s="1">
        <v>4.0551253133178288E-12</v>
      </c>
      <c r="K41" s="1">
        <v>1.8634438783413757E-10</v>
      </c>
      <c r="L41" s="1">
        <v>0</v>
      </c>
      <c r="M41" s="1">
        <v>0</v>
      </c>
      <c r="N41" s="1">
        <v>4.594592340396053E-10</v>
      </c>
      <c r="O41" s="1">
        <v>2.3142426227594718E-12</v>
      </c>
      <c r="P41" s="1">
        <v>39597.349340064473</v>
      </c>
      <c r="Q41" s="1">
        <v>0</v>
      </c>
      <c r="R41" s="1">
        <v>7.6009568425355207E-13</v>
      </c>
      <c r="S41" s="1">
        <v>1.9183727808797397E-11</v>
      </c>
      <c r="T41" s="1">
        <v>3.9819892848578786E-11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1.5398794426655953E-13</v>
      </c>
      <c r="AA41" s="1">
        <v>0</v>
      </c>
      <c r="AB41" s="1">
        <v>0</v>
      </c>
      <c r="AC41" s="1">
        <v>0</v>
      </c>
      <c r="AD41" s="1">
        <v>1.6341099992668062E-13</v>
      </c>
      <c r="AE41" s="1">
        <v>0</v>
      </c>
      <c r="AF41" s="1">
        <v>0</v>
      </c>
      <c r="AG41" s="1">
        <v>154.84507927044822</v>
      </c>
      <c r="AH41" s="1">
        <v>7.5698821179744342E-13</v>
      </c>
      <c r="AI41" s="1">
        <v>0</v>
      </c>
      <c r="AJ41" s="1">
        <v>1414898.0366379081</v>
      </c>
      <c r="AK41" s="1">
        <v>9.9142241210515114E-10</v>
      </c>
      <c r="AL41" s="1">
        <v>0</v>
      </c>
      <c r="AM41" s="1">
        <v>2.250868178229229E-6</v>
      </c>
      <c r="AN41" s="1">
        <v>0</v>
      </c>
      <c r="AO41" s="1">
        <v>31179335.452333581</v>
      </c>
      <c r="AP41" s="1">
        <v>0</v>
      </c>
      <c r="AQ41" s="1">
        <v>1.4415100324459939E-13</v>
      </c>
      <c r="AR41" s="1">
        <v>0</v>
      </c>
      <c r="AS41" s="1">
        <v>3.389143885681646E-11</v>
      </c>
      <c r="AT41" s="1">
        <v>7.912504792300695E-12</v>
      </c>
      <c r="AU41" s="1">
        <v>1079.4545585621852</v>
      </c>
      <c r="AV41" s="1">
        <v>10.549259400540299</v>
      </c>
      <c r="AW41" s="1">
        <v>0.45416906840233823</v>
      </c>
      <c r="AX41" s="1">
        <v>3.2977243921858781E-9</v>
      </c>
      <c r="AY41" s="1">
        <v>1.4439496948255861</v>
      </c>
      <c r="AZ41" s="1">
        <v>3.009203296062838E-2</v>
      </c>
      <c r="BA41" s="1">
        <v>0</v>
      </c>
      <c r="BB41" s="1">
        <v>3.0554802543907384E-11</v>
      </c>
      <c r="BC41" s="1">
        <v>2.807476615760525E-11</v>
      </c>
      <c r="BD41" s="1">
        <v>0</v>
      </c>
      <c r="BE41" s="1">
        <v>0</v>
      </c>
      <c r="BF41" s="1">
        <v>1.1302505591293309E-14</v>
      </c>
      <c r="BG41" s="1">
        <v>1.8992861207526823E-9</v>
      </c>
      <c r="BH41" s="1">
        <v>0</v>
      </c>
      <c r="BI41" s="1">
        <v>247490.6190451872</v>
      </c>
      <c r="BJ41" s="1">
        <v>1.4992169275318938E-4</v>
      </c>
      <c r="BK41" s="1">
        <v>6.4967381588710785E-12</v>
      </c>
      <c r="BL41" s="1">
        <v>3.7322897815295716E-13</v>
      </c>
      <c r="BM41" s="1">
        <v>219518.27771358658</v>
      </c>
      <c r="BN41" s="1">
        <v>1581.9310897780274</v>
      </c>
      <c r="BO41" s="1">
        <v>0</v>
      </c>
      <c r="BP41" s="1">
        <v>8.4212684354045577E-8</v>
      </c>
      <c r="BQ41" s="1">
        <v>0.12521230488263208</v>
      </c>
      <c r="BR41" s="1">
        <v>1383524.3216205507</v>
      </c>
      <c r="BS41" s="1">
        <v>0</v>
      </c>
      <c r="BT41" s="1">
        <v>0</v>
      </c>
      <c r="BU41" s="1">
        <v>0</v>
      </c>
      <c r="BV41" s="1">
        <v>0</v>
      </c>
    </row>
    <row r="42" spans="1:74" x14ac:dyDescent="0.2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226217.23209420344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1173782.7679057966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</row>
    <row r="43" spans="1:74" x14ac:dyDescent="0.2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427136.5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</row>
    <row r="44" spans="1:74" x14ac:dyDescent="0.25">
      <c r="A44" s="1">
        <v>0</v>
      </c>
      <c r="B44" s="1">
        <v>1404.5633570182788</v>
      </c>
      <c r="C44" s="1">
        <v>647230.95505405089</v>
      </c>
      <c r="D44" s="1">
        <v>34992.845775422851</v>
      </c>
      <c r="E44" s="1">
        <v>311619.94711565209</v>
      </c>
      <c r="F44" s="1">
        <v>0</v>
      </c>
      <c r="G44" s="1">
        <v>2986425.1564626298</v>
      </c>
      <c r="H44" s="1">
        <v>0</v>
      </c>
      <c r="I44" s="1">
        <v>852831.3432920893</v>
      </c>
      <c r="J44" s="1">
        <v>8.6006993457924657E-3</v>
      </c>
      <c r="K44" s="1">
        <v>0.39522627063425358</v>
      </c>
      <c r="L44" s="1">
        <v>0</v>
      </c>
      <c r="M44" s="1">
        <v>0</v>
      </c>
      <c r="N44" s="1">
        <v>0.97448794508142023</v>
      </c>
      <c r="O44" s="1">
        <v>4.9083822258718952E-3</v>
      </c>
      <c r="P44" s="1">
        <v>1228.4416077353894</v>
      </c>
      <c r="Q44" s="1">
        <v>0</v>
      </c>
      <c r="R44" s="1">
        <v>1.6121214387208318E-3</v>
      </c>
      <c r="S44" s="1">
        <v>4.0687639090489634E-2</v>
      </c>
      <c r="T44" s="1">
        <v>8.4455818232676935E-2</v>
      </c>
      <c r="U44" s="1">
        <v>9042.8245664795431</v>
      </c>
      <c r="V44" s="1">
        <v>0</v>
      </c>
      <c r="W44" s="1">
        <v>0</v>
      </c>
      <c r="X44" s="1">
        <v>0</v>
      </c>
      <c r="Y44" s="1">
        <v>0</v>
      </c>
      <c r="Z44" s="1">
        <v>3.2660002075983252E-4</v>
      </c>
      <c r="AA44" s="1">
        <v>0</v>
      </c>
      <c r="AB44" s="1">
        <v>0</v>
      </c>
      <c r="AC44" s="1">
        <v>0</v>
      </c>
      <c r="AD44" s="1">
        <v>3.4658580723730646E-4</v>
      </c>
      <c r="AE44" s="1">
        <v>0</v>
      </c>
      <c r="AF44" s="1">
        <v>0</v>
      </c>
      <c r="AG44" s="1">
        <v>293178.32992219523</v>
      </c>
      <c r="AH44" s="1">
        <v>1.6055306593354092E-3</v>
      </c>
      <c r="AI44" s="1">
        <v>0</v>
      </c>
      <c r="AJ44" s="1">
        <v>753243.31300698465</v>
      </c>
      <c r="AK44" s="1">
        <v>2.102752796120174</v>
      </c>
      <c r="AL44" s="1">
        <v>0</v>
      </c>
      <c r="AM44" s="1">
        <v>4773.968489797915</v>
      </c>
      <c r="AN44" s="1">
        <v>0</v>
      </c>
      <c r="AO44" s="1">
        <v>96920.124209419067</v>
      </c>
      <c r="AP44" s="1">
        <v>0</v>
      </c>
      <c r="AQ44" s="1">
        <v>3.0573640603150006E-4</v>
      </c>
      <c r="AR44" s="1">
        <v>11076604.5</v>
      </c>
      <c r="AS44" s="1">
        <v>7.1881891059315958E-2</v>
      </c>
      <c r="AT44" s="1">
        <v>1.6781990575536754E-2</v>
      </c>
      <c r="AU44" s="1">
        <v>970017.17065666115</v>
      </c>
      <c r="AV44" s="1">
        <v>338892.17178184312</v>
      </c>
      <c r="AW44" s="1">
        <v>428626.16279241903</v>
      </c>
      <c r="AX44" s="1">
        <v>6.9942933524959479</v>
      </c>
      <c r="AY44" s="1">
        <v>2057.5482057528902</v>
      </c>
      <c r="AZ44" s="1">
        <v>28361.337731038559</v>
      </c>
      <c r="BA44" s="1">
        <v>672126.18246580882</v>
      </c>
      <c r="BB44" s="1">
        <v>6.4805067647882394E-2</v>
      </c>
      <c r="BC44" s="1">
        <v>5.9545045903262525E-2</v>
      </c>
      <c r="BD44" s="1">
        <v>125444.0643554561</v>
      </c>
      <c r="BE44" s="1">
        <v>0</v>
      </c>
      <c r="BF44" s="1">
        <v>2.3971997147806289E-5</v>
      </c>
      <c r="BG44" s="1">
        <v>4.0282821452107376</v>
      </c>
      <c r="BH44" s="1">
        <v>0</v>
      </c>
      <c r="BI44" s="1">
        <v>6905.4227370553363</v>
      </c>
      <c r="BJ44" s="1">
        <v>317975.72335131274</v>
      </c>
      <c r="BK44" s="1">
        <v>1.377922685873062E-2</v>
      </c>
      <c r="BL44" s="1">
        <v>7.9159828123894459E-4</v>
      </c>
      <c r="BM44" s="1">
        <v>5336.2985915635363</v>
      </c>
      <c r="BN44" s="1">
        <v>6543.8683089425031</v>
      </c>
      <c r="BO44" s="1">
        <v>85480.087525466719</v>
      </c>
      <c r="BP44" s="1">
        <v>178.6105047981041</v>
      </c>
      <c r="BQ44" s="1">
        <v>118010.91908627037</v>
      </c>
      <c r="BR44" s="1">
        <v>13266.893813998528</v>
      </c>
      <c r="BS44" s="1">
        <v>0</v>
      </c>
      <c r="BT44" s="1">
        <v>505622.10659606184</v>
      </c>
      <c r="BU44" s="1">
        <v>0</v>
      </c>
      <c r="BV44" s="1">
        <v>0</v>
      </c>
    </row>
    <row r="45" spans="1:74" x14ac:dyDescent="0.2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3586606.4999999995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160577474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</row>
    <row r="46" spans="1:74" x14ac:dyDescent="0.2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0.11727792327158358</v>
      </c>
      <c r="K46" s="1">
        <v>9748.6453045201288</v>
      </c>
      <c r="L46" s="1">
        <v>0</v>
      </c>
      <c r="M46" s="1">
        <v>0</v>
      </c>
      <c r="N46" s="1">
        <v>13.287980181315323</v>
      </c>
      <c r="O46" s="1">
        <v>6.6930007773730524E-2</v>
      </c>
      <c r="P46" s="1">
        <v>0</v>
      </c>
      <c r="Q46" s="1">
        <v>0</v>
      </c>
      <c r="R46" s="1">
        <v>2.1982660571348706E-2</v>
      </c>
      <c r="S46" s="1">
        <v>0.55481090821884316</v>
      </c>
      <c r="T46" s="1">
        <v>1.1516276261158005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4.4534718207429706E-3</v>
      </c>
      <c r="AA46" s="1">
        <v>0</v>
      </c>
      <c r="AB46" s="1">
        <v>0</v>
      </c>
      <c r="AC46" s="1">
        <v>0</v>
      </c>
      <c r="AD46" s="1">
        <v>4.7259951864357949E-3</v>
      </c>
      <c r="AE46" s="1">
        <v>0</v>
      </c>
      <c r="AF46" s="1">
        <v>0</v>
      </c>
      <c r="AG46" s="1">
        <v>0</v>
      </c>
      <c r="AH46" s="1">
        <v>1526.2510718847348</v>
      </c>
      <c r="AI46" s="1">
        <v>0</v>
      </c>
      <c r="AJ46" s="1">
        <v>0</v>
      </c>
      <c r="AK46" s="1">
        <v>28.672840564195699</v>
      </c>
      <c r="AL46" s="1">
        <v>0</v>
      </c>
      <c r="AM46" s="1">
        <v>161777.47221612546</v>
      </c>
      <c r="AN46" s="1">
        <v>0</v>
      </c>
      <c r="AO46" s="1">
        <v>0</v>
      </c>
      <c r="AP46" s="1">
        <v>0</v>
      </c>
      <c r="AQ46" s="1">
        <v>4.168978512826764E-3</v>
      </c>
      <c r="AR46" s="1">
        <v>0</v>
      </c>
      <c r="AS46" s="1">
        <v>68332.43117499596</v>
      </c>
      <c r="AT46" s="1">
        <v>1500528.2288368568</v>
      </c>
      <c r="AU46" s="1">
        <v>0</v>
      </c>
      <c r="AV46" s="1">
        <v>0</v>
      </c>
      <c r="AW46" s="1">
        <v>0</v>
      </c>
      <c r="AX46" s="1">
        <v>6648921.7532239668</v>
      </c>
      <c r="AY46" s="1">
        <v>0</v>
      </c>
      <c r="AZ46" s="1">
        <v>0</v>
      </c>
      <c r="BA46" s="1">
        <v>0</v>
      </c>
      <c r="BB46" s="1">
        <v>0.88367276260345262</v>
      </c>
      <c r="BC46" s="1">
        <v>0.81194784794588171</v>
      </c>
      <c r="BD46" s="1">
        <v>0</v>
      </c>
      <c r="BE46" s="1">
        <v>0</v>
      </c>
      <c r="BF46" s="1">
        <v>3.2687877219454253E-4</v>
      </c>
      <c r="BG46" s="1">
        <v>54.92908719956953</v>
      </c>
      <c r="BH46" s="1">
        <v>0</v>
      </c>
      <c r="BI46" s="1">
        <v>0</v>
      </c>
      <c r="BJ46" s="1">
        <v>0</v>
      </c>
      <c r="BK46" s="1">
        <v>0.18789159407955744</v>
      </c>
      <c r="BL46" s="1">
        <v>1.07941225191734E-2</v>
      </c>
      <c r="BM46" s="1">
        <v>0</v>
      </c>
      <c r="BN46" s="1">
        <v>0</v>
      </c>
      <c r="BO46" s="1">
        <v>0</v>
      </c>
      <c r="BP46" s="1">
        <v>2435.5076529280541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</row>
    <row r="47" spans="1:74" x14ac:dyDescent="0.25">
      <c r="A47" s="1">
        <v>0</v>
      </c>
      <c r="B47" s="1">
        <v>2.3703841809205328E-2</v>
      </c>
      <c r="C47" s="1">
        <v>0</v>
      </c>
      <c r="D47" s="1">
        <v>1163601.6512285492</v>
      </c>
      <c r="E47" s="1">
        <v>0</v>
      </c>
      <c r="F47" s="1">
        <v>0</v>
      </c>
      <c r="G47" s="1">
        <v>0</v>
      </c>
      <c r="H47" s="1">
        <v>0</v>
      </c>
      <c r="I47" s="1">
        <v>434569.2891248712</v>
      </c>
      <c r="J47" s="1">
        <v>1.4514803887094945E-7</v>
      </c>
      <c r="K47" s="1">
        <v>6.6699597075097293E-6</v>
      </c>
      <c r="L47" s="1">
        <v>0</v>
      </c>
      <c r="M47" s="1">
        <v>0</v>
      </c>
      <c r="N47" s="1">
        <v>1.6445757309392021E-5</v>
      </c>
      <c r="O47" s="1">
        <v>8.2835363203675246E-8</v>
      </c>
      <c r="P47" s="1">
        <v>31197.719644422399</v>
      </c>
      <c r="Q47" s="1">
        <v>0</v>
      </c>
      <c r="R47" s="1">
        <v>2.7206655626977026E-8</v>
      </c>
      <c r="S47" s="1">
        <v>6.8665707087676375E-7</v>
      </c>
      <c r="T47" s="1">
        <v>1.4253022800653346E-6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5.5118020759198118E-9</v>
      </c>
      <c r="AA47" s="1">
        <v>0</v>
      </c>
      <c r="AB47" s="1">
        <v>0</v>
      </c>
      <c r="AC47" s="1">
        <v>0</v>
      </c>
      <c r="AD47" s="1">
        <v>5.8490883355445018E-9</v>
      </c>
      <c r="AE47" s="1">
        <v>0</v>
      </c>
      <c r="AF47" s="1">
        <v>0</v>
      </c>
      <c r="AG47" s="1">
        <v>5542482.1302336697</v>
      </c>
      <c r="AH47" s="1">
        <v>2.7095427613537257E-8</v>
      </c>
      <c r="AI47" s="1">
        <v>0</v>
      </c>
      <c r="AJ47" s="1">
        <v>1856366.0961326831</v>
      </c>
      <c r="AK47" s="1">
        <v>3.5486700827015912E-5</v>
      </c>
      <c r="AL47" s="1">
        <v>0</v>
      </c>
      <c r="AM47" s="1">
        <v>8.0566955786550501E-2</v>
      </c>
      <c r="AN47" s="1">
        <v>0</v>
      </c>
      <c r="AO47" s="1">
        <v>2146199.4614624125</v>
      </c>
      <c r="AP47" s="1">
        <v>0</v>
      </c>
      <c r="AQ47" s="1">
        <v>5.1597013176183385E-9</v>
      </c>
      <c r="AR47" s="1">
        <v>0</v>
      </c>
      <c r="AS47" s="1">
        <v>1.2131008303062136E-6</v>
      </c>
      <c r="AT47" s="1">
        <v>2.8321801779776964E-7</v>
      </c>
      <c r="AU47" s="1">
        <v>38637699.237317622</v>
      </c>
      <c r="AV47" s="1">
        <v>377597.2862048372</v>
      </c>
      <c r="AW47" s="1">
        <v>16256.402577238618</v>
      </c>
      <c r="AX47" s="1">
        <v>1.180378388531339E-4</v>
      </c>
      <c r="AY47" s="1">
        <v>51684.337779628324</v>
      </c>
      <c r="AZ47" s="1">
        <v>1077.1059418387067</v>
      </c>
      <c r="BA47" s="1">
        <v>0</v>
      </c>
      <c r="BB47" s="1">
        <v>1.0936701888772566E-6</v>
      </c>
      <c r="BC47" s="1">
        <v>1.0049004493532694E-6</v>
      </c>
      <c r="BD47" s="1">
        <v>0</v>
      </c>
      <c r="BE47" s="1">
        <v>0</v>
      </c>
      <c r="BF47" s="1">
        <v>4.0455877294748957E-10</v>
      </c>
      <c r="BG47" s="1">
        <v>6.798252443067185E-5</v>
      </c>
      <c r="BH47" s="1">
        <v>0</v>
      </c>
      <c r="BI47" s="1">
        <v>184374.08546007032</v>
      </c>
      <c r="BJ47" s="1">
        <v>5.3662557889078286</v>
      </c>
      <c r="BK47" s="1">
        <v>2.3254245675743714E-7</v>
      </c>
      <c r="BL47" s="1">
        <v>1.3359255274009391E-8</v>
      </c>
      <c r="BM47" s="1">
        <v>135929.55397445583</v>
      </c>
      <c r="BN47" s="1">
        <v>1891.7404448809309</v>
      </c>
      <c r="BO47" s="1">
        <v>0</v>
      </c>
      <c r="BP47" s="1">
        <v>3.0142856354905398E-3</v>
      </c>
      <c r="BQ47" s="1">
        <v>4481.8147632916334</v>
      </c>
      <c r="BR47" s="1">
        <v>188203.11139050033</v>
      </c>
      <c r="BS47" s="1">
        <v>0</v>
      </c>
      <c r="BT47" s="1">
        <v>0</v>
      </c>
      <c r="BU47" s="1">
        <v>0</v>
      </c>
      <c r="BV47" s="1">
        <v>0</v>
      </c>
    </row>
    <row r="48" spans="1:74" x14ac:dyDescent="0.25">
      <c r="A48" s="1">
        <v>0</v>
      </c>
      <c r="B48" s="1">
        <v>3.5190954438256874E-3</v>
      </c>
      <c r="C48" s="1">
        <v>0</v>
      </c>
      <c r="D48" s="1">
        <v>172749.43455268175</v>
      </c>
      <c r="E48" s="1">
        <v>0</v>
      </c>
      <c r="F48" s="1">
        <v>0</v>
      </c>
      <c r="G48" s="1">
        <v>0</v>
      </c>
      <c r="H48" s="1">
        <v>0</v>
      </c>
      <c r="I48" s="1">
        <v>492737.232475675</v>
      </c>
      <c r="J48" s="1">
        <v>2.1548819232864946E-8</v>
      </c>
      <c r="K48" s="1">
        <v>9.9022871508039798E-7</v>
      </c>
      <c r="L48" s="1">
        <v>0</v>
      </c>
      <c r="M48" s="1">
        <v>0</v>
      </c>
      <c r="N48" s="1">
        <v>2.4415531492143678E-6</v>
      </c>
      <c r="O48" s="1">
        <v>1.2297818707366426E-8</v>
      </c>
      <c r="P48" s="1">
        <v>4633.3704471010033</v>
      </c>
      <c r="Q48" s="1">
        <v>0</v>
      </c>
      <c r="R48" s="1">
        <v>4.039126595143236E-9</v>
      </c>
      <c r="S48" s="1">
        <v>1.019417775836955E-7</v>
      </c>
      <c r="T48" s="1">
        <v>2.1160176482043602E-7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8.1828750498603887E-10</v>
      </c>
      <c r="AA48" s="1">
        <v>0</v>
      </c>
      <c r="AB48" s="1">
        <v>0</v>
      </c>
      <c r="AC48" s="1">
        <v>0</v>
      </c>
      <c r="AD48" s="1">
        <v>8.6836135162508079E-10</v>
      </c>
      <c r="AE48" s="1">
        <v>0</v>
      </c>
      <c r="AF48" s="1">
        <v>0</v>
      </c>
      <c r="AG48" s="1">
        <v>822842.29573351564</v>
      </c>
      <c r="AH48" s="1">
        <v>4.0226135759258322E-9</v>
      </c>
      <c r="AI48" s="1">
        <v>0</v>
      </c>
      <c r="AJ48" s="1">
        <v>275659.61305796233</v>
      </c>
      <c r="AK48" s="1">
        <v>5.2683901707553484E-6</v>
      </c>
      <c r="AL48" s="1">
        <v>0</v>
      </c>
      <c r="AM48" s="1">
        <v>1.1961048732667892E-2</v>
      </c>
      <c r="AN48" s="1">
        <v>0</v>
      </c>
      <c r="AO48" s="1">
        <v>319986.43172377103</v>
      </c>
      <c r="AP48" s="1">
        <v>0</v>
      </c>
      <c r="AQ48" s="1">
        <v>7.6601428344331452E-10</v>
      </c>
      <c r="AR48" s="1">
        <v>0</v>
      </c>
      <c r="AS48" s="1">
        <v>1.8009813089344416E-7</v>
      </c>
      <c r="AT48" s="1">
        <v>4.2046822792009146E-8</v>
      </c>
      <c r="AU48" s="1">
        <v>5736190.4639925603</v>
      </c>
      <c r="AV48" s="1">
        <v>29904447.460910261</v>
      </c>
      <c r="AW48" s="1">
        <v>1287452.9413612366</v>
      </c>
      <c r="AX48" s="1">
        <v>1.7524012531410836E-5</v>
      </c>
      <c r="AY48" s="1">
        <v>7673.1071301194925</v>
      </c>
      <c r="AZ48" s="1">
        <v>159.9081972851406</v>
      </c>
      <c r="BA48" s="1">
        <v>0</v>
      </c>
      <c r="BB48" s="1">
        <v>1.6236734153496119E-7</v>
      </c>
      <c r="BC48" s="1">
        <v>1.4918849953867596E-7</v>
      </c>
      <c r="BD48" s="1">
        <v>0</v>
      </c>
      <c r="BE48" s="1">
        <v>0</v>
      </c>
      <c r="BF48" s="1">
        <v>6.0061189494031248E-11</v>
      </c>
      <c r="BG48" s="1">
        <v>1.0092751795653596E-5</v>
      </c>
      <c r="BH48" s="1">
        <v>0</v>
      </c>
      <c r="BI48" s="1">
        <v>27383.147896636488</v>
      </c>
      <c r="BJ48" s="1">
        <v>0.79667956144624075</v>
      </c>
      <c r="BK48" s="1">
        <v>3.4523479639208915E-8</v>
      </c>
      <c r="BL48" s="1">
        <v>1.9833280506206194E-9</v>
      </c>
      <c r="BM48" s="1">
        <v>20189.805892570519</v>
      </c>
      <c r="BN48" s="1">
        <v>2144.9535774836804</v>
      </c>
      <c r="BO48" s="1">
        <v>0</v>
      </c>
      <c r="BP48" s="1">
        <v>4.4750378152306764E-4</v>
      </c>
      <c r="BQ48" s="1">
        <v>665.37458528960065</v>
      </c>
      <c r="BR48" s="1">
        <v>28001.145446193106</v>
      </c>
      <c r="BS48" s="1">
        <v>0</v>
      </c>
      <c r="BT48" s="1">
        <v>0</v>
      </c>
      <c r="BU48" s="1">
        <v>0</v>
      </c>
      <c r="BV48" s="1">
        <v>0</v>
      </c>
    </row>
    <row r="49" spans="1:74" x14ac:dyDescent="0.2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16575394.5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</row>
    <row r="50" spans="1:74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14.267171131088691</v>
      </c>
      <c r="K50" s="1">
        <v>1185948.6165506935</v>
      </c>
      <c r="L50" s="1">
        <v>0</v>
      </c>
      <c r="M50" s="1">
        <v>0</v>
      </c>
      <c r="N50" s="1">
        <v>1616.5181130835756</v>
      </c>
      <c r="O50" s="1">
        <v>8.1422133686799558</v>
      </c>
      <c r="P50" s="1">
        <v>0</v>
      </c>
      <c r="Q50" s="1">
        <v>0</v>
      </c>
      <c r="R50" s="1">
        <v>2.6742490959853185</v>
      </c>
      <c r="S50" s="1">
        <v>67.494221863245784</v>
      </c>
      <c r="T50" s="1">
        <v>140.09856213973947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0.54177668585487693</v>
      </c>
      <c r="AA50" s="1">
        <v>0</v>
      </c>
      <c r="AB50" s="1">
        <v>0</v>
      </c>
      <c r="AC50" s="1">
        <v>0</v>
      </c>
      <c r="AD50" s="1">
        <v>0.57492987775234883</v>
      </c>
      <c r="AE50" s="1">
        <v>0</v>
      </c>
      <c r="AF50" s="1">
        <v>0</v>
      </c>
      <c r="AG50" s="1">
        <v>0</v>
      </c>
      <c r="AH50" s="1">
        <v>185672.50019563749</v>
      </c>
      <c r="AI50" s="1">
        <v>0</v>
      </c>
      <c r="AJ50" s="1">
        <v>0</v>
      </c>
      <c r="AK50" s="1">
        <v>3488.1272769171023</v>
      </c>
      <c r="AL50" s="1">
        <v>0</v>
      </c>
      <c r="AM50" s="1">
        <v>19680659.555315148</v>
      </c>
      <c r="AN50" s="1">
        <v>0</v>
      </c>
      <c r="AO50" s="1">
        <v>0</v>
      </c>
      <c r="AP50" s="1">
        <v>0</v>
      </c>
      <c r="AQ50" s="1">
        <v>0.50716731866570286</v>
      </c>
      <c r="AR50" s="1">
        <v>0</v>
      </c>
      <c r="AS50" s="1">
        <v>8312821.903568171</v>
      </c>
      <c r="AT50" s="1">
        <v>27.838611935508766</v>
      </c>
      <c r="AU50" s="1">
        <v>0</v>
      </c>
      <c r="AV50" s="1">
        <v>0</v>
      </c>
      <c r="AW50" s="1">
        <v>0</v>
      </c>
      <c r="AX50" s="1">
        <v>808859006.403036</v>
      </c>
      <c r="AY50" s="1">
        <v>0</v>
      </c>
      <c r="AZ50" s="1">
        <v>0</v>
      </c>
      <c r="BA50" s="1">
        <v>0</v>
      </c>
      <c r="BB50" s="1">
        <v>107.50114067717438</v>
      </c>
      <c r="BC50" s="1">
        <v>98.775614139561796</v>
      </c>
      <c r="BD50" s="1">
        <v>0</v>
      </c>
      <c r="BE50" s="1">
        <v>0</v>
      </c>
      <c r="BF50" s="1">
        <v>3.9765671593791706E-2</v>
      </c>
      <c r="BG50" s="1">
        <v>6682.2694782542931</v>
      </c>
      <c r="BH50" s="1">
        <v>0</v>
      </c>
      <c r="BI50" s="1">
        <v>0</v>
      </c>
      <c r="BJ50" s="1">
        <v>0</v>
      </c>
      <c r="BK50" s="1">
        <v>22.857511900329033</v>
      </c>
      <c r="BL50" s="1">
        <v>1.3131336989516735</v>
      </c>
      <c r="BM50" s="1">
        <v>0</v>
      </c>
      <c r="BN50" s="1">
        <v>0</v>
      </c>
      <c r="BO50" s="1">
        <v>0</v>
      </c>
      <c r="BP50" s="1">
        <v>296285.98039662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</row>
    <row r="51" spans="1:74" x14ac:dyDescent="0.25">
      <c r="A51" s="1">
        <v>0</v>
      </c>
      <c r="B51" s="1">
        <v>6.5583265838169593</v>
      </c>
      <c r="C51" s="1">
        <v>0</v>
      </c>
      <c r="D51" s="1">
        <v>63654.927374018735</v>
      </c>
      <c r="E51" s="1">
        <v>0</v>
      </c>
      <c r="F51" s="1">
        <v>0</v>
      </c>
      <c r="G51" s="1">
        <v>0</v>
      </c>
      <c r="H51" s="1">
        <v>0</v>
      </c>
      <c r="I51" s="1">
        <v>39033.762628205513</v>
      </c>
      <c r="J51" s="1">
        <v>4.01592387250309E-5</v>
      </c>
      <c r="K51" s="1">
        <v>1.8454297161973662E-3</v>
      </c>
      <c r="L51" s="1">
        <v>0</v>
      </c>
      <c r="M51" s="1">
        <v>0</v>
      </c>
      <c r="N51" s="1">
        <v>4.5501757994057274E-3</v>
      </c>
      <c r="O51" s="1">
        <v>2.2918705286322935E-5</v>
      </c>
      <c r="P51" s="1">
        <v>2063696.0842119991</v>
      </c>
      <c r="Q51" s="1">
        <v>0</v>
      </c>
      <c r="R51" s="1">
        <v>7.527477372290927E-6</v>
      </c>
      <c r="S51" s="1">
        <v>1.899827613660547E-4</v>
      </c>
      <c r="T51" s="1">
        <v>3.943494859848961E-4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1.5249932213606125E-6</v>
      </c>
      <c r="AA51" s="1">
        <v>0</v>
      </c>
      <c r="AB51" s="1">
        <v>0</v>
      </c>
      <c r="AC51" s="1">
        <v>0</v>
      </c>
      <c r="AD51" s="1">
        <v>1.6183128385204675E-6</v>
      </c>
      <c r="AE51" s="1">
        <v>0</v>
      </c>
      <c r="AF51" s="1">
        <v>0</v>
      </c>
      <c r="AG51" s="1">
        <v>13633.551544573344</v>
      </c>
      <c r="AH51" s="1">
        <v>7.4967030512640328E-6</v>
      </c>
      <c r="AI51" s="1">
        <v>0</v>
      </c>
      <c r="AJ51" s="1">
        <v>86757.765927099492</v>
      </c>
      <c r="AK51" s="1">
        <v>9.8183819854634844E-3</v>
      </c>
      <c r="AL51" s="1">
        <v>0</v>
      </c>
      <c r="AM51" s="1">
        <v>22.291087333655049</v>
      </c>
      <c r="AN51" s="1">
        <v>0</v>
      </c>
      <c r="AO51" s="1">
        <v>5442.5862768189136</v>
      </c>
      <c r="AP51" s="1">
        <v>0</v>
      </c>
      <c r="AQ51" s="1">
        <v>1.4275747614359479E-6</v>
      </c>
      <c r="AR51" s="1">
        <v>0</v>
      </c>
      <c r="AS51" s="1">
        <v>3.3563805767375686E-4</v>
      </c>
      <c r="AT51" s="1">
        <v>7.8360135461996155E-5</v>
      </c>
      <c r="AU51" s="1">
        <v>95042.086151657757</v>
      </c>
      <c r="AV51" s="1">
        <v>928.82429633519155</v>
      </c>
      <c r="AW51" s="1">
        <v>39.987950751728214</v>
      </c>
      <c r="AX51" s="1">
        <v>3.2658448477587233E-2</v>
      </c>
      <c r="AY51" s="1">
        <v>14299908.392717855</v>
      </c>
      <c r="AZ51" s="1">
        <v>298011.29238065972</v>
      </c>
      <c r="BA51" s="1">
        <v>0</v>
      </c>
      <c r="BB51" s="1">
        <v>3.0259425165655421E-4</v>
      </c>
      <c r="BC51" s="1">
        <v>2.780336362405087E-4</v>
      </c>
      <c r="BD51" s="1">
        <v>0</v>
      </c>
      <c r="BE51" s="1">
        <v>0</v>
      </c>
      <c r="BF51" s="1">
        <v>1.1193242752352135E-7</v>
      </c>
      <c r="BG51" s="1">
        <v>1.8809254668393702E-2</v>
      </c>
      <c r="BH51" s="1">
        <v>0</v>
      </c>
      <c r="BI51" s="1">
        <v>20806.436102947155</v>
      </c>
      <c r="BJ51" s="1">
        <v>1484.7237962197544</v>
      </c>
      <c r="BK51" s="1">
        <v>6.4339333188856383E-5</v>
      </c>
      <c r="BL51" s="1">
        <v>3.6962092351421232E-6</v>
      </c>
      <c r="BM51" s="1">
        <v>1196977.5515323298</v>
      </c>
      <c r="BN51" s="1">
        <v>169.91938760412529</v>
      </c>
      <c r="BO51" s="1">
        <v>0</v>
      </c>
      <c r="BP51" s="1">
        <v>0.83398589028627812</v>
      </c>
      <c r="BQ51" s="1">
        <v>1240018.6072126105</v>
      </c>
      <c r="BR51" s="1">
        <v>70225.048454838659</v>
      </c>
      <c r="BS51" s="1">
        <v>0</v>
      </c>
      <c r="BT51" s="1">
        <v>0</v>
      </c>
      <c r="BU51" s="1">
        <v>0</v>
      </c>
      <c r="BV51" s="1">
        <v>0</v>
      </c>
    </row>
    <row r="52" spans="1:74" x14ac:dyDescent="0.25">
      <c r="A52" s="1">
        <v>0</v>
      </c>
      <c r="B52" s="1">
        <v>0.35174287544833138</v>
      </c>
      <c r="C52" s="1">
        <v>0</v>
      </c>
      <c r="D52" s="1">
        <v>3414.0061347724054</v>
      </c>
      <c r="E52" s="1">
        <v>0</v>
      </c>
      <c r="F52" s="1">
        <v>0</v>
      </c>
      <c r="G52" s="1">
        <v>0</v>
      </c>
      <c r="H52" s="1">
        <v>0</v>
      </c>
      <c r="I52" s="1">
        <v>2093.4986586809814</v>
      </c>
      <c r="J52" s="1">
        <v>2.1538613431990984E-6</v>
      </c>
      <c r="K52" s="1">
        <v>9.8975972989023139E-5</v>
      </c>
      <c r="L52" s="1">
        <v>0</v>
      </c>
      <c r="M52" s="1">
        <v>0</v>
      </c>
      <c r="N52" s="1">
        <v>2.440396797908303E-4</v>
      </c>
      <c r="O52" s="1">
        <v>1.2291994300583149E-6</v>
      </c>
      <c r="P52" s="1">
        <v>110682.25795637655</v>
      </c>
      <c r="Q52" s="1">
        <v>0</v>
      </c>
      <c r="R52" s="1">
        <v>4.0372136122883842E-7</v>
      </c>
      <c r="S52" s="1">
        <v>1.0189349663282232E-5</v>
      </c>
      <c r="T52" s="1">
        <v>2.1150154747427894E-5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8.1789995338781456E-8</v>
      </c>
      <c r="AA52" s="1">
        <v>0</v>
      </c>
      <c r="AB52" s="1">
        <v>0</v>
      </c>
      <c r="AC52" s="1">
        <v>0</v>
      </c>
      <c r="AD52" s="1">
        <v>8.6795008440224311E-8</v>
      </c>
      <c r="AE52" s="1">
        <v>0</v>
      </c>
      <c r="AF52" s="1">
        <v>0</v>
      </c>
      <c r="AG52" s="1">
        <v>731.20857303667151</v>
      </c>
      <c r="AH52" s="1">
        <v>4.0207084138515147E-7</v>
      </c>
      <c r="AI52" s="1">
        <v>0</v>
      </c>
      <c r="AJ52" s="1">
        <v>4653.0811884196573</v>
      </c>
      <c r="AK52" s="1">
        <v>5.2658949926934749E-4</v>
      </c>
      <c r="AL52" s="1">
        <v>0</v>
      </c>
      <c r="AM52" s="1">
        <v>1.1955383824521872</v>
      </c>
      <c r="AN52" s="1">
        <v>0</v>
      </c>
      <c r="AO52" s="1">
        <v>291.90235076243084</v>
      </c>
      <c r="AP52" s="1">
        <v>0</v>
      </c>
      <c r="AQ52" s="1">
        <v>7.6565148912224486E-8</v>
      </c>
      <c r="AR52" s="1">
        <v>0</v>
      </c>
      <c r="AS52" s="1">
        <v>1.8001283407778998E-5</v>
      </c>
      <c r="AT52" s="1">
        <v>4.2026908870222491E-6</v>
      </c>
      <c r="AU52" s="1">
        <v>5097.3943191672506</v>
      </c>
      <c r="AV52" s="1">
        <v>49.81565413125081</v>
      </c>
      <c r="AW52" s="1">
        <v>2.1446746515195669</v>
      </c>
      <c r="AX52" s="1">
        <v>1.7515712931303949E-3</v>
      </c>
      <c r="AY52" s="1">
        <v>766947.30468498543</v>
      </c>
      <c r="AZ52" s="1">
        <v>43164320.246268444</v>
      </c>
      <c r="BA52" s="1">
        <v>0</v>
      </c>
      <c r="BB52" s="1">
        <v>1.6229044225160677E-5</v>
      </c>
      <c r="BC52" s="1">
        <v>1.4911784192618577E-5</v>
      </c>
      <c r="BD52" s="1">
        <v>0</v>
      </c>
      <c r="BE52" s="1">
        <v>0</v>
      </c>
      <c r="BF52" s="1">
        <v>6.0032743734029023E-9</v>
      </c>
      <c r="BG52" s="1">
        <v>1.0087971737220527E-3</v>
      </c>
      <c r="BH52" s="1">
        <v>0</v>
      </c>
      <c r="BI52" s="1">
        <v>1115.9120499948046</v>
      </c>
      <c r="BJ52" s="1">
        <v>79.630224365093071</v>
      </c>
      <c r="BK52" s="1">
        <v>3.4507128870525653E-6</v>
      </c>
      <c r="BL52" s="1">
        <v>1.9823887206771252E-7</v>
      </c>
      <c r="BM52" s="1">
        <v>64197.523627749193</v>
      </c>
      <c r="BN52" s="1">
        <v>9.1132902923400216</v>
      </c>
      <c r="BO52" s="1">
        <v>0</v>
      </c>
      <c r="BP52" s="1">
        <v>4.4729183791561447E-2</v>
      </c>
      <c r="BQ52" s="1">
        <v>66505.945523766248</v>
      </c>
      <c r="BR52" s="1">
        <v>3766.3815847406654</v>
      </c>
      <c r="BS52" s="1">
        <v>0</v>
      </c>
      <c r="BT52" s="1">
        <v>0</v>
      </c>
      <c r="BU52" s="1">
        <v>0</v>
      </c>
      <c r="BV52" s="1">
        <v>0</v>
      </c>
    </row>
    <row r="53" spans="1:74" x14ac:dyDescent="0.25">
      <c r="A53" s="1">
        <v>0</v>
      </c>
      <c r="B53" s="1">
        <v>1.2221793645395908E-5</v>
      </c>
      <c r="C53" s="1">
        <v>8711.3168261255887</v>
      </c>
      <c r="D53" s="1">
        <v>599.95756726803972</v>
      </c>
      <c r="E53" s="1">
        <v>17639.428612548098</v>
      </c>
      <c r="F53" s="1">
        <v>0</v>
      </c>
      <c r="G53" s="1">
        <v>169048.33545392245</v>
      </c>
      <c r="H53" s="1">
        <v>0</v>
      </c>
      <c r="I53" s="1">
        <v>48892.364084993686</v>
      </c>
      <c r="J53" s="1">
        <v>7.4838897145598212E-11</v>
      </c>
      <c r="K53" s="1">
        <v>3.4390573403435178E-9</v>
      </c>
      <c r="L53" s="1">
        <v>0</v>
      </c>
      <c r="M53" s="1">
        <v>0</v>
      </c>
      <c r="N53" s="1">
        <v>8.4794968594328945E-9</v>
      </c>
      <c r="O53" s="1">
        <v>4.2710237596319888E-11</v>
      </c>
      <c r="P53" s="1">
        <v>18.69214689676695</v>
      </c>
      <c r="Q53" s="1">
        <v>0</v>
      </c>
      <c r="R53" s="1">
        <v>1.4027858164541565E-11</v>
      </c>
      <c r="S53" s="1">
        <v>3.5404307423907619E-10</v>
      </c>
      <c r="T53" s="1">
        <v>7.3489143614289117E-10</v>
      </c>
      <c r="U53" s="1">
        <v>371981.15864497365</v>
      </c>
      <c r="V53" s="1">
        <v>0</v>
      </c>
      <c r="W53" s="1">
        <v>0</v>
      </c>
      <c r="X53" s="1">
        <v>0</v>
      </c>
      <c r="Y53" s="1">
        <v>0</v>
      </c>
      <c r="Z53" s="1">
        <v>2.8419067309163379E-12</v>
      </c>
      <c r="AA53" s="1">
        <v>0</v>
      </c>
      <c r="AB53" s="1">
        <v>0</v>
      </c>
      <c r="AC53" s="1">
        <v>0</v>
      </c>
      <c r="AD53" s="1">
        <v>3.0158128469687808E-12</v>
      </c>
      <c r="AE53" s="1">
        <v>0</v>
      </c>
      <c r="AF53" s="1">
        <v>0</v>
      </c>
      <c r="AG53" s="1">
        <v>3869.5796321242296</v>
      </c>
      <c r="AH53" s="1">
        <v>1.3970508565316673E-11</v>
      </c>
      <c r="AI53" s="1">
        <v>0</v>
      </c>
      <c r="AJ53" s="1">
        <v>40497.096572396178</v>
      </c>
      <c r="AK53" s="1">
        <v>1.8297081888863187E-8</v>
      </c>
      <c r="AL53" s="1">
        <v>0</v>
      </c>
      <c r="AM53" s="1">
        <v>4.1540637850466969E-5</v>
      </c>
      <c r="AN53" s="1">
        <v>0</v>
      </c>
      <c r="AO53" s="1">
        <v>3158.9980029974404</v>
      </c>
      <c r="AP53" s="1">
        <v>0</v>
      </c>
      <c r="AQ53" s="1">
        <v>2.6603622013423666E-12</v>
      </c>
      <c r="AR53" s="1">
        <v>0</v>
      </c>
      <c r="AS53" s="1">
        <v>6.2547953780653551E-10</v>
      </c>
      <c r="AT53" s="1">
        <v>1.4602831887100127E-10</v>
      </c>
      <c r="AU53" s="1">
        <v>19921.749006440834</v>
      </c>
      <c r="AV53" s="1">
        <v>103857.5661315537</v>
      </c>
      <c r="AW53" s="1">
        <v>27908.053780339076</v>
      </c>
      <c r="AX53" s="1">
        <v>6.0860771870796689E-8</v>
      </c>
      <c r="AY53" s="1">
        <v>26.648646920865271</v>
      </c>
      <c r="AZ53" s="1">
        <v>0.55536004084663659</v>
      </c>
      <c r="BA53" s="1">
        <v>30162592.594044905</v>
      </c>
      <c r="BB53" s="1">
        <v>5.6390063147435059E-10</v>
      </c>
      <c r="BC53" s="1">
        <v>5.1813060621218444E-10</v>
      </c>
      <c r="BD53" s="1">
        <v>25396.834328954978</v>
      </c>
      <c r="BE53" s="1">
        <v>0</v>
      </c>
      <c r="BF53" s="1">
        <v>2.0859208731635378E-13</v>
      </c>
      <c r="BG53" s="1">
        <v>3.5052055771064583E-8</v>
      </c>
      <c r="BH53" s="1">
        <v>0</v>
      </c>
      <c r="BI53" s="1">
        <v>111.35499598526626</v>
      </c>
      <c r="BJ53" s="1">
        <v>2.7668624954699469E-3</v>
      </c>
      <c r="BK53" s="1">
        <v>1.1989980118661952E-10</v>
      </c>
      <c r="BL53" s="1">
        <v>6.8880843252886836E-12</v>
      </c>
      <c r="BM53" s="1">
        <v>84.53558567951022</v>
      </c>
      <c r="BN53" s="1">
        <v>373.10688375617087</v>
      </c>
      <c r="BO53" s="1">
        <v>4838.6501430867429</v>
      </c>
      <c r="BP53" s="1">
        <v>1.5541774756081832E-6</v>
      </c>
      <c r="BQ53" s="1">
        <v>2.3108412397760438</v>
      </c>
      <c r="BR53" s="1">
        <v>188.10988324053633</v>
      </c>
      <c r="BS53" s="1">
        <v>0</v>
      </c>
      <c r="BT53" s="1">
        <v>0</v>
      </c>
      <c r="BU53" s="1">
        <v>0</v>
      </c>
      <c r="BV53" s="1">
        <v>0</v>
      </c>
    </row>
    <row r="54" spans="1:74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17451.645952361505</v>
      </c>
      <c r="K54" s="1">
        <v>40568.956528175768</v>
      </c>
      <c r="L54" s="1">
        <v>0</v>
      </c>
      <c r="M54" s="1">
        <v>0</v>
      </c>
      <c r="N54" s="1">
        <v>2540877.1462160572</v>
      </c>
      <c r="O54" s="1">
        <v>7.146216117971066E-4</v>
      </c>
      <c r="P54" s="1">
        <v>0</v>
      </c>
      <c r="Q54" s="1">
        <v>0</v>
      </c>
      <c r="R54" s="1">
        <v>13.662125334799596</v>
      </c>
      <c r="S54" s="1">
        <v>344.81250077068256</v>
      </c>
      <c r="T54" s="1">
        <v>715.73142459008909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2.7678128401477498</v>
      </c>
      <c r="AA54" s="1">
        <v>0</v>
      </c>
      <c r="AB54" s="1">
        <v>0</v>
      </c>
      <c r="AC54" s="1">
        <v>0</v>
      </c>
      <c r="AD54" s="1">
        <v>2.9371848943935173</v>
      </c>
      <c r="AE54" s="1">
        <v>0</v>
      </c>
      <c r="AF54" s="1">
        <v>0</v>
      </c>
      <c r="AG54" s="1">
        <v>0</v>
      </c>
      <c r="AH54" s="1">
        <v>15.079120736122904</v>
      </c>
      <c r="AI54" s="1">
        <v>0</v>
      </c>
      <c r="AJ54" s="1">
        <v>0</v>
      </c>
      <c r="AK54" s="1">
        <v>0.30614416792028576</v>
      </c>
      <c r="AL54" s="1">
        <v>0</v>
      </c>
      <c r="AM54" s="1">
        <v>1727.322045716616</v>
      </c>
      <c r="AN54" s="1">
        <v>0</v>
      </c>
      <c r="AO54" s="1">
        <v>0</v>
      </c>
      <c r="AP54" s="1">
        <v>0</v>
      </c>
      <c r="AQ54" s="1">
        <v>2.5910015202873669</v>
      </c>
      <c r="AR54" s="1">
        <v>0</v>
      </c>
      <c r="AS54" s="1">
        <v>675.11368139985166</v>
      </c>
      <c r="AT54" s="1">
        <v>2.4433250310133717E-3</v>
      </c>
      <c r="AU54" s="1">
        <v>0</v>
      </c>
      <c r="AV54" s="1">
        <v>0</v>
      </c>
      <c r="AW54" s="1">
        <v>0</v>
      </c>
      <c r="AX54" s="1">
        <v>65690.302027496291</v>
      </c>
      <c r="AY54" s="1">
        <v>0</v>
      </c>
      <c r="AZ54" s="1">
        <v>0</v>
      </c>
      <c r="BA54" s="1">
        <v>0</v>
      </c>
      <c r="BB54" s="1">
        <v>24495592.629108973</v>
      </c>
      <c r="BC54" s="1">
        <v>504.62196001950315</v>
      </c>
      <c r="BD54" s="1">
        <v>0</v>
      </c>
      <c r="BE54" s="1">
        <v>0</v>
      </c>
      <c r="BF54" s="1">
        <v>0.20315369654698942</v>
      </c>
      <c r="BG54" s="1">
        <v>34138.18229194505</v>
      </c>
      <c r="BH54" s="1">
        <v>0</v>
      </c>
      <c r="BI54" s="1">
        <v>0</v>
      </c>
      <c r="BJ54" s="1">
        <v>0</v>
      </c>
      <c r="BK54" s="1">
        <v>116.77378629117914</v>
      </c>
      <c r="BL54" s="1">
        <v>6.7084989215698902</v>
      </c>
      <c r="BM54" s="1">
        <v>0</v>
      </c>
      <c r="BN54" s="1">
        <v>0</v>
      </c>
      <c r="BO54" s="1">
        <v>0</v>
      </c>
      <c r="BP54" s="1">
        <v>26.004276144171506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</row>
    <row r="55" spans="1:74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801605.40563821804</v>
      </c>
      <c r="K55" s="1">
        <v>23485.191829901029</v>
      </c>
      <c r="L55" s="1">
        <v>0</v>
      </c>
      <c r="M55" s="1">
        <v>0</v>
      </c>
      <c r="N55" s="1">
        <v>1465106.3551124192</v>
      </c>
      <c r="O55" s="1">
        <v>1.366552560644183E-3</v>
      </c>
      <c r="P55" s="1">
        <v>0</v>
      </c>
      <c r="Q55" s="1">
        <v>0</v>
      </c>
      <c r="R55" s="1">
        <v>89.611637973944923</v>
      </c>
      <c r="S55" s="1">
        <v>2261.6695595119313</v>
      </c>
      <c r="T55" s="1">
        <v>4694.5745069087907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18.154440552465811</v>
      </c>
      <c r="AA55" s="1">
        <v>0</v>
      </c>
      <c r="AB55" s="1">
        <v>0</v>
      </c>
      <c r="AC55" s="1">
        <v>0</v>
      </c>
      <c r="AD55" s="1">
        <v>19.265373649332894</v>
      </c>
      <c r="AE55" s="1">
        <v>0</v>
      </c>
      <c r="AF55" s="1">
        <v>0</v>
      </c>
      <c r="AG55" s="1">
        <v>0</v>
      </c>
      <c r="AH55" s="1">
        <v>23.180616329305764</v>
      </c>
      <c r="AI55" s="1">
        <v>0</v>
      </c>
      <c r="AJ55" s="1">
        <v>0</v>
      </c>
      <c r="AK55" s="1">
        <v>0.58543163219716554</v>
      </c>
      <c r="AL55" s="1">
        <v>0</v>
      </c>
      <c r="AM55" s="1">
        <v>3303.1135997904435</v>
      </c>
      <c r="AN55" s="1">
        <v>0</v>
      </c>
      <c r="AO55" s="1">
        <v>0</v>
      </c>
      <c r="AP55" s="1">
        <v>0</v>
      </c>
      <c r="AQ55" s="1">
        <v>16.994712355223626</v>
      </c>
      <c r="AR55" s="1">
        <v>0</v>
      </c>
      <c r="AS55" s="1">
        <v>1037.8291613320482</v>
      </c>
      <c r="AT55" s="1">
        <v>4.6723077255118499E-3</v>
      </c>
      <c r="AU55" s="1">
        <v>0</v>
      </c>
      <c r="AV55" s="1">
        <v>0</v>
      </c>
      <c r="AW55" s="1">
        <v>0</v>
      </c>
      <c r="AX55" s="1">
        <v>100983.45351183458</v>
      </c>
      <c r="AY55" s="1">
        <v>0</v>
      </c>
      <c r="AZ55" s="1">
        <v>0</v>
      </c>
      <c r="BA55" s="1">
        <v>0</v>
      </c>
      <c r="BB55" s="1">
        <v>3784294.415119559</v>
      </c>
      <c r="BC55" s="1">
        <v>24628083.380365375</v>
      </c>
      <c r="BD55" s="1">
        <v>0</v>
      </c>
      <c r="BE55" s="1">
        <v>0</v>
      </c>
      <c r="BF55" s="1">
        <v>9914.9196309160379</v>
      </c>
      <c r="BG55" s="1">
        <v>223916.73020610525</v>
      </c>
      <c r="BH55" s="1">
        <v>0</v>
      </c>
      <c r="BI55" s="1">
        <v>0</v>
      </c>
      <c r="BJ55" s="1">
        <v>0</v>
      </c>
      <c r="BK55" s="1">
        <v>765.93428954408364</v>
      </c>
      <c r="BL55" s="1">
        <v>44.001907607820883</v>
      </c>
      <c r="BM55" s="1">
        <v>0</v>
      </c>
      <c r="BN55" s="1">
        <v>0</v>
      </c>
      <c r="BO55" s="1">
        <v>0</v>
      </c>
      <c r="BP55" s="1">
        <v>49.727309622151978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</row>
    <row r="56" spans="1:74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9711360.5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</row>
    <row r="57" spans="1:74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141623.5498956902</v>
      </c>
      <c r="S57" s="1">
        <v>4056328.2597244596</v>
      </c>
      <c r="T57" s="1">
        <v>5508225.3962728139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21300.918828544236</v>
      </c>
      <c r="AA57" s="1">
        <v>0</v>
      </c>
      <c r="AB57" s="1">
        <v>0</v>
      </c>
      <c r="AC57" s="1">
        <v>0</v>
      </c>
      <c r="AD57" s="1">
        <v>22604.395829221899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24660.811284729451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36938090419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749001.16816454055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</row>
    <row r="58" spans="1:74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578.23685817623982</v>
      </c>
      <c r="K58" s="1">
        <v>136.0649567877266</v>
      </c>
      <c r="L58" s="1">
        <v>0</v>
      </c>
      <c r="M58" s="1">
        <v>0</v>
      </c>
      <c r="N58" s="1">
        <v>8509.8028796034523</v>
      </c>
      <c r="O58" s="1">
        <v>1.7131031444489637E-3</v>
      </c>
      <c r="P58" s="1">
        <v>0</v>
      </c>
      <c r="Q58" s="1">
        <v>0</v>
      </c>
      <c r="R58" s="1">
        <v>437.90046333685524</v>
      </c>
      <c r="S58" s="1">
        <v>11051.981309761313</v>
      </c>
      <c r="T58" s="1">
        <v>22940.729555043636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88.71434681126614</v>
      </c>
      <c r="AA58" s="1">
        <v>0</v>
      </c>
      <c r="AB58" s="1">
        <v>0</v>
      </c>
      <c r="AC58" s="1">
        <v>0</v>
      </c>
      <c r="AD58" s="1">
        <v>94.143084962395449</v>
      </c>
      <c r="AE58" s="1">
        <v>0</v>
      </c>
      <c r="AF58" s="1">
        <v>0</v>
      </c>
      <c r="AG58" s="1">
        <v>0</v>
      </c>
      <c r="AH58" s="1">
        <v>6.0572212254667468E-2</v>
      </c>
      <c r="AI58" s="1">
        <v>0</v>
      </c>
      <c r="AJ58" s="1">
        <v>0</v>
      </c>
      <c r="AK58" s="1">
        <v>0.7338940329555208</v>
      </c>
      <c r="AL58" s="1">
        <v>0</v>
      </c>
      <c r="AM58" s="1">
        <v>4140.7659370275042</v>
      </c>
      <c r="AN58" s="1">
        <v>0</v>
      </c>
      <c r="AO58" s="1">
        <v>0</v>
      </c>
      <c r="AP58" s="1">
        <v>0</v>
      </c>
      <c r="AQ58" s="1">
        <v>83.047164217585276</v>
      </c>
      <c r="AR58" s="1">
        <v>0</v>
      </c>
      <c r="AS58" s="1">
        <v>2.7119040905229914</v>
      </c>
      <c r="AT58" s="1">
        <v>5.8571805336447786E-3</v>
      </c>
      <c r="AU58" s="1">
        <v>0</v>
      </c>
      <c r="AV58" s="1">
        <v>0</v>
      </c>
      <c r="AW58" s="1">
        <v>0</v>
      </c>
      <c r="AX58" s="1">
        <v>263.87526084002877</v>
      </c>
      <c r="AY58" s="1">
        <v>0</v>
      </c>
      <c r="AZ58" s="1">
        <v>0</v>
      </c>
      <c r="BA58" s="1">
        <v>0</v>
      </c>
      <c r="BB58" s="1">
        <v>75246.213051874947</v>
      </c>
      <c r="BC58" s="1">
        <v>16174.217750706493</v>
      </c>
      <c r="BD58" s="1">
        <v>0</v>
      </c>
      <c r="BE58" s="1">
        <v>0</v>
      </c>
      <c r="BF58" s="1">
        <v>53114.511512350131</v>
      </c>
      <c r="BG58" s="1">
        <v>1094202.0715505348</v>
      </c>
      <c r="BH58" s="1">
        <v>0</v>
      </c>
      <c r="BI58" s="1">
        <v>0</v>
      </c>
      <c r="BJ58" s="1">
        <v>0</v>
      </c>
      <c r="BK58" s="1">
        <v>3742.850681676633</v>
      </c>
      <c r="BL58" s="1">
        <v>215.02180034665449</v>
      </c>
      <c r="BM58" s="1">
        <v>0</v>
      </c>
      <c r="BN58" s="1">
        <v>0</v>
      </c>
      <c r="BO58" s="1">
        <v>0</v>
      </c>
      <c r="BP58" s="1">
        <v>62.337895322912978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</row>
    <row r="59" spans="1:74" x14ac:dyDescent="0.2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113172.98907496259</v>
      </c>
      <c r="K59" s="1">
        <v>8541.945309260147</v>
      </c>
      <c r="L59" s="1">
        <v>0</v>
      </c>
      <c r="M59" s="1">
        <v>0</v>
      </c>
      <c r="N59" s="1">
        <v>532443.69616560743</v>
      </c>
      <c r="O59" s="1">
        <v>0.36058490055563486</v>
      </c>
      <c r="P59" s="1">
        <v>0</v>
      </c>
      <c r="Q59" s="1">
        <v>0</v>
      </c>
      <c r="R59" s="1">
        <v>92255.932764851081</v>
      </c>
      <c r="S59" s="1">
        <v>2328407.7775624418</v>
      </c>
      <c r="T59" s="1">
        <v>4833103.8229084527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18690.14878936535</v>
      </c>
      <c r="AA59" s="1">
        <v>0</v>
      </c>
      <c r="AB59" s="1">
        <v>0</v>
      </c>
      <c r="AC59" s="1">
        <v>0</v>
      </c>
      <c r="AD59" s="1">
        <v>19833.863728719731</v>
      </c>
      <c r="AE59" s="1">
        <v>0</v>
      </c>
      <c r="AF59" s="1">
        <v>0</v>
      </c>
      <c r="AG59" s="1">
        <v>0</v>
      </c>
      <c r="AH59" s="1">
        <v>5.2814933195501723</v>
      </c>
      <c r="AI59" s="1">
        <v>0</v>
      </c>
      <c r="AJ59" s="1">
        <v>0</v>
      </c>
      <c r="AK59" s="1">
        <v>154.47470734563473</v>
      </c>
      <c r="AL59" s="1">
        <v>0</v>
      </c>
      <c r="AM59" s="1">
        <v>871574.88354706869</v>
      </c>
      <c r="AN59" s="1">
        <v>0</v>
      </c>
      <c r="AO59" s="1">
        <v>0</v>
      </c>
      <c r="AP59" s="1">
        <v>0</v>
      </c>
      <c r="AQ59" s="1">
        <v>17496.198884985897</v>
      </c>
      <c r="AR59" s="1">
        <v>0</v>
      </c>
      <c r="AS59" s="1">
        <v>236.4599674375323</v>
      </c>
      <c r="AT59" s="1">
        <v>1.232856799722968</v>
      </c>
      <c r="AU59" s="1">
        <v>0</v>
      </c>
      <c r="AV59" s="1">
        <v>0</v>
      </c>
      <c r="AW59" s="1">
        <v>0</v>
      </c>
      <c r="AX59" s="1">
        <v>23008.164560041823</v>
      </c>
      <c r="AY59" s="1">
        <v>0</v>
      </c>
      <c r="AZ59" s="1">
        <v>0</v>
      </c>
      <c r="BA59" s="1">
        <v>0</v>
      </c>
      <c r="BB59" s="1">
        <v>3701747.9759849249</v>
      </c>
      <c r="BC59" s="1">
        <v>3407549.5923496848</v>
      </c>
      <c r="BD59" s="1">
        <v>0</v>
      </c>
      <c r="BE59" s="1">
        <v>0</v>
      </c>
      <c r="BF59" s="1">
        <v>1371.8314910953741</v>
      </c>
      <c r="BG59" s="1">
        <v>230524151.48159745</v>
      </c>
      <c r="BH59" s="1">
        <v>0</v>
      </c>
      <c r="BI59" s="1">
        <v>0</v>
      </c>
      <c r="BJ59" s="1">
        <v>0</v>
      </c>
      <c r="BK59" s="1">
        <v>788535.77410356386</v>
      </c>
      <c r="BL59" s="1">
        <v>45300.33287610051</v>
      </c>
      <c r="BM59" s="1">
        <v>0</v>
      </c>
      <c r="BN59" s="1">
        <v>0</v>
      </c>
      <c r="BO59" s="1">
        <v>0</v>
      </c>
      <c r="BP59" s="1">
        <v>13121.278691651956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</row>
    <row r="60" spans="1:74" x14ac:dyDescent="0.25">
      <c r="A60" s="1">
        <v>0</v>
      </c>
      <c r="B60" s="1">
        <v>1217193.3510122811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6.224125467658455</v>
      </c>
      <c r="K60" s="1">
        <v>286.01603167837197</v>
      </c>
      <c r="L60" s="1">
        <v>0</v>
      </c>
      <c r="M60" s="1">
        <v>0</v>
      </c>
      <c r="N60" s="1">
        <v>705.21419166624344</v>
      </c>
      <c r="O60" s="1">
        <v>3.5520817074017206</v>
      </c>
      <c r="P60" s="1">
        <v>0</v>
      </c>
      <c r="Q60" s="1">
        <v>0</v>
      </c>
      <c r="R60" s="1">
        <v>1.166654675425814</v>
      </c>
      <c r="S60" s="1">
        <v>29.444695192827758</v>
      </c>
      <c r="T60" s="1">
        <v>61.118705354012519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0.23635281565138264</v>
      </c>
      <c r="AA60" s="1">
        <v>0</v>
      </c>
      <c r="AB60" s="1">
        <v>0</v>
      </c>
      <c r="AC60" s="1">
        <v>0</v>
      </c>
      <c r="AD60" s="1">
        <v>0.2508160630693364</v>
      </c>
      <c r="AE60" s="1">
        <v>0</v>
      </c>
      <c r="AF60" s="1">
        <v>0</v>
      </c>
      <c r="AG60" s="1">
        <v>0</v>
      </c>
      <c r="AH60" s="1">
        <v>1.16188508214331</v>
      </c>
      <c r="AI60" s="1">
        <v>0</v>
      </c>
      <c r="AJ60" s="1">
        <v>0</v>
      </c>
      <c r="AK60" s="1">
        <v>1521.7131426555754</v>
      </c>
      <c r="AL60" s="1">
        <v>0</v>
      </c>
      <c r="AM60" s="1">
        <v>2441467.839726876</v>
      </c>
      <c r="AN60" s="1">
        <v>0</v>
      </c>
      <c r="AO60" s="1">
        <v>0</v>
      </c>
      <c r="AP60" s="1">
        <v>0</v>
      </c>
      <c r="AQ60" s="1">
        <v>0.22125430440746208</v>
      </c>
      <c r="AR60" s="1">
        <v>0</v>
      </c>
      <c r="AS60" s="1">
        <v>52.019247600442149</v>
      </c>
      <c r="AT60" s="1">
        <v>12.14473506625969</v>
      </c>
      <c r="AU60" s="1">
        <v>0</v>
      </c>
      <c r="AV60" s="1">
        <v>0</v>
      </c>
      <c r="AW60" s="1">
        <v>0</v>
      </c>
      <c r="AX60" s="1">
        <v>5061.6069267484809</v>
      </c>
      <c r="AY60" s="1">
        <v>0</v>
      </c>
      <c r="AZ60" s="1">
        <v>0</v>
      </c>
      <c r="BA60" s="1">
        <v>0</v>
      </c>
      <c r="BB60" s="1">
        <v>46.897915595414752</v>
      </c>
      <c r="BC60" s="1">
        <v>43.091360571823323</v>
      </c>
      <c r="BD60" s="1">
        <v>0</v>
      </c>
      <c r="BE60" s="1">
        <v>0</v>
      </c>
      <c r="BF60" s="1">
        <v>1.7347975084292321E-2</v>
      </c>
      <c r="BG60" s="1">
        <v>2915.1738112070716</v>
      </c>
      <c r="BH60" s="1">
        <v>643056.5</v>
      </c>
      <c r="BI60" s="1">
        <v>0</v>
      </c>
      <c r="BJ60" s="1">
        <v>1962333.0619702321</v>
      </c>
      <c r="BK60" s="1">
        <v>9.9717050169908514</v>
      </c>
      <c r="BL60" s="1">
        <v>0.57286120864395851</v>
      </c>
      <c r="BM60" s="1">
        <v>0</v>
      </c>
      <c r="BN60" s="1">
        <v>0</v>
      </c>
      <c r="BO60" s="1">
        <v>0</v>
      </c>
      <c r="BP60" s="1">
        <v>129256.25545195492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</row>
    <row r="61" spans="1:74" x14ac:dyDescent="0.25">
      <c r="A61" s="1">
        <v>0</v>
      </c>
      <c r="B61" s="1">
        <v>7.8967839889457249E-5</v>
      </c>
      <c r="C61" s="1">
        <v>0</v>
      </c>
      <c r="D61" s="1">
        <v>3876.4648207211731</v>
      </c>
      <c r="E61" s="1">
        <v>0</v>
      </c>
      <c r="F61" s="1">
        <v>0</v>
      </c>
      <c r="G61" s="1">
        <v>0</v>
      </c>
      <c r="H61" s="1">
        <v>0</v>
      </c>
      <c r="I61" s="1">
        <v>10876839.525106642</v>
      </c>
      <c r="J61" s="1">
        <v>4.8355145069263007E-10</v>
      </c>
      <c r="K61" s="1">
        <v>2.2220546124603819E-8</v>
      </c>
      <c r="L61" s="1">
        <v>0</v>
      </c>
      <c r="M61" s="1">
        <v>0</v>
      </c>
      <c r="N61" s="1">
        <v>5.4787993462080853E-8</v>
      </c>
      <c r="O61" s="1">
        <v>2.7596073882473169E-10</v>
      </c>
      <c r="P61" s="1">
        <v>402172.11218092701</v>
      </c>
      <c r="Q61" s="1">
        <v>0</v>
      </c>
      <c r="R61" s="1">
        <v>9.0637241117782752E-11</v>
      </c>
      <c r="S61" s="1">
        <v>2.2875543158114686E-9</v>
      </c>
      <c r="T61" s="1">
        <v>4.7483038045996418E-9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1.8362217708716883E-11</v>
      </c>
      <c r="AA61" s="1">
        <v>0</v>
      </c>
      <c r="AB61" s="1">
        <v>0</v>
      </c>
      <c r="AC61" s="1">
        <v>0</v>
      </c>
      <c r="AD61" s="1">
        <v>1.9485865409428967E-11</v>
      </c>
      <c r="AE61" s="1">
        <v>0</v>
      </c>
      <c r="AF61" s="1">
        <v>0</v>
      </c>
      <c r="AG61" s="1">
        <v>18464.426356427128</v>
      </c>
      <c r="AH61" s="1">
        <v>9.0266692072305956E-11</v>
      </c>
      <c r="AI61" s="1">
        <v>0</v>
      </c>
      <c r="AJ61" s="1">
        <v>7751.1952262457571</v>
      </c>
      <c r="AK61" s="1">
        <v>1.1822168455514214E-7</v>
      </c>
      <c r="AL61" s="1">
        <v>0</v>
      </c>
      <c r="AM61" s="1">
        <v>2.6840368393205185E-4</v>
      </c>
      <c r="AN61" s="1">
        <v>0</v>
      </c>
      <c r="AO61" s="1">
        <v>41678.498033626871</v>
      </c>
      <c r="AP61" s="1">
        <v>0</v>
      </c>
      <c r="AQ61" s="1">
        <v>1.7189216448823671E-11</v>
      </c>
      <c r="AR61" s="1">
        <v>0</v>
      </c>
      <c r="AS61" s="1">
        <v>4.0413681844681648E-9</v>
      </c>
      <c r="AT61" s="1">
        <v>9.4352279530393636E-10</v>
      </c>
      <c r="AU61" s="1">
        <v>128719.03515170276</v>
      </c>
      <c r="AV61" s="1">
        <v>1257.9413193745406</v>
      </c>
      <c r="AW61" s="1">
        <v>54.157170227123459</v>
      </c>
      <c r="AX61" s="1">
        <v>3.932355452959516E-7</v>
      </c>
      <c r="AY61" s="1">
        <v>172.18308084511909</v>
      </c>
      <c r="AZ61" s="1">
        <v>3.5883098716120561</v>
      </c>
      <c r="BA61" s="1">
        <v>0</v>
      </c>
      <c r="BB61" s="1">
        <v>3.643492606063213E-9</v>
      </c>
      <c r="BC61" s="1">
        <v>3.3477618703376327E-9</v>
      </c>
      <c r="BD61" s="1">
        <v>0</v>
      </c>
      <c r="BE61" s="1">
        <v>0</v>
      </c>
      <c r="BF61" s="1">
        <v>1.3477617959627987E-12</v>
      </c>
      <c r="BG61" s="1">
        <v>2.2647945205395327E-7</v>
      </c>
      <c r="BH61" s="1">
        <v>0</v>
      </c>
      <c r="BI61" s="1">
        <v>29511898.801026668</v>
      </c>
      <c r="BJ61" s="1">
        <v>1.787733951969675E-2</v>
      </c>
      <c r="BK61" s="1">
        <v>7.7470038994231574E-10</v>
      </c>
      <c r="BL61" s="1">
        <v>4.450550843242099E-11</v>
      </c>
      <c r="BM61" s="1">
        <v>2229433.6064967485</v>
      </c>
      <c r="BN61" s="1">
        <v>47348.392436013317</v>
      </c>
      <c r="BO61" s="1">
        <v>0</v>
      </c>
      <c r="BP61" s="1">
        <v>1.0041900691054596E-5</v>
      </c>
      <c r="BQ61" s="1">
        <v>14.930880550526444</v>
      </c>
      <c r="BR61" s="1">
        <v>2159.1241593987916</v>
      </c>
      <c r="BS61" s="1">
        <v>0</v>
      </c>
      <c r="BT61" s="1">
        <v>0</v>
      </c>
      <c r="BU61" s="1">
        <v>0</v>
      </c>
      <c r="BV61" s="1">
        <v>0</v>
      </c>
    </row>
    <row r="62" spans="1:74" x14ac:dyDescent="0.25">
      <c r="A62" s="1">
        <v>0</v>
      </c>
      <c r="B62" s="1">
        <v>1136167.1368487664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6.9572026792372847</v>
      </c>
      <c r="K62" s="1">
        <v>319.70298674685694</v>
      </c>
      <c r="L62" s="1">
        <v>0</v>
      </c>
      <c r="M62" s="1">
        <v>0</v>
      </c>
      <c r="N62" s="1">
        <v>788.27428675571423</v>
      </c>
      <c r="O62" s="1">
        <v>3.9704457276793899</v>
      </c>
      <c r="P62" s="1">
        <v>0</v>
      </c>
      <c r="Q62" s="1">
        <v>0</v>
      </c>
      <c r="R62" s="1">
        <v>1.3040632094890434</v>
      </c>
      <c r="S62" s="1">
        <v>32.912690039639102</v>
      </c>
      <c r="T62" s="1">
        <v>68.317263662170021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0.26419043941826081</v>
      </c>
      <c r="AA62" s="1">
        <v>0</v>
      </c>
      <c r="AB62" s="1">
        <v>0</v>
      </c>
      <c r="AC62" s="1">
        <v>0</v>
      </c>
      <c r="AD62" s="1">
        <v>0.28035716745250699</v>
      </c>
      <c r="AE62" s="1">
        <v>0</v>
      </c>
      <c r="AF62" s="1">
        <v>0</v>
      </c>
      <c r="AG62" s="1">
        <v>0</v>
      </c>
      <c r="AH62" s="1">
        <v>1.2987318537288914</v>
      </c>
      <c r="AI62" s="1">
        <v>0</v>
      </c>
      <c r="AJ62" s="1">
        <v>0</v>
      </c>
      <c r="AK62" s="1">
        <v>1700.9404466739943</v>
      </c>
      <c r="AL62" s="1">
        <v>0</v>
      </c>
      <c r="AM62" s="1">
        <v>3861716.9409676823</v>
      </c>
      <c r="AN62" s="1">
        <v>0</v>
      </c>
      <c r="AO62" s="1">
        <v>0</v>
      </c>
      <c r="AP62" s="1">
        <v>0</v>
      </c>
      <c r="AQ62" s="1">
        <v>0.24731362621381614</v>
      </c>
      <c r="AR62" s="1">
        <v>0</v>
      </c>
      <c r="AS62" s="1">
        <v>58.146072192509237</v>
      </c>
      <c r="AT62" s="1">
        <v>13.57514140430651</v>
      </c>
      <c r="AU62" s="1">
        <v>0</v>
      </c>
      <c r="AV62" s="1">
        <v>0</v>
      </c>
      <c r="AW62" s="1">
        <v>0</v>
      </c>
      <c r="AX62" s="1">
        <v>5657.7627579972986</v>
      </c>
      <c r="AY62" s="1">
        <v>0</v>
      </c>
      <c r="AZ62" s="1">
        <v>0</v>
      </c>
      <c r="BA62" s="1">
        <v>0</v>
      </c>
      <c r="BB62" s="1">
        <v>52.421549939257723</v>
      </c>
      <c r="BC62" s="1">
        <v>48.166659039900992</v>
      </c>
      <c r="BD62" s="1">
        <v>0</v>
      </c>
      <c r="BE62" s="1">
        <v>0</v>
      </c>
      <c r="BF62" s="1">
        <v>1.9391218792571292E-2</v>
      </c>
      <c r="BG62" s="1">
        <v>3258.5228487372028</v>
      </c>
      <c r="BH62" s="1">
        <v>0</v>
      </c>
      <c r="BI62" s="1">
        <v>0</v>
      </c>
      <c r="BJ62" s="1">
        <v>257214148</v>
      </c>
      <c r="BK62" s="1">
        <v>11.146171975686713</v>
      </c>
      <c r="BL62" s="1">
        <v>0.64033277547475687</v>
      </c>
      <c r="BM62" s="1">
        <v>0</v>
      </c>
      <c r="BN62" s="1">
        <v>0</v>
      </c>
      <c r="BO62" s="1">
        <v>0</v>
      </c>
      <c r="BP62" s="1">
        <v>144480.05127969023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</row>
    <row r="63" spans="1:74" x14ac:dyDescent="0.2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862.57326779057041</v>
      </c>
      <c r="S63" s="1">
        <v>825312.99373950111</v>
      </c>
      <c r="T63" s="1">
        <v>1215.8872544282867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4.7019709340078153</v>
      </c>
      <c r="AA63" s="1">
        <v>0</v>
      </c>
      <c r="AB63" s="1">
        <v>0</v>
      </c>
      <c r="AC63" s="1">
        <v>0</v>
      </c>
      <c r="AD63" s="1">
        <v>4.9897008211393059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2779.9787615857144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2768406.5</v>
      </c>
      <c r="BL63" s="1">
        <v>16056.87530493908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</row>
    <row r="64" spans="1:74" x14ac:dyDescent="0.2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1156898.9068174062</v>
      </c>
      <c r="S64" s="1">
        <v>301960.91500166571</v>
      </c>
      <c r="T64" s="1">
        <v>1630770.031935228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6306.3686721643235</v>
      </c>
      <c r="AA64" s="1">
        <v>0</v>
      </c>
      <c r="AB64" s="1">
        <v>0</v>
      </c>
      <c r="AC64" s="1">
        <v>0</v>
      </c>
      <c r="AD64" s="1">
        <v>6692.2772138627624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4275.7003796329373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21535772.299980037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</row>
    <row r="65" spans="1:74" x14ac:dyDescent="0.2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2610050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14469564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</row>
    <row r="66" spans="1:74" x14ac:dyDescent="0.2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2608953.5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</row>
    <row r="67" spans="1:74" x14ac:dyDescent="0.25">
      <c r="A67" s="1">
        <v>0</v>
      </c>
      <c r="B67" s="1">
        <v>1.6349546170441325E-7</v>
      </c>
      <c r="C67" s="1">
        <v>116.53451267992588</v>
      </c>
      <c r="D67" s="1">
        <v>8.0258546584524009</v>
      </c>
      <c r="E67" s="1">
        <v>235.96917186513068</v>
      </c>
      <c r="F67" s="1">
        <v>0</v>
      </c>
      <c r="G67" s="1">
        <v>2261.4222148819686</v>
      </c>
      <c r="H67" s="1">
        <v>0</v>
      </c>
      <c r="I67" s="1">
        <v>654.05126872745279</v>
      </c>
      <c r="J67" s="1">
        <v>1.0011476545325284E-12</v>
      </c>
      <c r="K67" s="1">
        <v>4.6005544194344073E-11</v>
      </c>
      <c r="L67" s="1">
        <v>0</v>
      </c>
      <c r="M67" s="1">
        <v>0</v>
      </c>
      <c r="N67" s="1">
        <v>1.1343337109740524E-10</v>
      </c>
      <c r="O67" s="1">
        <v>5.7135067224327255E-13</v>
      </c>
      <c r="P67" s="1">
        <v>0.25005177437968684</v>
      </c>
      <c r="Q67" s="1">
        <v>0</v>
      </c>
      <c r="R67" s="1">
        <v>1.876558559143838E-13</v>
      </c>
      <c r="S67" s="1">
        <v>4.7361653751839735E-12</v>
      </c>
      <c r="T67" s="1">
        <v>9.8309150146765685E-12</v>
      </c>
      <c r="U67" s="1">
        <v>4976.1297762471322</v>
      </c>
      <c r="V67" s="1">
        <v>0</v>
      </c>
      <c r="W67" s="1">
        <v>0</v>
      </c>
      <c r="X67" s="1">
        <v>0</v>
      </c>
      <c r="Y67" s="1">
        <v>0</v>
      </c>
      <c r="Z67" s="1">
        <v>3.8017239250891888E-14</v>
      </c>
      <c r="AA67" s="1">
        <v>0</v>
      </c>
      <c r="AB67" s="1">
        <v>0</v>
      </c>
      <c r="AC67" s="1">
        <v>0</v>
      </c>
      <c r="AD67" s="1">
        <v>4.0343645796622301E-14</v>
      </c>
      <c r="AE67" s="1">
        <v>0</v>
      </c>
      <c r="AF67" s="1">
        <v>0</v>
      </c>
      <c r="AG67" s="1">
        <v>51.764800397728415</v>
      </c>
      <c r="AH67" s="1">
        <v>1.8688866907782905E-13</v>
      </c>
      <c r="AI67" s="1">
        <v>0</v>
      </c>
      <c r="AJ67" s="1">
        <v>541.74466480919261</v>
      </c>
      <c r="AK67" s="1">
        <v>2.4476684339946076E-10</v>
      </c>
      <c r="AL67" s="1">
        <v>0</v>
      </c>
      <c r="AM67" s="1">
        <v>5.5570450311247365E-7</v>
      </c>
      <c r="AN67" s="1">
        <v>0</v>
      </c>
      <c r="AO67" s="1">
        <v>42.259086678161246</v>
      </c>
      <c r="AP67" s="1">
        <v>0</v>
      </c>
      <c r="AQ67" s="1">
        <v>3.5588650817492145E-14</v>
      </c>
      <c r="AR67" s="1">
        <v>0</v>
      </c>
      <c r="AS67" s="1">
        <v>8.3672715141010604E-12</v>
      </c>
      <c r="AT67" s="1">
        <v>1.953474924257751E-12</v>
      </c>
      <c r="AU67" s="1">
        <v>266.50061736187746</v>
      </c>
      <c r="AV67" s="1">
        <v>1389.3411408211477</v>
      </c>
      <c r="AW67" s="1">
        <v>373.33637520602446</v>
      </c>
      <c r="AX67" s="1">
        <v>8.1415709390997002E-10</v>
      </c>
      <c r="AY67" s="1">
        <v>0.35648882304325813</v>
      </c>
      <c r="AZ67" s="1">
        <v>7.4292570243654566E-3</v>
      </c>
      <c r="BA67" s="1">
        <v>403496.17621168244</v>
      </c>
      <c r="BB67" s="1">
        <v>7.5435076694360765E-12</v>
      </c>
      <c r="BC67" s="1">
        <v>6.9312250839516211E-12</v>
      </c>
      <c r="BD67" s="1">
        <v>339.74286221132473</v>
      </c>
      <c r="BE67" s="1">
        <v>0</v>
      </c>
      <c r="BF67" s="1">
        <v>2.7904136342967842E-15</v>
      </c>
      <c r="BG67" s="1">
        <v>4.689043366509403E-10</v>
      </c>
      <c r="BH67" s="1">
        <v>0</v>
      </c>
      <c r="BI67" s="1">
        <v>1.4896370377323971</v>
      </c>
      <c r="BJ67" s="1">
        <v>3.7013344709832896E-5</v>
      </c>
      <c r="BK67" s="1">
        <v>1.6039440627160663E-12</v>
      </c>
      <c r="BL67" s="1">
        <v>9.2144456018225001E-14</v>
      </c>
      <c r="BM67" s="1">
        <v>1.1308638496225234</v>
      </c>
      <c r="BN67" s="1">
        <v>4.9911890181348229</v>
      </c>
      <c r="BO67" s="1">
        <v>4774663.7284156587</v>
      </c>
      <c r="BP67" s="1">
        <v>2.0790807905751394E-8</v>
      </c>
      <c r="BQ67" s="1">
        <v>3.0912979418950444E-2</v>
      </c>
      <c r="BR67" s="1">
        <v>2.5164156018262154</v>
      </c>
      <c r="BS67" s="1">
        <v>0</v>
      </c>
      <c r="BT67" s="1">
        <v>0</v>
      </c>
      <c r="BU67" s="1">
        <v>0</v>
      </c>
      <c r="BV67" s="1">
        <v>0</v>
      </c>
    </row>
    <row r="68" spans="1:74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7715.7014532144067</v>
      </c>
      <c r="K68" s="1">
        <v>354558.1339467513</v>
      </c>
      <c r="L68" s="1">
        <v>0</v>
      </c>
      <c r="M68" s="1">
        <v>0</v>
      </c>
      <c r="N68" s="1">
        <v>874214.72972228983</v>
      </c>
      <c r="O68" s="1">
        <v>4403.3177245776715</v>
      </c>
      <c r="P68" s="1">
        <v>0</v>
      </c>
      <c r="Q68" s="1">
        <v>0</v>
      </c>
      <c r="R68" s="1">
        <v>1446.2367799871429</v>
      </c>
      <c r="S68" s="1">
        <v>36500.947590027456</v>
      </c>
      <c r="T68" s="1">
        <v>75765.452699967122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292.99341291697112</v>
      </c>
      <c r="AA68" s="1">
        <v>0</v>
      </c>
      <c r="AB68" s="1">
        <v>0</v>
      </c>
      <c r="AC68" s="1">
        <v>0</v>
      </c>
      <c r="AD68" s="1">
        <v>310.9226946611721</v>
      </c>
      <c r="AE68" s="1">
        <v>0</v>
      </c>
      <c r="AF68" s="1">
        <v>0</v>
      </c>
      <c r="AG68" s="1">
        <v>0</v>
      </c>
      <c r="AH68" s="1">
        <v>1440.3241810184556</v>
      </c>
      <c r="AI68" s="1">
        <v>0</v>
      </c>
      <c r="AJ68" s="1">
        <v>0</v>
      </c>
      <c r="AK68" s="1">
        <v>1886382.9733464764</v>
      </c>
      <c r="AL68" s="1">
        <v>0</v>
      </c>
      <c r="AM68" s="1">
        <v>441859.21089705033</v>
      </c>
      <c r="AN68" s="1">
        <v>0</v>
      </c>
      <c r="AO68" s="1">
        <v>0</v>
      </c>
      <c r="AP68" s="1">
        <v>0</v>
      </c>
      <c r="AQ68" s="1">
        <v>274.27663001286328</v>
      </c>
      <c r="AR68" s="1">
        <v>0</v>
      </c>
      <c r="AS68" s="1">
        <v>64485.362062736007</v>
      </c>
      <c r="AT68" s="1">
        <v>15055.151199401536</v>
      </c>
      <c r="AU68" s="1">
        <v>0</v>
      </c>
      <c r="AV68" s="1">
        <v>0</v>
      </c>
      <c r="AW68" s="1">
        <v>0</v>
      </c>
      <c r="AX68" s="1">
        <v>6274592.0086674597</v>
      </c>
      <c r="AY68" s="1">
        <v>0</v>
      </c>
      <c r="AZ68" s="1">
        <v>0</v>
      </c>
      <c r="BA68" s="1">
        <v>0</v>
      </c>
      <c r="BB68" s="1">
        <v>58136.732203182582</v>
      </c>
      <c r="BC68" s="1">
        <v>53417.958091080021</v>
      </c>
      <c r="BD68" s="1">
        <v>0</v>
      </c>
      <c r="BE68" s="1">
        <v>0</v>
      </c>
      <c r="BF68" s="1">
        <v>21.505317857700138</v>
      </c>
      <c r="BG68" s="1">
        <v>3613778.5024383203</v>
      </c>
      <c r="BH68" s="1">
        <v>0</v>
      </c>
      <c r="BI68" s="1">
        <v>0</v>
      </c>
      <c r="BJ68" s="1">
        <v>0</v>
      </c>
      <c r="BK68" s="1">
        <v>12361.366956756801</v>
      </c>
      <c r="BL68" s="1">
        <v>710.14411309532727</v>
      </c>
      <c r="BM68" s="1">
        <v>0</v>
      </c>
      <c r="BN68" s="1">
        <v>0</v>
      </c>
      <c r="BO68" s="1">
        <v>0</v>
      </c>
      <c r="BP68" s="1">
        <v>160231776.04787117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</row>
    <row r="69" spans="1:74" x14ac:dyDescent="0.25">
      <c r="A69" s="1">
        <v>0</v>
      </c>
      <c r="B69" s="1">
        <v>133.43024761273534</v>
      </c>
      <c r="C69" s="1">
        <v>0</v>
      </c>
      <c r="D69" s="1">
        <v>1295070.1086225528</v>
      </c>
      <c r="E69" s="1">
        <v>0</v>
      </c>
      <c r="F69" s="1">
        <v>0</v>
      </c>
      <c r="G69" s="1">
        <v>0</v>
      </c>
      <c r="H69" s="1">
        <v>0</v>
      </c>
      <c r="I69" s="1">
        <v>794148.40755108674</v>
      </c>
      <c r="J69" s="1">
        <v>8.17046406356481E-4</v>
      </c>
      <c r="K69" s="1">
        <v>3.7545575206900501E-2</v>
      </c>
      <c r="L69" s="1">
        <v>0</v>
      </c>
      <c r="M69" s="1">
        <v>0</v>
      </c>
      <c r="N69" s="1">
        <v>9.2574085147621721E-2</v>
      </c>
      <c r="O69" s="1">
        <v>4.6628487957023714E-4</v>
      </c>
      <c r="P69" s="1">
        <v>85136.479076020973</v>
      </c>
      <c r="Q69" s="1">
        <v>0</v>
      </c>
      <c r="R69" s="1">
        <v>1.5314778196048325E-4</v>
      </c>
      <c r="S69" s="1">
        <v>3.8652309498851548E-3</v>
      </c>
      <c r="T69" s="1">
        <v>8.0231060299372475E-3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3.1026241303076971E-5</v>
      </c>
      <c r="AA69" s="1">
        <v>0</v>
      </c>
      <c r="AB69" s="1">
        <v>0</v>
      </c>
      <c r="AC69" s="1">
        <v>0</v>
      </c>
      <c r="AD69" s="1">
        <v>3.2924844470459684E-5</v>
      </c>
      <c r="AE69" s="1">
        <v>0</v>
      </c>
      <c r="AF69" s="1">
        <v>0</v>
      </c>
      <c r="AG69" s="1">
        <v>277376.87887062732</v>
      </c>
      <c r="AH69" s="1">
        <v>1.5252167326914963E-4</v>
      </c>
      <c r="AI69" s="1">
        <v>0</v>
      </c>
      <c r="AJ69" s="1">
        <v>1765101.210199767</v>
      </c>
      <c r="AK69" s="1">
        <v>0.19975661820646173</v>
      </c>
      <c r="AL69" s="1">
        <v>0</v>
      </c>
      <c r="AM69" s="1">
        <v>453.51588770006788</v>
      </c>
      <c r="AN69" s="1">
        <v>0</v>
      </c>
      <c r="AO69" s="1">
        <v>110730.32507432252</v>
      </c>
      <c r="AP69" s="1">
        <v>0</v>
      </c>
      <c r="AQ69" s="1">
        <v>2.9044246496372161E-5</v>
      </c>
      <c r="AR69" s="1">
        <v>0</v>
      </c>
      <c r="AS69" s="1">
        <v>6.8286122338241948E-3</v>
      </c>
      <c r="AT69" s="1">
        <v>1.5942500185125645E-3</v>
      </c>
      <c r="AU69" s="1">
        <v>1933647.0861544022</v>
      </c>
      <c r="AV69" s="1">
        <v>18897.085142807857</v>
      </c>
      <c r="AW69" s="1">
        <v>813.56152398614324</v>
      </c>
      <c r="AX69" s="1">
        <v>0.66444157839972617</v>
      </c>
      <c r="AY69" s="1">
        <v>165210.74350422784</v>
      </c>
      <c r="AZ69" s="1">
        <v>6063089.4216006137</v>
      </c>
      <c r="BA69" s="1">
        <v>0</v>
      </c>
      <c r="BB69" s="1">
        <v>6.1563304920423632E-3</v>
      </c>
      <c r="BC69" s="1">
        <v>5.6566406771785208E-3</v>
      </c>
      <c r="BD69" s="1">
        <v>0</v>
      </c>
      <c r="BE69" s="1">
        <v>0</v>
      </c>
      <c r="BF69" s="1">
        <v>2.2772838969641105E-6</v>
      </c>
      <c r="BG69" s="1">
        <v>0.38267742170810076</v>
      </c>
      <c r="BH69" s="1">
        <v>0</v>
      </c>
      <c r="BI69" s="1">
        <v>423310.41092178068</v>
      </c>
      <c r="BJ69" s="1">
        <v>30206.95313572255</v>
      </c>
      <c r="BK69" s="1">
        <v>1.3089944590150328E-3</v>
      </c>
      <c r="BL69" s="1">
        <v>7.5199993042502215E-5</v>
      </c>
      <c r="BM69" s="1">
        <v>353630.14769066893</v>
      </c>
      <c r="BN69" s="1">
        <v>3457.0382661589588</v>
      </c>
      <c r="BO69" s="1">
        <v>0</v>
      </c>
      <c r="BP69" s="1">
        <v>16.967581962297011</v>
      </c>
      <c r="BQ69" s="1">
        <v>25228385.273318015</v>
      </c>
      <c r="BR69" s="1">
        <v>1428740.3172429416</v>
      </c>
      <c r="BS69" s="1">
        <v>0</v>
      </c>
      <c r="BT69" s="1">
        <v>0</v>
      </c>
      <c r="BU69" s="1">
        <v>0</v>
      </c>
      <c r="BV69" s="1">
        <v>0</v>
      </c>
    </row>
    <row r="70" spans="1:74" x14ac:dyDescent="0.25">
      <c r="A70" s="1">
        <v>0</v>
      </c>
      <c r="B70" s="1">
        <v>4.1913226171034992E-6</v>
      </c>
      <c r="C70" s="1">
        <v>0</v>
      </c>
      <c r="D70" s="1">
        <v>205.74850091174739</v>
      </c>
      <c r="E70" s="1">
        <v>0</v>
      </c>
      <c r="F70" s="1">
        <v>0</v>
      </c>
      <c r="G70" s="1">
        <v>0</v>
      </c>
      <c r="H70" s="1">
        <v>0</v>
      </c>
      <c r="I70" s="1">
        <v>2299981.2073548576</v>
      </c>
      <c r="J70" s="1">
        <v>2.5665133232190757E-11</v>
      </c>
      <c r="K70" s="1">
        <v>1.179384894747228E-9</v>
      </c>
      <c r="L70" s="1">
        <v>0</v>
      </c>
      <c r="M70" s="1">
        <v>0</v>
      </c>
      <c r="N70" s="1">
        <v>2.907945265627E-9</v>
      </c>
      <c r="O70" s="1">
        <v>1.4646981450775501E-11</v>
      </c>
      <c r="P70" s="1">
        <v>250614.01755371678</v>
      </c>
      <c r="Q70" s="1">
        <v>0</v>
      </c>
      <c r="R70" s="1">
        <v>4.8106915319022689E-12</v>
      </c>
      <c r="S70" s="1">
        <v>1.2141497291979715E-10</v>
      </c>
      <c r="T70" s="1">
        <v>2.5202250887141316E-10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9.7459900752582748E-13</v>
      </c>
      <c r="AA70" s="1">
        <v>0</v>
      </c>
      <c r="AB70" s="1">
        <v>0</v>
      </c>
      <c r="AC70" s="1">
        <v>0</v>
      </c>
      <c r="AD70" s="1">
        <v>1.0342380964035727E-12</v>
      </c>
      <c r="AE70" s="1">
        <v>0</v>
      </c>
      <c r="AF70" s="1">
        <v>0</v>
      </c>
      <c r="AG70" s="1">
        <v>980.02386677753304</v>
      </c>
      <c r="AH70" s="1">
        <v>4.7910241508870715E-12</v>
      </c>
      <c r="AI70" s="1">
        <v>0</v>
      </c>
      <c r="AJ70" s="1">
        <v>8954975.2016334012</v>
      </c>
      <c r="AK70" s="1">
        <v>6.2747723757123586E-9</v>
      </c>
      <c r="AL70" s="1">
        <v>0</v>
      </c>
      <c r="AM70" s="1">
        <v>1.4245880760485368E-5</v>
      </c>
      <c r="AN70" s="1">
        <v>0</v>
      </c>
      <c r="AO70" s="1">
        <v>12341.366189944856</v>
      </c>
      <c r="AP70" s="1">
        <v>0</v>
      </c>
      <c r="AQ70" s="1">
        <v>9.1234041317446155E-13</v>
      </c>
      <c r="AR70" s="1">
        <v>0</v>
      </c>
      <c r="AS70" s="1">
        <v>2.145009651943811E-10</v>
      </c>
      <c r="AT70" s="1">
        <v>5.0078721125535969E-11</v>
      </c>
      <c r="AU70" s="1">
        <v>6831.9331520058404</v>
      </c>
      <c r="AV70" s="1">
        <v>66.766900427618708</v>
      </c>
      <c r="AW70" s="1">
        <v>2.8744634875288213</v>
      </c>
      <c r="AX70" s="1">
        <v>2.0871497018978139E-8</v>
      </c>
      <c r="AY70" s="1">
        <v>9.1388449024177589</v>
      </c>
      <c r="AZ70" s="1">
        <v>0.19045429561093105</v>
      </c>
      <c r="BA70" s="1">
        <v>0</v>
      </c>
      <c r="BB70" s="1">
        <v>1.9338319227699817E-10</v>
      </c>
      <c r="BC70" s="1">
        <v>1.7768689207486026E-10</v>
      </c>
      <c r="BD70" s="1">
        <v>0</v>
      </c>
      <c r="BE70" s="1">
        <v>0</v>
      </c>
      <c r="BF70" s="1">
        <v>7.1534241101117894E-14</v>
      </c>
      <c r="BG70" s="1">
        <v>1.2020696666285197E-8</v>
      </c>
      <c r="BH70" s="1">
        <v>0</v>
      </c>
      <c r="BI70" s="1">
        <v>1566383.0882491537</v>
      </c>
      <c r="BJ70" s="1">
        <v>9.4886345590094892E-4</v>
      </c>
      <c r="BK70" s="1">
        <v>4.1118248522302905E-11</v>
      </c>
      <c r="BL70" s="1">
        <v>2.3621887636741669E-12</v>
      </c>
      <c r="BM70" s="1">
        <v>1389344.4490894522</v>
      </c>
      <c r="BN70" s="1">
        <v>10012.137491770691</v>
      </c>
      <c r="BO70" s="1">
        <v>0</v>
      </c>
      <c r="BP70" s="1">
        <v>5.3298716976483418E-7</v>
      </c>
      <c r="BQ70" s="1">
        <v>0.79247624643519121</v>
      </c>
      <c r="BR70" s="1">
        <v>8756409.0628103204</v>
      </c>
      <c r="BS70" s="1">
        <v>0</v>
      </c>
      <c r="BT70" s="1">
        <v>0</v>
      </c>
      <c r="BU70" s="1">
        <v>0</v>
      </c>
      <c r="BV70" s="1">
        <v>0</v>
      </c>
    </row>
    <row r="71" spans="1:74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</row>
    <row r="72" spans="1:74" x14ac:dyDescent="0.25">
      <c r="A72" s="1">
        <v>0</v>
      </c>
      <c r="B72" s="1">
        <v>1919.1541570149459</v>
      </c>
      <c r="C72" s="1">
        <v>0</v>
      </c>
      <c r="D72" s="1">
        <v>8269.5963304916095</v>
      </c>
      <c r="E72" s="1">
        <v>0</v>
      </c>
      <c r="F72" s="1">
        <v>0</v>
      </c>
      <c r="G72" s="1">
        <v>0</v>
      </c>
      <c r="H72" s="1">
        <v>0</v>
      </c>
      <c r="I72" s="1">
        <v>5070.9893721006683</v>
      </c>
      <c r="J72" s="1">
        <v>1.175174321630728E-2</v>
      </c>
      <c r="K72" s="1">
        <v>0.54002557909487803</v>
      </c>
      <c r="L72" s="1">
        <v>0</v>
      </c>
      <c r="M72" s="1">
        <v>0</v>
      </c>
      <c r="N72" s="1">
        <v>1.3315117338203646</v>
      </c>
      <c r="O72" s="1">
        <v>6.7066694470783719E-3</v>
      </c>
      <c r="P72" s="1">
        <v>543.6341324462087</v>
      </c>
      <c r="Q72" s="1">
        <v>0</v>
      </c>
      <c r="R72" s="1">
        <v>2.2027554294894911E-3</v>
      </c>
      <c r="S72" s="1">
        <v>5.559439615839331E-2</v>
      </c>
      <c r="T72" s="1">
        <v>0.11539795185133203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4.4625668496223148E-4</v>
      </c>
      <c r="AA72" s="1">
        <v>0</v>
      </c>
      <c r="AB72" s="1">
        <v>0</v>
      </c>
      <c r="AC72" s="1">
        <v>0</v>
      </c>
      <c r="AD72" s="1">
        <v>4.7356467716336791E-4</v>
      </c>
      <c r="AE72" s="1">
        <v>0</v>
      </c>
      <c r="AF72" s="1">
        <v>0</v>
      </c>
      <c r="AG72" s="1">
        <v>1771.1742433090783</v>
      </c>
      <c r="AH72" s="1">
        <v>2.1937499819300772E-3</v>
      </c>
      <c r="AI72" s="1">
        <v>0</v>
      </c>
      <c r="AJ72" s="1">
        <v>11270.953127270801</v>
      </c>
      <c r="AK72" s="1">
        <v>2.8731397196746862</v>
      </c>
      <c r="AL72" s="1">
        <v>0</v>
      </c>
      <c r="AM72" s="1">
        <v>6523.0104622007448</v>
      </c>
      <c r="AN72" s="1">
        <v>0</v>
      </c>
      <c r="AO72" s="1">
        <v>707.06217664362703</v>
      </c>
      <c r="AP72" s="1">
        <v>0</v>
      </c>
      <c r="AQ72" s="1">
        <v>4.1774925399718144E-4</v>
      </c>
      <c r="AR72" s="1">
        <v>0</v>
      </c>
      <c r="AS72" s="1">
        <v>9.8217306717611044E-2</v>
      </c>
      <c r="AT72" s="1">
        <v>2.2930419489512476E-2</v>
      </c>
      <c r="AU72" s="1">
        <v>12347.193207274198</v>
      </c>
      <c r="AV72" s="1">
        <v>120.66625962061838</v>
      </c>
      <c r="AW72" s="1">
        <v>5.1949507201125522</v>
      </c>
      <c r="AX72" s="1">
        <v>9.556797203737613</v>
      </c>
      <c r="AY72" s="1">
        <v>1054.9437819188665</v>
      </c>
      <c r="AZ72" s="1">
        <v>38715.511769196426</v>
      </c>
      <c r="BA72" s="1">
        <v>0</v>
      </c>
      <c r="BB72" s="1">
        <v>8.8547742863015436E-2</v>
      </c>
      <c r="BC72" s="1">
        <v>8.1360603495656256E-2</v>
      </c>
      <c r="BD72" s="1">
        <v>0</v>
      </c>
      <c r="BE72" s="1">
        <v>0</v>
      </c>
      <c r="BF72" s="1">
        <v>3.2754633493947937E-5</v>
      </c>
      <c r="BG72" s="1">
        <v>5.504126521584646</v>
      </c>
      <c r="BH72" s="1">
        <v>0</v>
      </c>
      <c r="BI72" s="1">
        <v>2703.0244907288666</v>
      </c>
      <c r="BJ72" s="1">
        <v>434472.69804545003</v>
      </c>
      <c r="BK72" s="1">
        <v>1.8827531256776709E-2</v>
      </c>
      <c r="BL72" s="1">
        <v>1.0816166636659853E-3</v>
      </c>
      <c r="BM72" s="1">
        <v>2258.0851432084673</v>
      </c>
      <c r="BN72" s="1">
        <v>22.074720719640396</v>
      </c>
      <c r="BO72" s="1">
        <v>0</v>
      </c>
      <c r="BP72" s="1">
        <v>244.04815279924642</v>
      </c>
      <c r="BQ72" s="1">
        <v>161094.4155775152</v>
      </c>
      <c r="BR72" s="1">
        <v>9123.1398254294472</v>
      </c>
      <c r="BS72" s="1">
        <v>0</v>
      </c>
      <c r="BT72" s="1">
        <v>690867.5</v>
      </c>
      <c r="BU72" s="1">
        <v>0</v>
      </c>
      <c r="BV72" s="1">
        <v>0</v>
      </c>
    </row>
    <row r="73" spans="1:74" x14ac:dyDescent="0.25">
      <c r="A73" s="1">
        <v>0</v>
      </c>
      <c r="B73" s="1">
        <v>44.341214167387697</v>
      </c>
      <c r="C73" s="1">
        <v>20432.68909900877</v>
      </c>
      <c r="D73" s="1">
        <v>1104.7029392453389</v>
      </c>
      <c r="E73" s="1">
        <v>9837.6529224130536</v>
      </c>
      <c r="F73" s="1">
        <v>0</v>
      </c>
      <c r="G73" s="1">
        <v>94279.632738461412</v>
      </c>
      <c r="H73" s="1">
        <v>0</v>
      </c>
      <c r="I73" s="1">
        <v>26923.368784056449</v>
      </c>
      <c r="J73" s="1">
        <v>2.7151886725187578E-4</v>
      </c>
      <c r="K73" s="1">
        <v>1.2477053899494052E-2</v>
      </c>
      <c r="L73" s="1">
        <v>0</v>
      </c>
      <c r="M73" s="1">
        <v>0</v>
      </c>
      <c r="N73" s="1">
        <v>3.0763993991785782E-2</v>
      </c>
      <c r="O73" s="1">
        <v>1.5495465292132953E-4</v>
      </c>
      <c r="P73" s="1">
        <v>38.781157253283034</v>
      </c>
      <c r="Q73" s="1">
        <v>0</v>
      </c>
      <c r="R73" s="1">
        <v>5.0893697048959333E-5</v>
      </c>
      <c r="S73" s="1">
        <v>1.2844841137723757E-3</v>
      </c>
      <c r="T73" s="1">
        <v>2.6662190105023217E-3</v>
      </c>
      <c r="U73" s="1">
        <v>285.47649258883951</v>
      </c>
      <c r="V73" s="1">
        <v>0</v>
      </c>
      <c r="W73" s="1">
        <v>0</v>
      </c>
      <c r="X73" s="1">
        <v>0</v>
      </c>
      <c r="Y73" s="1">
        <v>0</v>
      </c>
      <c r="Z73" s="1">
        <v>1.0310564771053285E-5</v>
      </c>
      <c r="AA73" s="1">
        <v>0</v>
      </c>
      <c r="AB73" s="1">
        <v>0</v>
      </c>
      <c r="AC73" s="1">
        <v>0</v>
      </c>
      <c r="AD73" s="1">
        <v>1.0941503940919311E-5</v>
      </c>
      <c r="AE73" s="1">
        <v>0</v>
      </c>
      <c r="AF73" s="1">
        <v>0</v>
      </c>
      <c r="AG73" s="1">
        <v>9255.4622412436511</v>
      </c>
      <c r="AH73" s="1">
        <v>5.0685630137061942E-5</v>
      </c>
      <c r="AI73" s="1">
        <v>0</v>
      </c>
      <c r="AJ73" s="1">
        <v>23779.43500754498</v>
      </c>
      <c r="AK73" s="1">
        <v>6.6382631732449918E-2</v>
      </c>
      <c r="AL73" s="1">
        <v>0</v>
      </c>
      <c r="AM73" s="1">
        <v>150.71129271367923</v>
      </c>
      <c r="AN73" s="1">
        <v>0</v>
      </c>
      <c r="AO73" s="1">
        <v>3059.7095981649909</v>
      </c>
      <c r="AP73" s="1">
        <v>0</v>
      </c>
      <c r="AQ73" s="1">
        <v>9.6519130951767559E-6</v>
      </c>
      <c r="AR73" s="1">
        <v>349681.69283912098</v>
      </c>
      <c r="AS73" s="1">
        <v>2.269267748081001E-3</v>
      </c>
      <c r="AT73" s="1">
        <v>5.297972743961263E-4</v>
      </c>
      <c r="AU73" s="1">
        <v>30622.854352002527</v>
      </c>
      <c r="AV73" s="1">
        <v>10698.62053110239</v>
      </c>
      <c r="AW73" s="1">
        <v>13531.468258200404</v>
      </c>
      <c r="AX73" s="1">
        <v>0.22080560335201946</v>
      </c>
      <c r="AY73" s="1">
        <v>64.955550203653715</v>
      </c>
      <c r="AZ73" s="1">
        <v>895.35024826169388</v>
      </c>
      <c r="BA73" s="1">
        <v>21218.616344579241</v>
      </c>
      <c r="BB73" s="1">
        <v>2.0458567207726217E-3</v>
      </c>
      <c r="BC73" s="1">
        <v>1.8798010212999845E-3</v>
      </c>
      <c r="BD73" s="1">
        <v>3960.1931061486871</v>
      </c>
      <c r="BE73" s="1">
        <v>0</v>
      </c>
      <c r="BF73" s="1">
        <v>7.5678142551532665E-7</v>
      </c>
      <c r="BG73" s="1">
        <v>0.12717042662044098</v>
      </c>
      <c r="BH73" s="1">
        <v>0</v>
      </c>
      <c r="BI73" s="1">
        <v>218.00001186855286</v>
      </c>
      <c r="BJ73" s="1">
        <v>10038.300927258984</v>
      </c>
      <c r="BK73" s="1">
        <v>4.3500184320702305E-4</v>
      </c>
      <c r="BL73" s="1">
        <v>2.4990278115660143E-5</v>
      </c>
      <c r="BM73" s="1">
        <v>168.46371331511878</v>
      </c>
      <c r="BN73" s="1">
        <v>206.58595763596057</v>
      </c>
      <c r="BO73" s="1">
        <v>2698.554571479141</v>
      </c>
      <c r="BP73" s="1">
        <v>5.6386254178029898</v>
      </c>
      <c r="BQ73" s="1">
        <v>3725.5332136836296</v>
      </c>
      <c r="BR73" s="1">
        <v>418.82779940331591</v>
      </c>
      <c r="BS73" s="1">
        <v>0</v>
      </c>
      <c r="BT73" s="1">
        <v>15962.183552856235</v>
      </c>
      <c r="BU73" s="1">
        <v>-523</v>
      </c>
      <c r="BV73" s="1">
        <v>0</v>
      </c>
    </row>
    <row r="74" spans="1:74" x14ac:dyDescent="0.2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10324.693019408385</v>
      </c>
      <c r="K74" s="1">
        <v>10295.835265077687</v>
      </c>
      <c r="L74" s="1">
        <v>0</v>
      </c>
      <c r="M74" s="1">
        <v>0</v>
      </c>
      <c r="N74" s="1">
        <v>644796.01274452452</v>
      </c>
      <c r="O74" s="1">
        <v>1.8608055685512075E-4</v>
      </c>
      <c r="P74" s="1">
        <v>0</v>
      </c>
      <c r="Q74" s="1">
        <v>0</v>
      </c>
      <c r="R74" s="1">
        <v>3.4670262946538593</v>
      </c>
      <c r="S74" s="1">
        <v>87.502784347340864</v>
      </c>
      <c r="T74" s="1">
        <v>181.63057417159209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0.70238558498874948</v>
      </c>
      <c r="AA74" s="1">
        <v>0</v>
      </c>
      <c r="AB74" s="1">
        <v>0</v>
      </c>
      <c r="AC74" s="1">
        <v>0</v>
      </c>
      <c r="AD74" s="1">
        <v>0.74536699170691834</v>
      </c>
      <c r="AE74" s="1">
        <v>0</v>
      </c>
      <c r="AF74" s="1">
        <v>0</v>
      </c>
      <c r="AG74" s="1">
        <v>0</v>
      </c>
      <c r="AH74" s="1">
        <v>3.9345145556506602</v>
      </c>
      <c r="AI74" s="1">
        <v>0</v>
      </c>
      <c r="AJ74" s="1">
        <v>0</v>
      </c>
      <c r="AK74" s="1">
        <v>7.9716980712764146E-2</v>
      </c>
      <c r="AL74" s="1">
        <v>0</v>
      </c>
      <c r="AM74" s="1">
        <v>449.77795637438845</v>
      </c>
      <c r="AN74" s="1">
        <v>0</v>
      </c>
      <c r="AO74" s="1">
        <v>0</v>
      </c>
      <c r="AP74" s="1">
        <v>0</v>
      </c>
      <c r="AQ74" s="1">
        <v>0.65751632196222987</v>
      </c>
      <c r="AR74" s="1">
        <v>0</v>
      </c>
      <c r="AS74" s="1">
        <v>176.15381245827095</v>
      </c>
      <c r="AT74" s="1">
        <v>6.362182095300356E-4</v>
      </c>
      <c r="AU74" s="1">
        <v>0</v>
      </c>
      <c r="AV74" s="1">
        <v>0</v>
      </c>
      <c r="AW74" s="1">
        <v>0</v>
      </c>
      <c r="AX74" s="1">
        <v>17140.220176970775</v>
      </c>
      <c r="AY74" s="1">
        <v>0</v>
      </c>
      <c r="AZ74" s="1">
        <v>0</v>
      </c>
      <c r="BA74" s="1">
        <v>0</v>
      </c>
      <c r="BB74" s="1">
        <v>324.65159899108284</v>
      </c>
      <c r="BC74" s="1">
        <v>128.05749920848973</v>
      </c>
      <c r="BD74" s="1">
        <v>0</v>
      </c>
      <c r="BE74" s="1">
        <v>0</v>
      </c>
      <c r="BF74" s="1">
        <v>5.1554146263793968E-2</v>
      </c>
      <c r="BG74" s="1">
        <v>8663.2184054397258</v>
      </c>
      <c r="BH74" s="1">
        <v>0</v>
      </c>
      <c r="BI74" s="1">
        <v>0</v>
      </c>
      <c r="BJ74" s="1">
        <v>0</v>
      </c>
      <c r="BK74" s="1">
        <v>29.633587577078629</v>
      </c>
      <c r="BL74" s="1">
        <v>1.702410246486078</v>
      </c>
      <c r="BM74" s="1">
        <v>0</v>
      </c>
      <c r="BN74" s="1">
        <v>0</v>
      </c>
      <c r="BO74" s="1">
        <v>0</v>
      </c>
      <c r="BP74" s="1">
        <v>6.7712620296398356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49449.5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0EE5-81F7-456D-9F31-B9E8C02D6A42}">
  <sheetPr>
    <tabColor theme="5" tint="0.59999389629810485"/>
  </sheetPr>
  <dimension ref="A1:BW166"/>
  <sheetViews>
    <sheetView topLeftCell="S137" workbookViewId="0">
      <selection activeCell="AI166" sqref="AI166"/>
    </sheetView>
  </sheetViews>
  <sheetFormatPr defaultRowHeight="15" x14ac:dyDescent="0.25"/>
  <sheetData>
    <row r="1" spans="1:7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89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85</v>
      </c>
      <c r="AE1" t="s">
        <v>27</v>
      </c>
      <c r="AF1" t="s">
        <v>84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88</v>
      </c>
      <c r="AN1" t="s">
        <v>34</v>
      </c>
      <c r="AO1" t="s">
        <v>86</v>
      </c>
      <c r="AP1" t="s">
        <v>35</v>
      </c>
      <c r="AQ1" t="s">
        <v>87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</row>
    <row r="2" spans="1:75" x14ac:dyDescent="0.25">
      <c r="A2" t="s">
        <v>0</v>
      </c>
      <c r="B2" s="1">
        <f t="array" ref="B2:BW75">MMULT(G_c_hat!A1:BV74,x_hat_inv!A1:BV74)</f>
        <v>0.80588533035572396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3.8865767029219494E-6</v>
      </c>
      <c r="L2" s="1">
        <v>7.455857669651097E-6</v>
      </c>
      <c r="M2" s="1">
        <v>0</v>
      </c>
      <c r="N2" s="1">
        <v>0</v>
      </c>
      <c r="O2" s="1">
        <v>1.1388498649965652E-5</v>
      </c>
      <c r="P2" s="1">
        <v>6.0097541349529922E-8</v>
      </c>
      <c r="Q2" s="1">
        <v>0</v>
      </c>
      <c r="R2" s="1">
        <v>0</v>
      </c>
      <c r="S2" s="1">
        <v>9.9043153272241728E-6</v>
      </c>
      <c r="T2" s="1">
        <v>9.8621421603775603E-5</v>
      </c>
      <c r="U2" s="1">
        <v>8.3894765077857045E-5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2.0590773447698772E-5</v>
      </c>
      <c r="AB2" s="1">
        <v>0</v>
      </c>
      <c r="AC2" s="1">
        <v>0</v>
      </c>
      <c r="AD2" s="1">
        <v>0</v>
      </c>
      <c r="AE2" s="1">
        <v>8.8176336765877613E-5</v>
      </c>
      <c r="AF2" s="1">
        <v>0</v>
      </c>
      <c r="AG2" s="1">
        <v>0</v>
      </c>
      <c r="AH2" s="1">
        <v>0</v>
      </c>
      <c r="AI2" s="1">
        <v>6.5180154540057247E-10</v>
      </c>
      <c r="AJ2" s="1">
        <v>0</v>
      </c>
      <c r="AK2" s="1">
        <v>0</v>
      </c>
      <c r="AL2" s="1">
        <v>2.2164869006857975E-6</v>
      </c>
      <c r="AM2" s="1">
        <v>0</v>
      </c>
      <c r="AN2" s="1">
        <v>7.7910217209280317E-4</v>
      </c>
      <c r="AO2" s="1">
        <v>0</v>
      </c>
      <c r="AP2" s="1">
        <v>0</v>
      </c>
      <c r="AQ2" s="1">
        <v>0</v>
      </c>
      <c r="AR2" s="1">
        <v>9.4249509169504653E-5</v>
      </c>
      <c r="AS2" s="1">
        <v>0</v>
      </c>
      <c r="AT2" s="1">
        <v>2.2399958905270107E-8</v>
      </c>
      <c r="AU2" s="1">
        <v>8.7494322059347594E-8</v>
      </c>
      <c r="AV2" s="1">
        <v>0</v>
      </c>
      <c r="AW2" s="1">
        <v>0</v>
      </c>
      <c r="AX2" s="1">
        <v>0</v>
      </c>
      <c r="AY2" s="1">
        <v>4.2670695286049796E-7</v>
      </c>
      <c r="AZ2" s="1">
        <v>0</v>
      </c>
      <c r="BA2" s="1">
        <v>0</v>
      </c>
      <c r="BB2" s="1">
        <v>0</v>
      </c>
      <c r="BC2" s="1">
        <v>3.1315882660110626E-4</v>
      </c>
      <c r="BD2" s="1">
        <v>2.5251469043118175E-4</v>
      </c>
      <c r="BE2" s="1">
        <v>0</v>
      </c>
      <c r="BF2" s="1">
        <v>0</v>
      </c>
      <c r="BG2" s="1">
        <v>2.4448243999329038E-6</v>
      </c>
      <c r="BH2" s="1">
        <v>2.1444845019025962E-3</v>
      </c>
      <c r="BI2" s="1">
        <v>0</v>
      </c>
      <c r="BJ2" s="1">
        <v>0</v>
      </c>
      <c r="BK2" s="1">
        <v>0</v>
      </c>
      <c r="BL2" s="1">
        <v>5.0194702576623841E-4</v>
      </c>
      <c r="BM2" s="1">
        <v>4.229758701458779E-6</v>
      </c>
      <c r="BN2" s="1">
        <v>0</v>
      </c>
      <c r="BO2" s="1">
        <v>0</v>
      </c>
      <c r="BP2" s="1">
        <v>0</v>
      </c>
      <c r="BQ2" s="1">
        <v>4.4916598119096943E-5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</row>
    <row r="3" spans="1:75" x14ac:dyDescent="0.25">
      <c r="A3" t="s">
        <v>1</v>
      </c>
      <c r="B3" s="1">
        <v>0</v>
      </c>
      <c r="C3" s="1">
        <v>0.81723268381435166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1.0979411728174878E-6</v>
      </c>
      <c r="L3" s="1">
        <v>6.8423278197729564E-4</v>
      </c>
      <c r="M3" s="1">
        <v>0</v>
      </c>
      <c r="N3" s="1">
        <v>0</v>
      </c>
      <c r="O3" s="1">
        <v>7.4990652369690873E-5</v>
      </c>
      <c r="P3" s="1">
        <v>1.1759477845040614E-5</v>
      </c>
      <c r="Q3" s="1">
        <v>0</v>
      </c>
      <c r="R3" s="1">
        <v>0</v>
      </c>
      <c r="S3" s="1">
        <v>6.440654220069726E-7</v>
      </c>
      <c r="T3" s="1">
        <v>6.4132295293111708E-6</v>
      </c>
      <c r="U3" s="1">
        <v>5.4555732010593766E-6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1.3389926261322788E-6</v>
      </c>
      <c r="AB3" s="1">
        <v>0</v>
      </c>
      <c r="AC3" s="1">
        <v>0</v>
      </c>
      <c r="AD3" s="1">
        <v>0</v>
      </c>
      <c r="AE3" s="1">
        <v>5.733998532340801E-6</v>
      </c>
      <c r="AF3" s="1">
        <v>0</v>
      </c>
      <c r="AG3" s="1">
        <v>0</v>
      </c>
      <c r="AH3" s="1">
        <v>0</v>
      </c>
      <c r="AI3" s="1">
        <v>1.0909721660142357E-7</v>
      </c>
      <c r="AJ3" s="1">
        <v>0</v>
      </c>
      <c r="AK3" s="1">
        <v>0</v>
      </c>
      <c r="AL3" s="1">
        <v>4.3370707049134955E-4</v>
      </c>
      <c r="AM3" s="1">
        <v>0</v>
      </c>
      <c r="AN3" s="1">
        <v>4.0868945839026482E-3</v>
      </c>
      <c r="AO3" s="1">
        <v>0</v>
      </c>
      <c r="AP3" s="1">
        <v>0</v>
      </c>
      <c r="AQ3" s="1">
        <v>0</v>
      </c>
      <c r="AR3" s="1">
        <v>6.1289294506155335E-6</v>
      </c>
      <c r="AS3" s="1">
        <v>0</v>
      </c>
      <c r="AT3" s="1">
        <v>3.74925954962164E-6</v>
      </c>
      <c r="AU3" s="1">
        <v>1.7120293421650833E-5</v>
      </c>
      <c r="AV3" s="1">
        <v>0</v>
      </c>
      <c r="AW3" s="1">
        <v>0</v>
      </c>
      <c r="AX3" s="1">
        <v>0</v>
      </c>
      <c r="AY3" s="1">
        <v>7.1421341649237336E-5</v>
      </c>
      <c r="AZ3" s="1">
        <v>0</v>
      </c>
      <c r="BA3" s="1">
        <v>0</v>
      </c>
      <c r="BB3" s="1">
        <v>0</v>
      </c>
      <c r="BC3" s="1">
        <v>2.0401804846042989E-5</v>
      </c>
      <c r="BD3" s="1">
        <v>1.6420719179697225E-5</v>
      </c>
      <c r="BE3" s="1">
        <v>0</v>
      </c>
      <c r="BF3" s="1">
        <v>0</v>
      </c>
      <c r="BG3" s="1">
        <v>1.5898391830756074E-7</v>
      </c>
      <c r="BH3" s="1">
        <v>1.3945318480610273E-4</v>
      </c>
      <c r="BI3" s="1">
        <v>0</v>
      </c>
      <c r="BJ3" s="1">
        <v>0</v>
      </c>
      <c r="BK3" s="1">
        <v>0</v>
      </c>
      <c r="BL3" s="1">
        <v>3.2640996605454689E-5</v>
      </c>
      <c r="BM3" s="1">
        <v>2.7505599660731125E-7</v>
      </c>
      <c r="BN3" s="1">
        <v>0</v>
      </c>
      <c r="BO3" s="1">
        <v>0</v>
      </c>
      <c r="BP3" s="1">
        <v>0</v>
      </c>
      <c r="BQ3" s="1">
        <v>8.788974200859629E-3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</row>
    <row r="4" spans="1:75" x14ac:dyDescent="0.25">
      <c r="A4" t="s">
        <v>2</v>
      </c>
      <c r="B4" s="1">
        <v>0</v>
      </c>
      <c r="C4" s="1">
        <v>8.6046432309349755E-13</v>
      </c>
      <c r="D4" s="1">
        <v>0.88562271826480676</v>
      </c>
      <c r="E4" s="1">
        <v>1.6108420620874386E-5</v>
      </c>
      <c r="F4" s="1">
        <v>2.5104763144148727E-5</v>
      </c>
      <c r="G4" s="1">
        <v>0</v>
      </c>
      <c r="H4" s="1">
        <v>3.4835885574099499E-5</v>
      </c>
      <c r="I4" s="1">
        <v>0</v>
      </c>
      <c r="J4" s="1">
        <v>2.3623464233972377E-5</v>
      </c>
      <c r="K4" s="1">
        <v>1.882541930249799E-18</v>
      </c>
      <c r="L4" s="1">
        <v>1.1731930034268332E-15</v>
      </c>
      <c r="M4" s="1">
        <v>0</v>
      </c>
      <c r="N4" s="1">
        <v>0</v>
      </c>
      <c r="O4" s="1">
        <v>1.2857979184846262E-16</v>
      </c>
      <c r="P4" s="1">
        <v>2.0162929188932497E-17</v>
      </c>
      <c r="Q4" s="1">
        <v>1.0656815675155453E-5</v>
      </c>
      <c r="R4" s="1">
        <v>0</v>
      </c>
      <c r="S4" s="1">
        <v>1.1043216091812506E-18</v>
      </c>
      <c r="T4" s="1">
        <v>1.0996193417414908E-17</v>
      </c>
      <c r="U4" s="1">
        <v>9.3541854143114887E-18</v>
      </c>
      <c r="V4" s="1">
        <v>1.0384452754432754E-3</v>
      </c>
      <c r="W4" s="1">
        <v>0</v>
      </c>
      <c r="X4" s="1">
        <v>0</v>
      </c>
      <c r="Y4" s="1">
        <v>0</v>
      </c>
      <c r="Z4" s="1">
        <v>0</v>
      </c>
      <c r="AA4" s="1">
        <v>2.2958513856628355E-18</v>
      </c>
      <c r="AB4" s="1">
        <v>0</v>
      </c>
      <c r="AC4" s="1">
        <v>0</v>
      </c>
      <c r="AD4" s="1">
        <v>0</v>
      </c>
      <c r="AE4" s="1">
        <v>9.8315765292069518E-18</v>
      </c>
      <c r="AF4" s="1">
        <v>0</v>
      </c>
      <c r="AG4" s="1">
        <v>0</v>
      </c>
      <c r="AH4" s="1">
        <v>5.0850226352481404E-2</v>
      </c>
      <c r="AI4" s="1">
        <v>1.870592795046451E-19</v>
      </c>
      <c r="AJ4" s="1">
        <v>0</v>
      </c>
      <c r="AK4" s="1">
        <v>9.2420395402832803E-5</v>
      </c>
      <c r="AL4" s="1">
        <v>7.4363888144441989E-16</v>
      </c>
      <c r="AM4" s="1">
        <v>0</v>
      </c>
      <c r="AN4" s="1">
        <v>1.0518052607454243E-13</v>
      </c>
      <c r="AO4" s="1">
        <v>0</v>
      </c>
      <c r="AP4" s="1">
        <v>1.4469216510861601E-3</v>
      </c>
      <c r="AQ4" s="1">
        <v>0</v>
      </c>
      <c r="AR4" s="1">
        <v>1.0508729396419659E-17</v>
      </c>
      <c r="AS4" s="1">
        <v>0</v>
      </c>
      <c r="AT4" s="1">
        <v>6.4285213855674392E-18</v>
      </c>
      <c r="AU4" s="1">
        <v>2.9354642145107972E-17</v>
      </c>
      <c r="AV4" s="1">
        <v>6.6201143425960376E-4</v>
      </c>
      <c r="AW4" s="1">
        <v>4.4811034379340833E-3</v>
      </c>
      <c r="AX4" s="1">
        <v>4.9878077450141373E-4</v>
      </c>
      <c r="AY4" s="1">
        <v>1.224598126913818E-16</v>
      </c>
      <c r="AZ4" s="1">
        <v>2.30626307439455E-6</v>
      </c>
      <c r="BA4" s="1">
        <v>2.1202537731572797E-8</v>
      </c>
      <c r="BB4" s="1">
        <v>3.7885318264153815E-5</v>
      </c>
      <c r="BC4" s="1">
        <v>3.4981157484868235E-17</v>
      </c>
      <c r="BD4" s="1">
        <v>2.8155144506795697E-17</v>
      </c>
      <c r="BE4" s="1">
        <v>2.2578131482386224E-5</v>
      </c>
      <c r="BF4" s="1">
        <v>0</v>
      </c>
      <c r="BG4" s="1">
        <v>2.7259556327718091E-19</v>
      </c>
      <c r="BH4" s="1">
        <v>2.3910795423645406E-16</v>
      </c>
      <c r="BI4" s="1">
        <v>0</v>
      </c>
      <c r="BJ4" s="1">
        <v>1.2614042905314809E-5</v>
      </c>
      <c r="BK4" s="1">
        <v>1.7784902063542775E-11</v>
      </c>
      <c r="BL4" s="1">
        <v>5.5966609392399912E-17</v>
      </c>
      <c r="BM4" s="1">
        <v>4.7161401685223547E-19</v>
      </c>
      <c r="BN4" s="1">
        <v>2.6940090849669228E-5</v>
      </c>
      <c r="BO4" s="1">
        <v>1.0088113937738348E-5</v>
      </c>
      <c r="BP4" s="1">
        <v>2.8791445298501969E-5</v>
      </c>
      <c r="BQ4" s="1">
        <v>1.5069671186975668E-14</v>
      </c>
      <c r="BR4" s="1">
        <v>9.7528115168668829E-8</v>
      </c>
      <c r="BS4" s="1">
        <v>9.9725699170283055E-5</v>
      </c>
      <c r="BT4" s="1">
        <v>0</v>
      </c>
      <c r="BU4" s="1">
        <v>0</v>
      </c>
      <c r="BV4" s="1">
        <v>0</v>
      </c>
      <c r="BW4" s="1">
        <v>0</v>
      </c>
    </row>
    <row r="5" spans="1:75" x14ac:dyDescent="0.25">
      <c r="A5" t="s">
        <v>3</v>
      </c>
      <c r="B5" s="1">
        <v>0</v>
      </c>
      <c r="C5" s="1">
        <v>2.658240658758704E-8</v>
      </c>
      <c r="D5" s="1">
        <v>0</v>
      </c>
      <c r="E5" s="1">
        <v>0.49763897809093216</v>
      </c>
      <c r="F5" s="1">
        <v>0</v>
      </c>
      <c r="G5" s="1">
        <v>0</v>
      </c>
      <c r="H5" s="1">
        <v>0</v>
      </c>
      <c r="I5" s="1">
        <v>0</v>
      </c>
      <c r="J5" s="1">
        <v>5.1780050720570681E-2</v>
      </c>
      <c r="K5" s="1">
        <v>5.8157547808804932E-14</v>
      </c>
      <c r="L5" s="1">
        <v>3.6243563603758829E-11</v>
      </c>
      <c r="M5" s="1">
        <v>0</v>
      </c>
      <c r="N5" s="1">
        <v>0</v>
      </c>
      <c r="O5" s="1">
        <v>3.9722278008866943E-12</v>
      </c>
      <c r="P5" s="1">
        <v>6.2289529886608787E-13</v>
      </c>
      <c r="Q5" s="1">
        <v>9.1828119843518671E-2</v>
      </c>
      <c r="R5" s="1">
        <v>0</v>
      </c>
      <c r="S5" s="1">
        <v>3.4115913037715372E-14</v>
      </c>
      <c r="T5" s="1">
        <v>3.3970645440195618E-13</v>
      </c>
      <c r="U5" s="1">
        <v>2.889797441978142E-13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7.092595632431954E-14</v>
      </c>
      <c r="AB5" s="1">
        <v>0</v>
      </c>
      <c r="AC5" s="1">
        <v>0</v>
      </c>
      <c r="AD5" s="1">
        <v>0</v>
      </c>
      <c r="AE5" s="1">
        <v>3.0372783354546949E-13</v>
      </c>
      <c r="AF5" s="1">
        <v>0</v>
      </c>
      <c r="AG5" s="1">
        <v>0</v>
      </c>
      <c r="AH5" s="1">
        <v>2.1666105576238973E-4</v>
      </c>
      <c r="AI5" s="1">
        <v>5.7788402032715709E-15</v>
      </c>
      <c r="AJ5" s="1">
        <v>0</v>
      </c>
      <c r="AK5" s="1">
        <v>0.14935570514486135</v>
      </c>
      <c r="AL5" s="1">
        <v>2.2973307051042077E-11</v>
      </c>
      <c r="AM5" s="1">
        <v>0</v>
      </c>
      <c r="AN5" s="1">
        <v>3.2493520465298586E-9</v>
      </c>
      <c r="AO5" s="1">
        <v>0</v>
      </c>
      <c r="AP5" s="1">
        <v>1.1477173654372169E-3</v>
      </c>
      <c r="AQ5" s="1">
        <v>0</v>
      </c>
      <c r="AR5" s="1">
        <v>3.2464718180326193E-13</v>
      </c>
      <c r="AS5" s="1">
        <v>0</v>
      </c>
      <c r="AT5" s="1">
        <v>1.9859692568518464E-13</v>
      </c>
      <c r="AU5" s="1">
        <v>9.0685576588349638E-13</v>
      </c>
      <c r="AV5" s="1">
        <v>5.680059508577955E-4</v>
      </c>
      <c r="AW5" s="1">
        <v>7.2077452619789518E-6</v>
      </c>
      <c r="AX5" s="1">
        <v>7.3204924784459917E-7</v>
      </c>
      <c r="AY5" s="1">
        <v>3.7831626997605859E-12</v>
      </c>
      <c r="AZ5" s="1">
        <v>7.1247605619591647E-2</v>
      </c>
      <c r="BA5" s="1">
        <v>6.5501202495304544E-4</v>
      </c>
      <c r="BB5" s="1">
        <v>0</v>
      </c>
      <c r="BC5" s="1">
        <v>1.0806762421294953E-12</v>
      </c>
      <c r="BD5" s="1">
        <v>8.6979957067968609E-13</v>
      </c>
      <c r="BE5" s="1">
        <v>0</v>
      </c>
      <c r="BF5" s="1">
        <v>0</v>
      </c>
      <c r="BG5" s="1">
        <v>8.4213207945159155E-15</v>
      </c>
      <c r="BH5" s="1">
        <v>7.3867848872438702E-12</v>
      </c>
      <c r="BI5" s="1">
        <v>0</v>
      </c>
      <c r="BJ5" s="1">
        <v>0.10393820750734607</v>
      </c>
      <c r="BK5" s="1">
        <v>5.4943067955897027E-7</v>
      </c>
      <c r="BL5" s="1">
        <v>1.7289818139685802E-12</v>
      </c>
      <c r="BM5" s="1">
        <v>1.4569616905556497E-14</v>
      </c>
      <c r="BN5" s="1">
        <v>0.1901298270439685</v>
      </c>
      <c r="BO5" s="1">
        <v>1.7954201447661893E-2</v>
      </c>
      <c r="BP5" s="1">
        <v>0</v>
      </c>
      <c r="BQ5" s="1">
        <v>4.6554879253245325E-10</v>
      </c>
      <c r="BR5" s="1">
        <v>3.0129453848987374E-3</v>
      </c>
      <c r="BS5" s="1">
        <v>0.10755117640532881</v>
      </c>
      <c r="BT5" s="1">
        <v>0</v>
      </c>
      <c r="BU5" s="1">
        <v>0</v>
      </c>
      <c r="BV5" s="1">
        <v>0</v>
      </c>
      <c r="BW5" s="1">
        <v>0</v>
      </c>
    </row>
    <row r="6" spans="1:75" x14ac:dyDescent="0.25">
      <c r="A6" t="s">
        <v>4</v>
      </c>
      <c r="B6" s="1">
        <v>0</v>
      </c>
      <c r="C6" s="1">
        <v>1.1848247755919331E-17</v>
      </c>
      <c r="D6" s="1">
        <v>0</v>
      </c>
      <c r="E6" s="1">
        <v>2.2180647512092279E-10</v>
      </c>
      <c r="F6" s="1">
        <v>0.79715742771717113</v>
      </c>
      <c r="G6" s="1">
        <v>0</v>
      </c>
      <c r="H6" s="1">
        <v>0</v>
      </c>
      <c r="I6" s="1">
        <v>0</v>
      </c>
      <c r="J6" s="1">
        <v>2.0262142435384631E-2</v>
      </c>
      <c r="K6" s="1">
        <v>2.5921845452368162E-23</v>
      </c>
      <c r="L6" s="1">
        <v>1.6154395943039974E-20</v>
      </c>
      <c r="M6" s="1">
        <v>0</v>
      </c>
      <c r="N6" s="1">
        <v>0</v>
      </c>
      <c r="O6" s="1">
        <v>1.7704920347517825E-21</v>
      </c>
      <c r="P6" s="1">
        <v>2.7763542787766649E-22</v>
      </c>
      <c r="Q6" s="1">
        <v>2.0373223890303515E-6</v>
      </c>
      <c r="R6" s="1">
        <v>0</v>
      </c>
      <c r="S6" s="1">
        <v>1.5206064535895058E-23</v>
      </c>
      <c r="T6" s="1">
        <v>1.5141316203924047E-22</v>
      </c>
      <c r="U6" s="1">
        <v>1.2880337205047214E-22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3.1612950471100756E-23</v>
      </c>
      <c r="AB6" s="1">
        <v>0</v>
      </c>
      <c r="AC6" s="1">
        <v>0</v>
      </c>
      <c r="AD6" s="1">
        <v>0</v>
      </c>
      <c r="AE6" s="1">
        <v>1.3537685575450409E-22</v>
      </c>
      <c r="AF6" s="1">
        <v>0</v>
      </c>
      <c r="AG6" s="1">
        <v>0</v>
      </c>
      <c r="AH6" s="1">
        <v>3.4770802875014278E-9</v>
      </c>
      <c r="AI6" s="1">
        <v>2.5757310665092779E-24</v>
      </c>
      <c r="AJ6" s="1">
        <v>0</v>
      </c>
      <c r="AK6" s="1">
        <v>1.1132280706463309E-5</v>
      </c>
      <c r="AL6" s="1">
        <v>1.0239608397256962E-20</v>
      </c>
      <c r="AM6" s="1">
        <v>0</v>
      </c>
      <c r="AN6" s="1">
        <v>1.4482935533559594E-18</v>
      </c>
      <c r="AO6" s="1">
        <v>0</v>
      </c>
      <c r="AP6" s="1">
        <v>3.8359837656280196E-4</v>
      </c>
      <c r="AQ6" s="1">
        <v>0</v>
      </c>
      <c r="AR6" s="1">
        <v>1.447009784683002E-22</v>
      </c>
      <c r="AS6" s="1">
        <v>0</v>
      </c>
      <c r="AT6" s="1">
        <v>8.8518154717441546E-23</v>
      </c>
      <c r="AU6" s="1">
        <v>4.0420161950607525E-22</v>
      </c>
      <c r="AV6" s="1">
        <v>9.1156312700567338E-9</v>
      </c>
      <c r="AW6" s="1">
        <v>1.1567334461456702E-10</v>
      </c>
      <c r="AX6" s="1">
        <v>1.1748276588997212E-11</v>
      </c>
      <c r="AY6" s="1">
        <v>1.6862223824628094E-21</v>
      </c>
      <c r="AZ6" s="1">
        <v>3.1756315238633898E-11</v>
      </c>
      <c r="BA6" s="1">
        <v>2.9195041950694066E-13</v>
      </c>
      <c r="BB6" s="1">
        <v>0</v>
      </c>
      <c r="BC6" s="1">
        <v>4.8167647344109032E-22</v>
      </c>
      <c r="BD6" s="1">
        <v>3.8768501931715644E-22</v>
      </c>
      <c r="BE6" s="1">
        <v>0</v>
      </c>
      <c r="BF6" s="1">
        <v>0</v>
      </c>
      <c r="BG6" s="1">
        <v>3.7535313018683736E-24</v>
      </c>
      <c r="BH6" s="1">
        <v>3.2924203899813463E-21</v>
      </c>
      <c r="BI6" s="1">
        <v>0</v>
      </c>
      <c r="BJ6" s="1">
        <v>2.4523012665121279E-6</v>
      </c>
      <c r="BK6" s="1">
        <v>2.4489095051151708E-16</v>
      </c>
      <c r="BL6" s="1">
        <v>7.7063770843624308E-22</v>
      </c>
      <c r="BM6" s="1">
        <v>6.4939353868160703E-24</v>
      </c>
      <c r="BN6" s="1">
        <v>5.5107805701730271E-6</v>
      </c>
      <c r="BO6" s="1">
        <v>6.7259036483913306E-2</v>
      </c>
      <c r="BP6" s="1">
        <v>0</v>
      </c>
      <c r="BQ6" s="1">
        <v>2.075033130735923E-19</v>
      </c>
      <c r="BR6" s="1">
        <v>1.3429229320419628E-12</v>
      </c>
      <c r="BS6" s="1">
        <v>2.5516360710746128E-5</v>
      </c>
      <c r="BT6" s="1">
        <v>0</v>
      </c>
      <c r="BU6" s="1">
        <v>0</v>
      </c>
      <c r="BV6" s="1">
        <v>0</v>
      </c>
      <c r="BW6" s="1">
        <v>0</v>
      </c>
    </row>
    <row r="7" spans="1:75" x14ac:dyDescent="0.25">
      <c r="A7" t="s">
        <v>89</v>
      </c>
      <c r="B7" s="1">
        <v>0</v>
      </c>
      <c r="C7" s="1">
        <v>3.1127202212112367E-12</v>
      </c>
      <c r="D7" s="1">
        <v>2.7827647841937656E-2</v>
      </c>
      <c r="E7" s="1">
        <v>5.82720343571101E-5</v>
      </c>
      <c r="F7" s="1">
        <v>2.887633206884422E-2</v>
      </c>
      <c r="G7" s="1">
        <v>0</v>
      </c>
      <c r="H7" s="1">
        <v>4.0069392169685303E-2</v>
      </c>
      <c r="I7" s="1">
        <v>0</v>
      </c>
      <c r="J7" s="1">
        <v>8.1141614051022277E-3</v>
      </c>
      <c r="K7" s="1">
        <v>6.8100747193092595E-18</v>
      </c>
      <c r="L7" s="1">
        <v>4.2440127814031899E-15</v>
      </c>
      <c r="M7" s="1">
        <v>0</v>
      </c>
      <c r="N7" s="1">
        <v>0</v>
      </c>
      <c r="O7" s="1">
        <v>4.651359822647201E-16</v>
      </c>
      <c r="P7" s="1">
        <v>7.2939174490818299E-17</v>
      </c>
      <c r="Q7" s="1">
        <v>2.2869128377318769E-5</v>
      </c>
      <c r="R7" s="1">
        <v>0</v>
      </c>
      <c r="S7" s="1">
        <v>3.9948712705029849E-18</v>
      </c>
      <c r="T7" s="1">
        <v>3.9778608697781045E-17</v>
      </c>
      <c r="U7" s="1">
        <v>3.3838662813359611E-17</v>
      </c>
      <c r="V7" s="1">
        <v>1.5391922675050166E-3</v>
      </c>
      <c r="W7" s="1">
        <v>0</v>
      </c>
      <c r="X7" s="1">
        <v>0</v>
      </c>
      <c r="Y7" s="1">
        <v>0</v>
      </c>
      <c r="Z7" s="1">
        <v>0</v>
      </c>
      <c r="AA7" s="1">
        <v>8.3052171266745605E-18</v>
      </c>
      <c r="AB7" s="1">
        <v>0</v>
      </c>
      <c r="AC7" s="1">
        <v>0</v>
      </c>
      <c r="AD7" s="1">
        <v>0</v>
      </c>
      <c r="AE7" s="1">
        <v>3.5565619918820232E-17</v>
      </c>
      <c r="AF7" s="1">
        <v>0</v>
      </c>
      <c r="AG7" s="1">
        <v>0</v>
      </c>
      <c r="AH7" s="1">
        <v>2.79565555520014E-3</v>
      </c>
      <c r="AI7" s="1">
        <v>6.7668488541859642E-19</v>
      </c>
      <c r="AJ7" s="1">
        <v>0</v>
      </c>
      <c r="AK7" s="1">
        <v>2.5877369582180114E-2</v>
      </c>
      <c r="AL7" s="1">
        <v>2.6901054714611718E-15</v>
      </c>
      <c r="AM7" s="1">
        <v>0</v>
      </c>
      <c r="AN7" s="1">
        <v>3.8048939578670838E-13</v>
      </c>
      <c r="AO7" s="1">
        <v>0</v>
      </c>
      <c r="AP7" s="1">
        <v>2.2815102326540311E-3</v>
      </c>
      <c r="AQ7" s="1">
        <v>0</v>
      </c>
      <c r="AR7" s="1">
        <v>3.8015212965335346E-17</v>
      </c>
      <c r="AS7" s="1">
        <v>0</v>
      </c>
      <c r="AT7" s="1">
        <v>2.3255105380087157E-17</v>
      </c>
      <c r="AU7" s="1">
        <v>1.0619009497453465E-16</v>
      </c>
      <c r="AV7" s="1">
        <v>2.3948190794065181E-3</v>
      </c>
      <c r="AW7" s="1">
        <v>1.6210816469015711E-2</v>
      </c>
      <c r="AX7" s="1">
        <v>5.186661115933678E-2</v>
      </c>
      <c r="AY7" s="1">
        <v>4.4299702500133223E-16</v>
      </c>
      <c r="AZ7" s="1">
        <v>8.3428812961030476E-6</v>
      </c>
      <c r="BA7" s="1">
        <v>7.6699946955139016E-8</v>
      </c>
      <c r="BB7" s="1">
        <v>4.3576950893660801E-2</v>
      </c>
      <c r="BC7" s="1">
        <v>1.2654395230828487E-16</v>
      </c>
      <c r="BD7" s="1">
        <v>1.0185092546585993E-16</v>
      </c>
      <c r="BE7" s="1">
        <v>2.5970116445068667E-2</v>
      </c>
      <c r="BF7" s="1">
        <v>0</v>
      </c>
      <c r="BG7" s="1">
        <v>9.8611145082089552E-19</v>
      </c>
      <c r="BH7" s="1">
        <v>8.6497039357596798E-16</v>
      </c>
      <c r="BI7" s="1">
        <v>0</v>
      </c>
      <c r="BJ7" s="1">
        <v>2.6755156476448163E-5</v>
      </c>
      <c r="BK7" s="1">
        <v>6.433668752985093E-11</v>
      </c>
      <c r="BL7" s="1">
        <v>2.0245859368352291E-16</v>
      </c>
      <c r="BM7" s="1">
        <v>1.7060585168539269E-18</v>
      </c>
      <c r="BN7" s="1">
        <v>5.5037412242126776E-5</v>
      </c>
      <c r="BO7" s="1">
        <v>4.9954026389266671E-3</v>
      </c>
      <c r="BP7" s="1">
        <v>3.3116876283904813E-2</v>
      </c>
      <c r="BQ7" s="1">
        <v>5.4514369709209382E-14</v>
      </c>
      <c r="BR7" s="1">
        <v>3.5280688353321451E-7</v>
      </c>
      <c r="BS7" s="1">
        <v>1.6434716861476702E-4</v>
      </c>
      <c r="BT7" s="1">
        <v>0</v>
      </c>
      <c r="BU7" s="1">
        <v>0</v>
      </c>
      <c r="BV7" s="1">
        <v>0</v>
      </c>
      <c r="BW7" s="1">
        <v>0</v>
      </c>
    </row>
    <row r="8" spans="1:75" x14ac:dyDescent="0.25">
      <c r="A8" t="s">
        <v>5</v>
      </c>
      <c r="B8" s="1">
        <v>0</v>
      </c>
      <c r="C8" s="1">
        <v>3.4296035166099598E-11</v>
      </c>
      <c r="D8" s="1">
        <v>0.30660577281358009</v>
      </c>
      <c r="E8" s="1">
        <v>6.4204284274991662E-4</v>
      </c>
      <c r="F8" s="1">
        <v>0.31816020384757987</v>
      </c>
      <c r="G8" s="1">
        <v>0</v>
      </c>
      <c r="H8" s="1">
        <v>0.4414856412636467</v>
      </c>
      <c r="I8" s="1">
        <v>0</v>
      </c>
      <c r="J8" s="1">
        <v>8.9402048727818859E-2</v>
      </c>
      <c r="K8" s="1">
        <v>7.5033586528477899E-17</v>
      </c>
      <c r="L8" s="1">
        <v>4.6760647039373725E-14</v>
      </c>
      <c r="M8" s="1">
        <v>0</v>
      </c>
      <c r="N8" s="1">
        <v>0</v>
      </c>
      <c r="O8" s="1">
        <v>5.1248807702227968E-15</v>
      </c>
      <c r="P8" s="1">
        <v>8.036457874617378E-16</v>
      </c>
      <c r="Q8" s="1">
        <v>2.5197267190990016E-4</v>
      </c>
      <c r="R8" s="1">
        <v>0</v>
      </c>
      <c r="S8" s="1">
        <v>4.4015599167437552E-17</v>
      </c>
      <c r="T8" s="1">
        <v>4.3828178114470918E-16</v>
      </c>
      <c r="U8" s="1">
        <v>3.7283529753572782E-16</v>
      </c>
      <c r="V8" s="1">
        <v>1.6958861825750415E-2</v>
      </c>
      <c r="W8" s="1">
        <v>0</v>
      </c>
      <c r="X8" s="1">
        <v>0</v>
      </c>
      <c r="Y8" s="1">
        <v>0</v>
      </c>
      <c r="Z8" s="1">
        <v>0</v>
      </c>
      <c r="AA8" s="1">
        <v>9.1507105809749447E-17</v>
      </c>
      <c r="AB8" s="1">
        <v>0</v>
      </c>
      <c r="AC8" s="1">
        <v>0</v>
      </c>
      <c r="AD8" s="1">
        <v>0</v>
      </c>
      <c r="AE8" s="1">
        <v>3.9186295739915624E-16</v>
      </c>
      <c r="AF8" s="1">
        <v>0</v>
      </c>
      <c r="AG8" s="1">
        <v>0</v>
      </c>
      <c r="AH8" s="1">
        <v>3.0802608143219643E-2</v>
      </c>
      <c r="AI8" s="1">
        <v>7.455732278326511E-18</v>
      </c>
      <c r="AJ8" s="1">
        <v>0</v>
      </c>
      <c r="AK8" s="1">
        <v>0.28511755446214193</v>
      </c>
      <c r="AL8" s="1">
        <v>2.9639654480044674E-14</v>
      </c>
      <c r="AM8" s="1">
        <v>0</v>
      </c>
      <c r="AN8" s="1">
        <v>4.1922424024190454E-12</v>
      </c>
      <c r="AO8" s="1">
        <v>0</v>
      </c>
      <c r="AP8" s="1">
        <v>2.5137741142848672E-2</v>
      </c>
      <c r="AQ8" s="1">
        <v>0</v>
      </c>
      <c r="AR8" s="1">
        <v>4.1885263950853143E-16</v>
      </c>
      <c r="AS8" s="1">
        <v>0</v>
      </c>
      <c r="AT8" s="1">
        <v>2.5622537691372451E-16</v>
      </c>
      <c r="AU8" s="1">
        <v>1.1700053241922728E-15</v>
      </c>
      <c r="AV8" s="1">
        <v>2.6386181065708593E-2</v>
      </c>
      <c r="AW8" s="1">
        <v>0.17861121211729361</v>
      </c>
      <c r="AX8" s="1">
        <v>0.57146771757560832</v>
      </c>
      <c r="AY8" s="1">
        <v>4.8809531432963815E-15</v>
      </c>
      <c r="AZ8" s="1">
        <v>9.1922090642121784E-5</v>
      </c>
      <c r="BA8" s="1">
        <v>8.4508207968264732E-7</v>
      </c>
      <c r="BB8" s="1">
        <v>0.48013201767900371</v>
      </c>
      <c r="BC8" s="1">
        <v>1.3942646720537523E-15</v>
      </c>
      <c r="BD8" s="1">
        <v>1.122196237770986E-15</v>
      </c>
      <c r="BE8" s="1">
        <v>0.28613944189342977</v>
      </c>
      <c r="BF8" s="1">
        <v>0</v>
      </c>
      <c r="BG8" s="1">
        <v>1.0865002503143963E-17</v>
      </c>
      <c r="BH8" s="1">
        <v>9.5302670742997249E-15</v>
      </c>
      <c r="BI8" s="1">
        <v>0</v>
      </c>
      <c r="BJ8" s="1">
        <v>2.947890340859816E-4</v>
      </c>
      <c r="BK8" s="1">
        <v>7.0886335461769441E-10</v>
      </c>
      <c r="BL8" s="1">
        <v>2.2306942337230914E-15</v>
      </c>
      <c r="BM8" s="1">
        <v>1.8797398651741943E-17</v>
      </c>
      <c r="BN8" s="1">
        <v>6.0640368923764107E-4</v>
      </c>
      <c r="BO8" s="1">
        <v>5.5039480710794453E-2</v>
      </c>
      <c r="BP8" s="1">
        <v>0.36488263412964567</v>
      </c>
      <c r="BQ8" s="1">
        <v>6.0064079253395959E-13</v>
      </c>
      <c r="BR8" s="1">
        <v>3.887235737424794E-6</v>
      </c>
      <c r="BS8" s="1">
        <v>1.8107815266698349E-3</v>
      </c>
      <c r="BT8" s="1">
        <v>0</v>
      </c>
      <c r="BU8" s="1">
        <v>0</v>
      </c>
      <c r="BV8" s="1">
        <v>0</v>
      </c>
      <c r="BW8" s="1">
        <v>0</v>
      </c>
    </row>
    <row r="9" spans="1:75" x14ac:dyDescent="0.25">
      <c r="A9" t="s">
        <v>6</v>
      </c>
      <c r="B9" s="1">
        <v>0</v>
      </c>
      <c r="C9" s="1">
        <v>1.3220104153382457E-12</v>
      </c>
      <c r="D9" s="1">
        <v>1.8980667354682023E-2</v>
      </c>
      <c r="E9" s="1">
        <v>2.4748846946826112E-5</v>
      </c>
      <c r="F9" s="1">
        <v>1.2199218298383122E-2</v>
      </c>
      <c r="G9" s="1">
        <v>0</v>
      </c>
      <c r="H9" s="1">
        <v>1.6927886166294506E-2</v>
      </c>
      <c r="I9" s="1">
        <v>0.36023578047595239</v>
      </c>
      <c r="J9" s="1">
        <v>3.428078370992941E-3</v>
      </c>
      <c r="K9" s="1">
        <v>2.8923221710736448E-18</v>
      </c>
      <c r="L9" s="1">
        <v>1.8024842263723968E-15</v>
      </c>
      <c r="M9" s="1">
        <v>0</v>
      </c>
      <c r="N9" s="1">
        <v>0</v>
      </c>
      <c r="O9" s="1">
        <v>1.975489505649392E-16</v>
      </c>
      <c r="P9" s="1">
        <v>3.0978161065022914E-17</v>
      </c>
      <c r="Q9" s="1">
        <v>9.7481627437204237E-6</v>
      </c>
      <c r="R9" s="1">
        <v>0</v>
      </c>
      <c r="S9" s="1">
        <v>1.6966707741839405E-18</v>
      </c>
      <c r="T9" s="1">
        <v>1.6894462485827864E-17</v>
      </c>
      <c r="U9" s="1">
        <v>1.4371694691845076E-17</v>
      </c>
      <c r="V9" s="1">
        <v>6.5871417245056015E-4</v>
      </c>
      <c r="W9" s="1">
        <v>0</v>
      </c>
      <c r="X9" s="1">
        <v>0</v>
      </c>
      <c r="Y9" s="1">
        <v>0</v>
      </c>
      <c r="Z9" s="1">
        <v>0</v>
      </c>
      <c r="AA9" s="1">
        <v>3.5273274701305839E-18</v>
      </c>
      <c r="AB9" s="1">
        <v>0</v>
      </c>
      <c r="AC9" s="1">
        <v>0</v>
      </c>
      <c r="AD9" s="1">
        <v>0</v>
      </c>
      <c r="AE9" s="1">
        <v>1.5105154533402235E-17</v>
      </c>
      <c r="AF9" s="1">
        <v>0</v>
      </c>
      <c r="AG9" s="1">
        <v>0</v>
      </c>
      <c r="AH9" s="1">
        <v>1.5958675510075956E-3</v>
      </c>
      <c r="AI9" s="1">
        <v>2.8739636165477362E-19</v>
      </c>
      <c r="AJ9" s="1">
        <v>0</v>
      </c>
      <c r="AK9" s="1">
        <v>1.0932834239262303E-2</v>
      </c>
      <c r="AL9" s="1">
        <v>1.1425207531970885E-15</v>
      </c>
      <c r="AM9" s="1">
        <v>0</v>
      </c>
      <c r="AN9" s="1">
        <v>1.6159850818845852E-13</v>
      </c>
      <c r="AO9" s="1">
        <v>0</v>
      </c>
      <c r="AP9" s="1">
        <v>9.7564396180816501E-4</v>
      </c>
      <c r="AQ9" s="1">
        <v>0</v>
      </c>
      <c r="AR9" s="1">
        <v>1.6145526712940097E-17</v>
      </c>
      <c r="AS9" s="1">
        <v>0</v>
      </c>
      <c r="AT9" s="1">
        <v>9.8767281790268404E-18</v>
      </c>
      <c r="AU9" s="1">
        <v>4.5100234388384963E-17</v>
      </c>
      <c r="AV9" s="1">
        <v>1.0171090046101881E-3</v>
      </c>
      <c r="AW9" s="1">
        <v>6.8849313019876028E-3</v>
      </c>
      <c r="AX9" s="1">
        <v>2.1915490644932912E-2</v>
      </c>
      <c r="AY9" s="1">
        <v>1.8814626416624385E-16</v>
      </c>
      <c r="AZ9" s="1">
        <v>3.5433239043524012E-6</v>
      </c>
      <c r="BA9" s="1">
        <v>3.2575407208016978E-8</v>
      </c>
      <c r="BB9" s="1">
        <v>1.8409704371811761E-2</v>
      </c>
      <c r="BC9" s="1">
        <v>5.3744766975722966E-17</v>
      </c>
      <c r="BD9" s="1">
        <v>4.325733593406968E-17</v>
      </c>
      <c r="BE9" s="1">
        <v>1.0971446061518531E-2</v>
      </c>
      <c r="BF9" s="1">
        <v>0</v>
      </c>
      <c r="BG9" s="1">
        <v>4.188136151093751E-19</v>
      </c>
      <c r="BH9" s="1">
        <v>3.6736352386392342E-16</v>
      </c>
      <c r="BI9" s="1">
        <v>0</v>
      </c>
      <c r="BJ9" s="1">
        <v>1.1405809720367367E-5</v>
      </c>
      <c r="BK9" s="1">
        <v>2.7324579454085537E-11</v>
      </c>
      <c r="BL9" s="1">
        <v>8.5986645282305849E-17</v>
      </c>
      <c r="BM9" s="1">
        <v>7.2458395492408506E-19</v>
      </c>
      <c r="BN9" s="1">
        <v>2.347071957183645E-5</v>
      </c>
      <c r="BO9" s="1">
        <v>2.1104259536333107E-3</v>
      </c>
      <c r="BP9" s="1">
        <v>1.3990696677982617E-2</v>
      </c>
      <c r="BQ9" s="1">
        <v>2.315292073154293E-14</v>
      </c>
      <c r="BR9" s="1">
        <v>1.4984140606522081E-7</v>
      </c>
      <c r="BS9" s="1">
        <v>7.0243175722378581E-5</v>
      </c>
      <c r="BT9" s="1">
        <v>0</v>
      </c>
      <c r="BU9" s="1">
        <v>0</v>
      </c>
      <c r="BV9" s="1">
        <v>0</v>
      </c>
      <c r="BW9" s="1">
        <v>0</v>
      </c>
    </row>
    <row r="10" spans="1:75" x14ac:dyDescent="0.25">
      <c r="A10" t="s">
        <v>7</v>
      </c>
      <c r="B10" s="1">
        <v>0</v>
      </c>
      <c r="C10" s="1">
        <v>5.8018501606832245E-16</v>
      </c>
      <c r="D10" s="1">
        <v>0</v>
      </c>
      <c r="E10" s="1">
        <v>1.0861419847318622E-8</v>
      </c>
      <c r="F10" s="1">
        <v>0</v>
      </c>
      <c r="G10" s="1">
        <v>0</v>
      </c>
      <c r="H10" s="1">
        <v>0</v>
      </c>
      <c r="I10" s="1">
        <v>0</v>
      </c>
      <c r="J10" s="1">
        <v>0.99219662490422944</v>
      </c>
      <c r="K10" s="1">
        <v>1.2693409717727369E-21</v>
      </c>
      <c r="L10" s="1">
        <v>7.9104848774825904E-19</v>
      </c>
      <c r="M10" s="1">
        <v>0</v>
      </c>
      <c r="N10" s="1">
        <v>0</v>
      </c>
      <c r="O10" s="1">
        <v>8.6697456939833915E-20</v>
      </c>
      <c r="P10" s="1">
        <v>1.3595252099945724E-20</v>
      </c>
      <c r="Q10" s="1">
        <v>9.9763606177579608E-5</v>
      </c>
      <c r="R10" s="1">
        <v>0</v>
      </c>
      <c r="S10" s="1">
        <v>7.4461059380587523E-22</v>
      </c>
      <c r="T10" s="1">
        <v>7.4143999737686068E-21</v>
      </c>
      <c r="U10" s="1">
        <v>6.3072437395160506E-21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1.5480230119157842E-21</v>
      </c>
      <c r="AB10" s="1">
        <v>0</v>
      </c>
      <c r="AC10" s="1">
        <v>0</v>
      </c>
      <c r="AD10" s="1">
        <v>0</v>
      </c>
      <c r="AE10" s="1">
        <v>6.6291341006070613E-21</v>
      </c>
      <c r="AF10" s="1">
        <v>0</v>
      </c>
      <c r="AG10" s="1">
        <v>0</v>
      </c>
      <c r="AH10" s="1">
        <v>1.7026567337495152E-7</v>
      </c>
      <c r="AI10" s="1">
        <v>1.2612840320323036E-22</v>
      </c>
      <c r="AJ10" s="1">
        <v>0</v>
      </c>
      <c r="AK10" s="1">
        <v>5.4512554038462879E-4</v>
      </c>
      <c r="AL10" s="1">
        <v>5.0141316124384974E-19</v>
      </c>
      <c r="AM10" s="1">
        <v>0</v>
      </c>
      <c r="AN10" s="1">
        <v>7.0920041160151794E-17</v>
      </c>
      <c r="AO10" s="1">
        <v>0</v>
      </c>
      <c r="AP10" s="1">
        <v>1.8784045949636959E-2</v>
      </c>
      <c r="AQ10" s="1">
        <v>0</v>
      </c>
      <c r="AR10" s="1">
        <v>7.0857177573612115E-21</v>
      </c>
      <c r="AS10" s="1">
        <v>0</v>
      </c>
      <c r="AT10" s="1">
        <v>4.3345571492982498E-21</v>
      </c>
      <c r="AU10" s="1">
        <v>1.9792945584786007E-20</v>
      </c>
      <c r="AV10" s="1">
        <v>4.4637424738595061E-7</v>
      </c>
      <c r="AW10" s="1">
        <v>5.6642925339192318E-9</v>
      </c>
      <c r="AX10" s="1">
        <v>5.7528962779809483E-10</v>
      </c>
      <c r="AY10" s="1">
        <v>8.2570940464608826E-20</v>
      </c>
      <c r="AZ10" s="1">
        <v>1.5550432980938221E-9</v>
      </c>
      <c r="BA10" s="1">
        <v>1.4296228634159319E-11</v>
      </c>
      <c r="BB10" s="1">
        <v>0</v>
      </c>
      <c r="BC10" s="1">
        <v>2.3586734362769729E-20</v>
      </c>
      <c r="BD10" s="1">
        <v>1.8984160678915478E-20</v>
      </c>
      <c r="BE10" s="1">
        <v>0</v>
      </c>
      <c r="BF10" s="1">
        <v>0</v>
      </c>
      <c r="BG10" s="1">
        <v>1.8380292711210931E-22</v>
      </c>
      <c r="BH10" s="1">
        <v>1.6122324720215833E-19</v>
      </c>
      <c r="BI10" s="1">
        <v>0</v>
      </c>
      <c r="BJ10" s="1">
        <v>1.2008429254907231E-4</v>
      </c>
      <c r="BK10" s="1">
        <v>1.1991820477127325E-14</v>
      </c>
      <c r="BL10" s="1">
        <v>3.7736588604721032E-20</v>
      </c>
      <c r="BM10" s="1">
        <v>3.1799503895959734E-22</v>
      </c>
      <c r="BN10" s="1">
        <v>2.6985191224225492E-4</v>
      </c>
      <c r="BO10" s="1">
        <v>0.3440340021170305</v>
      </c>
      <c r="BP10" s="1">
        <v>0</v>
      </c>
      <c r="BQ10" s="1">
        <v>1.0161022584093568E-17</v>
      </c>
      <c r="BR10" s="1">
        <v>6.5760252398168174E-11</v>
      </c>
      <c r="BS10" s="1">
        <v>1.2494851942620154E-3</v>
      </c>
      <c r="BT10" s="1">
        <v>0</v>
      </c>
      <c r="BU10" s="1">
        <v>0</v>
      </c>
      <c r="BV10" s="1">
        <v>0</v>
      </c>
      <c r="BW10" s="1">
        <v>0</v>
      </c>
    </row>
    <row r="11" spans="1:75" x14ac:dyDescent="0.25">
      <c r="A11" t="s">
        <v>8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0.90694980813302173</v>
      </c>
      <c r="L11" s="1">
        <v>1.8039398830041946E-3</v>
      </c>
      <c r="M11" s="1">
        <v>0</v>
      </c>
      <c r="N11" s="1">
        <v>0</v>
      </c>
      <c r="O11" s="1">
        <v>1.0196373449482823E-3</v>
      </c>
      <c r="P11" s="1">
        <v>1.3668635342233931E-8</v>
      </c>
      <c r="Q11" s="1">
        <v>0</v>
      </c>
      <c r="R11" s="1">
        <v>0</v>
      </c>
      <c r="S11" s="1">
        <v>2.9208789726234359E-8</v>
      </c>
      <c r="T11" s="1">
        <v>2.9084416953173892E-7</v>
      </c>
      <c r="U11" s="1">
        <v>2.4741382633035907E-7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6.0724194663027041E-8</v>
      </c>
      <c r="AB11" s="1">
        <v>0</v>
      </c>
      <c r="AC11" s="1">
        <v>0</v>
      </c>
      <c r="AD11" s="1">
        <v>0</v>
      </c>
      <c r="AE11" s="1">
        <v>2.6004059789420838E-7</v>
      </c>
      <c r="AF11" s="1">
        <v>0</v>
      </c>
      <c r="AG11" s="1">
        <v>0</v>
      </c>
      <c r="AH11" s="1">
        <v>0</v>
      </c>
      <c r="AI11" s="1">
        <v>8.8400452094355808E-6</v>
      </c>
      <c r="AJ11" s="1">
        <v>0</v>
      </c>
      <c r="AK11" s="1">
        <v>0</v>
      </c>
      <c r="AL11" s="1">
        <v>5.0411964459756403E-7</v>
      </c>
      <c r="AM11" s="1">
        <v>0</v>
      </c>
      <c r="AN11" s="1">
        <v>1.7719965318950954E-4</v>
      </c>
      <c r="AO11" s="1">
        <v>0</v>
      </c>
      <c r="AP11" s="1">
        <v>0</v>
      </c>
      <c r="AQ11" s="1">
        <v>0</v>
      </c>
      <c r="AR11" s="1">
        <v>2.7795097431579867E-7</v>
      </c>
      <c r="AS11" s="1">
        <v>0</v>
      </c>
      <c r="AT11" s="1">
        <v>3.0379898729818671E-4</v>
      </c>
      <c r="AU11" s="1">
        <v>1.9899782185591039E-8</v>
      </c>
      <c r="AV11" s="1">
        <v>0</v>
      </c>
      <c r="AW11" s="1">
        <v>0</v>
      </c>
      <c r="AX11" s="1">
        <v>0</v>
      </c>
      <c r="AY11" s="1">
        <v>5.7872043739158443E-3</v>
      </c>
      <c r="AZ11" s="1">
        <v>0</v>
      </c>
      <c r="BA11" s="1">
        <v>0</v>
      </c>
      <c r="BB11" s="1">
        <v>0</v>
      </c>
      <c r="BC11" s="1">
        <v>4.0210745934705437E-2</v>
      </c>
      <c r="BD11" s="1">
        <v>7.4469039523771719E-7</v>
      </c>
      <c r="BE11" s="1">
        <v>0</v>
      </c>
      <c r="BF11" s="1">
        <v>0</v>
      </c>
      <c r="BG11" s="1">
        <v>7.2100250704781475E-9</v>
      </c>
      <c r="BH11" s="1">
        <v>6.3242934839794224E-6</v>
      </c>
      <c r="BI11" s="1">
        <v>0</v>
      </c>
      <c r="BJ11" s="1">
        <v>0</v>
      </c>
      <c r="BK11" s="1">
        <v>0</v>
      </c>
      <c r="BL11" s="1">
        <v>1.4802906253413706E-6</v>
      </c>
      <c r="BM11" s="1">
        <v>1.2473970024361606E-8</v>
      </c>
      <c r="BN11" s="1">
        <v>0</v>
      </c>
      <c r="BO11" s="1">
        <v>0</v>
      </c>
      <c r="BP11" s="1">
        <v>0</v>
      </c>
      <c r="BQ11" s="1">
        <v>1.0215868847826147E-5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</row>
    <row r="12" spans="1:75" x14ac:dyDescent="0.25">
      <c r="A12" t="s">
        <v>9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</row>
    <row r="13" spans="1:75" x14ac:dyDescent="0.25">
      <c r="A13" t="s">
        <v>10</v>
      </c>
      <c r="B13" s="1">
        <v>0</v>
      </c>
      <c r="C13" s="1">
        <v>1.4325489521829685E-13</v>
      </c>
      <c r="D13" s="1">
        <v>0</v>
      </c>
      <c r="E13" s="1">
        <v>2.6818196248734738E-6</v>
      </c>
      <c r="F13" s="1">
        <v>0</v>
      </c>
      <c r="G13" s="1">
        <v>0</v>
      </c>
      <c r="H13" s="1">
        <v>0</v>
      </c>
      <c r="I13" s="1">
        <v>0</v>
      </c>
      <c r="J13" s="1">
        <v>2.2754782787656985E-3</v>
      </c>
      <c r="K13" s="1">
        <v>3.1341607051461852E-19</v>
      </c>
      <c r="L13" s="1">
        <v>1.9531970851798816E-16</v>
      </c>
      <c r="M13" s="1">
        <v>0</v>
      </c>
      <c r="N13" s="1">
        <v>0</v>
      </c>
      <c r="O13" s="1">
        <v>2.140668022378942E-17</v>
      </c>
      <c r="P13" s="1">
        <v>3.35683680395963E-18</v>
      </c>
      <c r="Q13" s="1">
        <v>2.09808233926536E-3</v>
      </c>
      <c r="R13" s="1">
        <v>0</v>
      </c>
      <c r="S13" s="1">
        <v>1.8385361503636805E-19</v>
      </c>
      <c r="T13" s="1">
        <v>1.8307075535085623E-18</v>
      </c>
      <c r="U13" s="1">
        <v>1.557336911496917E-18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3.8222613170932573E-19</v>
      </c>
      <c r="AB13" s="1">
        <v>0</v>
      </c>
      <c r="AC13" s="1">
        <v>0</v>
      </c>
      <c r="AD13" s="1">
        <v>0</v>
      </c>
      <c r="AE13" s="1">
        <v>1.6368156444403443E-18</v>
      </c>
      <c r="AF13" s="1">
        <v>0</v>
      </c>
      <c r="AG13" s="1">
        <v>0</v>
      </c>
      <c r="AH13" s="1">
        <v>4.2040712054047775E-5</v>
      </c>
      <c r="AI13" s="1">
        <v>3.1142671190257204E-20</v>
      </c>
      <c r="AJ13" s="1">
        <v>0</v>
      </c>
      <c r="AK13" s="1">
        <v>6.1836459188266011E-6</v>
      </c>
      <c r="AL13" s="1">
        <v>1.2380514471370625E-16</v>
      </c>
      <c r="AM13" s="1">
        <v>0</v>
      </c>
      <c r="AN13" s="1">
        <v>1.7511040071532018E-14</v>
      </c>
      <c r="AO13" s="1">
        <v>0</v>
      </c>
      <c r="AP13" s="1">
        <v>5.1992284353567568E-5</v>
      </c>
      <c r="AQ13" s="1">
        <v>0</v>
      </c>
      <c r="AR13" s="1">
        <v>1.749551827029038E-18</v>
      </c>
      <c r="AS13" s="1">
        <v>0</v>
      </c>
      <c r="AT13" s="1">
        <v>1.070256061503177E-18</v>
      </c>
      <c r="AU13" s="1">
        <v>4.8871243952912923E-18</v>
      </c>
      <c r="AV13" s="1">
        <v>1.1021535245903394E-4</v>
      </c>
      <c r="AW13" s="1">
        <v>1.3985842635702021E-6</v>
      </c>
      <c r="AX13" s="1">
        <v>1.4204616297895582E-7</v>
      </c>
      <c r="AY13" s="1">
        <v>2.0387791991754597E-17</v>
      </c>
      <c r="AZ13" s="1">
        <v>3.8395952766576116E-7</v>
      </c>
      <c r="BA13" s="1">
        <v>3.5299166270818261E-9</v>
      </c>
      <c r="BB13" s="1">
        <v>0</v>
      </c>
      <c r="BC13" s="1">
        <v>5.8238580213220782E-18</v>
      </c>
      <c r="BD13" s="1">
        <v>4.6874253445819602E-18</v>
      </c>
      <c r="BE13" s="1">
        <v>0</v>
      </c>
      <c r="BF13" s="1">
        <v>0</v>
      </c>
      <c r="BG13" s="1">
        <v>4.5383228341010401E-20</v>
      </c>
      <c r="BH13" s="1">
        <v>3.9808024587072366E-17</v>
      </c>
      <c r="BI13" s="1">
        <v>0</v>
      </c>
      <c r="BJ13" s="1">
        <v>2.9650305109663277E-2</v>
      </c>
      <c r="BK13" s="1">
        <v>2.9609295971980131E-12</v>
      </c>
      <c r="BL13" s="1">
        <v>9.3176329907642443E-18</v>
      </c>
      <c r="BM13" s="1">
        <v>7.8516929469841519E-20</v>
      </c>
      <c r="BN13" s="1">
        <v>5.6748437533420812E-3</v>
      </c>
      <c r="BO13" s="1">
        <v>7.8899875218754951E-4</v>
      </c>
      <c r="BP13" s="1">
        <v>0</v>
      </c>
      <c r="BQ13" s="1">
        <v>2.5088828309617336E-15</v>
      </c>
      <c r="BR13" s="1">
        <v>1.6237024062887861E-8</v>
      </c>
      <c r="BS13" s="1">
        <v>4.0376296869330081E-6</v>
      </c>
      <c r="BT13" s="1">
        <v>0</v>
      </c>
      <c r="BU13" s="1">
        <v>0</v>
      </c>
      <c r="BV13" s="1">
        <v>0</v>
      </c>
      <c r="BW13" s="1">
        <v>0</v>
      </c>
    </row>
    <row r="14" spans="1:75" x14ac:dyDescent="0.25">
      <c r="A14" t="s">
        <v>11</v>
      </c>
      <c r="B14" s="1">
        <v>0</v>
      </c>
      <c r="C14" s="1">
        <v>6.3977729931990192E-13</v>
      </c>
      <c r="D14" s="1">
        <v>5.719594476053612E-3</v>
      </c>
      <c r="E14" s="1">
        <v>1.1977023991048388E-5</v>
      </c>
      <c r="F14" s="1">
        <v>5.9351372537044056E-3</v>
      </c>
      <c r="G14" s="1">
        <v>0</v>
      </c>
      <c r="H14" s="1">
        <v>8.2357184988941547E-3</v>
      </c>
      <c r="I14" s="1">
        <v>0</v>
      </c>
      <c r="J14" s="1">
        <v>1.6677555003584727E-3</v>
      </c>
      <c r="K14" s="1">
        <v>1.3997182215082045E-18</v>
      </c>
      <c r="L14" s="1">
        <v>8.7229909616120824E-16</v>
      </c>
      <c r="M14" s="1">
        <v>0</v>
      </c>
      <c r="N14" s="1">
        <v>0.29580766367594952</v>
      </c>
      <c r="O14" s="1">
        <v>9.5602373937107398E-17</v>
      </c>
      <c r="P14" s="1">
        <v>1.4991655129287642E-17</v>
      </c>
      <c r="Q14" s="1">
        <v>4.700438250549801E-6</v>
      </c>
      <c r="R14" s="1">
        <v>0</v>
      </c>
      <c r="S14" s="1">
        <v>8.210914476529883E-19</v>
      </c>
      <c r="T14" s="1">
        <v>8.1759519117546963E-18</v>
      </c>
      <c r="U14" s="1">
        <v>6.9550768359463289E-18</v>
      </c>
      <c r="V14" s="1">
        <v>3.1636003304378203E-4</v>
      </c>
      <c r="W14" s="1">
        <v>0</v>
      </c>
      <c r="X14" s="1">
        <v>0</v>
      </c>
      <c r="Y14" s="1">
        <v>0</v>
      </c>
      <c r="Z14" s="1">
        <v>0</v>
      </c>
      <c r="AA14" s="1">
        <v>1.7070244050079238E-18</v>
      </c>
      <c r="AB14" s="1">
        <v>0</v>
      </c>
      <c r="AC14" s="1">
        <v>0</v>
      </c>
      <c r="AD14" s="1">
        <v>0</v>
      </c>
      <c r="AE14" s="1">
        <v>7.3100293772778402E-18</v>
      </c>
      <c r="AF14" s="1">
        <v>0</v>
      </c>
      <c r="AG14" s="1">
        <v>0</v>
      </c>
      <c r="AH14" s="1">
        <v>5.7460897023332174E-4</v>
      </c>
      <c r="AI14" s="1">
        <v>1.3908337329310113E-19</v>
      </c>
      <c r="AJ14" s="1">
        <v>0</v>
      </c>
      <c r="AK14" s="1">
        <v>5.3187413092808935E-3</v>
      </c>
      <c r="AL14" s="1">
        <v>5.5291458631235719E-16</v>
      </c>
      <c r="AM14" s="1">
        <v>0</v>
      </c>
      <c r="AN14" s="1">
        <v>7.8204419529088773E-14</v>
      </c>
      <c r="AO14" s="1">
        <v>0</v>
      </c>
      <c r="AP14" s="1">
        <v>4.6893339307254781E-4</v>
      </c>
      <c r="AQ14" s="1">
        <v>0</v>
      </c>
      <c r="AR14" s="1">
        <v>7.8135099063189024E-18</v>
      </c>
      <c r="AS14" s="1">
        <v>0</v>
      </c>
      <c r="AT14" s="1">
        <v>4.7797705730463777E-18</v>
      </c>
      <c r="AU14" s="1">
        <v>2.182592952440014E-17</v>
      </c>
      <c r="AV14" s="1">
        <v>4.9222248518894442E-4</v>
      </c>
      <c r="AW14" s="1">
        <v>3.3319128104233285E-3</v>
      </c>
      <c r="AX14" s="1">
        <v>1.0660476385341053E-2</v>
      </c>
      <c r="AY14" s="1">
        <v>9.105201242655142E-17</v>
      </c>
      <c r="AZ14" s="1">
        <v>1.7147657626904684E-6</v>
      </c>
      <c r="BA14" s="1">
        <v>1.5764630751762159E-8</v>
      </c>
      <c r="BB14" s="1">
        <v>8.9566494814923223E-3</v>
      </c>
      <c r="BC14" s="1">
        <v>2.6009388027028469E-17</v>
      </c>
      <c r="BD14" s="1">
        <v>2.0934072257359629E-17</v>
      </c>
      <c r="BE14" s="1">
        <v>5.3378041653175182E-3</v>
      </c>
      <c r="BF14" s="1">
        <v>0</v>
      </c>
      <c r="BG14" s="1">
        <v>2.0268179470017608E-19</v>
      </c>
      <c r="BH14" s="1">
        <v>1.7778289825815703E-16</v>
      </c>
      <c r="BI14" s="1">
        <v>0</v>
      </c>
      <c r="BJ14" s="1">
        <v>5.4991584649142043E-6</v>
      </c>
      <c r="BK14" s="1">
        <v>1.3223530953584907E-11</v>
      </c>
      <c r="BL14" s="1">
        <v>4.1612609899307586E-17</v>
      </c>
      <c r="BM14" s="1">
        <v>3.5065712072567633E-19</v>
      </c>
      <c r="BN14" s="1">
        <v>1.1312191415687926E-5</v>
      </c>
      <c r="BO14" s="1">
        <v>1.0267370602631265E-3</v>
      </c>
      <c r="BP14" s="1">
        <v>6.8067234332365974E-3</v>
      </c>
      <c r="BQ14" s="1">
        <v>1.1204687137963563E-14</v>
      </c>
      <c r="BR14" s="1">
        <v>7.2514655698968892E-8</v>
      </c>
      <c r="BS14" s="1">
        <v>3.3779324903898175E-5</v>
      </c>
      <c r="BT14" s="1">
        <v>0</v>
      </c>
      <c r="BU14" s="1">
        <v>0</v>
      </c>
      <c r="BV14" s="1">
        <v>0</v>
      </c>
      <c r="BW14" s="1">
        <v>0</v>
      </c>
    </row>
    <row r="15" spans="1:75" x14ac:dyDescent="0.25">
      <c r="A15" t="s">
        <v>12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1.0707441503119629E-2</v>
      </c>
      <c r="L15" s="1">
        <v>0.33756384283277524</v>
      </c>
      <c r="M15" s="1">
        <v>0</v>
      </c>
      <c r="N15" s="1">
        <v>0</v>
      </c>
      <c r="O15" s="1">
        <v>0.93976299378215822</v>
      </c>
      <c r="P15" s="1">
        <v>8.2286733217171643E-9</v>
      </c>
      <c r="Q15" s="1">
        <v>0</v>
      </c>
      <c r="R15" s="1">
        <v>0</v>
      </c>
      <c r="S15" s="1">
        <v>2.6233395517608639E-5</v>
      </c>
      <c r="T15" s="1">
        <v>2.6121692150988607E-4</v>
      </c>
      <c r="U15" s="1">
        <v>2.2221067094812532E-4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5.4538439661971589E-5</v>
      </c>
      <c r="AB15" s="1">
        <v>0</v>
      </c>
      <c r="AC15" s="1">
        <v>0</v>
      </c>
      <c r="AD15" s="1">
        <v>0</v>
      </c>
      <c r="AE15" s="1">
        <v>2.3355119877038703E-4</v>
      </c>
      <c r="AF15" s="1">
        <v>0</v>
      </c>
      <c r="AG15" s="1">
        <v>0</v>
      </c>
      <c r="AH15" s="1">
        <v>0</v>
      </c>
      <c r="AI15" s="1">
        <v>4.9246469071574628E-6</v>
      </c>
      <c r="AJ15" s="1">
        <v>0</v>
      </c>
      <c r="AK15" s="1">
        <v>0</v>
      </c>
      <c r="AL15" s="1">
        <v>3.0348573698766542E-7</v>
      </c>
      <c r="AM15" s="1">
        <v>0</v>
      </c>
      <c r="AN15" s="1">
        <v>1.0667619863357506E-4</v>
      </c>
      <c r="AO15" s="1">
        <v>0</v>
      </c>
      <c r="AP15" s="1">
        <v>0</v>
      </c>
      <c r="AQ15" s="1">
        <v>0</v>
      </c>
      <c r="AR15" s="1">
        <v>2.4963710965339865E-4</v>
      </c>
      <c r="AS15" s="1">
        <v>0</v>
      </c>
      <c r="AT15" s="1">
        <v>1.6924152623096222E-4</v>
      </c>
      <c r="AU15" s="1">
        <v>1.1979894311219017E-8</v>
      </c>
      <c r="AV15" s="1">
        <v>0</v>
      </c>
      <c r="AW15" s="1">
        <v>0</v>
      </c>
      <c r="AX15" s="1">
        <v>0</v>
      </c>
      <c r="AY15" s="1">
        <v>3.2239584126416989E-3</v>
      </c>
      <c r="AZ15" s="1">
        <v>0</v>
      </c>
      <c r="BA15" s="1">
        <v>0</v>
      </c>
      <c r="BB15" s="1">
        <v>0</v>
      </c>
      <c r="BC15" s="1">
        <v>1.3037190001114452E-3</v>
      </c>
      <c r="BD15" s="1">
        <v>6.6883146681318939E-4</v>
      </c>
      <c r="BE15" s="1">
        <v>0</v>
      </c>
      <c r="BF15" s="1">
        <v>0</v>
      </c>
      <c r="BG15" s="1">
        <v>6.4755657847694073E-6</v>
      </c>
      <c r="BH15" s="1">
        <v>5.6800604848633819E-3</v>
      </c>
      <c r="BI15" s="1">
        <v>0</v>
      </c>
      <c r="BJ15" s="1">
        <v>0</v>
      </c>
      <c r="BK15" s="1">
        <v>0</v>
      </c>
      <c r="BL15" s="1">
        <v>1.3294987508746337E-3</v>
      </c>
      <c r="BM15" s="1">
        <v>1.1203291625258993E-5</v>
      </c>
      <c r="BN15" s="1">
        <v>0</v>
      </c>
      <c r="BO15" s="1">
        <v>0</v>
      </c>
      <c r="BP15" s="1">
        <v>0</v>
      </c>
      <c r="BQ15" s="1">
        <v>6.1500687772777806E-6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</row>
    <row r="16" spans="1:75" x14ac:dyDescent="0.25">
      <c r="A16" t="s">
        <v>13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2.2661289548317993E-8</v>
      </c>
      <c r="L16" s="1">
        <v>5.4852152183487792E-5</v>
      </c>
      <c r="M16" s="1">
        <v>0</v>
      </c>
      <c r="N16" s="1">
        <v>0</v>
      </c>
      <c r="O16" s="1">
        <v>1.5477922941954516E-6</v>
      </c>
      <c r="P16" s="1">
        <v>9.8776923324236706E-3</v>
      </c>
      <c r="Q16" s="1">
        <v>0</v>
      </c>
      <c r="R16" s="1">
        <v>0</v>
      </c>
      <c r="S16" s="1">
        <v>1.3293383450322466E-8</v>
      </c>
      <c r="T16" s="1">
        <v>1.3236779428773853E-7</v>
      </c>
      <c r="U16" s="1">
        <v>1.1260195629971319E-7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2.7636544065453579E-8</v>
      </c>
      <c r="AB16" s="1">
        <v>0</v>
      </c>
      <c r="AC16" s="1">
        <v>0</v>
      </c>
      <c r="AD16" s="1">
        <v>0</v>
      </c>
      <c r="AE16" s="1">
        <v>1.1834860029664394E-7</v>
      </c>
      <c r="AF16" s="1">
        <v>0</v>
      </c>
      <c r="AG16" s="1">
        <v>0</v>
      </c>
      <c r="AH16" s="1">
        <v>0</v>
      </c>
      <c r="AI16" s="1">
        <v>2.5266890148391906E-7</v>
      </c>
      <c r="AJ16" s="1">
        <v>0</v>
      </c>
      <c r="AK16" s="1">
        <v>0</v>
      </c>
      <c r="AL16" s="1">
        <v>3.032643409839168E-2</v>
      </c>
      <c r="AM16" s="1">
        <v>0</v>
      </c>
      <c r="AN16" s="1">
        <v>3.1465257984611104E-3</v>
      </c>
      <c r="AO16" s="1">
        <v>0</v>
      </c>
      <c r="AP16" s="1">
        <v>0</v>
      </c>
      <c r="AQ16" s="1">
        <v>0</v>
      </c>
      <c r="AR16" s="1">
        <v>1.2649989666131223E-7</v>
      </c>
      <c r="AS16" s="1">
        <v>0</v>
      </c>
      <c r="AT16" s="1">
        <v>8.6832764509652163E-6</v>
      </c>
      <c r="AU16" s="1">
        <v>1.1971154853634744E-3</v>
      </c>
      <c r="AV16" s="1">
        <v>0</v>
      </c>
      <c r="AW16" s="1">
        <v>0</v>
      </c>
      <c r="AX16" s="1">
        <v>0</v>
      </c>
      <c r="AY16" s="1">
        <v>1.6541166217786898E-4</v>
      </c>
      <c r="AZ16" s="1">
        <v>0</v>
      </c>
      <c r="BA16" s="1">
        <v>0</v>
      </c>
      <c r="BB16" s="1">
        <v>0</v>
      </c>
      <c r="BC16" s="1">
        <v>4.2108923353155949E-7</v>
      </c>
      <c r="BD16" s="1">
        <v>3.3892040952233681E-7</v>
      </c>
      <c r="BE16" s="1">
        <v>0</v>
      </c>
      <c r="BF16" s="1">
        <v>0</v>
      </c>
      <c r="BG16" s="1">
        <v>3.2813967592165916E-9</v>
      </c>
      <c r="BH16" s="1">
        <v>2.8782862666645956E-6</v>
      </c>
      <c r="BI16" s="1">
        <v>0</v>
      </c>
      <c r="BJ16" s="1">
        <v>0</v>
      </c>
      <c r="BK16" s="1">
        <v>0</v>
      </c>
      <c r="BL16" s="1">
        <v>6.7370374072385087E-7</v>
      </c>
      <c r="BM16" s="1">
        <v>5.6771015929061936E-9</v>
      </c>
      <c r="BN16" s="1">
        <v>0</v>
      </c>
      <c r="BO16" s="1">
        <v>0</v>
      </c>
      <c r="BP16" s="1">
        <v>0</v>
      </c>
      <c r="BQ16" s="1">
        <v>1.8140269636421135E-4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</row>
    <row r="17" spans="1:75" x14ac:dyDescent="0.25">
      <c r="A17" t="s">
        <v>14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</row>
    <row r="18" spans="1:75" x14ac:dyDescent="0.25">
      <c r="A18" t="s">
        <v>15</v>
      </c>
      <c r="B18" s="1">
        <v>0</v>
      </c>
      <c r="C18" s="1">
        <v>1.742746032591986E-5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3.8128163970075567E-11</v>
      </c>
      <c r="L18" s="1">
        <v>2.3761327428849445E-8</v>
      </c>
      <c r="M18" s="1">
        <v>0</v>
      </c>
      <c r="N18" s="1">
        <v>0</v>
      </c>
      <c r="O18" s="1">
        <v>2.6041977116471677E-9</v>
      </c>
      <c r="P18" s="1">
        <v>4.0837096793410084E-10</v>
      </c>
      <c r="Q18" s="1">
        <v>0</v>
      </c>
      <c r="R18" s="1">
        <v>0.99972296600797506</v>
      </c>
      <c r="S18" s="1">
        <v>2.2366436951007686E-11</v>
      </c>
      <c r="T18" s="1">
        <v>2.2271199325171368E-10</v>
      </c>
      <c r="U18" s="1">
        <v>1.8945549607813085E-10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4.6499149196566549E-11</v>
      </c>
      <c r="AB18" s="1">
        <v>0</v>
      </c>
      <c r="AC18" s="1">
        <v>0</v>
      </c>
      <c r="AD18" s="1">
        <v>0</v>
      </c>
      <c r="AE18" s="1">
        <v>1.9912436263250084E-10</v>
      </c>
      <c r="AF18" s="1">
        <v>0</v>
      </c>
      <c r="AG18" s="1">
        <v>0</v>
      </c>
      <c r="AH18" s="1">
        <v>0</v>
      </c>
      <c r="AI18" s="1">
        <v>3.7886151519243518E-12</v>
      </c>
      <c r="AJ18" s="1">
        <v>0</v>
      </c>
      <c r="AK18" s="1">
        <v>0</v>
      </c>
      <c r="AL18" s="1">
        <v>1.5061329976578054E-8</v>
      </c>
      <c r="AM18" s="1">
        <v>0</v>
      </c>
      <c r="AN18" s="1">
        <v>2.1302794270812442E-6</v>
      </c>
      <c r="AO18" s="1">
        <v>0</v>
      </c>
      <c r="AP18" s="1">
        <v>0</v>
      </c>
      <c r="AQ18" s="1">
        <v>0</v>
      </c>
      <c r="AR18" s="1">
        <v>2.1283911455330763E-10</v>
      </c>
      <c r="AS18" s="1">
        <v>0</v>
      </c>
      <c r="AT18" s="1">
        <v>1.3020040272969046E-10</v>
      </c>
      <c r="AU18" s="1">
        <v>5.9453581936581519E-10</v>
      </c>
      <c r="AV18" s="1">
        <v>0</v>
      </c>
      <c r="AW18" s="1">
        <v>0</v>
      </c>
      <c r="AX18" s="1">
        <v>0</v>
      </c>
      <c r="AY18" s="1">
        <v>2.4802463854933544E-9</v>
      </c>
      <c r="AZ18" s="1">
        <v>0</v>
      </c>
      <c r="BA18" s="1">
        <v>0</v>
      </c>
      <c r="BB18" s="1">
        <v>0</v>
      </c>
      <c r="BC18" s="1">
        <v>7.0849274962449924E-10</v>
      </c>
      <c r="BD18" s="1">
        <v>5.7024172960324607E-10</v>
      </c>
      <c r="BE18" s="1">
        <v>0</v>
      </c>
      <c r="BF18" s="1">
        <v>0</v>
      </c>
      <c r="BG18" s="1">
        <v>5.5210288637599258E-12</v>
      </c>
      <c r="BH18" s="1">
        <v>4.8427857776677103E-9</v>
      </c>
      <c r="BI18" s="1">
        <v>0</v>
      </c>
      <c r="BJ18" s="1">
        <v>0</v>
      </c>
      <c r="BK18" s="1">
        <v>3.6020746798479802E-4</v>
      </c>
      <c r="BL18" s="1">
        <v>1.1335227255625817E-9</v>
      </c>
      <c r="BM18" s="1">
        <v>9.5518597892488762E-12</v>
      </c>
      <c r="BN18" s="1">
        <v>0</v>
      </c>
      <c r="BO18" s="1">
        <v>0</v>
      </c>
      <c r="BP18" s="1">
        <v>0</v>
      </c>
      <c r="BQ18" s="1">
        <v>3.0521439377230195E-7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</row>
    <row r="19" spans="1:75" x14ac:dyDescent="0.25">
      <c r="A19" t="s">
        <v>16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0.8179380950225692</v>
      </c>
      <c r="T19" s="1">
        <v>7.0124569540262902E-2</v>
      </c>
      <c r="U19" s="1">
        <v>4.2339073688572038E-5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1.0391521729606823E-5</v>
      </c>
      <c r="AB19" s="1">
        <v>0</v>
      </c>
      <c r="AC19" s="1">
        <v>0</v>
      </c>
      <c r="AD19" s="1">
        <v>0</v>
      </c>
      <c r="AE19" s="1">
        <v>4.4499849501386772E-5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3.0041123923242249E-2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3.0075616775293258E-3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</row>
    <row r="20" spans="1:75" x14ac:dyDescent="0.25">
      <c r="A20" t="s">
        <v>17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2.5835769945491073E-3</v>
      </c>
      <c r="T20" s="1">
        <v>0.9752729063685408</v>
      </c>
      <c r="U20" s="1">
        <v>5.888399988751026E-4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1.4452237875066883E-4</v>
      </c>
      <c r="AB20" s="1">
        <v>0</v>
      </c>
      <c r="AC20" s="1">
        <v>0</v>
      </c>
      <c r="AD20" s="1">
        <v>0</v>
      </c>
      <c r="AE20" s="1">
        <v>6.1889146472780517E-4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0.41780355204000191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4.1828326898214176E-2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</row>
    <row r="21" spans="1:75" x14ac:dyDescent="0.25">
      <c r="A21" t="s">
        <v>18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0.10826537490408189</v>
      </c>
      <c r="T21" s="1">
        <v>8.0370761575186966E-2</v>
      </c>
      <c r="U21" s="1">
        <v>0.9394394547149536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0.23057201437912869</v>
      </c>
      <c r="AB21" s="1">
        <v>0</v>
      </c>
      <c r="AC21" s="1">
        <v>0</v>
      </c>
      <c r="AD21" s="1">
        <v>0</v>
      </c>
      <c r="AE21" s="1">
        <v>0.98738377362667851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0.61710611883927824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3.4470090025806466E-3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</row>
    <row r="22" spans="1:75" x14ac:dyDescent="0.25">
      <c r="A22" t="s">
        <v>19</v>
      </c>
      <c r="B22" s="1">
        <v>0</v>
      </c>
      <c r="C22" s="1">
        <v>6.5072206777005688E-12</v>
      </c>
      <c r="D22" s="1">
        <v>9.9970231488493797E-3</v>
      </c>
      <c r="E22" s="1">
        <v>1.2181916778653265E-4</v>
      </c>
      <c r="F22" s="1">
        <v>1.037376072120067E-2</v>
      </c>
      <c r="G22" s="1">
        <v>0</v>
      </c>
      <c r="H22" s="1">
        <v>1.4394843694873202E-2</v>
      </c>
      <c r="I22" s="1">
        <v>0</v>
      </c>
      <c r="J22" s="1">
        <v>3.0020117351429042E-3</v>
      </c>
      <c r="K22" s="1">
        <v>1.4236634159471993E-17</v>
      </c>
      <c r="L22" s="1">
        <v>8.8722165067652564E-15</v>
      </c>
      <c r="M22" s="1">
        <v>0</v>
      </c>
      <c r="N22" s="1">
        <v>0</v>
      </c>
      <c r="O22" s="1">
        <v>9.7237858420753587E-16</v>
      </c>
      <c r="P22" s="1">
        <v>1.5248119674448986E-16</v>
      </c>
      <c r="Q22" s="1">
        <v>2.8620099335953549E-5</v>
      </c>
      <c r="R22" s="1">
        <v>0</v>
      </c>
      <c r="S22" s="1">
        <v>8.3513798506611248E-18</v>
      </c>
      <c r="T22" s="1">
        <v>8.3158191759244015E-17</v>
      </c>
      <c r="U22" s="1">
        <v>7.0740584028187198E-17</v>
      </c>
      <c r="V22" s="1">
        <v>0.42910513625063512</v>
      </c>
      <c r="W22" s="1">
        <v>0</v>
      </c>
      <c r="X22" s="1">
        <v>0</v>
      </c>
      <c r="Y22" s="1">
        <v>0</v>
      </c>
      <c r="Z22" s="1">
        <v>0</v>
      </c>
      <c r="AA22" s="1">
        <v>1.7362267334922824E-17</v>
      </c>
      <c r="AB22" s="1">
        <v>0</v>
      </c>
      <c r="AC22" s="1">
        <v>0</v>
      </c>
      <c r="AD22" s="1">
        <v>0</v>
      </c>
      <c r="AE22" s="1">
        <v>7.4350831717516124E-17</v>
      </c>
      <c r="AF22" s="1">
        <v>0</v>
      </c>
      <c r="AG22" s="1">
        <v>0</v>
      </c>
      <c r="AH22" s="1">
        <v>2.5858266509610137E-3</v>
      </c>
      <c r="AI22" s="1">
        <v>1.4146269390603569E-18</v>
      </c>
      <c r="AJ22" s="1">
        <v>0</v>
      </c>
      <c r="AK22" s="1">
        <v>9.482027295608866E-3</v>
      </c>
      <c r="AL22" s="1">
        <v>5.6237338099971929E-15</v>
      </c>
      <c r="AM22" s="1">
        <v>0</v>
      </c>
      <c r="AN22" s="1">
        <v>7.9542274536502312E-13</v>
      </c>
      <c r="AO22" s="1">
        <v>0</v>
      </c>
      <c r="AP22" s="1">
        <v>1.15658502781142E-3</v>
      </c>
      <c r="AQ22" s="1">
        <v>0</v>
      </c>
      <c r="AR22" s="1">
        <v>7.9471768194753376E-17</v>
      </c>
      <c r="AS22" s="1">
        <v>0</v>
      </c>
      <c r="AT22" s="1">
        <v>4.8615388418212573E-17</v>
      </c>
      <c r="AU22" s="1">
        <v>2.2199309050538208E-16</v>
      </c>
      <c r="AV22" s="1">
        <v>5.0064301078758559E-3</v>
      </c>
      <c r="AW22" s="1">
        <v>3.3889703640533217E-2</v>
      </c>
      <c r="AX22" s="1">
        <v>2.1483471968266513E-2</v>
      </c>
      <c r="AY22" s="1">
        <v>9.2609653177463632E-16</v>
      </c>
      <c r="AZ22" s="1">
        <v>1.7441005237688173E-5</v>
      </c>
      <c r="BA22" s="1">
        <v>1.6034318709530657E-7</v>
      </c>
      <c r="BB22" s="1">
        <v>1.5654926687108234E-2</v>
      </c>
      <c r="BC22" s="1">
        <v>2.6454334619832975E-16</v>
      </c>
      <c r="BD22" s="1">
        <v>2.1292194644351435E-16</v>
      </c>
      <c r="BE22" s="1">
        <v>9.3297089554367357E-3</v>
      </c>
      <c r="BF22" s="1">
        <v>0</v>
      </c>
      <c r="BG22" s="1">
        <v>2.0614910326897553E-18</v>
      </c>
      <c r="BH22" s="1">
        <v>1.8082425758413094E-15</v>
      </c>
      <c r="BI22" s="1">
        <v>0</v>
      </c>
      <c r="BJ22" s="1">
        <v>3.2835459312060215E-5</v>
      </c>
      <c r="BK22" s="1">
        <v>1.3449747927107241E-10</v>
      </c>
      <c r="BL22" s="1">
        <v>4.232448320340683E-16</v>
      </c>
      <c r="BM22" s="1">
        <v>3.5665586590750805E-18</v>
      </c>
      <c r="BN22" s="1">
        <v>6.315391908678412E-5</v>
      </c>
      <c r="BO22" s="1">
        <v>1.8247598431103697E-3</v>
      </c>
      <c r="BP22" s="1">
        <v>1.1897167188124259E-2</v>
      </c>
      <c r="BQ22" s="1">
        <v>1.1396367440487271E-13</v>
      </c>
      <c r="BR22" s="1">
        <v>7.3755175043296357E-7</v>
      </c>
      <c r="BS22" s="1">
        <v>1.0324329514958712E-4</v>
      </c>
      <c r="BT22" s="1">
        <v>0</v>
      </c>
      <c r="BU22" s="1">
        <v>0</v>
      </c>
      <c r="BV22" s="1">
        <v>0</v>
      </c>
      <c r="BW22" s="1">
        <v>0</v>
      </c>
    </row>
    <row r="23" spans="1:75" x14ac:dyDescent="0.25">
      <c r="A23" t="s">
        <v>20</v>
      </c>
      <c r="B23" s="1">
        <v>0</v>
      </c>
      <c r="C23" s="1">
        <v>7.2467948987128055E-13</v>
      </c>
      <c r="D23" s="1">
        <v>6.4786181247493812E-3</v>
      </c>
      <c r="E23" s="1">
        <v>1.3566445144639467E-5</v>
      </c>
      <c r="F23" s="1">
        <v>6.7227646899986632E-3</v>
      </c>
      <c r="G23" s="1">
        <v>0</v>
      </c>
      <c r="H23" s="1">
        <v>9.3286465256683521E-3</v>
      </c>
      <c r="I23" s="1">
        <v>0</v>
      </c>
      <c r="J23" s="1">
        <v>1.8890764122368167E-3</v>
      </c>
      <c r="K23" s="1">
        <v>1.5854690183668226E-18</v>
      </c>
      <c r="L23" s="1">
        <v>9.8805828949114038E-16</v>
      </c>
      <c r="M23" s="1">
        <v>0</v>
      </c>
      <c r="N23" s="1">
        <v>0</v>
      </c>
      <c r="O23" s="1">
        <v>1.082893682674796E-16</v>
      </c>
      <c r="P23" s="1">
        <v>1.6981135471619848E-17</v>
      </c>
      <c r="Q23" s="1">
        <v>5.324213905683856E-6</v>
      </c>
      <c r="R23" s="1">
        <v>0</v>
      </c>
      <c r="S23" s="1">
        <v>9.3005508644237225E-19</v>
      </c>
      <c r="T23" s="1">
        <v>9.2609485627590557E-18</v>
      </c>
      <c r="U23" s="1">
        <v>7.878056221824372E-18</v>
      </c>
      <c r="V23" s="1">
        <v>3.5834286025080569E-4</v>
      </c>
      <c r="W23" s="1">
        <v>9.2484549621384463E-4</v>
      </c>
      <c r="X23" s="1">
        <v>0</v>
      </c>
      <c r="Y23" s="1">
        <v>0</v>
      </c>
      <c r="Z23" s="1">
        <v>0</v>
      </c>
      <c r="AA23" s="1">
        <v>1.9335565302707314E-18</v>
      </c>
      <c r="AB23" s="1">
        <v>0</v>
      </c>
      <c r="AC23" s="1">
        <v>0</v>
      </c>
      <c r="AD23" s="1">
        <v>0</v>
      </c>
      <c r="AE23" s="1">
        <v>8.280113041992999E-18</v>
      </c>
      <c r="AF23" s="1">
        <v>0</v>
      </c>
      <c r="AG23" s="1">
        <v>0</v>
      </c>
      <c r="AH23" s="1">
        <v>6.5086294225630715E-4</v>
      </c>
      <c r="AI23" s="1">
        <v>1.5754055061779224E-19</v>
      </c>
      <c r="AJ23" s="1">
        <v>0</v>
      </c>
      <c r="AK23" s="1">
        <v>6.0245693976080173E-3</v>
      </c>
      <c r="AL23" s="1">
        <v>6.2628958666893547E-16</v>
      </c>
      <c r="AM23" s="1">
        <v>0</v>
      </c>
      <c r="AN23" s="1">
        <v>8.8582603525108674E-14</v>
      </c>
      <c r="AO23" s="1">
        <v>0</v>
      </c>
      <c r="AP23" s="1">
        <v>5.3116359776545061E-4</v>
      </c>
      <c r="AQ23" s="1">
        <v>0</v>
      </c>
      <c r="AR23" s="1">
        <v>8.8504083827833938E-18</v>
      </c>
      <c r="AS23" s="1">
        <v>0</v>
      </c>
      <c r="AT23" s="1">
        <v>5.4140740914988832E-18</v>
      </c>
      <c r="AU23" s="1">
        <v>2.4722358061973192E-17</v>
      </c>
      <c r="AV23" s="1">
        <v>5.575432886554154E-4</v>
      </c>
      <c r="AW23" s="1">
        <v>3.7740771332773222E-3</v>
      </c>
      <c r="AX23" s="1">
        <v>1.207518396936887E-2</v>
      </c>
      <c r="AY23" s="1">
        <v>1.0313514716319068E-16</v>
      </c>
      <c r="AZ23" s="1">
        <v>1.9423252114075284E-6</v>
      </c>
      <c r="BA23" s="1">
        <v>1.7856689481387365E-8</v>
      </c>
      <c r="BB23" s="1">
        <v>1.0145249267367712E-2</v>
      </c>
      <c r="BC23" s="1">
        <v>2.9460985982665439E-17</v>
      </c>
      <c r="BD23" s="1">
        <v>2.3712146117904603E-17</v>
      </c>
      <c r="BE23" s="1">
        <v>6.0461620061653936E-3</v>
      </c>
      <c r="BF23" s="1">
        <v>0</v>
      </c>
      <c r="BG23" s="1">
        <v>2.2957885461965499E-19</v>
      </c>
      <c r="BH23" s="1">
        <v>2.0137572895211234E-16</v>
      </c>
      <c r="BI23" s="1">
        <v>0</v>
      </c>
      <c r="BJ23" s="1">
        <v>6.2289289653003347E-6</v>
      </c>
      <c r="BK23" s="1">
        <v>1.4978370873627058E-11</v>
      </c>
      <c r="BL23" s="1">
        <v>4.7134846681961278E-17</v>
      </c>
      <c r="BM23" s="1">
        <v>3.9719137211861738E-19</v>
      </c>
      <c r="BN23" s="1">
        <v>1.2813385397014501E-5</v>
      </c>
      <c r="BO23" s="1">
        <v>1.1629910749480622E-3</v>
      </c>
      <c r="BP23" s="1">
        <v>7.7100154546532948E-3</v>
      </c>
      <c r="BQ23" s="1">
        <v>1.2691614672696696E-14</v>
      </c>
      <c r="BR23" s="1">
        <v>8.213777474752867E-8</v>
      </c>
      <c r="BS23" s="1">
        <v>3.8262038940073538E-5</v>
      </c>
      <c r="BT23" s="1">
        <v>0</v>
      </c>
      <c r="BU23" s="1">
        <v>0</v>
      </c>
      <c r="BV23" s="1">
        <v>0</v>
      </c>
      <c r="BW23" s="1">
        <v>0</v>
      </c>
    </row>
    <row r="24" spans="1:75" x14ac:dyDescent="0.25">
      <c r="A24" t="s">
        <v>21</v>
      </c>
      <c r="B24" s="1">
        <v>0</v>
      </c>
      <c r="C24" s="1">
        <v>1.5616468078336156E-14</v>
      </c>
      <c r="D24" s="1">
        <v>0</v>
      </c>
      <c r="E24" s="1">
        <v>2.9234987397724172E-7</v>
      </c>
      <c r="F24" s="1">
        <v>0</v>
      </c>
      <c r="G24" s="1">
        <v>0</v>
      </c>
      <c r="H24" s="1">
        <v>0</v>
      </c>
      <c r="I24" s="1">
        <v>0</v>
      </c>
      <c r="J24" s="1">
        <v>9.8824988961361483E-4</v>
      </c>
      <c r="K24" s="1">
        <v>3.4166037069593732E-20</v>
      </c>
      <c r="L24" s="1">
        <v>2.1292144945504841E-17</v>
      </c>
      <c r="M24" s="1">
        <v>0</v>
      </c>
      <c r="N24" s="1">
        <v>0</v>
      </c>
      <c r="O24" s="1">
        <v>2.3335798603499328E-18</v>
      </c>
      <c r="P24" s="1">
        <v>3.6593468386080046E-19</v>
      </c>
      <c r="Q24" s="1">
        <v>2.6852730217155544E-3</v>
      </c>
      <c r="R24" s="1">
        <v>0</v>
      </c>
      <c r="S24" s="1">
        <v>2.004220592899808E-20</v>
      </c>
      <c r="T24" s="1">
        <v>1.9956865017820256E-19</v>
      </c>
      <c r="U24" s="1">
        <v>1.6976803569990682E-19</v>
      </c>
      <c r="V24" s="1">
        <v>0</v>
      </c>
      <c r="W24" s="1">
        <v>0</v>
      </c>
      <c r="X24" s="1">
        <v>-9.6345610975691996E-7</v>
      </c>
      <c r="Y24" s="1">
        <v>0</v>
      </c>
      <c r="Z24" s="1">
        <v>0</v>
      </c>
      <c r="AA24" s="1">
        <v>4.1667142860624712E-20</v>
      </c>
      <c r="AB24" s="1">
        <v>0</v>
      </c>
      <c r="AC24" s="1">
        <v>0</v>
      </c>
      <c r="AD24" s="1">
        <v>0</v>
      </c>
      <c r="AE24" s="1">
        <v>1.7843215216186989E-19</v>
      </c>
      <c r="AF24" s="1">
        <v>0</v>
      </c>
      <c r="AG24" s="1">
        <v>0</v>
      </c>
      <c r="AH24" s="1">
        <v>4.5829319604200602E-6</v>
      </c>
      <c r="AI24" s="1">
        <v>3.394917358849561E-21</v>
      </c>
      <c r="AJ24" s="1">
        <v>0</v>
      </c>
      <c r="AK24" s="1">
        <v>1.4672794650559918E-2</v>
      </c>
      <c r="AL24" s="1">
        <v>1.3496216568440479E-17</v>
      </c>
      <c r="AM24" s="1">
        <v>0</v>
      </c>
      <c r="AN24" s="1">
        <v>1.9089092758668822E-15</v>
      </c>
      <c r="AO24" s="1">
        <v>0</v>
      </c>
      <c r="AP24" s="1">
        <v>3.1620052884016284E-5</v>
      </c>
      <c r="AQ24" s="1">
        <v>0</v>
      </c>
      <c r="AR24" s="1">
        <v>1.9072172170144507E-19</v>
      </c>
      <c r="AS24" s="1">
        <v>0</v>
      </c>
      <c r="AT24" s="1">
        <v>1.1667049558509917E-19</v>
      </c>
      <c r="AU24" s="1">
        <v>5.3275402559630421E-19</v>
      </c>
      <c r="AV24" s="1">
        <v>1.2014769413612611E-5</v>
      </c>
      <c r="AW24" s="1">
        <v>1.5246213034204061E-7</v>
      </c>
      <c r="AX24" s="1">
        <v>1.5484702051058974E-8</v>
      </c>
      <c r="AY24" s="1">
        <v>2.2225090621987235E-18</v>
      </c>
      <c r="AZ24" s="1">
        <v>4.1856103402458484E-8</v>
      </c>
      <c r="BA24" s="1">
        <v>3.8480241978474959E-10</v>
      </c>
      <c r="BB24" s="1">
        <v>0</v>
      </c>
      <c r="BC24" s="1">
        <v>6.3486900565700273E-19</v>
      </c>
      <c r="BD24" s="1">
        <v>5.1098448085632104E-19</v>
      </c>
      <c r="BE24" s="1">
        <v>0</v>
      </c>
      <c r="BF24" s="1">
        <v>0</v>
      </c>
      <c r="BG24" s="1">
        <v>4.9473055395367018E-21</v>
      </c>
      <c r="BH24" s="1">
        <v>4.3395427728897369E-18</v>
      </c>
      <c r="BI24" s="1">
        <v>0</v>
      </c>
      <c r="BJ24" s="1">
        <v>3.2322319076943098E-3</v>
      </c>
      <c r="BK24" s="1">
        <v>3.2277614294703518E-13</v>
      </c>
      <c r="BL24" s="1">
        <v>1.0157315597780495E-18</v>
      </c>
      <c r="BM24" s="1">
        <v>8.5592685737285982E-21</v>
      </c>
      <c r="BN24" s="1">
        <v>7.2634308999681022E-3</v>
      </c>
      <c r="BO24" s="1">
        <v>3.426655121390912E-4</v>
      </c>
      <c r="BP24" s="1">
        <v>0</v>
      </c>
      <c r="BQ24" s="1">
        <v>2.7349772991907798E-16</v>
      </c>
      <c r="BR24" s="1">
        <v>1.7700265500796549E-9</v>
      </c>
      <c r="BS24" s="1">
        <v>3.3631591837333184E-2</v>
      </c>
      <c r="BT24" s="1">
        <v>0</v>
      </c>
      <c r="BU24" s="1">
        <v>0</v>
      </c>
      <c r="BV24" s="1">
        <v>0</v>
      </c>
      <c r="BW24" s="1">
        <v>0</v>
      </c>
    </row>
    <row r="25" spans="1:75" x14ac:dyDescent="0.25">
      <c r="A25" t="s">
        <v>22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</row>
    <row r="26" spans="1:75" x14ac:dyDescent="0.25">
      <c r="A26" t="s">
        <v>23</v>
      </c>
      <c r="B26" s="1">
        <v>0</v>
      </c>
      <c r="C26" s="1">
        <v>2.9496472103283934E-9</v>
      </c>
      <c r="D26" s="1">
        <v>0</v>
      </c>
      <c r="E26" s="1">
        <v>5.5219207434816092E-2</v>
      </c>
      <c r="F26" s="1">
        <v>0</v>
      </c>
      <c r="G26" s="1">
        <v>0</v>
      </c>
      <c r="H26" s="1">
        <v>0</v>
      </c>
      <c r="I26" s="1">
        <v>0</v>
      </c>
      <c r="J26" s="1">
        <v>5.7456378772685847E-3</v>
      </c>
      <c r="K26" s="1">
        <v>6.4533001588308499E-15</v>
      </c>
      <c r="L26" s="1">
        <v>4.0216722260996399E-12</v>
      </c>
      <c r="M26" s="1">
        <v>0</v>
      </c>
      <c r="N26" s="1">
        <v>0</v>
      </c>
      <c r="O26" s="1">
        <v>4.4076786701267139E-13</v>
      </c>
      <c r="P26" s="1">
        <v>6.9117947412819466E-14</v>
      </c>
      <c r="Q26" s="1">
        <v>1.0189467106135441E-2</v>
      </c>
      <c r="R26" s="1">
        <v>0</v>
      </c>
      <c r="S26" s="1">
        <v>3.7855830467394002E-15</v>
      </c>
      <c r="T26" s="1">
        <v>3.7694638077847381E-14</v>
      </c>
      <c r="U26" s="1">
        <v>3.2065881375560931E-14</v>
      </c>
      <c r="V26" s="1">
        <v>0</v>
      </c>
      <c r="W26" s="1">
        <v>0</v>
      </c>
      <c r="X26" s="1">
        <v>0</v>
      </c>
      <c r="Y26" s="1">
        <v>0</v>
      </c>
      <c r="Z26" s="1">
        <v>5.0197097426660567E-4</v>
      </c>
      <c r="AA26" s="1">
        <v>7.870113208997188E-15</v>
      </c>
      <c r="AB26" s="1">
        <v>0</v>
      </c>
      <c r="AC26" s="1">
        <v>0</v>
      </c>
      <c r="AD26" s="1">
        <v>0</v>
      </c>
      <c r="AE26" s="1">
        <v>3.3702364530637595E-14</v>
      </c>
      <c r="AF26" s="1">
        <v>0</v>
      </c>
      <c r="AG26" s="1">
        <v>0</v>
      </c>
      <c r="AH26" s="1">
        <v>2.4041227291089591E-5</v>
      </c>
      <c r="AI26" s="1">
        <v>6.4123388634320141E-16</v>
      </c>
      <c r="AJ26" s="1">
        <v>0</v>
      </c>
      <c r="AK26" s="1">
        <v>1.6572865123238641E-2</v>
      </c>
      <c r="AL26" s="1">
        <v>2.5491729212646476E-12</v>
      </c>
      <c r="AM26" s="1">
        <v>0</v>
      </c>
      <c r="AN26" s="1">
        <v>3.6055584989423867E-10</v>
      </c>
      <c r="AO26" s="1">
        <v>0</v>
      </c>
      <c r="AP26" s="1">
        <v>1.2735345515285941E-4</v>
      </c>
      <c r="AQ26" s="1">
        <v>0</v>
      </c>
      <c r="AR26" s="1">
        <v>3.6023625287340462E-14</v>
      </c>
      <c r="AS26" s="1">
        <v>0</v>
      </c>
      <c r="AT26" s="1">
        <v>2.2036788350857665E-14</v>
      </c>
      <c r="AU26" s="1">
        <v>1.0062687782593585E-13</v>
      </c>
      <c r="AV26" s="1">
        <v>6.3027294495599895E-5</v>
      </c>
      <c r="AW26" s="1">
        <v>7.9978859832358637E-7</v>
      </c>
      <c r="AX26" s="1">
        <v>8.1229929826448605E-8</v>
      </c>
      <c r="AY26" s="1">
        <v>4.1978875263980299E-13</v>
      </c>
      <c r="AZ26" s="1">
        <v>7.9058041816477409E-3</v>
      </c>
      <c r="BA26" s="1">
        <v>7.2681695909222071E-5</v>
      </c>
      <c r="BB26" s="1">
        <v>0</v>
      </c>
      <c r="BC26" s="1">
        <v>1.1991441227725147E-13</v>
      </c>
      <c r="BD26" s="1">
        <v>9.6515034060091725E-14</v>
      </c>
      <c r="BE26" s="1">
        <v>0</v>
      </c>
      <c r="BF26" s="1">
        <v>0</v>
      </c>
      <c r="BG26" s="1">
        <v>9.3444983271091977E-16</v>
      </c>
      <c r="BH26" s="1">
        <v>8.1965526199306446E-13</v>
      </c>
      <c r="BI26" s="1">
        <v>0</v>
      </c>
      <c r="BJ26" s="1">
        <v>1.153323130508953E-2</v>
      </c>
      <c r="BK26" s="1">
        <v>6.0966138106800322E-8</v>
      </c>
      <c r="BL26" s="1">
        <v>1.9185194416002945E-13</v>
      </c>
      <c r="BM26" s="1">
        <v>1.6166794274035329E-15</v>
      </c>
      <c r="BN26" s="1">
        <v>2.109725889913748E-2</v>
      </c>
      <c r="BO26" s="1">
        <v>1.9922409974159191E-3</v>
      </c>
      <c r="BP26" s="1">
        <v>0</v>
      </c>
      <c r="BQ26" s="1">
        <v>5.1658403938729028E-11</v>
      </c>
      <c r="BR26" s="1">
        <v>3.3432360310026686E-4</v>
      </c>
      <c r="BS26" s="1">
        <v>1.1934134947723392E-2</v>
      </c>
      <c r="BT26" s="1">
        <v>0</v>
      </c>
      <c r="BU26" s="1">
        <v>0</v>
      </c>
      <c r="BV26" s="1">
        <v>0</v>
      </c>
      <c r="BW26" s="1">
        <v>0</v>
      </c>
    </row>
    <row r="27" spans="1:75" x14ac:dyDescent="0.25">
      <c r="A27" t="s">
        <v>24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1.3975174711028268E-6</v>
      </c>
      <c r="T27" s="1">
        <v>5.275480191296309E-4</v>
      </c>
      <c r="U27" s="1">
        <v>3.1851738417253633E-7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0.98593042080294768</v>
      </c>
      <c r="AB27" s="1">
        <v>0</v>
      </c>
      <c r="AC27" s="1">
        <v>0</v>
      </c>
      <c r="AD27" s="1">
        <v>0</v>
      </c>
      <c r="AE27" s="1">
        <v>3.3477292780448876E-7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2.2599975332518527E-4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2.2625924348523817E-5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</row>
    <row r="28" spans="1:75" x14ac:dyDescent="0.25">
      <c r="A28" t="s">
        <v>25</v>
      </c>
      <c r="B28" s="1">
        <v>0</v>
      </c>
      <c r="C28" s="1">
        <v>1.6214872261867624E-6</v>
      </c>
      <c r="D28" s="1">
        <v>1.6104890560950224E-3</v>
      </c>
      <c r="E28" s="1">
        <v>1.5405860632842094E-5</v>
      </c>
      <c r="F28" s="1">
        <v>3.9736404882567054E-4</v>
      </c>
      <c r="G28" s="1">
        <v>0</v>
      </c>
      <c r="H28" s="1">
        <v>5.5139052524294714E-4</v>
      </c>
      <c r="I28" s="1">
        <v>0</v>
      </c>
      <c r="J28" s="1">
        <v>1.135392734736733E-4</v>
      </c>
      <c r="K28" s="1">
        <v>3.5475238318850495E-12</v>
      </c>
      <c r="L28" s="1">
        <v>2.2108034207265874E-9</v>
      </c>
      <c r="M28" s="1">
        <v>0</v>
      </c>
      <c r="N28" s="1">
        <v>0</v>
      </c>
      <c r="O28" s="1">
        <v>2.4229998203583908E-10</v>
      </c>
      <c r="P28" s="1">
        <v>3.7995685869720536E-11</v>
      </c>
      <c r="Q28" s="1">
        <v>4.0782897552371275E-6</v>
      </c>
      <c r="R28" s="1">
        <v>0</v>
      </c>
      <c r="S28" s="1">
        <v>2.0810199038256202E-12</v>
      </c>
      <c r="T28" s="1">
        <v>2.0721587966500516E-11</v>
      </c>
      <c r="U28" s="1">
        <v>1.762733416553343E-11</v>
      </c>
      <c r="V28" s="1">
        <v>2.2618223168129039E-5</v>
      </c>
      <c r="W28" s="1">
        <v>0</v>
      </c>
      <c r="X28" s="1">
        <v>0</v>
      </c>
      <c r="Y28" s="1">
        <v>0</v>
      </c>
      <c r="Z28" s="1">
        <v>0</v>
      </c>
      <c r="AA28" s="1">
        <v>4.3263777418357394E-12</v>
      </c>
      <c r="AB28" s="1">
        <v>-1.5787991330162324E-3</v>
      </c>
      <c r="AC28" s="1">
        <v>0</v>
      </c>
      <c r="AD28" s="1">
        <v>0</v>
      </c>
      <c r="AE28" s="1">
        <v>1.8526945658913077E-11</v>
      </c>
      <c r="AF28" s="1">
        <v>0</v>
      </c>
      <c r="AG28" s="1">
        <v>0</v>
      </c>
      <c r="AH28" s="1">
        <v>4.2479470490856662E-4</v>
      </c>
      <c r="AI28" s="1">
        <v>3.5250064891246321E-13</v>
      </c>
      <c r="AJ28" s="1">
        <v>0</v>
      </c>
      <c r="AK28" s="1">
        <v>3.8240556835185136E-4</v>
      </c>
      <c r="AL28" s="1">
        <v>1.4013375276535626E-9</v>
      </c>
      <c r="AM28" s="1">
        <v>0</v>
      </c>
      <c r="AN28" s="1">
        <v>1.9820563723121662E-7</v>
      </c>
      <c r="AO28" s="1">
        <v>0</v>
      </c>
      <c r="AP28" s="1">
        <v>7.6940284156954794E-5</v>
      </c>
      <c r="AQ28" s="1">
        <v>0</v>
      </c>
      <c r="AR28" s="1">
        <v>1.9802994758094412E-11</v>
      </c>
      <c r="AS28" s="1">
        <v>1.4808190642161174E-2</v>
      </c>
      <c r="AT28" s="1">
        <v>1.2114116797418208E-11</v>
      </c>
      <c r="AU28" s="1">
        <v>5.5316851599905483E-11</v>
      </c>
      <c r="AV28" s="1">
        <v>5.2855687321736171E-4</v>
      </c>
      <c r="AW28" s="1">
        <v>2.3977437986599464E-4</v>
      </c>
      <c r="AX28" s="1">
        <v>7.154267983348814E-4</v>
      </c>
      <c r="AY28" s="1">
        <v>2.3076729234562686E-10</v>
      </c>
      <c r="AZ28" s="1">
        <v>2.9198327670537154E-6</v>
      </c>
      <c r="BA28" s="1">
        <v>1.7754735393706434E-5</v>
      </c>
      <c r="BB28" s="1">
        <v>5.996576573956663E-4</v>
      </c>
      <c r="BC28" s="1">
        <v>6.5919641868496096E-11</v>
      </c>
      <c r="BD28" s="1">
        <v>5.3056478861414631E-11</v>
      </c>
      <c r="BE28" s="1">
        <v>3.5737193333570293E-4</v>
      </c>
      <c r="BF28" s="1">
        <v>0</v>
      </c>
      <c r="BG28" s="1">
        <v>5.1368803087621511E-13</v>
      </c>
      <c r="BH28" s="1">
        <v>4.5058288074069373E-10</v>
      </c>
      <c r="BI28" s="1">
        <v>0</v>
      </c>
      <c r="BJ28" s="1">
        <v>4.4150463655773466E-6</v>
      </c>
      <c r="BK28" s="1">
        <v>3.3514453465473529E-5</v>
      </c>
      <c r="BL28" s="1">
        <v>1.0546531655897579E-10</v>
      </c>
      <c r="BM28" s="1">
        <v>8.8872494011984114E-13</v>
      </c>
      <c r="BN28" s="1">
        <v>8.643954499795214E-6</v>
      </c>
      <c r="BO28" s="1">
        <v>6.9393471363150637E-5</v>
      </c>
      <c r="BP28" s="1">
        <v>4.5571771419090608E-4</v>
      </c>
      <c r="BQ28" s="1">
        <v>2.8397783239480842E-8</v>
      </c>
      <c r="BR28" s="1">
        <v>8.1668803055029082E-5</v>
      </c>
      <c r="BS28" s="1">
        <v>1.5788144976686907E-5</v>
      </c>
      <c r="BT28" s="1">
        <v>0</v>
      </c>
      <c r="BU28" s="1">
        <v>1.006865253589018E-2</v>
      </c>
      <c r="BV28" s="1">
        <v>0</v>
      </c>
      <c r="BW28" s="1">
        <v>0</v>
      </c>
    </row>
    <row r="29" spans="1:75" x14ac:dyDescent="0.25">
      <c r="A29" t="s">
        <v>26</v>
      </c>
      <c r="B29" s="1">
        <v>0</v>
      </c>
      <c r="C29" s="1">
        <v>2.5566390309162588E-13</v>
      </c>
      <c r="D29" s="1">
        <v>0</v>
      </c>
      <c r="E29" s="1">
        <v>4.7861852932708734E-6</v>
      </c>
      <c r="F29" s="1">
        <v>0</v>
      </c>
      <c r="G29" s="1">
        <v>0</v>
      </c>
      <c r="H29" s="1">
        <v>0</v>
      </c>
      <c r="I29" s="1">
        <v>0</v>
      </c>
      <c r="J29" s="1">
        <v>4.0609967098363406E-3</v>
      </c>
      <c r="K29" s="1">
        <v>5.5934686041481497E-19</v>
      </c>
      <c r="L29" s="1">
        <v>3.4858284566354958E-16</v>
      </c>
      <c r="M29" s="1">
        <v>0</v>
      </c>
      <c r="N29" s="1">
        <v>0</v>
      </c>
      <c r="O29" s="1">
        <v>3.8204037704320697E-17</v>
      </c>
      <c r="P29" s="1">
        <v>5.9908738059816331E-18</v>
      </c>
      <c r="Q29" s="1">
        <v>3.7444020258211737E-3</v>
      </c>
      <c r="R29" s="1">
        <v>0</v>
      </c>
      <c r="S29" s="1">
        <v>3.281195574229812E-19</v>
      </c>
      <c r="T29" s="1">
        <v>3.2672240472906417E-18</v>
      </c>
      <c r="U29" s="1">
        <v>2.779345394202672E-18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6.8215068355960012E-19</v>
      </c>
      <c r="AB29" s="1">
        <v>0</v>
      </c>
      <c r="AC29" s="1">
        <v>-1.4892489628125598E-7</v>
      </c>
      <c r="AD29" s="1">
        <v>0</v>
      </c>
      <c r="AE29" s="1">
        <v>2.9211893643241088E-18</v>
      </c>
      <c r="AF29" s="1">
        <v>0</v>
      </c>
      <c r="AG29" s="1">
        <v>0</v>
      </c>
      <c r="AH29" s="1">
        <v>7.5029146585953597E-5</v>
      </c>
      <c r="AI29" s="1">
        <v>5.5579649526582842E-20</v>
      </c>
      <c r="AJ29" s="1">
        <v>0</v>
      </c>
      <c r="AK29" s="1">
        <v>1.1035818696001472E-5</v>
      </c>
      <c r="AL29" s="1">
        <v>2.2095235539488204E-16</v>
      </c>
      <c r="AM29" s="1">
        <v>0</v>
      </c>
      <c r="AN29" s="1">
        <v>3.1251573253811812E-14</v>
      </c>
      <c r="AO29" s="1">
        <v>0</v>
      </c>
      <c r="AP29" s="1">
        <v>9.2789501735540005E-5</v>
      </c>
      <c r="AQ29" s="1">
        <v>0</v>
      </c>
      <c r="AR29" s="1">
        <v>3.1223871831934381E-18</v>
      </c>
      <c r="AS29" s="1">
        <v>0</v>
      </c>
      <c r="AT29" s="1">
        <v>1.9100627701022902E-18</v>
      </c>
      <c r="AU29" s="1">
        <v>8.721944865412807E-18</v>
      </c>
      <c r="AV29" s="1">
        <v>1.9669894803494911E-4</v>
      </c>
      <c r="AW29" s="1">
        <v>2.4960229881290347E-6</v>
      </c>
      <c r="AX29" s="1">
        <v>2.5350670489165031E-7</v>
      </c>
      <c r="AY29" s="1">
        <v>3.6385649984869992E-17</v>
      </c>
      <c r="AZ29" s="1">
        <v>6.8524423771110203E-7</v>
      </c>
      <c r="BA29" s="1">
        <v>6.2997656107496222E-9</v>
      </c>
      <c r="BB29" s="1">
        <v>0</v>
      </c>
      <c r="BC29" s="1">
        <v>1.0393713042153018E-17</v>
      </c>
      <c r="BD29" s="1">
        <v>8.3655463027651588E-18</v>
      </c>
      <c r="BE29" s="1">
        <v>0</v>
      </c>
      <c r="BF29" s="1">
        <v>0</v>
      </c>
      <c r="BG29" s="1">
        <v>8.0994462875983253E-20</v>
      </c>
      <c r="BH29" s="1">
        <v>7.1044517709426514E-17</v>
      </c>
      <c r="BI29" s="1">
        <v>0</v>
      </c>
      <c r="BJ29" s="1">
        <v>5.2916256164528552E-2</v>
      </c>
      <c r="BK29" s="1">
        <v>5.284306804633881E-12</v>
      </c>
      <c r="BL29" s="1">
        <v>1.6628977420729901E-17</v>
      </c>
      <c r="BM29" s="1">
        <v>1.4012746033174089E-19</v>
      </c>
      <c r="BN29" s="1">
        <v>1.0127770511462859E-2</v>
      </c>
      <c r="BO29" s="1">
        <v>1.408108953005101E-3</v>
      </c>
      <c r="BP29" s="1">
        <v>0</v>
      </c>
      <c r="BQ29" s="1">
        <v>4.4775487496312767E-15</v>
      </c>
      <c r="BR29" s="1">
        <v>2.8977864527315335E-8</v>
      </c>
      <c r="BS29" s="1">
        <v>7.205870092096285E-6</v>
      </c>
      <c r="BT29" s="1">
        <v>0</v>
      </c>
      <c r="BU29" s="1">
        <v>0</v>
      </c>
      <c r="BV29" s="1">
        <v>0</v>
      </c>
      <c r="BW29" s="1">
        <v>0</v>
      </c>
    </row>
    <row r="30" spans="1:75" x14ac:dyDescent="0.25">
      <c r="A30" t="s">
        <v>85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1.0634429056796325E-9</v>
      </c>
      <c r="L30" s="1">
        <v>6.627335925111089E-7</v>
      </c>
      <c r="M30" s="1">
        <v>0</v>
      </c>
      <c r="N30" s="1">
        <v>0</v>
      </c>
      <c r="O30" s="1">
        <v>7.2634380811304134E-8</v>
      </c>
      <c r="P30" s="1">
        <v>1.1389984817414321E-8</v>
      </c>
      <c r="Q30" s="1">
        <v>0</v>
      </c>
      <c r="R30" s="1">
        <v>0</v>
      </c>
      <c r="S30" s="1">
        <v>6.2382832594686754E-10</v>
      </c>
      <c r="T30" s="1">
        <v>6.2117202763602077E-9</v>
      </c>
      <c r="U30" s="1">
        <v>5.2841543433465371E-9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1.2969203125552309E-9</v>
      </c>
      <c r="AB30" s="1">
        <v>0</v>
      </c>
      <c r="AC30" s="1">
        <v>0</v>
      </c>
      <c r="AD30" s="1">
        <v>0</v>
      </c>
      <c r="AE30" s="1">
        <v>5.5538313084182812E-9</v>
      </c>
      <c r="AF30" s="1">
        <v>0</v>
      </c>
      <c r="AG30" s="1">
        <v>0</v>
      </c>
      <c r="AH30" s="1">
        <v>0</v>
      </c>
      <c r="AI30" s="1">
        <v>0.11773522734697429</v>
      </c>
      <c r="AJ30" s="1">
        <v>0</v>
      </c>
      <c r="AK30" s="1">
        <v>0</v>
      </c>
      <c r="AL30" s="1">
        <v>4.2007961690110671E-7</v>
      </c>
      <c r="AM30" s="1">
        <v>0</v>
      </c>
      <c r="AN30" s="1">
        <v>1.4765931703828274E-4</v>
      </c>
      <c r="AO30" s="1">
        <v>0</v>
      </c>
      <c r="AP30" s="1">
        <v>0</v>
      </c>
      <c r="AQ30" s="1">
        <v>0</v>
      </c>
      <c r="AR30" s="1">
        <v>5.9363531535505275E-9</v>
      </c>
      <c r="AS30" s="1">
        <v>0</v>
      </c>
      <c r="AT30" s="1">
        <v>6.4350529513711535E-2</v>
      </c>
      <c r="AU30" s="1">
        <v>1.6582358903335116E-8</v>
      </c>
      <c r="AV30" s="1">
        <v>0</v>
      </c>
      <c r="AW30" s="1">
        <v>0</v>
      </c>
      <c r="AX30" s="1">
        <v>0</v>
      </c>
      <c r="AY30" s="1">
        <v>6.9177220939894945E-8</v>
      </c>
      <c r="AZ30" s="1">
        <v>0</v>
      </c>
      <c r="BA30" s="1">
        <v>0</v>
      </c>
      <c r="BB30" s="1">
        <v>0</v>
      </c>
      <c r="BC30" s="1">
        <v>1.976076238302373E-8</v>
      </c>
      <c r="BD30" s="1">
        <v>1.5904765892871122E-8</v>
      </c>
      <c r="BE30" s="1">
        <v>0</v>
      </c>
      <c r="BF30" s="1">
        <v>0</v>
      </c>
      <c r="BG30" s="1">
        <v>1.5398850523791274E-10</v>
      </c>
      <c r="BH30" s="1">
        <v>1.350714443797736E-7</v>
      </c>
      <c r="BI30" s="1">
        <v>0</v>
      </c>
      <c r="BJ30" s="1">
        <v>0</v>
      </c>
      <c r="BK30" s="1">
        <v>0</v>
      </c>
      <c r="BL30" s="1">
        <v>3.1615388086146533E-8</v>
      </c>
      <c r="BM30" s="1">
        <v>2.6641349782527015E-10</v>
      </c>
      <c r="BN30" s="1">
        <v>0</v>
      </c>
      <c r="BO30" s="1">
        <v>0</v>
      </c>
      <c r="BP30" s="1">
        <v>0</v>
      </c>
      <c r="BQ30" s="1">
        <v>8.5128169828268058E-6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</row>
    <row r="31" spans="1:75" x14ac:dyDescent="0.25">
      <c r="A31" t="s">
        <v>27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</row>
    <row r="32" spans="1:75" x14ac:dyDescent="0.25">
      <c r="A32" t="s">
        <v>84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1.1181370356580432E-7</v>
      </c>
      <c r="L32" s="1">
        <v>2.4116086095495766E-4</v>
      </c>
      <c r="M32" s="1">
        <v>0</v>
      </c>
      <c r="N32" s="1">
        <v>0</v>
      </c>
      <c r="O32" s="1">
        <v>7.6370053167363479E-6</v>
      </c>
      <c r="P32" s="1">
        <v>1.1975785246124362E-6</v>
      </c>
      <c r="Q32" s="1">
        <v>0</v>
      </c>
      <c r="R32" s="1">
        <v>0</v>
      </c>
      <c r="S32" s="1">
        <v>6.559125566670365E-8</v>
      </c>
      <c r="T32" s="1">
        <v>6.5311964178345321E-7</v>
      </c>
      <c r="U32" s="1">
        <v>5.5559246687090203E-7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1.3636224624945388E-7</v>
      </c>
      <c r="AB32" s="1">
        <v>0</v>
      </c>
      <c r="AC32" s="1">
        <v>0</v>
      </c>
      <c r="AD32" s="1">
        <v>0</v>
      </c>
      <c r="AE32" s="1">
        <v>5.839471439955633E-7</v>
      </c>
      <c r="AF32" s="1">
        <v>0</v>
      </c>
      <c r="AG32" s="1">
        <v>0</v>
      </c>
      <c r="AH32" s="1">
        <v>0</v>
      </c>
      <c r="AI32" s="1">
        <v>1.0152157325768466E-2</v>
      </c>
      <c r="AJ32" s="1">
        <v>0</v>
      </c>
      <c r="AK32" s="1">
        <v>0</v>
      </c>
      <c r="AL32" s="1">
        <v>4.4168480985068615E-5</v>
      </c>
      <c r="AM32" s="1">
        <v>0</v>
      </c>
      <c r="AN32" s="1">
        <v>1.5525361085084415E-2</v>
      </c>
      <c r="AO32" s="1">
        <v>0</v>
      </c>
      <c r="AP32" s="1">
        <v>0</v>
      </c>
      <c r="AQ32" s="1">
        <v>0</v>
      </c>
      <c r="AR32" s="1">
        <v>6.2416668372884786E-7</v>
      </c>
      <c r="AS32" s="1">
        <v>0</v>
      </c>
      <c r="AT32" s="1">
        <v>4.8895346692102673E-2</v>
      </c>
      <c r="AU32" s="1">
        <v>1.7435209289908562E-6</v>
      </c>
      <c r="AV32" s="1">
        <v>0</v>
      </c>
      <c r="AW32" s="1">
        <v>0</v>
      </c>
      <c r="AX32" s="1">
        <v>0</v>
      </c>
      <c r="AY32" s="1">
        <v>6.9747813531227383E-4</v>
      </c>
      <c r="AZ32" s="1">
        <v>0</v>
      </c>
      <c r="BA32" s="1">
        <v>0</v>
      </c>
      <c r="BB32" s="1">
        <v>0</v>
      </c>
      <c r="BC32" s="1">
        <v>2.077708183043107E-6</v>
      </c>
      <c r="BD32" s="1">
        <v>1.6722766867229911E-6</v>
      </c>
      <c r="BE32" s="1">
        <v>0</v>
      </c>
      <c r="BF32" s="1">
        <v>0</v>
      </c>
      <c r="BG32" s="1">
        <v>1.6190831670656976E-8</v>
      </c>
      <c r="BH32" s="1">
        <v>1.4201832897115435E-5</v>
      </c>
      <c r="BI32" s="1">
        <v>0</v>
      </c>
      <c r="BJ32" s="1">
        <v>0</v>
      </c>
      <c r="BK32" s="1">
        <v>0</v>
      </c>
      <c r="BL32" s="1">
        <v>3.3241404994121952E-6</v>
      </c>
      <c r="BM32" s="1">
        <v>2.801154600088873E-8</v>
      </c>
      <c r="BN32" s="1">
        <v>0</v>
      </c>
      <c r="BO32" s="1">
        <v>0</v>
      </c>
      <c r="BP32" s="1">
        <v>0</v>
      </c>
      <c r="BQ32" s="1">
        <v>8.9506412572231742E-4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</row>
    <row r="33" spans="1:75" x14ac:dyDescent="0.25">
      <c r="A33" t="s">
        <v>28</v>
      </c>
      <c r="B33" s="1">
        <v>0</v>
      </c>
      <c r="C33" s="1">
        <v>7.2933008743336789E-11</v>
      </c>
      <c r="D33" s="1">
        <v>0</v>
      </c>
      <c r="E33" s="1">
        <v>1.3653507187373769E-3</v>
      </c>
      <c r="F33" s="1">
        <v>0</v>
      </c>
      <c r="G33" s="1">
        <v>0</v>
      </c>
      <c r="H33" s="1">
        <v>0</v>
      </c>
      <c r="I33" s="1">
        <v>0</v>
      </c>
      <c r="J33" s="1">
        <v>8.5694995080614102E-3</v>
      </c>
      <c r="K33" s="1">
        <v>1.5956436934537236E-16</v>
      </c>
      <c r="L33" s="1">
        <v>9.9439910848288998E-14</v>
      </c>
      <c r="M33" s="1">
        <v>0</v>
      </c>
      <c r="N33" s="1">
        <v>0</v>
      </c>
      <c r="O33" s="1">
        <v>1.0898431034753508E-14</v>
      </c>
      <c r="P33" s="1">
        <v>1.7090111133729197E-15</v>
      </c>
      <c r="Q33" s="1">
        <v>5.3554467955756516E-4</v>
      </c>
      <c r="R33" s="1">
        <v>0</v>
      </c>
      <c r="S33" s="1">
        <v>9.3602367252500586E-17</v>
      </c>
      <c r="T33" s="1">
        <v>9.3203802776213494E-16</v>
      </c>
      <c r="U33" s="1">
        <v>7.9286132881844373E-16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1.9459650410834653E-16</v>
      </c>
      <c r="AB33" s="1">
        <v>0</v>
      </c>
      <c r="AC33" s="1">
        <v>0</v>
      </c>
      <c r="AD33" s="1">
        <v>0</v>
      </c>
      <c r="AE33" s="1">
        <v>8.3332502896522904E-16</v>
      </c>
      <c r="AF33" s="1">
        <v>0</v>
      </c>
      <c r="AG33" s="1">
        <v>0.6212559798381101</v>
      </c>
      <c r="AH33" s="1">
        <v>1.0784572327167476E-6</v>
      </c>
      <c r="AI33" s="1">
        <v>1.5855155991345079E-17</v>
      </c>
      <c r="AJ33" s="1">
        <v>0</v>
      </c>
      <c r="AK33" s="1">
        <v>1.9594409312799392E-3</v>
      </c>
      <c r="AL33" s="1">
        <v>6.3030877151635017E-14</v>
      </c>
      <c r="AM33" s="1">
        <v>0</v>
      </c>
      <c r="AN33" s="1">
        <v>8.9151078341569079E-12</v>
      </c>
      <c r="AO33" s="1">
        <v>0</v>
      </c>
      <c r="AP33" s="1">
        <v>1.6405476143364212E-4</v>
      </c>
      <c r="AQ33" s="1">
        <v>0</v>
      </c>
      <c r="AR33" s="1">
        <v>8.9072054747719591E-16</v>
      </c>
      <c r="AS33" s="1">
        <v>0</v>
      </c>
      <c r="AT33" s="1">
        <v>5.448818664959016E-16</v>
      </c>
      <c r="AU33" s="1">
        <v>2.4881012666855793E-15</v>
      </c>
      <c r="AV33" s="1">
        <v>2.8273199526939597E-6</v>
      </c>
      <c r="AW33" s="1">
        <v>3.5877444527390831E-8</v>
      </c>
      <c r="AX33" s="1">
        <v>3.6438657758073643E-9</v>
      </c>
      <c r="AY33" s="1">
        <v>1.0379701226447542E-14</v>
      </c>
      <c r="AZ33" s="1">
        <v>1.954789994831379E-4</v>
      </c>
      <c r="BA33" s="1">
        <v>1.797128397140644E-6</v>
      </c>
      <c r="BB33" s="1">
        <v>0</v>
      </c>
      <c r="BC33" s="1">
        <v>2.9650050516024878E-15</v>
      </c>
      <c r="BD33" s="1">
        <v>2.3864317733727993E-15</v>
      </c>
      <c r="BE33" s="1">
        <v>0</v>
      </c>
      <c r="BF33" s="1">
        <v>0</v>
      </c>
      <c r="BG33" s="1">
        <v>2.3105216644443222E-17</v>
      </c>
      <c r="BH33" s="1">
        <v>2.026680485047115E-14</v>
      </c>
      <c r="BI33" s="1">
        <v>0</v>
      </c>
      <c r="BJ33" s="1">
        <v>6.2653699911854465E-4</v>
      </c>
      <c r="BK33" s="1">
        <v>1.5074493885306741E-9</v>
      </c>
      <c r="BL33" s="1">
        <v>4.7437332409972445E-15</v>
      </c>
      <c r="BM33" s="1">
        <v>3.9974032962697046E-17</v>
      </c>
      <c r="BN33" s="1">
        <v>1.2887675728178109E-3</v>
      </c>
      <c r="BO33" s="1">
        <v>2.9713860518149433E-3</v>
      </c>
      <c r="BP33" s="1">
        <v>0</v>
      </c>
      <c r="BQ33" s="1">
        <v>1.2773062530792245E-12</v>
      </c>
      <c r="BR33" s="1">
        <v>8.2664890169360133E-6</v>
      </c>
      <c r="BS33" s="1">
        <v>3.8470823748336788E-3</v>
      </c>
      <c r="BT33" s="1">
        <v>0</v>
      </c>
      <c r="BU33" s="1">
        <v>0</v>
      </c>
      <c r="BV33" s="1">
        <v>0</v>
      </c>
      <c r="BW33" s="1">
        <v>0</v>
      </c>
    </row>
    <row r="34" spans="1:75" x14ac:dyDescent="0.25">
      <c r="A34" t="s">
        <v>29</v>
      </c>
      <c r="B34" s="1">
        <v>0</v>
      </c>
      <c r="C34" s="1">
        <v>5.5882908172548921E-12</v>
      </c>
      <c r="D34" s="1">
        <v>0</v>
      </c>
      <c r="E34" s="1">
        <v>1.0461623639720655E-4</v>
      </c>
      <c r="F34" s="1">
        <v>0</v>
      </c>
      <c r="G34" s="1">
        <v>0</v>
      </c>
      <c r="H34" s="1">
        <v>0</v>
      </c>
      <c r="I34" s="1">
        <v>0</v>
      </c>
      <c r="J34" s="1">
        <v>1.3715054695443365E-4</v>
      </c>
      <c r="K34" s="1">
        <v>1.2226180097846E-17</v>
      </c>
      <c r="L34" s="1">
        <v>7.6193091473537737E-15</v>
      </c>
      <c r="M34" s="1">
        <v>0</v>
      </c>
      <c r="N34" s="1">
        <v>0</v>
      </c>
      <c r="O34" s="1">
        <v>8.3506224579776408E-16</v>
      </c>
      <c r="P34" s="1">
        <v>1.309482671290588E-16</v>
      </c>
      <c r="Q34" s="1">
        <v>1.4866825561264349E-4</v>
      </c>
      <c r="R34" s="1">
        <v>0</v>
      </c>
      <c r="S34" s="1">
        <v>7.1720234555421091E-18</v>
      </c>
      <c r="T34" s="1">
        <v>7.1414845508500308E-17</v>
      </c>
      <c r="U34" s="1">
        <v>6.0750814473938949E-17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1.4910420887825068E-17</v>
      </c>
      <c r="AB34" s="1">
        <v>0</v>
      </c>
      <c r="AC34" s="1">
        <v>0</v>
      </c>
      <c r="AD34" s="1">
        <v>0</v>
      </c>
      <c r="AE34" s="1">
        <v>6.3851233993970018E-17</v>
      </c>
      <c r="AF34" s="1">
        <v>0</v>
      </c>
      <c r="AG34" s="1">
        <v>0</v>
      </c>
      <c r="AH34" s="1">
        <v>0.87473534889547411</v>
      </c>
      <c r="AI34" s="1">
        <v>1.2148576366071346E-18</v>
      </c>
      <c r="AJ34" s="1">
        <v>0</v>
      </c>
      <c r="AK34" s="1">
        <v>8.8922516985666823E-4</v>
      </c>
      <c r="AL34" s="1">
        <v>4.8295672708303532E-15</v>
      </c>
      <c r="AM34" s="1">
        <v>0</v>
      </c>
      <c r="AN34" s="1">
        <v>6.8309557089275892E-13</v>
      </c>
      <c r="AO34" s="1">
        <v>0</v>
      </c>
      <c r="AP34" s="1">
        <v>2.4358041724935938E-2</v>
      </c>
      <c r="AQ34" s="1">
        <v>0</v>
      </c>
      <c r="AR34" s="1">
        <v>6.8249007438100839E-17</v>
      </c>
      <c r="AS34" s="1">
        <v>0</v>
      </c>
      <c r="AT34" s="1">
        <v>4.1750071517595837E-17</v>
      </c>
      <c r="AU34" s="1">
        <v>1.9064390322838004E-16</v>
      </c>
      <c r="AV34" s="1">
        <v>4.2994373150654118E-3</v>
      </c>
      <c r="AW34" s="1">
        <v>2.9100151590700972E-2</v>
      </c>
      <c r="AX34" s="1">
        <v>2.955535095907038E-3</v>
      </c>
      <c r="AY34" s="1">
        <v>7.9531600367310381E-16</v>
      </c>
      <c r="AZ34" s="1">
        <v>1.4978039664071797E-5</v>
      </c>
      <c r="BA34" s="1">
        <v>1.3770001117753954E-7</v>
      </c>
      <c r="BB34" s="1">
        <v>0</v>
      </c>
      <c r="BC34" s="1">
        <v>2.2718534156865336E-16</v>
      </c>
      <c r="BD34" s="1">
        <v>1.8285375846862916E-16</v>
      </c>
      <c r="BE34" s="1">
        <v>0</v>
      </c>
      <c r="BF34" s="1">
        <v>0</v>
      </c>
      <c r="BG34" s="1">
        <v>1.770373555535282E-18</v>
      </c>
      <c r="BH34" s="1">
        <v>1.5528880734860957E-15</v>
      </c>
      <c r="BI34" s="1">
        <v>0</v>
      </c>
      <c r="BJ34" s="1">
        <v>1.7756416336447007E-4</v>
      </c>
      <c r="BK34" s="1">
        <v>1.1550415539619567E-10</v>
      </c>
      <c r="BL34" s="1">
        <v>3.6347548753216089E-16</v>
      </c>
      <c r="BM34" s="1">
        <v>3.062900121400696E-18</v>
      </c>
      <c r="BN34" s="1">
        <v>3.8988925443505271E-4</v>
      </c>
      <c r="BO34" s="1">
        <v>4.7555545319283803E-5</v>
      </c>
      <c r="BP34" s="1">
        <v>0</v>
      </c>
      <c r="BQ34" s="1">
        <v>9.7870071835710682E-14</v>
      </c>
      <c r="BR34" s="1">
        <v>6.3339694138838627E-7</v>
      </c>
      <c r="BS34" s="1">
        <v>1.6428494993681185E-3</v>
      </c>
      <c r="BT34" s="1">
        <v>0</v>
      </c>
      <c r="BU34" s="1">
        <v>0</v>
      </c>
      <c r="BV34" s="1">
        <v>0</v>
      </c>
      <c r="BW34" s="1">
        <v>0</v>
      </c>
    </row>
    <row r="35" spans="1:75" x14ac:dyDescent="0.25">
      <c r="A35" t="s">
        <v>30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0.99999999999999989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</row>
    <row r="36" spans="1:75" x14ac:dyDescent="0.25">
      <c r="A36" t="s">
        <v>31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2.2017867327531995E-2</v>
      </c>
      <c r="T36" s="1">
        <v>1.8888634707272282E-3</v>
      </c>
      <c r="U36" s="1">
        <v>1.8115294471220906E-6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4.4461406388002454E-7</v>
      </c>
      <c r="AB36" s="1">
        <v>0</v>
      </c>
      <c r="AC36" s="1">
        <v>0</v>
      </c>
      <c r="AD36" s="1">
        <v>0</v>
      </c>
      <c r="AE36" s="1">
        <v>1.9039809032482929E-6</v>
      </c>
      <c r="AF36" s="1">
        <v>0</v>
      </c>
      <c r="AG36" s="1">
        <v>0</v>
      </c>
      <c r="AH36" s="1">
        <v>0</v>
      </c>
      <c r="AI36" s="1">
        <v>0</v>
      </c>
      <c r="AJ36" s="1">
        <v>0.91368310461280977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8.0959885885532456E-4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1.616259159041147E-5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8.1450787648309884E-5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</row>
    <row r="37" spans="1:75" x14ac:dyDescent="0.25">
      <c r="A37" t="s">
        <v>32</v>
      </c>
      <c r="B37" s="1">
        <v>0</v>
      </c>
      <c r="C37" s="1">
        <v>2.5451946866178988E-17</v>
      </c>
      <c r="D37" s="1">
        <v>0</v>
      </c>
      <c r="E37" s="1">
        <v>4.7647607778388657E-10</v>
      </c>
      <c r="F37" s="1">
        <v>0</v>
      </c>
      <c r="G37" s="1">
        <v>0</v>
      </c>
      <c r="H37" s="1">
        <v>0</v>
      </c>
      <c r="I37" s="1">
        <v>0</v>
      </c>
      <c r="J37" s="1">
        <v>6.7886649971920989E-4</v>
      </c>
      <c r="K37" s="1">
        <v>5.5684304271689795E-23</v>
      </c>
      <c r="L37" s="1">
        <v>3.470224759539289E-20</v>
      </c>
      <c r="M37" s="1">
        <v>0</v>
      </c>
      <c r="N37" s="1">
        <v>0</v>
      </c>
      <c r="O37" s="1">
        <v>3.803302405875374E-21</v>
      </c>
      <c r="P37" s="1">
        <v>5.9640567146149632E-22</v>
      </c>
      <c r="Q37" s="1">
        <v>4.3764970367851574E-6</v>
      </c>
      <c r="R37" s="1">
        <v>0</v>
      </c>
      <c r="S37" s="1">
        <v>3.266507880187888E-23</v>
      </c>
      <c r="T37" s="1">
        <v>3.2525988943281306E-22</v>
      </c>
      <c r="U37" s="1">
        <v>2.7669041440963105E-22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6.7909715617790347E-23</v>
      </c>
      <c r="AB37" s="1">
        <v>0</v>
      </c>
      <c r="AC37" s="1">
        <v>0</v>
      </c>
      <c r="AD37" s="1">
        <v>0</v>
      </c>
      <c r="AE37" s="1">
        <v>2.9081131746697367E-22</v>
      </c>
      <c r="AF37" s="1">
        <v>0</v>
      </c>
      <c r="AG37" s="1">
        <v>0</v>
      </c>
      <c r="AH37" s="1">
        <v>7.4693291826811488E-9</v>
      </c>
      <c r="AI37" s="1">
        <v>5.5330857015214353E-24</v>
      </c>
      <c r="AJ37" s="1">
        <v>0</v>
      </c>
      <c r="AK37" s="1">
        <v>0.99684103340647989</v>
      </c>
      <c r="AL37" s="1">
        <v>2.199633010942574E-20</v>
      </c>
      <c r="AM37" s="1">
        <v>0</v>
      </c>
      <c r="AN37" s="1">
        <v>3.1111681090758258E-18</v>
      </c>
      <c r="AO37" s="1">
        <v>0</v>
      </c>
      <c r="AP37" s="1">
        <v>8.2403117316239786E-4</v>
      </c>
      <c r="AQ37" s="1">
        <v>0</v>
      </c>
      <c r="AR37" s="1">
        <v>3.1084103669416557E-22</v>
      </c>
      <c r="AS37" s="1">
        <v>0</v>
      </c>
      <c r="AT37" s="1">
        <v>1.9015127105482452E-22</v>
      </c>
      <c r="AU37" s="1">
        <v>8.6829026154963934E-22</v>
      </c>
      <c r="AV37" s="1">
        <v>1.9581845984040315E-8</v>
      </c>
      <c r="AW37" s="1">
        <v>2.48484998086937E-10</v>
      </c>
      <c r="AX37" s="1">
        <v>2.5237192677959003E-11</v>
      </c>
      <c r="AY37" s="1">
        <v>3.6222776031640387E-21</v>
      </c>
      <c r="AZ37" s="1">
        <v>6.821768625791412E-11</v>
      </c>
      <c r="BA37" s="1">
        <v>6.2715658196267635E-13</v>
      </c>
      <c r="BB37" s="1">
        <v>0</v>
      </c>
      <c r="BC37" s="1">
        <v>1.0347187416456801E-21</v>
      </c>
      <c r="BD37" s="1">
        <v>8.3280994082387951E-22</v>
      </c>
      <c r="BE37" s="1">
        <v>0</v>
      </c>
      <c r="BF37" s="1">
        <v>0</v>
      </c>
      <c r="BG37" s="1">
        <v>8.0631905429192934E-24</v>
      </c>
      <c r="BH37" s="1">
        <v>7.0726499439602089E-21</v>
      </c>
      <c r="BI37" s="1">
        <v>0</v>
      </c>
      <c r="BJ37" s="1">
        <v>5.2679385864418175E-6</v>
      </c>
      <c r="BK37" s="1">
        <v>5.2606525359948243E-16</v>
      </c>
      <c r="BL37" s="1">
        <v>1.6554540732315471E-21</v>
      </c>
      <c r="BM37" s="1">
        <v>1.3950020443745979E-23</v>
      </c>
      <c r="BN37" s="1">
        <v>1.1838045350895207E-5</v>
      </c>
      <c r="BO37" s="1">
        <v>2.3538999522813649E-4</v>
      </c>
      <c r="BP37" s="1">
        <v>0</v>
      </c>
      <c r="BQ37" s="1">
        <v>4.4575057913239776E-19</v>
      </c>
      <c r="BR37" s="1">
        <v>2.8848150220887433E-12</v>
      </c>
      <c r="BS37" s="1">
        <v>5.4813257656914676E-5</v>
      </c>
      <c r="BT37" s="1">
        <v>0</v>
      </c>
      <c r="BU37" s="1">
        <v>0</v>
      </c>
      <c r="BV37" s="1">
        <v>0</v>
      </c>
      <c r="BW37" s="1">
        <v>0</v>
      </c>
    </row>
    <row r="38" spans="1:75" x14ac:dyDescent="0.25">
      <c r="A38" t="s">
        <v>33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4.3707898713073238E-9</v>
      </c>
      <c r="L38" s="1">
        <v>1.1919301566001906E-3</v>
      </c>
      <c r="M38" s="1">
        <v>0</v>
      </c>
      <c r="N38" s="1">
        <v>0</v>
      </c>
      <c r="O38" s="1">
        <v>2.9853000500843664E-7</v>
      </c>
      <c r="P38" s="1">
        <v>4.6813260973782965E-8</v>
      </c>
      <c r="Q38" s="1">
        <v>0</v>
      </c>
      <c r="R38" s="1">
        <v>0</v>
      </c>
      <c r="S38" s="1">
        <v>2.5639576078046459E-9</v>
      </c>
      <c r="T38" s="1">
        <v>2.5530401230104805E-8</v>
      </c>
      <c r="U38" s="1">
        <v>2.1718070767102761E-8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5.3303906920949584E-9</v>
      </c>
      <c r="AB38" s="1">
        <v>0</v>
      </c>
      <c r="AC38" s="1">
        <v>0</v>
      </c>
      <c r="AD38" s="1">
        <v>0</v>
      </c>
      <c r="AE38" s="1">
        <v>2.2826453117641062E-8</v>
      </c>
      <c r="AF38" s="1">
        <v>0</v>
      </c>
      <c r="AG38" s="1">
        <v>0</v>
      </c>
      <c r="AH38" s="1">
        <v>0</v>
      </c>
      <c r="AI38" s="1">
        <v>7.31199063742171E-6</v>
      </c>
      <c r="AJ38" s="1">
        <v>0</v>
      </c>
      <c r="AK38" s="1">
        <v>0</v>
      </c>
      <c r="AL38" s="1">
        <v>0.88519659143255514</v>
      </c>
      <c r="AM38" s="1">
        <v>0</v>
      </c>
      <c r="AN38" s="1">
        <v>6.0688528163401877E-4</v>
      </c>
      <c r="AO38" s="1">
        <v>0</v>
      </c>
      <c r="AP38" s="1">
        <v>0</v>
      </c>
      <c r="AQ38" s="1">
        <v>0</v>
      </c>
      <c r="AR38" s="1">
        <v>2.4398632119756189E-8</v>
      </c>
      <c r="AS38" s="1">
        <v>0</v>
      </c>
      <c r="AT38" s="1">
        <v>2.5128551926538928E-4</v>
      </c>
      <c r="AU38" s="1">
        <v>3.494253705387259E-2</v>
      </c>
      <c r="AV38" s="1">
        <v>0</v>
      </c>
      <c r="AW38" s="1">
        <v>0</v>
      </c>
      <c r="AX38" s="1">
        <v>0</v>
      </c>
      <c r="AY38" s="1">
        <v>4.7868515597354498E-3</v>
      </c>
      <c r="AZ38" s="1">
        <v>0</v>
      </c>
      <c r="BA38" s="1">
        <v>0</v>
      </c>
      <c r="BB38" s="1">
        <v>0</v>
      </c>
      <c r="BC38" s="1">
        <v>8.121746791646783E-8</v>
      </c>
      <c r="BD38" s="1">
        <v>6.5369179011682102E-8</v>
      </c>
      <c r="BE38" s="1">
        <v>0</v>
      </c>
      <c r="BF38" s="1">
        <v>0</v>
      </c>
      <c r="BG38" s="1">
        <v>6.328984803951324E-10</v>
      </c>
      <c r="BH38" s="1">
        <v>5.5514865710695378E-7</v>
      </c>
      <c r="BI38" s="1">
        <v>0</v>
      </c>
      <c r="BJ38" s="1">
        <v>0</v>
      </c>
      <c r="BK38" s="1">
        <v>0</v>
      </c>
      <c r="BL38" s="1">
        <v>1.2994042020156009E-7</v>
      </c>
      <c r="BM38" s="1">
        <v>1.0949693788497931E-9</v>
      </c>
      <c r="BN38" s="1">
        <v>0</v>
      </c>
      <c r="BO38" s="1">
        <v>0</v>
      </c>
      <c r="BP38" s="1">
        <v>0</v>
      </c>
      <c r="BQ38" s="1">
        <v>3.4987994227159188E-5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</row>
    <row r="39" spans="1:75" x14ac:dyDescent="0.25">
      <c r="A39" t="s">
        <v>88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1.0528084766228364E-7</v>
      </c>
      <c r="L39" s="1">
        <v>6.5610625658599775E-5</v>
      </c>
      <c r="M39" s="1">
        <v>0</v>
      </c>
      <c r="N39" s="1">
        <v>0</v>
      </c>
      <c r="O39" s="1">
        <v>7.1908037003191096E-6</v>
      </c>
      <c r="P39" s="1">
        <v>1.1276084969240176E-6</v>
      </c>
      <c r="Q39" s="1">
        <v>0</v>
      </c>
      <c r="R39" s="1">
        <v>0</v>
      </c>
      <c r="S39" s="1">
        <v>6.1759004268739895E-8</v>
      </c>
      <c r="T39" s="1">
        <v>6.1496030735966072E-7</v>
      </c>
      <c r="U39" s="1">
        <v>5.231312799913072E-7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1.2839511094296785E-7</v>
      </c>
      <c r="AB39" s="1">
        <v>0</v>
      </c>
      <c r="AC39" s="1">
        <v>0</v>
      </c>
      <c r="AD39" s="1">
        <v>0</v>
      </c>
      <c r="AE39" s="1">
        <v>5.4982929953340978E-7</v>
      </c>
      <c r="AF39" s="1">
        <v>0</v>
      </c>
      <c r="AG39" s="1">
        <v>0</v>
      </c>
      <c r="AH39" s="1">
        <v>0</v>
      </c>
      <c r="AI39" s="1">
        <v>1.0461259424235969E-8</v>
      </c>
      <c r="AJ39" s="1">
        <v>0</v>
      </c>
      <c r="AK39" s="1">
        <v>0</v>
      </c>
      <c r="AL39" s="1">
        <v>4.1587882073209559E-5</v>
      </c>
      <c r="AM39" s="1">
        <v>0</v>
      </c>
      <c r="AN39" s="1">
        <v>1.4618272386789989E-2</v>
      </c>
      <c r="AO39" s="1">
        <v>0</v>
      </c>
      <c r="AP39" s="1">
        <v>0</v>
      </c>
      <c r="AQ39" s="1">
        <v>0</v>
      </c>
      <c r="AR39" s="1">
        <v>5.876989622015022E-7</v>
      </c>
      <c r="AS39" s="1">
        <v>0</v>
      </c>
      <c r="AT39" s="1">
        <v>3.5951400062459799E-7</v>
      </c>
      <c r="AU39" s="1">
        <v>1.6416535314301767E-6</v>
      </c>
      <c r="AV39" s="1">
        <v>0</v>
      </c>
      <c r="AW39" s="1">
        <v>0</v>
      </c>
      <c r="AX39" s="1">
        <v>0</v>
      </c>
      <c r="AY39" s="1">
        <v>6.8485448730496008E-6</v>
      </c>
      <c r="AZ39" s="1">
        <v>0</v>
      </c>
      <c r="BA39" s="1">
        <v>0</v>
      </c>
      <c r="BB39" s="1">
        <v>0</v>
      </c>
      <c r="BC39" s="1">
        <v>1.9563154759193494E-6</v>
      </c>
      <c r="BD39" s="1">
        <v>1.574571823394241E-6</v>
      </c>
      <c r="BE39" s="1">
        <v>0</v>
      </c>
      <c r="BF39" s="1">
        <v>0</v>
      </c>
      <c r="BG39" s="1">
        <v>1.5244862018553358E-8</v>
      </c>
      <c r="BH39" s="1">
        <v>1.3372072993597588E-5</v>
      </c>
      <c r="BI39" s="1">
        <v>0</v>
      </c>
      <c r="BJ39" s="1">
        <v>0</v>
      </c>
      <c r="BK39" s="1">
        <v>0</v>
      </c>
      <c r="BL39" s="1">
        <v>3.1299234205285068E-6</v>
      </c>
      <c r="BM39" s="1">
        <v>2.6374936284701745E-8</v>
      </c>
      <c r="BN39" s="1">
        <v>0</v>
      </c>
      <c r="BO39" s="1">
        <v>0</v>
      </c>
      <c r="BP39" s="1">
        <v>0</v>
      </c>
      <c r="BQ39" s="1">
        <v>8.4276888129985409E-4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</row>
    <row r="40" spans="1:75" x14ac:dyDescent="0.25">
      <c r="A40" t="s">
        <v>34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7.0864401802725448E-6</v>
      </c>
      <c r="L40" s="1">
        <v>4.4162426903263515E-3</v>
      </c>
      <c r="M40" s="1">
        <v>0</v>
      </c>
      <c r="N40" s="1">
        <v>0</v>
      </c>
      <c r="O40" s="1">
        <v>4.8401206299034208E-4</v>
      </c>
      <c r="P40" s="1">
        <v>7.5899181452750882E-5</v>
      </c>
      <c r="Q40" s="1">
        <v>0</v>
      </c>
      <c r="R40" s="1">
        <v>0</v>
      </c>
      <c r="S40" s="1">
        <v>4.1569905548966111E-6</v>
      </c>
      <c r="T40" s="1">
        <v>4.1392898405656007E-5</v>
      </c>
      <c r="U40" s="1">
        <v>3.5211898501990033E-5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8.6422582391759466E-6</v>
      </c>
      <c r="AB40" s="1">
        <v>0</v>
      </c>
      <c r="AC40" s="1">
        <v>0</v>
      </c>
      <c r="AD40" s="1">
        <v>0</v>
      </c>
      <c r="AE40" s="1">
        <v>3.7008938729323192E-5</v>
      </c>
      <c r="AF40" s="1">
        <v>0</v>
      </c>
      <c r="AG40" s="1">
        <v>0</v>
      </c>
      <c r="AH40" s="1">
        <v>0</v>
      </c>
      <c r="AI40" s="1">
        <v>7.041460129382908E-7</v>
      </c>
      <c r="AJ40" s="1">
        <v>0</v>
      </c>
      <c r="AK40" s="1">
        <v>0</v>
      </c>
      <c r="AL40" s="1">
        <v>2.799274940123862E-3</v>
      </c>
      <c r="AM40" s="1">
        <v>0</v>
      </c>
      <c r="AN40" s="1">
        <v>0.98395401545601713</v>
      </c>
      <c r="AO40" s="1">
        <v>0</v>
      </c>
      <c r="AP40" s="1">
        <v>0</v>
      </c>
      <c r="AQ40" s="1">
        <v>0</v>
      </c>
      <c r="AR40" s="1">
        <v>3.955794080428156E-5</v>
      </c>
      <c r="AS40" s="1">
        <v>0</v>
      </c>
      <c r="AT40" s="1">
        <v>2.4198840681536156E-5</v>
      </c>
      <c r="AU40" s="1">
        <v>1.1049948595142968E-4</v>
      </c>
      <c r="AV40" s="1">
        <v>0</v>
      </c>
      <c r="AW40" s="1">
        <v>0</v>
      </c>
      <c r="AX40" s="1">
        <v>0</v>
      </c>
      <c r="AY40" s="1">
        <v>4.6097466578590726E-4</v>
      </c>
      <c r="AZ40" s="1">
        <v>0</v>
      </c>
      <c r="BA40" s="1">
        <v>0</v>
      </c>
      <c r="BB40" s="1">
        <v>0</v>
      </c>
      <c r="BC40" s="1">
        <v>1.3167934056072713E-4</v>
      </c>
      <c r="BD40" s="1">
        <v>1.0598422489737699E-4</v>
      </c>
      <c r="BE40" s="1">
        <v>0</v>
      </c>
      <c r="BF40" s="1">
        <v>0</v>
      </c>
      <c r="BG40" s="1">
        <v>1.0261296821766493E-6</v>
      </c>
      <c r="BH40" s="1">
        <v>9.0007249618027885E-4</v>
      </c>
      <c r="BI40" s="1">
        <v>0</v>
      </c>
      <c r="BJ40" s="1">
        <v>0</v>
      </c>
      <c r="BK40" s="1">
        <v>0</v>
      </c>
      <c r="BL40" s="1">
        <v>2.1067473886188305E-4</v>
      </c>
      <c r="BM40" s="1">
        <v>1.7752935352456924E-6</v>
      </c>
      <c r="BN40" s="1">
        <v>0</v>
      </c>
      <c r="BO40" s="1">
        <v>0</v>
      </c>
      <c r="BP40" s="1">
        <v>0</v>
      </c>
      <c r="BQ40" s="1">
        <v>5.6726663925466776E-2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</row>
    <row r="41" spans="1:75" x14ac:dyDescent="0.25">
      <c r="A41" t="s">
        <v>86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1.4284446654442324E-2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</row>
    <row r="42" spans="1:75" x14ac:dyDescent="0.25">
      <c r="A42" t="s">
        <v>35</v>
      </c>
      <c r="B42" s="1">
        <v>0</v>
      </c>
      <c r="C42" s="1">
        <v>2.7633356747253673E-14</v>
      </c>
      <c r="D42" s="1">
        <v>0</v>
      </c>
      <c r="E42" s="1">
        <v>5.1731341056783326E-7</v>
      </c>
      <c r="F42" s="1">
        <v>0</v>
      </c>
      <c r="G42" s="1">
        <v>0</v>
      </c>
      <c r="H42" s="1">
        <v>0</v>
      </c>
      <c r="I42" s="1">
        <v>0</v>
      </c>
      <c r="J42" s="1">
        <v>1.7487092227346107E-3</v>
      </c>
      <c r="K42" s="1">
        <v>6.0456838655707611E-20</v>
      </c>
      <c r="L42" s="1">
        <v>3.7676472954187803E-17</v>
      </c>
      <c r="M42" s="1">
        <v>0</v>
      </c>
      <c r="N42" s="1">
        <v>0</v>
      </c>
      <c r="O42" s="1">
        <v>4.1292720259014272E-18</v>
      </c>
      <c r="P42" s="1">
        <v>6.4752180932299286E-19</v>
      </c>
      <c r="Q42" s="1">
        <v>4.7515934461377692E-3</v>
      </c>
      <c r="R42" s="1">
        <v>0</v>
      </c>
      <c r="S42" s="1">
        <v>3.5464704545212019E-20</v>
      </c>
      <c r="T42" s="1">
        <v>3.5313693712808501E-19</v>
      </c>
      <c r="U42" s="1">
        <v>3.004047183552306E-19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7.3730053270092662E-20</v>
      </c>
      <c r="AB42" s="1">
        <v>0</v>
      </c>
      <c r="AC42" s="1">
        <v>0</v>
      </c>
      <c r="AD42" s="1">
        <v>0</v>
      </c>
      <c r="AE42" s="1">
        <v>3.1573588157934724E-19</v>
      </c>
      <c r="AF42" s="1">
        <v>0</v>
      </c>
      <c r="AG42" s="1">
        <v>0</v>
      </c>
      <c r="AH42" s="1">
        <v>8.1095029410882697E-6</v>
      </c>
      <c r="AI42" s="1">
        <v>6.0073098497012615E-21</v>
      </c>
      <c r="AJ42" s="1">
        <v>0</v>
      </c>
      <c r="AK42" s="1">
        <v>2.5963525620789199E-2</v>
      </c>
      <c r="AL42" s="1">
        <v>2.3881569462641692E-17</v>
      </c>
      <c r="AM42" s="1">
        <v>0</v>
      </c>
      <c r="AN42" s="1">
        <v>3.3778169784336657E-15</v>
      </c>
      <c r="AO42" s="1">
        <v>0</v>
      </c>
      <c r="AP42" s="1">
        <v>0.89465640874461716</v>
      </c>
      <c r="AQ42" s="1">
        <v>0</v>
      </c>
      <c r="AR42" s="1">
        <v>3.3748228785083784E-19</v>
      </c>
      <c r="AS42" s="1">
        <v>0</v>
      </c>
      <c r="AT42" s="1">
        <v>2.0644856507947522E-19</v>
      </c>
      <c r="AU42" s="1">
        <v>9.4270881059596849E-19</v>
      </c>
      <c r="AV42" s="1">
        <v>2.1260147158557936E-5</v>
      </c>
      <c r="AW42" s="1">
        <v>2.6978190055870635E-7</v>
      </c>
      <c r="AX42" s="1">
        <v>2.7400196622912245E-8</v>
      </c>
      <c r="AY42" s="1">
        <v>3.9327321313415055E-18</v>
      </c>
      <c r="AZ42" s="1">
        <v>7.4064419148308804E-8</v>
      </c>
      <c r="BA42" s="1">
        <v>6.8090828795465864E-10</v>
      </c>
      <c r="BB42" s="1">
        <v>0</v>
      </c>
      <c r="BC42" s="1">
        <v>1.1234013755921775E-18</v>
      </c>
      <c r="BD42" s="1">
        <v>9.0418757820157256E-19</v>
      </c>
      <c r="BE42" s="1">
        <v>0</v>
      </c>
      <c r="BF42" s="1">
        <v>0</v>
      </c>
      <c r="BG42" s="1">
        <v>8.7542623739187847E-21</v>
      </c>
      <c r="BH42" s="1">
        <v>7.6788255168645598E-18</v>
      </c>
      <c r="BI42" s="1">
        <v>0</v>
      </c>
      <c r="BJ42" s="1">
        <v>5.719437772173222E-3</v>
      </c>
      <c r="BK42" s="1">
        <v>5.7115272562374932E-13</v>
      </c>
      <c r="BL42" s="1">
        <v>1.7973380670965231E-18</v>
      </c>
      <c r="BM42" s="1">
        <v>1.5145634775222454E-20</v>
      </c>
      <c r="BN42" s="1">
        <v>1.285264864379175E-2</v>
      </c>
      <c r="BO42" s="1">
        <v>6.0634698540162836E-4</v>
      </c>
      <c r="BP42" s="1">
        <v>0</v>
      </c>
      <c r="BQ42" s="1">
        <v>4.839545217591314E-16</v>
      </c>
      <c r="BR42" s="1">
        <v>3.1320638485672897E-9</v>
      </c>
      <c r="BS42" s="1">
        <v>5.9511137253134234E-2</v>
      </c>
      <c r="BT42" s="1">
        <v>0</v>
      </c>
      <c r="BU42" s="1">
        <v>0</v>
      </c>
      <c r="BV42" s="1">
        <v>0</v>
      </c>
      <c r="BW42" s="1">
        <v>0</v>
      </c>
    </row>
    <row r="43" spans="1:75" x14ac:dyDescent="0.25">
      <c r="A43" t="s">
        <v>87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1.7952155467584709E-3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7.150058431361888E-3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</row>
    <row r="44" spans="1:75" x14ac:dyDescent="0.25">
      <c r="A44" t="s">
        <v>36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</row>
    <row r="45" spans="1:75" x14ac:dyDescent="0.25">
      <c r="A45" t="s">
        <v>37</v>
      </c>
      <c r="B45" s="1">
        <v>0</v>
      </c>
      <c r="C45" s="1">
        <v>5.8608840648552111E-5</v>
      </c>
      <c r="D45" s="1">
        <v>5.8211310536737192E-2</v>
      </c>
      <c r="E45" s="1">
        <v>5.5684658892283276E-4</v>
      </c>
      <c r="F45" s="1">
        <v>1.436276884638546E-2</v>
      </c>
      <c r="G45" s="1">
        <v>0</v>
      </c>
      <c r="H45" s="1">
        <v>1.9930073396312496E-2</v>
      </c>
      <c r="I45" s="1">
        <v>0</v>
      </c>
      <c r="J45" s="1">
        <v>4.103889983777427E-3</v>
      </c>
      <c r="K45" s="1">
        <v>1.282256533397717E-10</v>
      </c>
      <c r="L45" s="1">
        <v>7.9909741685325072E-8</v>
      </c>
      <c r="M45" s="1">
        <v>0</v>
      </c>
      <c r="N45" s="1">
        <v>0</v>
      </c>
      <c r="O45" s="1">
        <v>8.7579604741516932E-9</v>
      </c>
      <c r="P45" s="1">
        <v>1.3733583974681292E-9</v>
      </c>
      <c r="Q45" s="1">
        <v>1.4741024814942619E-4</v>
      </c>
      <c r="R45" s="1">
        <v>0</v>
      </c>
      <c r="S45" s="1">
        <v>7.5218701670939319E-11</v>
      </c>
      <c r="T45" s="1">
        <v>7.4898415941865794E-10</v>
      </c>
      <c r="U45" s="1">
        <v>6.3714200302157213E-10</v>
      </c>
      <c r="V45" s="1">
        <v>8.1753825500786197E-4</v>
      </c>
      <c r="W45" s="1">
        <v>0</v>
      </c>
      <c r="X45" s="1">
        <v>0</v>
      </c>
      <c r="Y45" s="1">
        <v>0</v>
      </c>
      <c r="Z45" s="1">
        <v>0</v>
      </c>
      <c r="AA45" s="1">
        <v>1.5637741670836213E-10</v>
      </c>
      <c r="AB45" s="1">
        <v>0</v>
      </c>
      <c r="AC45" s="1">
        <v>0</v>
      </c>
      <c r="AD45" s="1">
        <v>0</v>
      </c>
      <c r="AE45" s="1">
        <v>6.696585630101989E-10</v>
      </c>
      <c r="AF45" s="1">
        <v>0</v>
      </c>
      <c r="AG45" s="1">
        <v>0</v>
      </c>
      <c r="AH45" s="1">
        <v>1.535425303774012E-2</v>
      </c>
      <c r="AI45" s="1">
        <v>1.2741176141860148E-11</v>
      </c>
      <c r="AJ45" s="1">
        <v>0</v>
      </c>
      <c r="AK45" s="1">
        <v>1.3822092864314189E-2</v>
      </c>
      <c r="AL45" s="1">
        <v>5.0651504696851574E-8</v>
      </c>
      <c r="AM45" s="1">
        <v>0</v>
      </c>
      <c r="AN45" s="1">
        <v>7.1641653542024928E-6</v>
      </c>
      <c r="AO45" s="1">
        <v>0</v>
      </c>
      <c r="AP45" s="1">
        <v>2.7810153424482741E-3</v>
      </c>
      <c r="AQ45" s="1">
        <v>0</v>
      </c>
      <c r="AR45" s="1">
        <v>7.1578150317638518E-10</v>
      </c>
      <c r="AS45" s="1">
        <v>0.53524373897216337</v>
      </c>
      <c r="AT45" s="1">
        <v>4.3786613271540822E-10</v>
      </c>
      <c r="AU45" s="1">
        <v>1.9994339074892263E-9</v>
      </c>
      <c r="AV45" s="1">
        <v>1.9104748440691856E-2</v>
      </c>
      <c r="AW45" s="1">
        <v>8.6666722957907966E-3</v>
      </c>
      <c r="AX45" s="1">
        <v>2.5859183188214254E-2</v>
      </c>
      <c r="AY45" s="1">
        <v>8.341110090511979E-9</v>
      </c>
      <c r="AZ45" s="1">
        <v>1.0553768824137606E-4</v>
      </c>
      <c r="BA45" s="1">
        <v>6.4174693493829226E-4</v>
      </c>
      <c r="BB45" s="1">
        <v>2.1674694390678251E-2</v>
      </c>
      <c r="BC45" s="1">
        <v>2.3826729705210256E-9</v>
      </c>
      <c r="BD45" s="1">
        <v>1.9177324771621497E-9</v>
      </c>
      <c r="BE45" s="1">
        <v>1.2917249272690072E-2</v>
      </c>
      <c r="BF45" s="1">
        <v>0</v>
      </c>
      <c r="BG45" s="1">
        <v>1.8567312439145253E-11</v>
      </c>
      <c r="BH45" s="1">
        <v>1.6286369593179386E-8</v>
      </c>
      <c r="BI45" s="1">
        <v>0</v>
      </c>
      <c r="BJ45" s="1">
        <v>1.5958235422218974E-4</v>
      </c>
      <c r="BK45" s="1">
        <v>1.2113837413326696E-3</v>
      </c>
      <c r="BL45" s="1">
        <v>3.8120558906223337E-9</v>
      </c>
      <c r="BM45" s="1">
        <v>3.2123064279926927E-11</v>
      </c>
      <c r="BN45" s="1">
        <v>3.1243672085115836E-4</v>
      </c>
      <c r="BO45" s="1">
        <v>2.50823493364006E-3</v>
      </c>
      <c r="BP45" s="1">
        <v>1.6471968733635208E-2</v>
      </c>
      <c r="BQ45" s="1">
        <v>1.0264411126869745E-6</v>
      </c>
      <c r="BR45" s="1">
        <v>2.9519281970950754E-3</v>
      </c>
      <c r="BS45" s="1">
        <v>5.7066430011351989E-4</v>
      </c>
      <c r="BT45" s="1">
        <v>0</v>
      </c>
      <c r="BU45" s="1">
        <v>0.36393259378884474</v>
      </c>
      <c r="BV45" s="1">
        <v>0</v>
      </c>
      <c r="BW45" s="1">
        <v>0</v>
      </c>
    </row>
    <row r="46" spans="1:75" x14ac:dyDescent="0.25">
      <c r="A46" t="s">
        <v>38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2.8462605122070054E-2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0.97815230658816377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</row>
    <row r="47" spans="1:75" x14ac:dyDescent="0.25">
      <c r="A47" t="s">
        <v>39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1.7484669245166855E-9</v>
      </c>
      <c r="L47" s="1">
        <v>1.9710524981447048E-3</v>
      </c>
      <c r="M47" s="1">
        <v>0</v>
      </c>
      <c r="N47" s="1">
        <v>0</v>
      </c>
      <c r="O47" s="1">
        <v>1.1942231383842028E-7</v>
      </c>
      <c r="P47" s="1">
        <v>1.8726921414994747E-8</v>
      </c>
      <c r="Q47" s="1">
        <v>0</v>
      </c>
      <c r="R47" s="1">
        <v>0</v>
      </c>
      <c r="S47" s="1">
        <v>1.0256716074452835E-9</v>
      </c>
      <c r="T47" s="1">
        <v>1.021304236415433E-8</v>
      </c>
      <c r="U47" s="1">
        <v>8.6879784932863602E-9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2.132340399400619E-9</v>
      </c>
      <c r="AB47" s="1">
        <v>0</v>
      </c>
      <c r="AC47" s="1">
        <v>0</v>
      </c>
      <c r="AD47" s="1">
        <v>0</v>
      </c>
      <c r="AE47" s="1">
        <v>9.1313697192879522E-9</v>
      </c>
      <c r="AF47" s="1">
        <v>0</v>
      </c>
      <c r="AG47" s="1">
        <v>0</v>
      </c>
      <c r="AH47" s="1">
        <v>0</v>
      </c>
      <c r="AI47" s="1">
        <v>1.2112028898679397E-5</v>
      </c>
      <c r="AJ47" s="1">
        <v>0</v>
      </c>
      <c r="AK47" s="1">
        <v>0</v>
      </c>
      <c r="AL47" s="1">
        <v>6.9067677436412902E-7</v>
      </c>
      <c r="AM47" s="1">
        <v>0</v>
      </c>
      <c r="AN47" s="1">
        <v>2.4277507570861313E-4</v>
      </c>
      <c r="AO47" s="1">
        <v>0</v>
      </c>
      <c r="AP47" s="1">
        <v>0</v>
      </c>
      <c r="AQ47" s="1">
        <v>0</v>
      </c>
      <c r="AR47" s="1">
        <v>9.7602956264022479E-9</v>
      </c>
      <c r="AS47" s="1">
        <v>0</v>
      </c>
      <c r="AT47" s="1">
        <v>4.1624471666928356E-4</v>
      </c>
      <c r="AU47" s="1">
        <v>0.17877539654053856</v>
      </c>
      <c r="AV47" s="1">
        <v>0</v>
      </c>
      <c r="AW47" s="1">
        <v>0</v>
      </c>
      <c r="AX47" s="1">
        <v>0</v>
      </c>
      <c r="AY47" s="1">
        <v>7.9292339528553059E-3</v>
      </c>
      <c r="AZ47" s="1">
        <v>0</v>
      </c>
      <c r="BA47" s="1">
        <v>0</v>
      </c>
      <c r="BB47" s="1">
        <v>0</v>
      </c>
      <c r="BC47" s="1">
        <v>3.2489792583523209E-8</v>
      </c>
      <c r="BD47" s="1">
        <v>2.6149929589397083E-8</v>
      </c>
      <c r="BE47" s="1">
        <v>0</v>
      </c>
      <c r="BF47" s="1">
        <v>0</v>
      </c>
      <c r="BG47" s="1">
        <v>2.5318125376198215E-10</v>
      </c>
      <c r="BH47" s="1">
        <v>2.2207863880929024E-7</v>
      </c>
      <c r="BI47" s="1">
        <v>0</v>
      </c>
      <c r="BJ47" s="1">
        <v>0</v>
      </c>
      <c r="BK47" s="1">
        <v>0</v>
      </c>
      <c r="BL47" s="1">
        <v>5.1980656487673254E-8</v>
      </c>
      <c r="BM47" s="1">
        <v>4.3802557401479508E-10</v>
      </c>
      <c r="BN47" s="1">
        <v>0</v>
      </c>
      <c r="BO47" s="1">
        <v>0</v>
      </c>
      <c r="BP47" s="1">
        <v>0</v>
      </c>
      <c r="BQ47" s="1">
        <v>1.3996406247521279E-5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</row>
    <row r="48" spans="1:75" x14ac:dyDescent="0.25">
      <c r="A48" t="s">
        <v>40</v>
      </c>
      <c r="B48" s="1">
        <v>0</v>
      </c>
      <c r="C48" s="1">
        <v>9.8910076246288013E-10</v>
      </c>
      <c r="D48" s="1">
        <v>0</v>
      </c>
      <c r="E48" s="1">
        <v>1.8516573773679129E-2</v>
      </c>
      <c r="F48" s="1">
        <v>0</v>
      </c>
      <c r="G48" s="1">
        <v>0</v>
      </c>
      <c r="H48" s="1">
        <v>0</v>
      </c>
      <c r="I48" s="1">
        <v>0</v>
      </c>
      <c r="J48" s="1">
        <v>2.0911808259913168E-3</v>
      </c>
      <c r="K48" s="1">
        <v>2.1639754358253522E-15</v>
      </c>
      <c r="L48" s="1">
        <v>1.3485812985642031E-12</v>
      </c>
      <c r="M48" s="1">
        <v>0</v>
      </c>
      <c r="N48" s="1">
        <v>0</v>
      </c>
      <c r="O48" s="1">
        <v>1.4780202588459166E-13</v>
      </c>
      <c r="P48" s="1">
        <v>2.3177217345350845E-14</v>
      </c>
      <c r="Q48" s="1">
        <v>3.7436566504438565E-3</v>
      </c>
      <c r="R48" s="1">
        <v>0</v>
      </c>
      <c r="S48" s="1">
        <v>1.2694138691520419E-15</v>
      </c>
      <c r="T48" s="1">
        <v>1.2640086289983892E-14</v>
      </c>
      <c r="U48" s="1">
        <v>1.0752603771242358E-14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2.6390732249032749E-15</v>
      </c>
      <c r="AB48" s="1">
        <v>0</v>
      </c>
      <c r="AC48" s="1">
        <v>0</v>
      </c>
      <c r="AD48" s="1">
        <v>0</v>
      </c>
      <c r="AE48" s="1">
        <v>1.130136320619315E-14</v>
      </c>
      <c r="AF48" s="1">
        <v>0</v>
      </c>
      <c r="AG48" s="1">
        <v>0</v>
      </c>
      <c r="AH48" s="1">
        <v>0.29026931529129385</v>
      </c>
      <c r="AI48" s="1">
        <v>2.1502399462493139E-16</v>
      </c>
      <c r="AJ48" s="1">
        <v>0</v>
      </c>
      <c r="AK48" s="1">
        <v>3.4064510268904856E-2</v>
      </c>
      <c r="AL48" s="1">
        <v>8.5481032146616493E-13</v>
      </c>
      <c r="AM48" s="1">
        <v>0</v>
      </c>
      <c r="AN48" s="1">
        <v>1.2090465083149348E-10</v>
      </c>
      <c r="AO48" s="1">
        <v>0</v>
      </c>
      <c r="AP48" s="1">
        <v>6.1582810370574621E-2</v>
      </c>
      <c r="AQ48" s="1">
        <v>0</v>
      </c>
      <c r="AR48" s="1">
        <v>1.2079748084320443E-14</v>
      </c>
      <c r="AS48" s="1">
        <v>0</v>
      </c>
      <c r="AT48" s="1">
        <v>7.3895630920688133E-15</v>
      </c>
      <c r="AU48" s="1">
        <v>3.3743059588068922E-14</v>
      </c>
      <c r="AV48" s="1">
        <v>0.76097985333224438</v>
      </c>
      <c r="AW48" s="1">
        <v>9.6564990631411891E-3</v>
      </c>
      <c r="AX48" s="1">
        <v>9.8075509317371704E-4</v>
      </c>
      <c r="AY48" s="1">
        <v>1.4076713101671018E-13</v>
      </c>
      <c r="AZ48" s="1">
        <v>2.6510414250792464E-3</v>
      </c>
      <c r="BA48" s="1">
        <v>2.4372243768400715E-5</v>
      </c>
      <c r="BB48" s="1">
        <v>0</v>
      </c>
      <c r="BC48" s="1">
        <v>4.0210719505168427E-14</v>
      </c>
      <c r="BD48" s="1">
        <v>3.2364241202709593E-14</v>
      </c>
      <c r="BE48" s="1">
        <v>0</v>
      </c>
      <c r="BF48" s="1">
        <v>0</v>
      </c>
      <c r="BG48" s="1">
        <v>3.133476568931036E-16</v>
      </c>
      <c r="BH48" s="1">
        <v>2.7485376615727269E-13</v>
      </c>
      <c r="BI48" s="1">
        <v>0</v>
      </c>
      <c r="BJ48" s="1">
        <v>4.2608326435099536E-3</v>
      </c>
      <c r="BK48" s="1">
        <v>2.0443683391933463E-8</v>
      </c>
      <c r="BL48" s="1">
        <v>6.4333423869881853E-14</v>
      </c>
      <c r="BM48" s="1">
        <v>5.4211868073702916E-16</v>
      </c>
      <c r="BN48" s="1">
        <v>7.9585846597268438E-3</v>
      </c>
      <c r="BO48" s="1">
        <v>7.2509550088988971E-4</v>
      </c>
      <c r="BP48" s="1">
        <v>0</v>
      </c>
      <c r="BQ48" s="1">
        <v>1.7322534893155488E-11</v>
      </c>
      <c r="BR48" s="1">
        <v>1.1210823097010154E-4</v>
      </c>
      <c r="BS48" s="1">
        <v>8.0953988436632401E-3</v>
      </c>
      <c r="BT48" s="1">
        <v>0</v>
      </c>
      <c r="BU48" s="1">
        <v>0</v>
      </c>
      <c r="BV48" s="1">
        <v>0</v>
      </c>
      <c r="BW48" s="1">
        <v>0</v>
      </c>
    </row>
    <row r="49" spans="1:75" x14ac:dyDescent="0.25">
      <c r="A49" t="s">
        <v>41</v>
      </c>
      <c r="B49" s="1">
        <v>0</v>
      </c>
      <c r="C49" s="1">
        <v>1.4684286263317444E-10</v>
      </c>
      <c r="D49" s="1">
        <v>0</v>
      </c>
      <c r="E49" s="1">
        <v>2.7489885785902919E-3</v>
      </c>
      <c r="F49" s="1">
        <v>0</v>
      </c>
      <c r="G49" s="1">
        <v>0</v>
      </c>
      <c r="H49" s="1">
        <v>0</v>
      </c>
      <c r="I49" s="1">
        <v>0</v>
      </c>
      <c r="J49" s="1">
        <v>2.3710894409500641E-3</v>
      </c>
      <c r="K49" s="1">
        <v>3.2126590103239493E-16</v>
      </c>
      <c r="L49" s="1">
        <v>2.0021169317636951E-13</v>
      </c>
      <c r="M49" s="1">
        <v>0</v>
      </c>
      <c r="N49" s="1">
        <v>0</v>
      </c>
      <c r="O49" s="1">
        <v>2.1942832730037962E-14</v>
      </c>
      <c r="P49" s="1">
        <v>3.440912262960984E-15</v>
      </c>
      <c r="Q49" s="1">
        <v>5.5599410104195896E-4</v>
      </c>
      <c r="R49" s="1">
        <v>0</v>
      </c>
      <c r="S49" s="1">
        <v>1.8845841949245833E-16</v>
      </c>
      <c r="T49" s="1">
        <v>1.8765595227424915E-15</v>
      </c>
      <c r="U49" s="1">
        <v>1.5963420294994984E-15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3.917993815699884E-16</v>
      </c>
      <c r="AB49" s="1">
        <v>0</v>
      </c>
      <c r="AC49" s="1">
        <v>0</v>
      </c>
      <c r="AD49" s="1">
        <v>0</v>
      </c>
      <c r="AE49" s="1">
        <v>1.6778113897338276E-15</v>
      </c>
      <c r="AF49" s="1">
        <v>0</v>
      </c>
      <c r="AG49" s="1">
        <v>0</v>
      </c>
      <c r="AH49" s="1">
        <v>4.3093665286244996E-2</v>
      </c>
      <c r="AI49" s="1">
        <v>3.1922671687082241E-17</v>
      </c>
      <c r="AJ49" s="1">
        <v>0</v>
      </c>
      <c r="AK49" s="1">
        <v>5.058382470622398E-3</v>
      </c>
      <c r="AL49" s="1">
        <v>1.2690597295660919E-13</v>
      </c>
      <c r="AM49" s="1">
        <v>0</v>
      </c>
      <c r="AN49" s="1">
        <v>1.7949622230148884E-11</v>
      </c>
      <c r="AO49" s="1">
        <v>0</v>
      </c>
      <c r="AP49" s="1">
        <v>9.1816553399815173E-3</v>
      </c>
      <c r="AQ49" s="1">
        <v>0</v>
      </c>
      <c r="AR49" s="1">
        <v>1.7933711669298093E-15</v>
      </c>
      <c r="AS49" s="1">
        <v>0</v>
      </c>
      <c r="AT49" s="1">
        <v>1.0970617344848721E-15</v>
      </c>
      <c r="AU49" s="1">
        <v>5.0095274940198818E-15</v>
      </c>
      <c r="AV49" s="1">
        <v>0.11297581026146838</v>
      </c>
      <c r="AW49" s="1">
        <v>0.76476256435111933</v>
      </c>
      <c r="AX49" s="1">
        <v>7.7672536925817146E-2</v>
      </c>
      <c r="AY49" s="1">
        <v>2.0898425385582078E-14</v>
      </c>
      <c r="AZ49" s="1">
        <v>3.9357619222579092E-4</v>
      </c>
      <c r="BA49" s="1">
        <v>3.618327049747695E-6</v>
      </c>
      <c r="BB49" s="1">
        <v>0</v>
      </c>
      <c r="BC49" s="1">
        <v>5.9697225851649798E-15</v>
      </c>
      <c r="BD49" s="1">
        <v>4.8048267734853391E-15</v>
      </c>
      <c r="BE49" s="1">
        <v>0</v>
      </c>
      <c r="BF49" s="1">
        <v>0</v>
      </c>
      <c r="BG49" s="1">
        <v>4.6519898360009517E-17</v>
      </c>
      <c r="BH49" s="1">
        <v>4.0805057846224976E-14</v>
      </c>
      <c r="BI49" s="1">
        <v>0</v>
      </c>
      <c r="BJ49" s="1">
        <v>6.3281675485418385E-4</v>
      </c>
      <c r="BK49" s="1">
        <v>3.0350891496259041E-9</v>
      </c>
      <c r="BL49" s="1">
        <v>9.5510027719763083E-15</v>
      </c>
      <c r="BM49" s="1">
        <v>8.0483467395297729E-17</v>
      </c>
      <c r="BN49" s="1">
        <v>1.1820996594285164E-3</v>
      </c>
      <c r="BO49" s="1">
        <v>8.2215094193272529E-4</v>
      </c>
      <c r="BP49" s="1">
        <v>0</v>
      </c>
      <c r="BQ49" s="1">
        <v>2.5717204033289428E-12</v>
      </c>
      <c r="BR49" s="1">
        <v>1.6643697169335293E-5</v>
      </c>
      <c r="BS49" s="1">
        <v>1.2044457649588026E-3</v>
      </c>
      <c r="BT49" s="1">
        <v>0</v>
      </c>
      <c r="BU49" s="1">
        <v>0</v>
      </c>
      <c r="BV49" s="1">
        <v>0</v>
      </c>
      <c r="BW49" s="1">
        <v>0</v>
      </c>
    </row>
    <row r="50" spans="1:75" x14ac:dyDescent="0.25">
      <c r="A50" t="s">
        <v>42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0.99999999999999989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</row>
    <row r="51" spans="1:75" x14ac:dyDescent="0.25">
      <c r="A51" t="s">
        <v>43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2.1270564939456271E-7</v>
      </c>
      <c r="L51" s="1">
        <v>0.23978377613550544</v>
      </c>
      <c r="M51" s="1">
        <v>0</v>
      </c>
      <c r="N51" s="1">
        <v>0</v>
      </c>
      <c r="O51" s="1">
        <v>1.4528041944072848E-5</v>
      </c>
      <c r="P51" s="1">
        <v>2.2781797727391836E-6</v>
      </c>
      <c r="Q51" s="1">
        <v>0</v>
      </c>
      <c r="R51" s="1">
        <v>0</v>
      </c>
      <c r="S51" s="1">
        <v>1.2477567763400498E-7</v>
      </c>
      <c r="T51" s="1">
        <v>1.2424437533824773E-6</v>
      </c>
      <c r="U51" s="1">
        <v>1.0569156793465182E-6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2.5940487808206264E-7</v>
      </c>
      <c r="AB51" s="1">
        <v>0</v>
      </c>
      <c r="AC51" s="1">
        <v>0</v>
      </c>
      <c r="AD51" s="1">
        <v>0</v>
      </c>
      <c r="AE51" s="1">
        <v>1.1108554006761566E-6</v>
      </c>
      <c r="AF51" s="1">
        <v>0</v>
      </c>
      <c r="AG51" s="1">
        <v>0</v>
      </c>
      <c r="AH51" s="1">
        <v>0</v>
      </c>
      <c r="AI51" s="1">
        <v>1.473460513467509E-3</v>
      </c>
      <c r="AJ51" s="1">
        <v>0</v>
      </c>
      <c r="AK51" s="1">
        <v>0</v>
      </c>
      <c r="AL51" s="1">
        <v>8.4022665658072611E-5</v>
      </c>
      <c r="AM51" s="1">
        <v>0</v>
      </c>
      <c r="AN51" s="1">
        <v>2.9534233339695008E-2</v>
      </c>
      <c r="AO51" s="1">
        <v>0</v>
      </c>
      <c r="AP51" s="1">
        <v>0</v>
      </c>
      <c r="AQ51" s="1">
        <v>0</v>
      </c>
      <c r="AR51" s="1">
        <v>1.1873659091782201E-6</v>
      </c>
      <c r="AS51" s="1">
        <v>0</v>
      </c>
      <c r="AT51" s="1">
        <v>5.0637276304594359E-2</v>
      </c>
      <c r="AU51" s="1">
        <v>3.316737927527422E-6</v>
      </c>
      <c r="AV51" s="1">
        <v>0</v>
      </c>
      <c r="AW51" s="1">
        <v>0</v>
      </c>
      <c r="AX51" s="1">
        <v>0</v>
      </c>
      <c r="AY51" s="1">
        <v>0.96461238899884505</v>
      </c>
      <c r="AZ51" s="1">
        <v>0</v>
      </c>
      <c r="BA51" s="1">
        <v>0</v>
      </c>
      <c r="BB51" s="1">
        <v>0</v>
      </c>
      <c r="BC51" s="1">
        <v>3.952469636840993E-6</v>
      </c>
      <c r="BD51" s="1">
        <v>3.1812084500668047E-6</v>
      </c>
      <c r="BE51" s="1">
        <v>0</v>
      </c>
      <c r="BF51" s="1">
        <v>0</v>
      </c>
      <c r="BG51" s="1">
        <v>3.0800172563091615E-8</v>
      </c>
      <c r="BH51" s="1">
        <v>2.7016456772637018E-5</v>
      </c>
      <c r="BI51" s="1">
        <v>0</v>
      </c>
      <c r="BJ51" s="1">
        <v>0</v>
      </c>
      <c r="BK51" s="1">
        <v>0</v>
      </c>
      <c r="BL51" s="1">
        <v>6.3235850442080909E-6</v>
      </c>
      <c r="BM51" s="1">
        <v>5.3286975501694129E-8</v>
      </c>
      <c r="BN51" s="1">
        <v>0</v>
      </c>
      <c r="BO51" s="1">
        <v>0</v>
      </c>
      <c r="BP51" s="1">
        <v>0</v>
      </c>
      <c r="BQ51" s="1">
        <v>1.7027000272779361E-3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</row>
    <row r="52" spans="1:75" x14ac:dyDescent="0.25">
      <c r="A52" t="s">
        <v>44</v>
      </c>
      <c r="B52" s="1">
        <v>0</v>
      </c>
      <c r="C52" s="1">
        <v>2.7366221377729499E-7</v>
      </c>
      <c r="D52" s="1">
        <v>0</v>
      </c>
      <c r="E52" s="1">
        <v>1.0129507443846829E-3</v>
      </c>
      <c r="F52" s="1">
        <v>0</v>
      </c>
      <c r="G52" s="1">
        <v>0</v>
      </c>
      <c r="H52" s="1">
        <v>0</v>
      </c>
      <c r="I52" s="1">
        <v>0</v>
      </c>
      <c r="J52" s="1">
        <v>1.8783346641631829E-4</v>
      </c>
      <c r="K52" s="1">
        <v>5.9872394279938404E-13</v>
      </c>
      <c r="L52" s="1">
        <v>3.7312249431977283E-10</v>
      </c>
      <c r="M52" s="1">
        <v>0</v>
      </c>
      <c r="N52" s="1">
        <v>0</v>
      </c>
      <c r="O52" s="1">
        <v>4.0893537988617582E-11</v>
      </c>
      <c r="P52" s="1">
        <v>6.4126212906081644E-12</v>
      </c>
      <c r="Q52" s="1">
        <v>0.24763891906876681</v>
      </c>
      <c r="R52" s="1">
        <v>0</v>
      </c>
      <c r="S52" s="1">
        <v>3.51218624851466E-13</v>
      </c>
      <c r="T52" s="1">
        <v>3.497231149473352E-12</v>
      </c>
      <c r="U52" s="1">
        <v>2.9750066561279256E-12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7.3017294946683372E-13</v>
      </c>
      <c r="AB52" s="1">
        <v>0</v>
      </c>
      <c r="AC52" s="1">
        <v>0</v>
      </c>
      <c r="AD52" s="1">
        <v>0</v>
      </c>
      <c r="AE52" s="1">
        <v>3.1268362042377398E-12</v>
      </c>
      <c r="AF52" s="1">
        <v>0</v>
      </c>
      <c r="AG52" s="1">
        <v>0</v>
      </c>
      <c r="AH52" s="1">
        <v>7.1401252703092127E-4</v>
      </c>
      <c r="AI52" s="1">
        <v>5.9492363788875614E-14</v>
      </c>
      <c r="AJ52" s="1">
        <v>0</v>
      </c>
      <c r="AK52" s="1">
        <v>1.5920139968553333E-3</v>
      </c>
      <c r="AL52" s="1">
        <v>2.365070312448485E-10</v>
      </c>
      <c r="AM52" s="1">
        <v>0</v>
      </c>
      <c r="AN52" s="1">
        <v>3.3451631682226202E-8</v>
      </c>
      <c r="AO52" s="1">
        <v>0</v>
      </c>
      <c r="AP52" s="1">
        <v>1.561689696736982E-4</v>
      </c>
      <c r="AQ52" s="1">
        <v>0</v>
      </c>
      <c r="AR52" s="1">
        <v>3.3421980126632774E-12</v>
      </c>
      <c r="AS52" s="1">
        <v>0</v>
      </c>
      <c r="AT52" s="1">
        <v>2.044527990846066E-12</v>
      </c>
      <c r="AU52" s="1">
        <v>9.3359551796287999E-12</v>
      </c>
      <c r="AV52" s="1">
        <v>1.8718793874306307E-3</v>
      </c>
      <c r="AW52" s="1">
        <v>2.3753324706147347E-5</v>
      </c>
      <c r="AX52" s="1">
        <v>2.4124886289571091E-6</v>
      </c>
      <c r="AY52" s="1">
        <v>3.8947138818485278E-11</v>
      </c>
      <c r="AZ52" s="1">
        <v>0.7334842846506533</v>
      </c>
      <c r="BA52" s="1">
        <v>6.7432585612133035E-3</v>
      </c>
      <c r="BB52" s="1">
        <v>0</v>
      </c>
      <c r="BC52" s="1">
        <v>1.1125413036748338E-11</v>
      </c>
      <c r="BD52" s="1">
        <v>8.9544667549361426E-12</v>
      </c>
      <c r="BE52" s="1">
        <v>0</v>
      </c>
      <c r="BF52" s="1">
        <v>0</v>
      </c>
      <c r="BG52" s="1">
        <v>8.6696337442681082E-14</v>
      </c>
      <c r="BH52" s="1">
        <v>7.6045932796911595E-11</v>
      </c>
      <c r="BI52" s="1">
        <v>0</v>
      </c>
      <c r="BJ52" s="1">
        <v>4.808308169845305E-4</v>
      </c>
      <c r="BK52" s="1">
        <v>5.6563131554643722E-6</v>
      </c>
      <c r="BL52" s="1">
        <v>1.7799629587046909E-11</v>
      </c>
      <c r="BM52" s="1">
        <v>1.4999219890510366E-13</v>
      </c>
      <c r="BN52" s="1">
        <v>7.0082236725743902E-2</v>
      </c>
      <c r="BO52" s="1">
        <v>6.5129327756943648E-5</v>
      </c>
      <c r="BP52" s="1">
        <v>0</v>
      </c>
      <c r="BQ52" s="1">
        <v>4.7927606842515963E-9</v>
      </c>
      <c r="BR52" s="1">
        <v>3.1017857668556467E-2</v>
      </c>
      <c r="BS52" s="1">
        <v>3.0206715067421109E-3</v>
      </c>
      <c r="BT52" s="1">
        <v>0</v>
      </c>
      <c r="BU52" s="1">
        <v>0</v>
      </c>
      <c r="BV52" s="1">
        <v>0</v>
      </c>
      <c r="BW52" s="1">
        <v>0</v>
      </c>
    </row>
    <row r="53" spans="1:75" x14ac:dyDescent="0.25">
      <c r="A53" t="s">
        <v>45</v>
      </c>
      <c r="B53" s="1">
        <v>0</v>
      </c>
      <c r="C53" s="1">
        <v>1.4677331594481062E-8</v>
      </c>
      <c r="D53" s="1">
        <v>0</v>
      </c>
      <c r="E53" s="1">
        <v>5.4327609789451779E-5</v>
      </c>
      <c r="F53" s="1">
        <v>0</v>
      </c>
      <c r="G53" s="1">
        <v>0</v>
      </c>
      <c r="H53" s="1">
        <v>0</v>
      </c>
      <c r="I53" s="1">
        <v>0</v>
      </c>
      <c r="J53" s="1">
        <v>1.0074076479468495E-5</v>
      </c>
      <c r="K53" s="1">
        <v>3.2111374532594531E-14</v>
      </c>
      <c r="L53" s="1">
        <v>2.001168703161879E-11</v>
      </c>
      <c r="M53" s="1">
        <v>0</v>
      </c>
      <c r="N53" s="1">
        <v>0</v>
      </c>
      <c r="O53" s="1">
        <v>2.1932440319250466E-12</v>
      </c>
      <c r="P53" s="1">
        <v>3.4392826021892697E-13</v>
      </c>
      <c r="Q53" s="1">
        <v>1.3281623650932805E-2</v>
      </c>
      <c r="R53" s="1">
        <v>0</v>
      </c>
      <c r="S53" s="1">
        <v>1.8836916313545901E-14</v>
      </c>
      <c r="T53" s="1">
        <v>1.8756707597615464E-13</v>
      </c>
      <c r="U53" s="1">
        <v>1.5955859811655387E-13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3.9161382029038245E-14</v>
      </c>
      <c r="AB53" s="1">
        <v>0</v>
      </c>
      <c r="AC53" s="1">
        <v>0</v>
      </c>
      <c r="AD53" s="1">
        <v>0</v>
      </c>
      <c r="AE53" s="1">
        <v>1.6770167564519456E-13</v>
      </c>
      <c r="AF53" s="1">
        <v>0</v>
      </c>
      <c r="AG53" s="1">
        <v>0</v>
      </c>
      <c r="AH53" s="1">
        <v>3.8294649733319098E-5</v>
      </c>
      <c r="AI53" s="1">
        <v>3.1907552694849656E-15</v>
      </c>
      <c r="AJ53" s="1">
        <v>0</v>
      </c>
      <c r="AK53" s="1">
        <v>8.5384522080627544E-5</v>
      </c>
      <c r="AL53" s="1">
        <v>1.2684586863833001E-11</v>
      </c>
      <c r="AM53" s="1">
        <v>0</v>
      </c>
      <c r="AN53" s="1">
        <v>1.7941121055756721E-9</v>
      </c>
      <c r="AO53" s="1">
        <v>0</v>
      </c>
      <c r="AP53" s="1">
        <v>8.3758138218331505E-6</v>
      </c>
      <c r="AQ53" s="1">
        <v>0</v>
      </c>
      <c r="AR53" s="1">
        <v>1.7925218030354346E-13</v>
      </c>
      <c r="AS53" s="1">
        <v>0</v>
      </c>
      <c r="AT53" s="1">
        <v>1.0965421517881312E-13</v>
      </c>
      <c r="AU53" s="1">
        <v>5.0071549166863338E-13</v>
      </c>
      <c r="AV53" s="1">
        <v>1.0039454879420005E-4</v>
      </c>
      <c r="AW53" s="1">
        <v>1.2739625919536773E-6</v>
      </c>
      <c r="AX53" s="1">
        <v>1.2938905626165138E-7</v>
      </c>
      <c r="AY53" s="1">
        <v>2.0888527619687819E-12</v>
      </c>
      <c r="AZ53" s="1">
        <v>3.9338978942556398E-2</v>
      </c>
      <c r="BA53" s="1">
        <v>0.9767018213115608</v>
      </c>
      <c r="BB53" s="1">
        <v>0</v>
      </c>
      <c r="BC53" s="1">
        <v>5.9668952469559277E-13</v>
      </c>
      <c r="BD53" s="1">
        <v>4.8025511450736774E-13</v>
      </c>
      <c r="BE53" s="1">
        <v>0</v>
      </c>
      <c r="BF53" s="1">
        <v>0</v>
      </c>
      <c r="BG53" s="1">
        <v>4.649786593149412E-15</v>
      </c>
      <c r="BH53" s="1">
        <v>4.0785732040456748E-12</v>
      </c>
      <c r="BI53" s="1">
        <v>0</v>
      </c>
      <c r="BJ53" s="1">
        <v>2.5788409895238219E-5</v>
      </c>
      <c r="BK53" s="1">
        <v>3.0336516919554359E-7</v>
      </c>
      <c r="BL53" s="1">
        <v>9.5464792929223474E-13</v>
      </c>
      <c r="BM53" s="1">
        <v>8.0445349379038645E-15</v>
      </c>
      <c r="BN53" s="1">
        <v>3.7587221600997069E-3</v>
      </c>
      <c r="BO53" s="1">
        <v>3.4930826832827879E-6</v>
      </c>
      <c r="BP53" s="1">
        <v>0</v>
      </c>
      <c r="BQ53" s="1">
        <v>2.5705024031194531E-10</v>
      </c>
      <c r="BR53" s="1">
        <v>1.6635814498025968E-3</v>
      </c>
      <c r="BS53" s="1">
        <v>1.6200774206458272E-4</v>
      </c>
      <c r="BT53" s="1">
        <v>0</v>
      </c>
      <c r="BU53" s="1">
        <v>0</v>
      </c>
      <c r="BV53" s="1">
        <v>0</v>
      </c>
      <c r="BW53" s="1">
        <v>0</v>
      </c>
    </row>
    <row r="54" spans="1:75" x14ac:dyDescent="0.25">
      <c r="A54" t="s">
        <v>46</v>
      </c>
      <c r="B54" s="1">
        <v>0</v>
      </c>
      <c r="C54" s="1">
        <v>5.0998422579037403E-13</v>
      </c>
      <c r="D54" s="1">
        <v>7.8348720034126357E-4</v>
      </c>
      <c r="E54" s="1">
        <v>9.547217936367219E-6</v>
      </c>
      <c r="F54" s="1">
        <v>8.1301289628394507E-4</v>
      </c>
      <c r="G54" s="1">
        <v>0</v>
      </c>
      <c r="H54" s="1">
        <v>1.1281534130632045E-3</v>
      </c>
      <c r="I54" s="1">
        <v>0</v>
      </c>
      <c r="J54" s="1">
        <v>2.3527381448841032E-4</v>
      </c>
      <c r="K54" s="1">
        <v>1.115754207408364E-18</v>
      </c>
      <c r="L54" s="1">
        <v>6.9533379769227795E-16</v>
      </c>
      <c r="M54" s="1">
        <v>0</v>
      </c>
      <c r="N54" s="1">
        <v>0</v>
      </c>
      <c r="O54" s="1">
        <v>7.6207303241090264E-17</v>
      </c>
      <c r="P54" s="1">
        <v>1.1950264009919388E-17</v>
      </c>
      <c r="Q54" s="1">
        <v>2.2430158626566713E-6</v>
      </c>
      <c r="R54" s="1">
        <v>0</v>
      </c>
      <c r="S54" s="1">
        <v>6.5451476112006603E-19</v>
      </c>
      <c r="T54" s="1">
        <v>6.517277981334967E-18</v>
      </c>
      <c r="U54" s="1">
        <v>5.5440846045384446E-18</v>
      </c>
      <c r="V54" s="1">
        <v>3.3629849290862317E-2</v>
      </c>
      <c r="W54" s="1">
        <v>0</v>
      </c>
      <c r="X54" s="1">
        <v>0</v>
      </c>
      <c r="Y54" s="1">
        <v>0</v>
      </c>
      <c r="Z54" s="1">
        <v>0</v>
      </c>
      <c r="AA54" s="1">
        <v>1.3607164876257101E-18</v>
      </c>
      <c r="AB54" s="1">
        <v>0</v>
      </c>
      <c r="AC54" s="1">
        <v>0</v>
      </c>
      <c r="AD54" s="1">
        <v>0</v>
      </c>
      <c r="AE54" s="1">
        <v>5.8270271177781363E-18</v>
      </c>
      <c r="AF54" s="1">
        <v>0</v>
      </c>
      <c r="AG54" s="1">
        <v>0</v>
      </c>
      <c r="AH54" s="1">
        <v>2.0265653616721399E-4</v>
      </c>
      <c r="AI54" s="1">
        <v>1.1086721352038647E-19</v>
      </c>
      <c r="AJ54" s="1">
        <v>0</v>
      </c>
      <c r="AK54" s="1">
        <v>7.4312591946444444E-4</v>
      </c>
      <c r="AL54" s="1">
        <v>4.4074354861990426E-16</v>
      </c>
      <c r="AM54" s="1">
        <v>0</v>
      </c>
      <c r="AN54" s="1">
        <v>6.2338911351378845E-14</v>
      </c>
      <c r="AO54" s="1">
        <v>0</v>
      </c>
      <c r="AP54" s="1">
        <v>9.0643939891335381E-5</v>
      </c>
      <c r="AQ54" s="1">
        <v>0</v>
      </c>
      <c r="AR54" s="1">
        <v>6.2283654085810196E-18</v>
      </c>
      <c r="AS54" s="1">
        <v>0</v>
      </c>
      <c r="AT54" s="1">
        <v>3.8100876629131762E-18</v>
      </c>
      <c r="AU54" s="1">
        <v>1.7398053639116068E-17</v>
      </c>
      <c r="AV54" s="1">
        <v>3.9236419187198995E-4</v>
      </c>
      <c r="AW54" s="1">
        <v>2.6560055558911607E-3</v>
      </c>
      <c r="AX54" s="1">
        <v>1.683703744145521E-3</v>
      </c>
      <c r="AY54" s="1">
        <v>7.2580083903214301E-17</v>
      </c>
      <c r="AZ54" s="1">
        <v>1.3668873384959984E-6</v>
      </c>
      <c r="BA54" s="1">
        <v>1.2566424312577123E-8</v>
      </c>
      <c r="BB54" s="1">
        <v>0.97268190640634011</v>
      </c>
      <c r="BC54" s="1">
        <v>2.0732804415451866E-17</v>
      </c>
      <c r="BD54" s="1">
        <v>1.6687129481083776E-17</v>
      </c>
      <c r="BE54" s="1">
        <v>2.6151674967637107E-3</v>
      </c>
      <c r="BF54" s="1">
        <v>0</v>
      </c>
      <c r="BG54" s="1">
        <v>1.61563278756298E-19</v>
      </c>
      <c r="BH54" s="1">
        <v>1.4171567797628274E-16</v>
      </c>
      <c r="BI54" s="1">
        <v>0</v>
      </c>
      <c r="BJ54" s="1">
        <v>2.573382266428633E-6</v>
      </c>
      <c r="BK54" s="1">
        <v>1.0540843200826053E-11</v>
      </c>
      <c r="BL54" s="1">
        <v>3.3170565234456531E-17</v>
      </c>
      <c r="BM54" s="1">
        <v>2.7951851436627365E-19</v>
      </c>
      <c r="BN54" s="1">
        <v>4.9495021186960214E-6</v>
      </c>
      <c r="BO54" s="1">
        <v>1.4301017007630487E-4</v>
      </c>
      <c r="BP54" s="1">
        <v>9.3240538442568917E-4</v>
      </c>
      <c r="BQ54" s="1">
        <v>8.9315668145025608E-15</v>
      </c>
      <c r="BR54" s="1">
        <v>5.780344282988188E-8</v>
      </c>
      <c r="BS54" s="1">
        <v>8.0913887130557324E-6</v>
      </c>
      <c r="BT54" s="1">
        <v>0</v>
      </c>
      <c r="BU54" s="1">
        <v>0</v>
      </c>
      <c r="BV54" s="1">
        <v>0</v>
      </c>
      <c r="BW54" s="1">
        <v>0</v>
      </c>
    </row>
    <row r="55" spans="1:75" x14ac:dyDescent="0.25">
      <c r="A55" t="s">
        <v>47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2.6018217985850902E-4</v>
      </c>
      <c r="L55" s="1">
        <v>8.2025287221095516E-3</v>
      </c>
      <c r="M55" s="1">
        <v>0</v>
      </c>
      <c r="N55" s="1">
        <v>0</v>
      </c>
      <c r="O55" s="1">
        <v>2.2835481678920421E-2</v>
      </c>
      <c r="P55" s="1">
        <v>1.9995011521325242E-10</v>
      </c>
      <c r="Q55" s="1">
        <v>0</v>
      </c>
      <c r="R55" s="1">
        <v>0</v>
      </c>
      <c r="S55" s="1">
        <v>6.3745032171067645E-7</v>
      </c>
      <c r="T55" s="1">
        <v>6.3473602012740214E-6</v>
      </c>
      <c r="U55" s="1">
        <v>5.3995398189437259E-6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1.3252400317292677E-6</v>
      </c>
      <c r="AB55" s="1">
        <v>0</v>
      </c>
      <c r="AC55" s="1">
        <v>0</v>
      </c>
      <c r="AD55" s="1">
        <v>0</v>
      </c>
      <c r="AE55" s="1">
        <v>5.6751054849977922E-6</v>
      </c>
      <c r="AF55" s="1">
        <v>0</v>
      </c>
      <c r="AG55" s="1">
        <v>0</v>
      </c>
      <c r="AH55" s="1">
        <v>0</v>
      </c>
      <c r="AI55" s="1">
        <v>1.1966494208391262E-7</v>
      </c>
      <c r="AJ55" s="1">
        <v>0</v>
      </c>
      <c r="AK55" s="1">
        <v>0</v>
      </c>
      <c r="AL55" s="1">
        <v>7.3744582758085902E-9</v>
      </c>
      <c r="AM55" s="1">
        <v>0</v>
      </c>
      <c r="AN55" s="1">
        <v>2.5921454617722012E-6</v>
      </c>
      <c r="AO55" s="1">
        <v>0</v>
      </c>
      <c r="AP55" s="1">
        <v>0</v>
      </c>
      <c r="AQ55" s="1">
        <v>0</v>
      </c>
      <c r="AR55" s="1">
        <v>6.0659801264639455E-6</v>
      </c>
      <c r="AS55" s="1">
        <v>0</v>
      </c>
      <c r="AT55" s="1">
        <v>4.1124323868146765E-6</v>
      </c>
      <c r="AU55" s="1">
        <v>2.9110175530348556E-10</v>
      </c>
      <c r="AV55" s="1">
        <v>0</v>
      </c>
      <c r="AW55" s="1">
        <v>0</v>
      </c>
      <c r="AX55" s="1">
        <v>0</v>
      </c>
      <c r="AY55" s="1">
        <v>7.8339585355652455E-5</v>
      </c>
      <c r="AZ55" s="1">
        <v>0</v>
      </c>
      <c r="BA55" s="1">
        <v>0</v>
      </c>
      <c r="BB55" s="1">
        <v>0</v>
      </c>
      <c r="BC55" s="1">
        <v>0.90062380262292929</v>
      </c>
      <c r="BD55" s="1">
        <v>1.6252064411719569E-5</v>
      </c>
      <c r="BE55" s="1">
        <v>0</v>
      </c>
      <c r="BF55" s="1">
        <v>0</v>
      </c>
      <c r="BG55" s="1">
        <v>1.5735101809406145E-7</v>
      </c>
      <c r="BH55" s="1">
        <v>1.3802088185579727E-4</v>
      </c>
      <c r="BI55" s="1">
        <v>0</v>
      </c>
      <c r="BJ55" s="1">
        <v>0</v>
      </c>
      <c r="BK55" s="1">
        <v>0</v>
      </c>
      <c r="BL55" s="1">
        <v>3.2305745776985573E-5</v>
      </c>
      <c r="BM55" s="1">
        <v>2.7223093731599692E-7</v>
      </c>
      <c r="BN55" s="1">
        <v>0</v>
      </c>
      <c r="BO55" s="1">
        <v>0</v>
      </c>
      <c r="BP55" s="1">
        <v>0</v>
      </c>
      <c r="BQ55" s="1">
        <v>1.4944170372405822E-7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48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1.1950932444689767E-2</v>
      </c>
      <c r="L56" s="1">
        <v>4.7484080689929927E-3</v>
      </c>
      <c r="M56" s="1">
        <v>0</v>
      </c>
      <c r="N56" s="1">
        <v>0</v>
      </c>
      <c r="O56" s="1">
        <v>1.3167267602711022E-2</v>
      </c>
      <c r="P56" s="1">
        <v>3.823594716910797E-10</v>
      </c>
      <c r="Q56" s="1">
        <v>0</v>
      </c>
      <c r="R56" s="1">
        <v>0</v>
      </c>
      <c r="S56" s="1">
        <v>4.1811186807085292E-6</v>
      </c>
      <c r="T56" s="1">
        <v>4.163315227375178E-5</v>
      </c>
      <c r="U56" s="1">
        <v>3.5416276430184191E-5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8.692419886487915E-6</v>
      </c>
      <c r="AB56" s="1">
        <v>0</v>
      </c>
      <c r="AC56" s="1">
        <v>0</v>
      </c>
      <c r="AD56" s="1">
        <v>0</v>
      </c>
      <c r="AE56" s="1">
        <v>3.7223747090813156E-5</v>
      </c>
      <c r="AF56" s="1">
        <v>0</v>
      </c>
      <c r="AG56" s="1">
        <v>0</v>
      </c>
      <c r="AH56" s="1">
        <v>0</v>
      </c>
      <c r="AI56" s="1">
        <v>1.8395682076281272E-7</v>
      </c>
      <c r="AJ56" s="1">
        <v>0</v>
      </c>
      <c r="AK56" s="1">
        <v>0</v>
      </c>
      <c r="AL56" s="1">
        <v>1.4101987224857562E-8</v>
      </c>
      <c r="AM56" s="1">
        <v>0</v>
      </c>
      <c r="AN56" s="1">
        <v>4.9568932143528842E-6</v>
      </c>
      <c r="AO56" s="1">
        <v>0</v>
      </c>
      <c r="AP56" s="1">
        <v>0</v>
      </c>
      <c r="AQ56" s="1">
        <v>0</v>
      </c>
      <c r="AR56" s="1">
        <v>3.9787544157953313E-5</v>
      </c>
      <c r="AS56" s="1">
        <v>0</v>
      </c>
      <c r="AT56" s="1">
        <v>6.321901588770804E-6</v>
      </c>
      <c r="AU56" s="1">
        <v>5.5666641275738314E-10</v>
      </c>
      <c r="AV56" s="1">
        <v>0</v>
      </c>
      <c r="AW56" s="1">
        <v>0</v>
      </c>
      <c r="AX56" s="1">
        <v>0</v>
      </c>
      <c r="AY56" s="1">
        <v>1.2042876393820784E-4</v>
      </c>
      <c r="AZ56" s="1">
        <v>0</v>
      </c>
      <c r="BA56" s="1">
        <v>0</v>
      </c>
      <c r="BB56" s="1">
        <v>0</v>
      </c>
      <c r="BC56" s="1">
        <v>0.13913627965626671</v>
      </c>
      <c r="BD56" s="1">
        <v>0.79318228128523938</v>
      </c>
      <c r="BE56" s="1">
        <v>0</v>
      </c>
      <c r="BF56" s="1">
        <v>0</v>
      </c>
      <c r="BG56" s="1">
        <v>7.679519126468754E-3</v>
      </c>
      <c r="BH56" s="1">
        <v>9.0529672321204417E-4</v>
      </c>
      <c r="BI56" s="1">
        <v>0</v>
      </c>
      <c r="BJ56" s="1">
        <v>0</v>
      </c>
      <c r="BK56" s="1">
        <v>0</v>
      </c>
      <c r="BL56" s="1">
        <v>2.1189754332523811E-4</v>
      </c>
      <c r="BM56" s="1">
        <v>1.7855977457570766E-6</v>
      </c>
      <c r="BN56" s="1">
        <v>0</v>
      </c>
      <c r="BO56" s="1">
        <v>0</v>
      </c>
      <c r="BP56" s="1">
        <v>0</v>
      </c>
      <c r="BQ56" s="1">
        <v>2.8577353318153309E-7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</row>
    <row r="57" spans="1:75" x14ac:dyDescent="0.25">
      <c r="A57" t="s">
        <v>49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</row>
    <row r="58" spans="1:75" x14ac:dyDescent="0.25">
      <c r="A58" t="s">
        <v>50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6.6079014231309567E-3</v>
      </c>
      <c r="T58" s="1">
        <v>7.4669498645007548E-2</v>
      </c>
      <c r="U58" s="1">
        <v>4.1554529167034684E-2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1.0198966467218074E-2</v>
      </c>
      <c r="AB58" s="1">
        <v>0</v>
      </c>
      <c r="AC58" s="1">
        <v>0</v>
      </c>
      <c r="AD58" s="1">
        <v>0</v>
      </c>
      <c r="AE58" s="1">
        <v>4.3675265728195405E-2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5.7735200070069992E-2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0.99971517891162498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3.0394473107032048E-2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</row>
    <row r="59" spans="1:75" x14ac:dyDescent="0.25">
      <c r="A59" t="s">
        <v>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8.6207872108746052E-6</v>
      </c>
      <c r="L59" s="1">
        <v>2.7510609383033796E-5</v>
      </c>
      <c r="M59" s="1">
        <v>0</v>
      </c>
      <c r="N59" s="1">
        <v>0</v>
      </c>
      <c r="O59" s="1">
        <v>7.647967082462195E-5</v>
      </c>
      <c r="P59" s="1">
        <v>4.7932383439028566E-10</v>
      </c>
      <c r="Q59" s="1">
        <v>0</v>
      </c>
      <c r="R59" s="1">
        <v>0</v>
      </c>
      <c r="S59" s="1">
        <v>2.0431652059311695E-5</v>
      </c>
      <c r="T59" s="1">
        <v>2.0344652863225839E-4</v>
      </c>
      <c r="U59" s="1">
        <v>1.7306684945266905E-4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4.2476789643308272E-5</v>
      </c>
      <c r="AB59" s="1">
        <v>0</v>
      </c>
      <c r="AC59" s="1">
        <v>0</v>
      </c>
      <c r="AD59" s="1">
        <v>0</v>
      </c>
      <c r="AE59" s="1">
        <v>1.818993209669977E-4</v>
      </c>
      <c r="AF59" s="1">
        <v>0</v>
      </c>
      <c r="AG59" s="1">
        <v>0</v>
      </c>
      <c r="AH59" s="1">
        <v>0</v>
      </c>
      <c r="AI59" s="1">
        <v>4.8068918594075293E-10</v>
      </c>
      <c r="AJ59" s="1">
        <v>0</v>
      </c>
      <c r="AK59" s="1">
        <v>0</v>
      </c>
      <c r="AL59" s="1">
        <v>1.7678177447118919E-8</v>
      </c>
      <c r="AM59" s="1">
        <v>0</v>
      </c>
      <c r="AN59" s="1">
        <v>6.213935414385194E-6</v>
      </c>
      <c r="AO59" s="1">
        <v>0</v>
      </c>
      <c r="AP59" s="1">
        <v>0</v>
      </c>
      <c r="AQ59" s="1">
        <v>0</v>
      </c>
      <c r="AR59" s="1">
        <v>1.9442769282790228E-4</v>
      </c>
      <c r="AS59" s="1">
        <v>0</v>
      </c>
      <c r="AT59" s="1">
        <v>1.6519472970355361E-8</v>
      </c>
      <c r="AU59" s="1">
        <v>6.9783410427643177E-10</v>
      </c>
      <c r="AV59" s="1">
        <v>0</v>
      </c>
      <c r="AW59" s="1">
        <v>0</v>
      </c>
      <c r="AX59" s="1">
        <v>0</v>
      </c>
      <c r="AY59" s="1">
        <v>3.1468691544711984E-7</v>
      </c>
      <c r="AZ59" s="1">
        <v>0</v>
      </c>
      <c r="BA59" s="1">
        <v>0</v>
      </c>
      <c r="BB59" s="1">
        <v>0</v>
      </c>
      <c r="BC59" s="1">
        <v>2.7665601546305509E-3</v>
      </c>
      <c r="BD59" s="1">
        <v>5.2091357396237873E-4</v>
      </c>
      <c r="BE59" s="1">
        <v>0</v>
      </c>
      <c r="BF59" s="1">
        <v>0</v>
      </c>
      <c r="BG59" s="1">
        <v>4.1139406292338483E-2</v>
      </c>
      <c r="BH59" s="1">
        <v>4.4238657334570216E-3</v>
      </c>
      <c r="BI59" s="1">
        <v>0</v>
      </c>
      <c r="BJ59" s="1">
        <v>0</v>
      </c>
      <c r="BK59" s="1">
        <v>0</v>
      </c>
      <c r="BL59" s="1">
        <v>1.0354685451575204E-3</v>
      </c>
      <c r="BM59" s="1">
        <v>8.7255862952489971E-6</v>
      </c>
      <c r="BN59" s="1">
        <v>0</v>
      </c>
      <c r="BO59" s="1">
        <v>0</v>
      </c>
      <c r="BP59" s="1">
        <v>0</v>
      </c>
      <c r="BQ59" s="1">
        <v>3.5824420691349022E-7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</row>
    <row r="60" spans="1:75" x14ac:dyDescent="0.25">
      <c r="A60" t="s">
        <v>52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1.6872674978054151E-3</v>
      </c>
      <c r="L60" s="1">
        <v>1.7270730562969668E-3</v>
      </c>
      <c r="M60" s="1">
        <v>0</v>
      </c>
      <c r="N60" s="1">
        <v>0</v>
      </c>
      <c r="O60" s="1">
        <v>4.7852011605336083E-3</v>
      </c>
      <c r="P60" s="1">
        <v>1.0089114465618555E-7</v>
      </c>
      <c r="Q60" s="1">
        <v>0</v>
      </c>
      <c r="R60" s="1">
        <v>0</v>
      </c>
      <c r="S60" s="1">
        <v>4.304496744066467E-3</v>
      </c>
      <c r="T60" s="1">
        <v>4.2861679395625123E-2</v>
      </c>
      <c r="U60" s="1">
        <v>3.646135358082013E-2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8.948919166557906E-3</v>
      </c>
      <c r="AB60" s="1">
        <v>0</v>
      </c>
      <c r="AC60" s="1">
        <v>0</v>
      </c>
      <c r="AD60" s="1">
        <v>0</v>
      </c>
      <c r="AE60" s="1">
        <v>3.8322159783134059E-2</v>
      </c>
      <c r="AF60" s="1">
        <v>0</v>
      </c>
      <c r="AG60" s="1">
        <v>0</v>
      </c>
      <c r="AH60" s="1">
        <v>0</v>
      </c>
      <c r="AI60" s="1">
        <v>4.1912894210504422E-8</v>
      </c>
      <c r="AJ60" s="1">
        <v>0</v>
      </c>
      <c r="AK60" s="1">
        <v>0</v>
      </c>
      <c r="AL60" s="1">
        <v>3.721015793724818E-6</v>
      </c>
      <c r="AM60" s="1">
        <v>0</v>
      </c>
      <c r="AN60" s="1">
        <v>1.3079488475143451E-3</v>
      </c>
      <c r="AO60" s="1">
        <v>0</v>
      </c>
      <c r="AP60" s="1">
        <v>0</v>
      </c>
      <c r="AQ60" s="1">
        <v>0</v>
      </c>
      <c r="AR60" s="1">
        <v>4.0961610363398814E-2</v>
      </c>
      <c r="AS60" s="1">
        <v>0</v>
      </c>
      <c r="AT60" s="1">
        <v>1.4403879747465969E-6</v>
      </c>
      <c r="AU60" s="1">
        <v>1.4688458305047734E-7</v>
      </c>
      <c r="AV60" s="1">
        <v>0</v>
      </c>
      <c r="AW60" s="1">
        <v>0</v>
      </c>
      <c r="AX60" s="1">
        <v>0</v>
      </c>
      <c r="AY60" s="1">
        <v>2.7438602286739898E-5</v>
      </c>
      <c r="AZ60" s="1">
        <v>0</v>
      </c>
      <c r="BA60" s="1">
        <v>0</v>
      </c>
      <c r="BB60" s="1">
        <v>0</v>
      </c>
      <c r="BC60" s="1">
        <v>0.13610131377354412</v>
      </c>
      <c r="BD60" s="1">
        <v>0.10974495731191618</v>
      </c>
      <c r="BE60" s="1">
        <v>0</v>
      </c>
      <c r="BF60" s="1">
        <v>0</v>
      </c>
      <c r="BG60" s="1">
        <v>1.062540753362188E-3</v>
      </c>
      <c r="BH60" s="1">
        <v>0.93201056823862516</v>
      </c>
      <c r="BI60" s="1">
        <v>0</v>
      </c>
      <c r="BJ60" s="1">
        <v>0</v>
      </c>
      <c r="BK60" s="1">
        <v>0</v>
      </c>
      <c r="BL60" s="1">
        <v>0.21815029779652295</v>
      </c>
      <c r="BM60" s="1">
        <v>1.8382878530301087E-3</v>
      </c>
      <c r="BN60" s="1">
        <v>0</v>
      </c>
      <c r="BO60" s="1">
        <v>0</v>
      </c>
      <c r="BP60" s="1">
        <v>0</v>
      </c>
      <c r="BQ60" s="1">
        <v>7.5405530684542833E-5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</row>
    <row r="61" spans="1:75" x14ac:dyDescent="0.25">
      <c r="A61" t="s">
        <v>53</v>
      </c>
      <c r="B61" s="1">
        <v>0</v>
      </c>
      <c r="C61" s="1">
        <v>5.0790368972317958E-2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9.2793913898368166E-8</v>
      </c>
      <c r="L61" s="1">
        <v>5.7828815813792751E-5</v>
      </c>
      <c r="M61" s="1">
        <v>0</v>
      </c>
      <c r="N61" s="1">
        <v>0</v>
      </c>
      <c r="O61" s="1">
        <v>6.3379316774490837E-6</v>
      </c>
      <c r="P61" s="1">
        <v>9.9386743266240533E-7</v>
      </c>
      <c r="Q61" s="1">
        <v>0</v>
      </c>
      <c r="R61" s="1">
        <v>0</v>
      </c>
      <c r="S61" s="1">
        <v>5.4434019594386828E-8</v>
      </c>
      <c r="T61" s="1">
        <v>5.420223628432038E-7</v>
      </c>
      <c r="U61" s="1">
        <v>4.6108480346560639E-7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1.1316668828533209E-7</v>
      </c>
      <c r="AB61" s="1">
        <v>0</v>
      </c>
      <c r="AC61" s="1">
        <v>0</v>
      </c>
      <c r="AD61" s="1">
        <v>0</v>
      </c>
      <c r="AE61" s="1">
        <v>4.8461627933853806E-7</v>
      </c>
      <c r="AF61" s="1">
        <v>0</v>
      </c>
      <c r="AG61" s="1">
        <v>0</v>
      </c>
      <c r="AH61" s="1">
        <v>0</v>
      </c>
      <c r="AI61" s="1">
        <v>9.2204919302602509E-9</v>
      </c>
      <c r="AJ61" s="1">
        <v>0</v>
      </c>
      <c r="AK61" s="1">
        <v>0</v>
      </c>
      <c r="AL61" s="1">
        <v>3.6655312281451194E-5</v>
      </c>
      <c r="AM61" s="1">
        <v>0</v>
      </c>
      <c r="AN61" s="1">
        <v>3.6638447338204565E-3</v>
      </c>
      <c r="AO61" s="1">
        <v>0</v>
      </c>
      <c r="AP61" s="1">
        <v>0</v>
      </c>
      <c r="AQ61" s="1">
        <v>0</v>
      </c>
      <c r="AR61" s="1">
        <v>5.1799437511770146E-7</v>
      </c>
      <c r="AS61" s="1">
        <v>0</v>
      </c>
      <c r="AT61" s="1">
        <v>3.1687350510541279E-7</v>
      </c>
      <c r="AU61" s="1">
        <v>1.4469436733178707E-6</v>
      </c>
      <c r="AV61" s="1">
        <v>0</v>
      </c>
      <c r="AW61" s="1">
        <v>0</v>
      </c>
      <c r="AX61" s="1">
        <v>0</v>
      </c>
      <c r="AY61" s="1">
        <v>6.036266779665579E-6</v>
      </c>
      <c r="AZ61" s="1">
        <v>0</v>
      </c>
      <c r="BA61" s="1">
        <v>0</v>
      </c>
      <c r="BB61" s="1">
        <v>0</v>
      </c>
      <c r="BC61" s="1">
        <v>1.7242848425083396E-6</v>
      </c>
      <c r="BD61" s="1">
        <v>1.3878182542330082E-6</v>
      </c>
      <c r="BE61" s="1">
        <v>0</v>
      </c>
      <c r="BF61" s="1">
        <v>0</v>
      </c>
      <c r="BG61" s="1">
        <v>1.3436730848520021E-8</v>
      </c>
      <c r="BH61" s="1">
        <v>1.1786065723852605E-5</v>
      </c>
      <c r="BI61" s="1">
        <v>0.10039931372247478</v>
      </c>
      <c r="BJ61" s="1">
        <v>0</v>
      </c>
      <c r="BK61" s="1">
        <v>7.4758486003157296E-3</v>
      </c>
      <c r="BL61" s="1">
        <v>2.7586959151835957E-6</v>
      </c>
      <c r="BM61" s="1">
        <v>2.3246712208552449E-8</v>
      </c>
      <c r="BN61" s="1">
        <v>0</v>
      </c>
      <c r="BO61" s="1">
        <v>0</v>
      </c>
      <c r="BP61" s="1">
        <v>0</v>
      </c>
      <c r="BQ61" s="1">
        <v>7.4281148702774801E-4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</row>
    <row r="62" spans="1:75" x14ac:dyDescent="0.25">
      <c r="A62" t="s">
        <v>54</v>
      </c>
      <c r="B62" s="1">
        <v>0</v>
      </c>
      <c r="C62" s="1">
        <v>3.2951262193445829E-12</v>
      </c>
      <c r="D62" s="1">
        <v>0</v>
      </c>
      <c r="E62" s="1">
        <v>6.1686786674950312E-5</v>
      </c>
      <c r="F62" s="1">
        <v>0</v>
      </c>
      <c r="G62" s="1">
        <v>0</v>
      </c>
      <c r="H62" s="1">
        <v>0</v>
      </c>
      <c r="I62" s="1">
        <v>0</v>
      </c>
      <c r="J62" s="1">
        <v>5.2340187932037069E-2</v>
      </c>
      <c r="K62" s="1">
        <v>7.2091463956113792E-18</v>
      </c>
      <c r="L62" s="1">
        <v>4.4927127391466741E-15</v>
      </c>
      <c r="M62" s="1">
        <v>0</v>
      </c>
      <c r="N62" s="1">
        <v>0</v>
      </c>
      <c r="O62" s="1">
        <v>4.9239303946329961E-16</v>
      </c>
      <c r="P62" s="1">
        <v>7.7213424015513067E-17</v>
      </c>
      <c r="Q62" s="1">
        <v>4.8259754865075652E-2</v>
      </c>
      <c r="R62" s="1">
        <v>0</v>
      </c>
      <c r="S62" s="1">
        <v>4.2289714882304777E-18</v>
      </c>
      <c r="T62" s="1">
        <v>4.2109642747815616E-17</v>
      </c>
      <c r="U62" s="1">
        <v>3.5821614902631146E-17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8.7919044329676142E-18</v>
      </c>
      <c r="AB62" s="1">
        <v>0</v>
      </c>
      <c r="AC62" s="1">
        <v>0</v>
      </c>
      <c r="AD62" s="1">
        <v>0</v>
      </c>
      <c r="AE62" s="1">
        <v>3.7649772023566473E-17</v>
      </c>
      <c r="AF62" s="1">
        <v>0</v>
      </c>
      <c r="AG62" s="1">
        <v>0</v>
      </c>
      <c r="AH62" s="1">
        <v>9.6701374398489221E-4</v>
      </c>
      <c r="AI62" s="1">
        <v>7.1633874865545915E-19</v>
      </c>
      <c r="AJ62" s="1">
        <v>0</v>
      </c>
      <c r="AK62" s="1">
        <v>1.4223523578178014E-4</v>
      </c>
      <c r="AL62" s="1">
        <v>2.8477461647242825E-15</v>
      </c>
      <c r="AM62" s="1">
        <v>0</v>
      </c>
      <c r="AN62" s="1">
        <v>4.0278614688714027E-13</v>
      </c>
      <c r="AO62" s="1">
        <v>0</v>
      </c>
      <c r="AP62" s="1">
        <v>1.1959182205675725E-3</v>
      </c>
      <c r="AQ62" s="1">
        <v>0</v>
      </c>
      <c r="AR62" s="1">
        <v>4.024291168940999E-17</v>
      </c>
      <c r="AS62" s="1">
        <v>0</v>
      </c>
      <c r="AT62" s="1">
        <v>2.4617858986930851E-17</v>
      </c>
      <c r="AU62" s="1">
        <v>1.1241285477598171E-16</v>
      </c>
      <c r="AV62" s="1">
        <v>2.5351559338244651E-3</v>
      </c>
      <c r="AW62" s="1">
        <v>3.2170011850766393E-5</v>
      </c>
      <c r="AX62" s="1">
        <v>3.2673231534322427E-6</v>
      </c>
      <c r="AY62" s="1">
        <v>4.6895673508540369E-16</v>
      </c>
      <c r="AZ62" s="1">
        <v>8.8317757299020217E-6</v>
      </c>
      <c r="BA62" s="1">
        <v>8.1194578462908374E-8</v>
      </c>
      <c r="BB62" s="1">
        <v>0</v>
      </c>
      <c r="BC62" s="1">
        <v>1.3395945202818876E-16</v>
      </c>
      <c r="BD62" s="1">
        <v>1.07819409107212E-16</v>
      </c>
      <c r="BE62" s="1">
        <v>0</v>
      </c>
      <c r="BF62" s="1">
        <v>0</v>
      </c>
      <c r="BG62" s="1">
        <v>1.0438977697556931E-18</v>
      </c>
      <c r="BH62" s="1">
        <v>9.1565782347116841E-16</v>
      </c>
      <c r="BI62" s="1">
        <v>0</v>
      </c>
      <c r="BJ62" s="1">
        <v>0.68201158242821058</v>
      </c>
      <c r="BK62" s="1">
        <v>6.8106829679314358E-11</v>
      </c>
      <c r="BL62" s="1">
        <v>2.1432270585456348E-16</v>
      </c>
      <c r="BM62" s="1">
        <v>1.8060338710537793E-18</v>
      </c>
      <c r="BN62" s="1">
        <v>0.13053184963645834</v>
      </c>
      <c r="BO62" s="1">
        <v>1.8148423280067397E-2</v>
      </c>
      <c r="BP62" s="1">
        <v>0</v>
      </c>
      <c r="BQ62" s="1">
        <v>5.7708922162609494E-14</v>
      </c>
      <c r="BR62" s="1">
        <v>3.7348143414031942E-7</v>
      </c>
      <c r="BS62" s="1">
        <v>9.2872913174402524E-5</v>
      </c>
      <c r="BT62" s="1">
        <v>0</v>
      </c>
      <c r="BU62" s="1">
        <v>0</v>
      </c>
      <c r="BV62" s="1">
        <v>0</v>
      </c>
      <c r="BW62" s="1">
        <v>0</v>
      </c>
    </row>
    <row r="63" spans="1:75" x14ac:dyDescent="0.25">
      <c r="A63" t="s">
        <v>55</v>
      </c>
      <c r="B63" s="1">
        <v>0</v>
      </c>
      <c r="C63" s="1">
        <v>4.7409352053048366E-2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1.0372317681338668E-7</v>
      </c>
      <c r="L63" s="1">
        <v>6.4639891083075426E-5</v>
      </c>
      <c r="M63" s="1">
        <v>0</v>
      </c>
      <c r="N63" s="1">
        <v>0</v>
      </c>
      <c r="O63" s="1">
        <v>7.0844129791875958E-6</v>
      </c>
      <c r="P63" s="1">
        <v>1.1109250932126291E-6</v>
      </c>
      <c r="Q63" s="1">
        <v>0</v>
      </c>
      <c r="R63" s="1">
        <v>0</v>
      </c>
      <c r="S63" s="1">
        <v>6.084525592094062E-8</v>
      </c>
      <c r="T63" s="1">
        <v>6.0586173183265126E-7</v>
      </c>
      <c r="U63" s="1">
        <v>5.1539135043068548E-7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1.2649545563150703E-7</v>
      </c>
      <c r="AB63" s="1">
        <v>0</v>
      </c>
      <c r="AC63" s="1">
        <v>0</v>
      </c>
      <c r="AD63" s="1">
        <v>0</v>
      </c>
      <c r="AE63" s="1">
        <v>5.4169436245064696E-7</v>
      </c>
      <c r="AF63" s="1">
        <v>0</v>
      </c>
      <c r="AG63" s="1">
        <v>0</v>
      </c>
      <c r="AH63" s="1">
        <v>0</v>
      </c>
      <c r="AI63" s="1">
        <v>1.0306481046119636E-8</v>
      </c>
      <c r="AJ63" s="1">
        <v>0</v>
      </c>
      <c r="AK63" s="1">
        <v>0</v>
      </c>
      <c r="AL63" s="1">
        <v>4.0972573277628778E-5</v>
      </c>
      <c r="AM63" s="1">
        <v>0</v>
      </c>
      <c r="AN63" s="1">
        <v>5.7951741355939737E-3</v>
      </c>
      <c r="AO63" s="1">
        <v>0</v>
      </c>
      <c r="AP63" s="1">
        <v>0</v>
      </c>
      <c r="AQ63" s="1">
        <v>0</v>
      </c>
      <c r="AR63" s="1">
        <v>5.7900372881693824E-7</v>
      </c>
      <c r="AS63" s="1">
        <v>0</v>
      </c>
      <c r="AT63" s="1">
        <v>3.5419485197621679E-7</v>
      </c>
      <c r="AU63" s="1">
        <v>1.6173646326733931E-6</v>
      </c>
      <c r="AV63" s="1">
        <v>0</v>
      </c>
      <c r="AW63" s="1">
        <v>0</v>
      </c>
      <c r="AX63" s="1">
        <v>0</v>
      </c>
      <c r="AY63" s="1">
        <v>6.7472180036048177E-6</v>
      </c>
      <c r="AZ63" s="1">
        <v>0</v>
      </c>
      <c r="BA63" s="1">
        <v>0</v>
      </c>
      <c r="BB63" s="1">
        <v>0</v>
      </c>
      <c r="BC63" s="1">
        <v>1.9273710320271363E-6</v>
      </c>
      <c r="BD63" s="1">
        <v>1.551275424445561E-6</v>
      </c>
      <c r="BE63" s="1">
        <v>0</v>
      </c>
      <c r="BF63" s="1">
        <v>0</v>
      </c>
      <c r="BG63" s="1">
        <v>1.501930839043355E-8</v>
      </c>
      <c r="BH63" s="1">
        <v>1.3174228003231771E-5</v>
      </c>
      <c r="BI63" s="1">
        <v>0</v>
      </c>
      <c r="BJ63" s="1">
        <v>0</v>
      </c>
      <c r="BK63" s="1">
        <v>0.9799019674960624</v>
      </c>
      <c r="BL63" s="1">
        <v>3.0836149933103275E-6</v>
      </c>
      <c r="BM63" s="1">
        <v>2.5984708904276566E-8</v>
      </c>
      <c r="BN63" s="1">
        <v>0</v>
      </c>
      <c r="BO63" s="1">
        <v>0</v>
      </c>
      <c r="BP63" s="1">
        <v>0</v>
      </c>
      <c r="BQ63" s="1">
        <v>8.3029978983728038E-4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</row>
    <row r="64" spans="1:75" x14ac:dyDescent="0.25">
      <c r="A64" t="s">
        <v>56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4.0246125224131832E-5</v>
      </c>
      <c r="T64" s="1">
        <v>1.5192485302440722E-2</v>
      </c>
      <c r="U64" s="1">
        <v>9.1727586914207516E-6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2.251322784325973E-6</v>
      </c>
      <c r="AB64" s="1">
        <v>0</v>
      </c>
      <c r="AC64" s="1">
        <v>0</v>
      </c>
      <c r="AD64" s="1">
        <v>0</v>
      </c>
      <c r="AE64" s="1">
        <v>9.6408906884265789E-6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6.5084083462446183E-3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0.76588624413825479</v>
      </c>
      <c r="BM64" s="1">
        <v>6.5158812213190727E-4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</row>
    <row r="65" spans="1:75" x14ac:dyDescent="0.25">
      <c r="A65" t="s">
        <v>57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5.3978832887665279E-2</v>
      </c>
      <c r="T65" s="1">
        <v>5.5585417870233512E-3</v>
      </c>
      <c r="U65" s="1">
        <v>1.230267027609888E-2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3.0195149390048262E-3</v>
      </c>
      <c r="AB65" s="1">
        <v>0</v>
      </c>
      <c r="AC65" s="1">
        <v>0</v>
      </c>
      <c r="AD65" s="1">
        <v>0</v>
      </c>
      <c r="AE65" s="1">
        <v>1.2930537398586362E-2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1.0010149869264129E-2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0.87392180390713803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</row>
    <row r="66" spans="1:75" x14ac:dyDescent="0.25">
      <c r="A66" t="s">
        <v>58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0.31320016821286789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0.84718331456436902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</row>
    <row r="67" spans="1:75" x14ac:dyDescent="0.25">
      <c r="A67" t="s">
        <v>59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0.99999999999999989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</row>
    <row r="68" spans="1:75" x14ac:dyDescent="0.25">
      <c r="A68" t="s">
        <v>60</v>
      </c>
      <c r="B68" s="1">
        <v>0</v>
      </c>
      <c r="C68" s="1">
        <v>6.8222479348581687E-15</v>
      </c>
      <c r="D68" s="1">
        <v>1.0480998556831998E-5</v>
      </c>
      <c r="E68" s="1">
        <v>1.2771667152857164E-7</v>
      </c>
      <c r="F68" s="1">
        <v>1.0875974730571551E-5</v>
      </c>
      <c r="G68" s="1">
        <v>0</v>
      </c>
      <c r="H68" s="1">
        <v>1.5091726181423621E-5</v>
      </c>
      <c r="I68" s="1">
        <v>0</v>
      </c>
      <c r="J68" s="1">
        <v>3.1473449841162862E-6</v>
      </c>
      <c r="K68" s="1">
        <v>1.4925857413538653E-20</v>
      </c>
      <c r="L68" s="1">
        <v>9.3017378292267383E-18</v>
      </c>
      <c r="M68" s="1">
        <v>0</v>
      </c>
      <c r="N68" s="1">
        <v>0</v>
      </c>
      <c r="O68" s="1">
        <v>1.0194533298591517E-18</v>
      </c>
      <c r="P68" s="1">
        <v>1.5986310917034894E-19</v>
      </c>
      <c r="Q68" s="1">
        <v>3.0005654220280837E-8</v>
      </c>
      <c r="R68" s="1">
        <v>0</v>
      </c>
      <c r="S68" s="1">
        <v>8.7556864537629398E-21</v>
      </c>
      <c r="T68" s="1">
        <v>8.7184042173365454E-20</v>
      </c>
      <c r="U68" s="1">
        <v>7.4165273808955686E-20</v>
      </c>
      <c r="V68" s="1">
        <v>4.498789536452903E-4</v>
      </c>
      <c r="W68" s="1">
        <v>0</v>
      </c>
      <c r="X68" s="1">
        <v>0</v>
      </c>
      <c r="Y68" s="1">
        <v>0</v>
      </c>
      <c r="Z68" s="1">
        <v>0</v>
      </c>
      <c r="AA68" s="1">
        <v>1.8202808593236265E-20</v>
      </c>
      <c r="AB68" s="1">
        <v>0</v>
      </c>
      <c r="AC68" s="1">
        <v>0</v>
      </c>
      <c r="AD68" s="1">
        <v>0</v>
      </c>
      <c r="AE68" s="1">
        <v>7.7950300637268829E-20</v>
      </c>
      <c r="AF68" s="1">
        <v>0</v>
      </c>
      <c r="AG68" s="1">
        <v>0</v>
      </c>
      <c r="AH68" s="1">
        <v>2.7110115674844119E-6</v>
      </c>
      <c r="AI68" s="1">
        <v>1.4831117909788746E-21</v>
      </c>
      <c r="AJ68" s="1">
        <v>0</v>
      </c>
      <c r="AK68" s="1">
        <v>9.941070748901541E-6</v>
      </c>
      <c r="AL68" s="1">
        <v>5.8959897430438492E-18</v>
      </c>
      <c r="AM68" s="1">
        <v>0</v>
      </c>
      <c r="AN68" s="1">
        <v>8.3393071338458286E-16</v>
      </c>
      <c r="AO68" s="1">
        <v>0</v>
      </c>
      <c r="AP68" s="1">
        <v>1.2125775670270609E-6</v>
      </c>
      <c r="AQ68" s="1">
        <v>0</v>
      </c>
      <c r="AR68" s="1">
        <v>8.3319151647054622E-20</v>
      </c>
      <c r="AS68" s="1">
        <v>0</v>
      </c>
      <c r="AT68" s="1">
        <v>5.0968954284131967E-20</v>
      </c>
      <c r="AU68" s="1">
        <v>2.3274020941737844E-19</v>
      </c>
      <c r="AV68" s="1">
        <v>5.248801163531014E-6</v>
      </c>
      <c r="AW68" s="1">
        <v>3.5530370357177252E-5</v>
      </c>
      <c r="AX68" s="1">
        <v>2.2523528788773288E-5</v>
      </c>
      <c r="AY68" s="1">
        <v>9.7093067291079054E-19</v>
      </c>
      <c r="AZ68" s="1">
        <v>1.8285358351595746E-8</v>
      </c>
      <c r="BA68" s="1">
        <v>1.6810571382313715E-10</v>
      </c>
      <c r="BB68" s="1">
        <v>1.3011926235503212E-2</v>
      </c>
      <c r="BC68" s="1">
        <v>2.7735040605996055E-19</v>
      </c>
      <c r="BD68" s="1">
        <v>2.2322991356173726E-19</v>
      </c>
      <c r="BE68" s="1">
        <v>3.4984064509944277E-5</v>
      </c>
      <c r="BF68" s="1">
        <v>0</v>
      </c>
      <c r="BG68" s="1">
        <v>2.1612918382638986E-21</v>
      </c>
      <c r="BH68" s="1">
        <v>1.8957831291984421E-18</v>
      </c>
      <c r="BI68" s="1">
        <v>0</v>
      </c>
      <c r="BJ68" s="1">
        <v>3.4425088002544957E-8</v>
      </c>
      <c r="BK68" s="1">
        <v>1.4100876482414656E-13</v>
      </c>
      <c r="BL68" s="1">
        <v>4.4373494066043456E-19</v>
      </c>
      <c r="BM68" s="1">
        <v>3.7392227268099313E-21</v>
      </c>
      <c r="BN68" s="1">
        <v>6.6211323606173031E-8</v>
      </c>
      <c r="BO68" s="1">
        <v>1.9131000296229207E-6</v>
      </c>
      <c r="BP68" s="1">
        <v>0.92007523535412306</v>
      </c>
      <c r="BQ68" s="1">
        <v>1.1948087837590129E-16</v>
      </c>
      <c r="BR68" s="1">
        <v>7.7325807060540135E-10</v>
      </c>
      <c r="BS68" s="1">
        <v>1.0824150463130091E-7</v>
      </c>
      <c r="BT68" s="1">
        <v>0</v>
      </c>
      <c r="BU68" s="1">
        <v>0</v>
      </c>
      <c r="BV68" s="1">
        <v>0</v>
      </c>
      <c r="BW68" s="1">
        <v>0</v>
      </c>
    </row>
    <row r="69" spans="1:75" x14ac:dyDescent="0.25">
      <c r="A69" t="s">
        <v>61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1.1503144337873432E-4</v>
      </c>
      <c r="L69" s="1">
        <v>7.1687159992294913E-2</v>
      </c>
      <c r="M69" s="1">
        <v>0</v>
      </c>
      <c r="N69" s="1">
        <v>0</v>
      </c>
      <c r="O69" s="1">
        <v>7.8567806687329707E-3</v>
      </c>
      <c r="P69" s="1">
        <v>1.2320420650807789E-3</v>
      </c>
      <c r="Q69" s="1">
        <v>0</v>
      </c>
      <c r="R69" s="1">
        <v>0</v>
      </c>
      <c r="S69" s="1">
        <v>6.7478820321197126E-5</v>
      </c>
      <c r="T69" s="1">
        <v>6.7191491469681657E-4</v>
      </c>
      <c r="U69" s="1">
        <v>5.7158113322754731E-4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1.4028643635088635E-4</v>
      </c>
      <c r="AB69" s="1">
        <v>0</v>
      </c>
      <c r="AC69" s="1">
        <v>0</v>
      </c>
      <c r="AD69" s="1">
        <v>0</v>
      </c>
      <c r="AE69" s="1">
        <v>6.0075179238801627E-4</v>
      </c>
      <c r="AF69" s="1">
        <v>0</v>
      </c>
      <c r="AG69" s="1">
        <v>0</v>
      </c>
      <c r="AH69" s="1">
        <v>0</v>
      </c>
      <c r="AI69" s="1">
        <v>1.1430129960478591E-5</v>
      </c>
      <c r="AJ69" s="1">
        <v>0</v>
      </c>
      <c r="AK69" s="1">
        <v>0</v>
      </c>
      <c r="AL69" s="1">
        <v>4.5439547725637283E-2</v>
      </c>
      <c r="AM69" s="1">
        <v>0</v>
      </c>
      <c r="AN69" s="1">
        <v>6.6308616341074762E-4</v>
      </c>
      <c r="AO69" s="1">
        <v>0</v>
      </c>
      <c r="AP69" s="1">
        <v>0</v>
      </c>
      <c r="AQ69" s="1">
        <v>0</v>
      </c>
      <c r="AR69" s="1">
        <v>6.4212875746479938E-4</v>
      </c>
      <c r="AS69" s="1">
        <v>0</v>
      </c>
      <c r="AT69" s="1">
        <v>3.9281042397539581E-4</v>
      </c>
      <c r="AU69" s="1">
        <v>1.7936954293336417E-3</v>
      </c>
      <c r="AV69" s="1">
        <v>0</v>
      </c>
      <c r="AW69" s="1">
        <v>0</v>
      </c>
      <c r="AX69" s="1">
        <v>0</v>
      </c>
      <c r="AY69" s="1">
        <v>7.4828235076335823E-3</v>
      </c>
      <c r="AZ69" s="1">
        <v>0</v>
      </c>
      <c r="BA69" s="1">
        <v>0</v>
      </c>
      <c r="BB69" s="1">
        <v>0</v>
      </c>
      <c r="BC69" s="1">
        <v>2.1374998197300514E-3</v>
      </c>
      <c r="BD69" s="1">
        <v>1.7204009425297621E-3</v>
      </c>
      <c r="BE69" s="1">
        <v>0</v>
      </c>
      <c r="BF69" s="1">
        <v>0</v>
      </c>
      <c r="BG69" s="1">
        <v>1.6656766363898405E-5</v>
      </c>
      <c r="BH69" s="1">
        <v>1.46105288053297E-2</v>
      </c>
      <c r="BI69" s="1">
        <v>0</v>
      </c>
      <c r="BJ69" s="1">
        <v>0</v>
      </c>
      <c r="BK69" s="1">
        <v>0</v>
      </c>
      <c r="BL69" s="1">
        <v>3.4198015757170037E-3</v>
      </c>
      <c r="BM69" s="1">
        <v>2.8817653516464711E-5</v>
      </c>
      <c r="BN69" s="1">
        <v>0</v>
      </c>
      <c r="BO69" s="1">
        <v>0</v>
      </c>
      <c r="BP69" s="1">
        <v>0</v>
      </c>
      <c r="BQ69" s="1">
        <v>0.92082200137274794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</row>
    <row r="70" spans="1:75" x14ac:dyDescent="0.25">
      <c r="A70" t="s">
        <v>62</v>
      </c>
      <c r="B70" s="1">
        <v>0</v>
      </c>
      <c r="C70" s="1">
        <v>5.5677033584536875E-6</v>
      </c>
      <c r="D70" s="1">
        <v>0</v>
      </c>
      <c r="E70" s="1">
        <v>2.0608651752150233E-2</v>
      </c>
      <c r="F70" s="1">
        <v>0</v>
      </c>
      <c r="G70" s="1">
        <v>0</v>
      </c>
      <c r="H70" s="1">
        <v>0</v>
      </c>
      <c r="I70" s="1">
        <v>0</v>
      </c>
      <c r="J70" s="1">
        <v>3.8215031858479416E-3</v>
      </c>
      <c r="K70" s="1">
        <v>1.2181138422798716E-11</v>
      </c>
      <c r="L70" s="1">
        <v>7.5912393459968984E-9</v>
      </c>
      <c r="M70" s="1">
        <v>0</v>
      </c>
      <c r="N70" s="1">
        <v>0</v>
      </c>
      <c r="O70" s="1">
        <v>8.3198584728093672E-10</v>
      </c>
      <c r="P70" s="1">
        <v>1.3046584913350914E-10</v>
      </c>
      <c r="Q70" s="1">
        <v>1.0216187263715665E-2</v>
      </c>
      <c r="R70" s="1">
        <v>0</v>
      </c>
      <c r="S70" s="1">
        <v>7.1456014703160815E-12</v>
      </c>
      <c r="T70" s="1">
        <v>7.1151750720168783E-11</v>
      </c>
      <c r="U70" s="1">
        <v>6.0527006348875017E-11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1.4855490375835798E-11</v>
      </c>
      <c r="AB70" s="1">
        <v>0</v>
      </c>
      <c r="AC70" s="1">
        <v>0</v>
      </c>
      <c r="AD70" s="1">
        <v>0</v>
      </c>
      <c r="AE70" s="1">
        <v>6.3616003814968204E-11</v>
      </c>
      <c r="AF70" s="1">
        <v>0</v>
      </c>
      <c r="AG70" s="1">
        <v>0</v>
      </c>
      <c r="AH70" s="1">
        <v>1.4526703887454608E-2</v>
      </c>
      <c r="AI70" s="1">
        <v>1.2103820585885835E-12</v>
      </c>
      <c r="AJ70" s="1">
        <v>0</v>
      </c>
      <c r="AK70" s="1">
        <v>3.2389790152797956E-2</v>
      </c>
      <c r="AL70" s="1">
        <v>4.8117749761078109E-9</v>
      </c>
      <c r="AM70" s="1">
        <v>0</v>
      </c>
      <c r="AN70" s="1">
        <v>6.8057902292077121E-7</v>
      </c>
      <c r="AO70" s="1">
        <v>0</v>
      </c>
      <c r="AP70" s="1">
        <v>3.1772837211866546E-3</v>
      </c>
      <c r="AQ70" s="1">
        <v>0</v>
      </c>
      <c r="AR70" s="1">
        <v>6.7997575707934488E-11</v>
      </c>
      <c r="AS70" s="1">
        <v>0</v>
      </c>
      <c r="AT70" s="1">
        <v>4.1596262794065934E-11</v>
      </c>
      <c r="AU70" s="1">
        <v>1.899415644217996E-10</v>
      </c>
      <c r="AV70" s="1">
        <v>3.8083698177268942E-2</v>
      </c>
      <c r="AW70" s="1">
        <v>4.8326535079659606E-4</v>
      </c>
      <c r="AX70" s="1">
        <v>4.9082483315021138E-5</v>
      </c>
      <c r="AY70" s="1">
        <v>7.9238603170224597E-10</v>
      </c>
      <c r="AZ70" s="1">
        <v>8.4741440775600394E-3</v>
      </c>
      <c r="BA70" s="1">
        <v>0.13719271952079726</v>
      </c>
      <c r="BB70" s="1">
        <v>0</v>
      </c>
      <c r="BC70" s="1">
        <v>2.2634838282532156E-10</v>
      </c>
      <c r="BD70" s="1">
        <v>1.8218011882777604E-10</v>
      </c>
      <c r="BE70" s="1">
        <v>0</v>
      </c>
      <c r="BF70" s="1">
        <v>0</v>
      </c>
      <c r="BG70" s="1">
        <v>1.7638514374442217E-12</v>
      </c>
      <c r="BH70" s="1">
        <v>1.5471671795166798E-9</v>
      </c>
      <c r="BI70" s="1">
        <v>0</v>
      </c>
      <c r="BJ70" s="1">
        <v>9.7825831254563754E-3</v>
      </c>
      <c r="BK70" s="1">
        <v>1.1507863404837233E-4</v>
      </c>
      <c r="BL70" s="1">
        <v>3.6213643112484029E-10</v>
      </c>
      <c r="BM70" s="1">
        <v>3.0516162902395048E-12</v>
      </c>
      <c r="BN70" s="1">
        <v>2.0704809118676157E-2</v>
      </c>
      <c r="BO70" s="1">
        <v>1.3250670301938913E-3</v>
      </c>
      <c r="BP70" s="1">
        <v>0</v>
      </c>
      <c r="BQ70" s="1">
        <v>9.7509515068413003E-8</v>
      </c>
      <c r="BR70" s="1">
        <v>0.631063484905524</v>
      </c>
      <c r="BS70" s="1">
        <v>6.1456065346895079E-2</v>
      </c>
      <c r="BT70" s="1">
        <v>0</v>
      </c>
      <c r="BU70" s="1">
        <v>0</v>
      </c>
      <c r="BV70" s="1">
        <v>0</v>
      </c>
      <c r="BW70" s="1">
        <v>0</v>
      </c>
    </row>
    <row r="71" spans="1:75" x14ac:dyDescent="0.25">
      <c r="A71" t="s">
        <v>63</v>
      </c>
      <c r="B71" s="1">
        <v>0</v>
      </c>
      <c r="C71" s="1">
        <v>1.748931852344305E-13</v>
      </c>
      <c r="D71" s="1">
        <v>0</v>
      </c>
      <c r="E71" s="1">
        <v>3.2741078460432364E-6</v>
      </c>
      <c r="F71" s="1">
        <v>0</v>
      </c>
      <c r="G71" s="1">
        <v>0</v>
      </c>
      <c r="H71" s="1">
        <v>0</v>
      </c>
      <c r="I71" s="1">
        <v>0</v>
      </c>
      <c r="J71" s="1">
        <v>1.1067686376656963E-2</v>
      </c>
      <c r="K71" s="1">
        <v>3.8263498634676682E-19</v>
      </c>
      <c r="L71" s="1">
        <v>2.3845667479437358E-16</v>
      </c>
      <c r="M71" s="1">
        <v>0</v>
      </c>
      <c r="N71" s="1">
        <v>0</v>
      </c>
      <c r="O71" s="1">
        <v>2.6134412258152604E-17</v>
      </c>
      <c r="P71" s="1">
        <v>4.0982046726015215E-18</v>
      </c>
      <c r="Q71" s="1">
        <v>3.0073122144911674E-2</v>
      </c>
      <c r="R71" s="1">
        <v>0</v>
      </c>
      <c r="S71" s="1">
        <v>2.2445825883699599E-19</v>
      </c>
      <c r="T71" s="1">
        <v>2.2350250215041181E-18</v>
      </c>
      <c r="U71" s="1">
        <v>1.9012796213337275E-18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4.6664196398044533E-19</v>
      </c>
      <c r="AB71" s="1">
        <v>0</v>
      </c>
      <c r="AC71" s="1">
        <v>0</v>
      </c>
      <c r="AD71" s="1">
        <v>0</v>
      </c>
      <c r="AE71" s="1">
        <v>1.9983114801172683E-18</v>
      </c>
      <c r="AF71" s="1">
        <v>0</v>
      </c>
      <c r="AG71" s="1">
        <v>0</v>
      </c>
      <c r="AH71" s="1">
        <v>5.132553431735602E-5</v>
      </c>
      <c r="AI71" s="1">
        <v>3.8020627168606233E-20</v>
      </c>
      <c r="AJ71" s="1">
        <v>0</v>
      </c>
      <c r="AK71" s="1">
        <v>0.16432472309709015</v>
      </c>
      <c r="AL71" s="1">
        <v>1.5114789672209522E-16</v>
      </c>
      <c r="AM71" s="1">
        <v>0</v>
      </c>
      <c r="AN71" s="1">
        <v>2.1378407838776788E-14</v>
      </c>
      <c r="AO71" s="1">
        <v>0</v>
      </c>
      <c r="AP71" s="1">
        <v>3.5412179875924624E-4</v>
      </c>
      <c r="AQ71" s="1">
        <v>0</v>
      </c>
      <c r="AR71" s="1">
        <v>2.1359457999362303E-18</v>
      </c>
      <c r="AS71" s="1">
        <v>0</v>
      </c>
      <c r="AT71" s="1">
        <v>1.3066254477902131E-18</v>
      </c>
      <c r="AU71" s="1">
        <v>5.9664610471211112E-18</v>
      </c>
      <c r="AV71" s="1">
        <v>1.3455675649982194E-4</v>
      </c>
      <c r="AW71" s="1">
        <v>1.7074659564115313E-6</v>
      </c>
      <c r="AX71" s="1">
        <v>1.7341750071341113E-7</v>
      </c>
      <c r="AY71" s="1">
        <v>2.489049938503993E-17</v>
      </c>
      <c r="AZ71" s="1">
        <v>4.6875818583542288E-7</v>
      </c>
      <c r="BA71" s="1">
        <v>4.3095097140070896E-9</v>
      </c>
      <c r="BB71" s="1">
        <v>0</v>
      </c>
      <c r="BC71" s="1">
        <v>7.1100752134857185E-18</v>
      </c>
      <c r="BD71" s="1">
        <v>5.7226578387656433E-18</v>
      </c>
      <c r="BE71" s="1">
        <v>0</v>
      </c>
      <c r="BF71" s="1">
        <v>0</v>
      </c>
      <c r="BG71" s="1">
        <v>5.5406255742156522E-20</v>
      </c>
      <c r="BH71" s="1">
        <v>4.8599750865856557E-17</v>
      </c>
      <c r="BI71" s="1">
        <v>0</v>
      </c>
      <c r="BJ71" s="1">
        <v>3.6198667388640839E-2</v>
      </c>
      <c r="BK71" s="1">
        <v>3.6148601255108764E-12</v>
      </c>
      <c r="BL71" s="1">
        <v>1.1375461272139737E-17</v>
      </c>
      <c r="BM71" s="1">
        <v>9.5857638015666315E-20</v>
      </c>
      <c r="BN71" s="1">
        <v>8.13451901834229E-2</v>
      </c>
      <c r="BO71" s="1">
        <v>3.8376067230675788E-3</v>
      </c>
      <c r="BP71" s="1">
        <v>0</v>
      </c>
      <c r="BQ71" s="1">
        <v>3.0629774222949561E-15</v>
      </c>
      <c r="BR71" s="1">
        <v>1.9823021424568073E-8</v>
      </c>
      <c r="BS71" s="1">
        <v>0.37664958500412465</v>
      </c>
      <c r="BT71" s="1">
        <v>0</v>
      </c>
      <c r="BU71" s="1">
        <v>0</v>
      </c>
      <c r="BV71" s="1">
        <v>0</v>
      </c>
      <c r="BW71" s="1">
        <v>0</v>
      </c>
    </row>
    <row r="72" spans="1:75" x14ac:dyDescent="0.25">
      <c r="A72" t="s">
        <v>64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</row>
    <row r="73" spans="1:75" x14ac:dyDescent="0.25">
      <c r="A73" t="s">
        <v>65</v>
      </c>
      <c r="B73" s="1">
        <v>0</v>
      </c>
      <c r="C73" s="1">
        <v>8.0081400106632228E-5</v>
      </c>
      <c r="D73" s="1">
        <v>0</v>
      </c>
      <c r="E73" s="1">
        <v>1.3159537060679032E-4</v>
      </c>
      <c r="F73" s="1">
        <v>0</v>
      </c>
      <c r="G73" s="1">
        <v>0</v>
      </c>
      <c r="H73" s="1">
        <v>0</v>
      </c>
      <c r="I73" s="1">
        <v>0</v>
      </c>
      <c r="J73" s="1">
        <v>2.4401990681618462E-5</v>
      </c>
      <c r="K73" s="1">
        <v>1.7520377020612945E-10</v>
      </c>
      <c r="L73" s="1">
        <v>1.0918632625227055E-7</v>
      </c>
      <c r="M73" s="1">
        <v>0</v>
      </c>
      <c r="N73" s="1">
        <v>0</v>
      </c>
      <c r="O73" s="1">
        <v>1.1966620207593864E-8</v>
      </c>
      <c r="P73" s="1">
        <v>1.8765166159308003E-9</v>
      </c>
      <c r="Q73" s="1">
        <v>6.523488122005673E-5</v>
      </c>
      <c r="R73" s="1">
        <v>0</v>
      </c>
      <c r="S73" s="1">
        <v>1.0277662682550791E-10</v>
      </c>
      <c r="T73" s="1">
        <v>1.0233899780342599E-9</v>
      </c>
      <c r="U73" s="1">
        <v>8.7057213731068915E-10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2.1366951361753775E-10</v>
      </c>
      <c r="AB73" s="1">
        <v>0</v>
      </c>
      <c r="AC73" s="1">
        <v>0</v>
      </c>
      <c r="AD73" s="1">
        <v>0</v>
      </c>
      <c r="AE73" s="1">
        <v>9.1500181074776056E-10</v>
      </c>
      <c r="AF73" s="1">
        <v>0</v>
      </c>
      <c r="AG73" s="1">
        <v>0</v>
      </c>
      <c r="AH73" s="1">
        <v>9.2759439324566049E-5</v>
      </c>
      <c r="AI73" s="1">
        <v>1.7409169216702227E-11</v>
      </c>
      <c r="AJ73" s="1">
        <v>0</v>
      </c>
      <c r="AK73" s="1">
        <v>2.0682315807432177E-4</v>
      </c>
      <c r="AL73" s="1">
        <v>6.9208729753840295E-8</v>
      </c>
      <c r="AM73" s="1">
        <v>0</v>
      </c>
      <c r="AN73" s="1">
        <v>9.7889053223259036E-6</v>
      </c>
      <c r="AO73" s="1">
        <v>0</v>
      </c>
      <c r="AP73" s="1">
        <v>2.0288364025019492E-5</v>
      </c>
      <c r="AQ73" s="1">
        <v>0</v>
      </c>
      <c r="AR73" s="1">
        <v>9.7802284280828597E-10</v>
      </c>
      <c r="AS73" s="1">
        <v>0</v>
      </c>
      <c r="AT73" s="1">
        <v>5.9828743546375877E-10</v>
      </c>
      <c r="AU73" s="1">
        <v>2.7319678219290528E-9</v>
      </c>
      <c r="AV73" s="1">
        <v>2.4318128308378818E-4</v>
      </c>
      <c r="AW73" s="1">
        <v>3.0858633405197546E-6</v>
      </c>
      <c r="AX73" s="1">
        <v>3.1341339840282848E-7</v>
      </c>
      <c r="AY73" s="1">
        <v>1.1397048075003321E-8</v>
      </c>
      <c r="AZ73" s="1">
        <v>5.4111163790493928E-5</v>
      </c>
      <c r="BA73" s="1">
        <v>8.7603628743006311E-4</v>
      </c>
      <c r="BB73" s="1">
        <v>0</v>
      </c>
      <c r="BC73" s="1">
        <v>3.2556144322958209E-9</v>
      </c>
      <c r="BD73" s="1">
        <v>2.6203333848901011E-9</v>
      </c>
      <c r="BE73" s="1">
        <v>0</v>
      </c>
      <c r="BF73" s="1">
        <v>0</v>
      </c>
      <c r="BG73" s="1">
        <v>2.5369830897359227E-11</v>
      </c>
      <c r="BH73" s="1">
        <v>2.2253217522194889E-8</v>
      </c>
      <c r="BI73" s="1">
        <v>0</v>
      </c>
      <c r="BJ73" s="1">
        <v>6.2466126720388124E-5</v>
      </c>
      <c r="BK73" s="1">
        <v>1.6551991985995231E-3</v>
      </c>
      <c r="BL73" s="1">
        <v>5.2086813120285294E-9</v>
      </c>
      <c r="BM73" s="1">
        <v>4.3892012447023985E-11</v>
      </c>
      <c r="BN73" s="1">
        <v>1.3220937798760952E-4</v>
      </c>
      <c r="BO73" s="1">
        <v>8.461139962686339E-6</v>
      </c>
      <c r="BP73" s="1">
        <v>0</v>
      </c>
      <c r="BQ73" s="1">
        <v>1.4024990175780427E-6</v>
      </c>
      <c r="BR73" s="1">
        <v>4.0296198980552169E-3</v>
      </c>
      <c r="BS73" s="1">
        <v>3.9242420089494602E-4</v>
      </c>
      <c r="BT73" s="1">
        <v>0</v>
      </c>
      <c r="BU73" s="1">
        <v>0.49726702602479328</v>
      </c>
      <c r="BV73" s="1">
        <v>0</v>
      </c>
      <c r="BW73" s="1">
        <v>0</v>
      </c>
    </row>
    <row r="74" spans="1:75" x14ac:dyDescent="0.25">
      <c r="A74" t="s">
        <v>66</v>
      </c>
      <c r="B74" s="1">
        <v>0</v>
      </c>
      <c r="C74" s="1">
        <v>1.850245588648036E-6</v>
      </c>
      <c r="D74" s="1">
        <v>1.8376958038783472E-3</v>
      </c>
      <c r="E74" s="1">
        <v>1.7579309423409159E-5</v>
      </c>
      <c r="F74" s="1">
        <v>4.5342391019387361E-4</v>
      </c>
      <c r="G74" s="1">
        <v>0</v>
      </c>
      <c r="H74" s="1">
        <v>6.2918034164986955E-4</v>
      </c>
      <c r="I74" s="1">
        <v>0</v>
      </c>
      <c r="J74" s="1">
        <v>1.29557320273808E-4</v>
      </c>
      <c r="K74" s="1">
        <v>4.0480061850410623E-12</v>
      </c>
      <c r="L74" s="1">
        <v>2.5227021283337635E-9</v>
      </c>
      <c r="M74" s="1">
        <v>0</v>
      </c>
      <c r="N74" s="1">
        <v>0</v>
      </c>
      <c r="O74" s="1">
        <v>2.7648350579091946E-10</v>
      </c>
      <c r="P74" s="1">
        <v>4.335609250122434E-11</v>
      </c>
      <c r="Q74" s="1">
        <v>4.653652219389639E-6</v>
      </c>
      <c r="R74" s="1">
        <v>0</v>
      </c>
      <c r="S74" s="1">
        <v>2.3746088373431477E-12</v>
      </c>
      <c r="T74" s="1">
        <v>2.3644976109348526E-11</v>
      </c>
      <c r="U74" s="1">
        <v>2.0114186996158582E-11</v>
      </c>
      <c r="V74" s="1">
        <v>2.5809187370722687E-5</v>
      </c>
      <c r="W74" s="1">
        <v>0</v>
      </c>
      <c r="X74" s="1">
        <v>0</v>
      </c>
      <c r="Y74" s="1">
        <v>0</v>
      </c>
      <c r="Z74" s="1">
        <v>0</v>
      </c>
      <c r="AA74" s="1">
        <v>4.9367402976596936E-12</v>
      </c>
      <c r="AB74" s="1">
        <v>0</v>
      </c>
      <c r="AC74" s="1">
        <v>0</v>
      </c>
      <c r="AD74" s="1">
        <v>0</v>
      </c>
      <c r="AE74" s="1">
        <v>2.1140715093476479E-11</v>
      </c>
      <c r="AF74" s="1">
        <v>0</v>
      </c>
      <c r="AG74" s="1">
        <v>0</v>
      </c>
      <c r="AH74" s="1">
        <v>4.8472446538261609E-4</v>
      </c>
      <c r="AI74" s="1">
        <v>4.0223121102203089E-13</v>
      </c>
      <c r="AJ74" s="1">
        <v>0</v>
      </c>
      <c r="AK74" s="1">
        <v>4.3635509703112714E-4</v>
      </c>
      <c r="AL74" s="1">
        <v>1.5990373139389194E-9</v>
      </c>
      <c r="AM74" s="1">
        <v>0</v>
      </c>
      <c r="AN74" s="1">
        <v>2.2616835952181086E-7</v>
      </c>
      <c r="AO74" s="1">
        <v>0</v>
      </c>
      <c r="AP74" s="1">
        <v>8.7794969366188007E-5</v>
      </c>
      <c r="AQ74" s="1">
        <v>0</v>
      </c>
      <c r="AR74" s="1">
        <v>2.2596788369003247E-11</v>
      </c>
      <c r="AS74" s="1">
        <v>1.6897320539460147E-2</v>
      </c>
      <c r="AT74" s="1">
        <v>1.3823168510245461E-11</v>
      </c>
      <c r="AU74" s="1">
        <v>6.3120917018457337E-11</v>
      </c>
      <c r="AV74" s="1">
        <v>6.0312533285870093E-4</v>
      </c>
      <c r="AW74" s="1">
        <v>2.7360159331084154E-4</v>
      </c>
      <c r="AX74" s="1">
        <v>8.1635874538011168E-4</v>
      </c>
      <c r="AY74" s="1">
        <v>2.6332379174571981E-10</v>
      </c>
      <c r="AZ74" s="1">
        <v>3.3317608733409027E-6</v>
      </c>
      <c r="BA74" s="1">
        <v>2.0259561906678102E-5</v>
      </c>
      <c r="BB74" s="1">
        <v>6.8425696939012064E-4</v>
      </c>
      <c r="BC74" s="1">
        <v>7.5219542036894886E-11</v>
      </c>
      <c r="BD74" s="1">
        <v>6.0541652365273254E-11</v>
      </c>
      <c r="BE74" s="1">
        <v>4.0778973308103298E-4</v>
      </c>
      <c r="BF74" s="1">
        <v>0</v>
      </c>
      <c r="BG74" s="1">
        <v>5.8615880391804004E-13</v>
      </c>
      <c r="BH74" s="1">
        <v>5.1415082027588444E-10</v>
      </c>
      <c r="BI74" s="1">
        <v>0</v>
      </c>
      <c r="BJ74" s="1">
        <v>5.0379182331252821E-6</v>
      </c>
      <c r="BK74" s="1">
        <v>3.8242650746173674E-5</v>
      </c>
      <c r="BL74" s="1">
        <v>1.203442947728395E-10</v>
      </c>
      <c r="BM74" s="1">
        <v>1.0141056762101367E-12</v>
      </c>
      <c r="BN74" s="1">
        <v>9.8634379743663284E-6</v>
      </c>
      <c r="BO74" s="1">
        <v>7.9183457135575844E-5</v>
      </c>
      <c r="BP74" s="1">
        <v>5.2001007268704324E-4</v>
      </c>
      <c r="BQ74" s="1">
        <v>3.2404124015085323E-8</v>
      </c>
      <c r="BR74" s="1">
        <v>9.3190584632658888E-5</v>
      </c>
      <c r="BS74" s="1">
        <v>1.8015526193658693E-5</v>
      </c>
      <c r="BT74" s="1">
        <v>0</v>
      </c>
      <c r="BU74" s="1">
        <v>1.1489131482072449E-2</v>
      </c>
      <c r="BV74" s="1">
        <v>-8.0117648861042601E-4</v>
      </c>
      <c r="BW74" s="1">
        <v>0</v>
      </c>
    </row>
    <row r="75" spans="1:75" x14ac:dyDescent="0.25">
      <c r="A75" t="s">
        <v>67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1.5392823940461059E-4</v>
      </c>
      <c r="L75" s="1">
        <v>2.0816873715067087E-3</v>
      </c>
      <c r="M75" s="1">
        <v>0</v>
      </c>
      <c r="N75" s="1">
        <v>0</v>
      </c>
      <c r="O75" s="1">
        <v>5.7949387901718285E-3</v>
      </c>
      <c r="P75" s="1">
        <v>5.2065076353569928E-11</v>
      </c>
      <c r="Q75" s="1">
        <v>0</v>
      </c>
      <c r="R75" s="1">
        <v>0</v>
      </c>
      <c r="S75" s="1">
        <v>1.6176524316294421E-7</v>
      </c>
      <c r="T75" s="1">
        <v>1.6107643708554266E-6</v>
      </c>
      <c r="U75" s="1">
        <v>1.3702367730169154E-6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3.3630507143936138E-7</v>
      </c>
      <c r="AB75" s="1">
        <v>0</v>
      </c>
      <c r="AC75" s="1">
        <v>0</v>
      </c>
      <c r="AD75" s="1">
        <v>0</v>
      </c>
      <c r="AE75" s="1">
        <v>1.4401668451470342E-6</v>
      </c>
      <c r="AF75" s="1">
        <v>0</v>
      </c>
      <c r="AG75" s="1">
        <v>0</v>
      </c>
      <c r="AH75" s="1">
        <v>0</v>
      </c>
      <c r="AI75" s="1">
        <v>3.1223535156288176E-8</v>
      </c>
      <c r="AJ75" s="1">
        <v>0</v>
      </c>
      <c r="AK75" s="1">
        <v>0</v>
      </c>
      <c r="AL75" s="1">
        <v>1.9202376192016422E-9</v>
      </c>
      <c r="AM75" s="1">
        <v>0</v>
      </c>
      <c r="AN75" s="1">
        <v>6.7496961050905365E-7</v>
      </c>
      <c r="AO75" s="1">
        <v>0</v>
      </c>
      <c r="AP75" s="1">
        <v>0</v>
      </c>
      <c r="AQ75" s="1">
        <v>0</v>
      </c>
      <c r="AR75" s="1">
        <v>1.5393587810038005E-6</v>
      </c>
      <c r="AS75" s="1">
        <v>0</v>
      </c>
      <c r="AT75" s="1">
        <v>1.0730350507964558E-6</v>
      </c>
      <c r="AU75" s="1">
        <v>7.5800081937285462E-11</v>
      </c>
      <c r="AV75" s="1">
        <v>0</v>
      </c>
      <c r="AW75" s="1">
        <v>0</v>
      </c>
      <c r="AX75" s="1">
        <v>0</v>
      </c>
      <c r="AY75" s="1">
        <v>2.0440730216256796E-5</v>
      </c>
      <c r="AZ75" s="1">
        <v>0</v>
      </c>
      <c r="BA75" s="1">
        <v>0</v>
      </c>
      <c r="BB75" s="1">
        <v>0</v>
      </c>
      <c r="BC75" s="1">
        <v>1.193639043717225E-5</v>
      </c>
      <c r="BD75" s="1">
        <v>4.1242730012377319E-6</v>
      </c>
      <c r="BE75" s="1">
        <v>0</v>
      </c>
      <c r="BF75" s="1">
        <v>0</v>
      </c>
      <c r="BG75" s="1">
        <v>3.9930838273975523E-8</v>
      </c>
      <c r="BH75" s="1">
        <v>3.5025445520287503E-5</v>
      </c>
      <c r="BI75" s="1">
        <v>0</v>
      </c>
      <c r="BJ75" s="1">
        <v>0</v>
      </c>
      <c r="BK75" s="1">
        <v>0</v>
      </c>
      <c r="BL75" s="1">
        <v>8.1982025001569661E-6</v>
      </c>
      <c r="BM75" s="1">
        <v>6.9083820764602342E-8</v>
      </c>
      <c r="BN75" s="1">
        <v>0</v>
      </c>
      <c r="BO75" s="1">
        <v>0</v>
      </c>
      <c r="BP75" s="1">
        <v>0</v>
      </c>
      <c r="BQ75" s="1">
        <v>3.8913174451049142E-8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6.6637693463510603E-2</v>
      </c>
    </row>
    <row r="76" spans="1:75" x14ac:dyDescent="0.25">
      <c r="A76" t="s">
        <v>73</v>
      </c>
      <c r="B76" s="1">
        <f>SUM(B2:B75)</f>
        <v>0.80588533035572396</v>
      </c>
      <c r="C76" s="1">
        <f t="shared" ref="C76:BN76" si="0">SUM(C2:C75)</f>
        <v>0.91559788111492901</v>
      </c>
      <c r="D76" s="1">
        <f t="shared" si="0"/>
        <v>1.3236855056202674</v>
      </c>
      <c r="E76" s="1">
        <f t="shared" si="0"/>
        <v>0.59896253190769344</v>
      </c>
      <c r="F76" s="1">
        <f t="shared" si="0"/>
        <v>1.195487395036446</v>
      </c>
      <c r="G76" s="1">
        <f t="shared" si="0"/>
        <v>0</v>
      </c>
      <c r="H76" s="1">
        <f t="shared" si="0"/>
        <v>0.55273085360708618</v>
      </c>
      <c r="I76" s="1">
        <f t="shared" si="0"/>
        <v>0.36023578047595239</v>
      </c>
      <c r="J76" s="1">
        <f t="shared" si="0"/>
        <v>1.2724695272410835</v>
      </c>
      <c r="K76" s="1">
        <f t="shared" si="0"/>
        <v>0.93184593970985818</v>
      </c>
      <c r="L76" s="1">
        <f t="shared" si="0"/>
        <v>1.6763818213531392</v>
      </c>
      <c r="M76" s="1">
        <f t="shared" si="0"/>
        <v>0</v>
      </c>
      <c r="N76" s="1">
        <f t="shared" si="0"/>
        <v>0.29580766367594952</v>
      </c>
      <c r="O76" s="1">
        <f t="shared" si="0"/>
        <v>0.99591401321485928</v>
      </c>
      <c r="P76" s="1">
        <f t="shared" si="0"/>
        <v>1.1204366023524611E-2</v>
      </c>
      <c r="Q76" s="1">
        <f t="shared" si="0"/>
        <v>1.7836142957241832</v>
      </c>
      <c r="R76" s="1">
        <f t="shared" si="0"/>
        <v>0.99972296600797506</v>
      </c>
      <c r="S76" s="1">
        <f t="shared" si="0"/>
        <v>1.0158720328529547</v>
      </c>
      <c r="T76" s="1">
        <f t="shared" si="0"/>
        <v>1.2678035769847753</v>
      </c>
      <c r="U76" s="1">
        <f t="shared" si="0"/>
        <v>1.0315376061808987</v>
      </c>
      <c r="V76" s="1">
        <f t="shared" si="0"/>
        <v>0.48492074659513329</v>
      </c>
      <c r="W76" s="1">
        <f t="shared" si="0"/>
        <v>9.2484549621384463E-4</v>
      </c>
      <c r="X76" s="1">
        <f t="shared" si="0"/>
        <v>-9.6345610975691996E-7</v>
      </c>
      <c r="Y76" s="1">
        <f t="shared" si="0"/>
        <v>0</v>
      </c>
      <c r="Z76" s="1">
        <f t="shared" si="0"/>
        <v>5.0197097426660567E-4</v>
      </c>
      <c r="AA76" s="1">
        <f t="shared" si="0"/>
        <v>1.2391065346334296</v>
      </c>
      <c r="AB76" s="1">
        <f t="shared" si="0"/>
        <v>-1.5787991330162324E-3</v>
      </c>
      <c r="AC76" s="1">
        <f t="shared" si="0"/>
        <v>-1.4892489628125598E-7</v>
      </c>
      <c r="AD76" s="1">
        <f t="shared" si="0"/>
        <v>0</v>
      </c>
      <c r="AE76" s="1">
        <f t="shared" si="0"/>
        <v>2.084182156834971</v>
      </c>
      <c r="AF76" s="1">
        <f t="shared" si="0"/>
        <v>0</v>
      </c>
      <c r="AG76" s="1">
        <f t="shared" si="0"/>
        <v>0.6212559798381101</v>
      </c>
      <c r="AH76" s="1">
        <f t="shared" si="0"/>
        <v>1.3311849594218945</v>
      </c>
      <c r="AI76" s="1">
        <f t="shared" si="0"/>
        <v>1.1739492051781135</v>
      </c>
      <c r="AJ76" s="1">
        <f t="shared" si="0"/>
        <v>0.91368310461280977</v>
      </c>
      <c r="AK76" s="1">
        <f t="shared" si="0"/>
        <v>1.8029313674363743</v>
      </c>
      <c r="AL76" s="1">
        <f t="shared" si="0"/>
        <v>0.96445100213032542</v>
      </c>
      <c r="AM76" s="1">
        <f t="shared" si="0"/>
        <v>0</v>
      </c>
      <c r="AN76" s="1">
        <f t="shared" si="0"/>
        <v>1.0643903194858584</v>
      </c>
      <c r="AO76" s="1">
        <f t="shared" si="0"/>
        <v>0</v>
      </c>
      <c r="AP76" s="1">
        <f t="shared" si="0"/>
        <v>1.0513343821089787</v>
      </c>
      <c r="AQ76" s="1">
        <f t="shared" si="0"/>
        <v>0</v>
      </c>
      <c r="AR76" s="1">
        <f t="shared" si="0"/>
        <v>2.1824792276828653</v>
      </c>
      <c r="AS76" s="1">
        <f t="shared" si="0"/>
        <v>0.56694925015378472</v>
      </c>
      <c r="AT76" s="1">
        <f t="shared" si="0"/>
        <v>1.1507695485751179</v>
      </c>
      <c r="AU76" s="1">
        <f t="shared" si="0"/>
        <v>0.21684642061672238</v>
      </c>
      <c r="AV76" s="1">
        <f t="shared" si="0"/>
        <v>0.97934885195528543</v>
      </c>
      <c r="AW76" s="1">
        <f t="shared" si="0"/>
        <v>1.0631321783809229</v>
      </c>
      <c r="AX76" s="1">
        <f t="shared" si="0"/>
        <v>1.8007303900852552</v>
      </c>
      <c r="AY76" s="1">
        <f t="shared" si="0"/>
        <v>0.99548486044339557</v>
      </c>
      <c r="AZ76" s="1">
        <f t="shared" si="0"/>
        <v>0.86401087771518026</v>
      </c>
      <c r="BA76" s="1">
        <f t="shared" si="0"/>
        <v>1.1229524947070344</v>
      </c>
      <c r="BB76" s="1">
        <f t="shared" si="0"/>
        <v>1.585565825358016</v>
      </c>
      <c r="BC76" s="1">
        <f t="shared" si="0"/>
        <v>1.2227692967580313</v>
      </c>
      <c r="BD76" s="1">
        <f t="shared" si="0"/>
        <v>0.90624324415222857</v>
      </c>
      <c r="BE76" s="1">
        <f t="shared" si="0"/>
        <v>1.3601498201587994</v>
      </c>
      <c r="BF76" s="1">
        <f t="shared" si="0"/>
        <v>0.99973134150321541</v>
      </c>
      <c r="BG76" s="1">
        <f t="shared" si="0"/>
        <v>4.9908527999993402E-2</v>
      </c>
      <c r="BH76" s="1">
        <f t="shared" si="0"/>
        <v>0.96107708801359004</v>
      </c>
      <c r="BI76" s="1">
        <f t="shared" si="0"/>
        <v>0.10039931372247478</v>
      </c>
      <c r="BJ76" s="1">
        <f t="shared" si="0"/>
        <v>0.94193891387175777</v>
      </c>
      <c r="BK76" s="1">
        <f t="shared" si="0"/>
        <v>0.990798038491988</v>
      </c>
      <c r="BL76" s="1">
        <f t="shared" si="0"/>
        <v>0.99083997331302975</v>
      </c>
      <c r="BM76" s="1">
        <f t="shared" si="0"/>
        <v>0.95525045777788253</v>
      </c>
      <c r="BN76" s="1">
        <f t="shared" si="0"/>
        <v>1.413125744637568</v>
      </c>
      <c r="BO76" s="1">
        <f t="shared" ref="BO76:BW76" si="1">SUM(BO2:BO75)</f>
        <v>1.5315469803955302</v>
      </c>
      <c r="BP76" s="1">
        <f t="shared" si="1"/>
        <v>1.3768882418719075</v>
      </c>
      <c r="BQ76" s="1">
        <f t="shared" si="1"/>
        <v>0.99173060221825104</v>
      </c>
      <c r="BR76" s="1">
        <f t="shared" si="1"/>
        <v>0.67439213399326425</v>
      </c>
      <c r="BS76" s="1">
        <f t="shared" si="1"/>
        <v>0.67346555178332013</v>
      </c>
      <c r="BT76" s="1">
        <f t="shared" si="1"/>
        <v>0</v>
      </c>
      <c r="BU76" s="1">
        <f t="shared" si="1"/>
        <v>0.88275740383160062</v>
      </c>
      <c r="BV76" s="1">
        <f t="shared" si="1"/>
        <v>-8.0117648861042601E-4</v>
      </c>
      <c r="BW76" s="1">
        <f t="shared" si="1"/>
        <v>6.6637693463510603E-2</v>
      </c>
    </row>
    <row r="78" spans="1:75" x14ac:dyDescent="0.25">
      <c r="A78" s="4"/>
      <c r="B78" s="7" t="str">
        <f>B1</f>
        <v>AEC</v>
      </c>
      <c r="C78" s="7" t="str">
        <f t="shared" ref="C78:BN78" si="2">C1</f>
        <v>AECI</v>
      </c>
      <c r="D78" s="7" t="str">
        <f t="shared" si="2"/>
        <v>AVA</v>
      </c>
      <c r="E78" s="7" t="str">
        <f t="shared" si="2"/>
        <v>AZPS</v>
      </c>
      <c r="F78" s="7" t="str">
        <f t="shared" si="2"/>
        <v>BANC</v>
      </c>
      <c r="G78" s="7" t="str">
        <f t="shared" si="2"/>
        <v>BCHA</v>
      </c>
      <c r="H78" s="7" t="str">
        <f t="shared" si="2"/>
        <v>BPAT</v>
      </c>
      <c r="I78" s="7" t="str">
        <f t="shared" si="2"/>
        <v>CHPD</v>
      </c>
      <c r="J78" s="7" t="str">
        <f t="shared" si="2"/>
        <v>CISO</v>
      </c>
      <c r="K78" s="7" t="str">
        <f t="shared" si="2"/>
        <v>CPLE</v>
      </c>
      <c r="L78" s="7" t="str">
        <f t="shared" si="2"/>
        <v>CPLW</v>
      </c>
      <c r="M78" s="7" t="str">
        <f t="shared" si="2"/>
        <v>DEAA</v>
      </c>
      <c r="N78" s="7" t="str">
        <f t="shared" si="2"/>
        <v>DOPD</v>
      </c>
      <c r="O78" s="7" t="str">
        <f t="shared" si="2"/>
        <v>DUK</v>
      </c>
      <c r="P78" s="7" t="str">
        <f t="shared" si="2"/>
        <v>EEI</v>
      </c>
      <c r="Q78" s="7" t="str">
        <f t="shared" si="2"/>
        <v>EPE</v>
      </c>
      <c r="R78" s="7" t="str">
        <f t="shared" si="2"/>
        <v>ERCO</v>
      </c>
      <c r="S78" s="7" t="str">
        <f t="shared" si="2"/>
        <v>FMPP</v>
      </c>
      <c r="T78" s="7" t="str">
        <f t="shared" si="2"/>
        <v>FPC</v>
      </c>
      <c r="U78" s="7" t="str">
        <f t="shared" si="2"/>
        <v>FPL</v>
      </c>
      <c r="V78" s="7" t="str">
        <f t="shared" si="2"/>
        <v>GCPD</v>
      </c>
      <c r="W78" s="7" t="str">
        <f t="shared" si="2"/>
        <v>GRID</v>
      </c>
      <c r="X78" s="7" t="str">
        <f t="shared" si="2"/>
        <v>GRIF</v>
      </c>
      <c r="Y78" s="7" t="str">
        <f t="shared" si="2"/>
        <v>GRIS</v>
      </c>
      <c r="Z78" s="7" t="str">
        <f t="shared" si="2"/>
        <v>GRMA</v>
      </c>
      <c r="AA78" s="7" t="str">
        <f t="shared" si="2"/>
        <v>GVL</v>
      </c>
      <c r="AB78" s="7" t="str">
        <f t="shared" si="2"/>
        <v>GWA</v>
      </c>
      <c r="AC78" s="7" t="str">
        <f t="shared" si="2"/>
        <v>HGMA</v>
      </c>
      <c r="AD78" s="7" t="str">
        <f t="shared" si="2"/>
        <v>HQT</v>
      </c>
      <c r="AE78" s="7" t="str">
        <f t="shared" si="2"/>
        <v>HST</v>
      </c>
      <c r="AF78" s="7" t="str">
        <f t="shared" si="2"/>
        <v>IESO</v>
      </c>
      <c r="AG78" s="7" t="str">
        <f t="shared" si="2"/>
        <v>IID</v>
      </c>
      <c r="AH78" s="7" t="str">
        <f t="shared" si="2"/>
        <v>IPCO</v>
      </c>
      <c r="AI78" s="7" t="str">
        <f t="shared" si="2"/>
        <v>ISNE</v>
      </c>
      <c r="AJ78" s="7" t="str">
        <f t="shared" si="2"/>
        <v>JEA</v>
      </c>
      <c r="AK78" s="7" t="str">
        <f t="shared" si="2"/>
        <v>LDWP</v>
      </c>
      <c r="AL78" s="7" t="str">
        <f t="shared" si="2"/>
        <v>LGEE</v>
      </c>
      <c r="AM78" s="7" t="str">
        <f t="shared" si="2"/>
        <v>MHEB</v>
      </c>
      <c r="AN78" s="7" t="str">
        <f t="shared" si="2"/>
        <v>MISO</v>
      </c>
      <c r="AO78" s="7" t="str">
        <f t="shared" si="2"/>
        <v>NBSO</v>
      </c>
      <c r="AP78" s="7" t="str">
        <f t="shared" si="2"/>
        <v>NEVP</v>
      </c>
      <c r="AQ78" s="7" t="str">
        <f t="shared" si="2"/>
        <v>NEWL</v>
      </c>
      <c r="AR78" s="7" t="str">
        <f t="shared" si="2"/>
        <v>NSB</v>
      </c>
      <c r="AS78" s="7" t="str">
        <f t="shared" si="2"/>
        <v>NWMT</v>
      </c>
      <c r="AT78" s="7" t="str">
        <f t="shared" si="2"/>
        <v>NYIS</v>
      </c>
      <c r="AU78" s="7" t="str">
        <f t="shared" si="2"/>
        <v>OVEC</v>
      </c>
      <c r="AV78" s="7" t="str">
        <f t="shared" si="2"/>
        <v>PACE</v>
      </c>
      <c r="AW78" s="7" t="str">
        <f t="shared" si="2"/>
        <v>PACW</v>
      </c>
      <c r="AX78" s="7" t="str">
        <f t="shared" si="2"/>
        <v>PGE</v>
      </c>
      <c r="AY78" s="7" t="str">
        <f t="shared" si="2"/>
        <v>PJM</v>
      </c>
      <c r="AZ78" s="7" t="str">
        <f t="shared" si="2"/>
        <v>PNM</v>
      </c>
      <c r="BA78" s="7" t="str">
        <f t="shared" si="2"/>
        <v>PSCO</v>
      </c>
      <c r="BB78" s="7" t="str">
        <f t="shared" si="2"/>
        <v>PSEI</v>
      </c>
      <c r="BC78" s="7" t="str">
        <f t="shared" si="2"/>
        <v>SC</v>
      </c>
      <c r="BD78" s="7" t="str">
        <f t="shared" si="2"/>
        <v>SCEG</v>
      </c>
      <c r="BE78" s="7" t="str">
        <f t="shared" si="2"/>
        <v>SCL</v>
      </c>
      <c r="BF78" s="7" t="str">
        <f t="shared" si="2"/>
        <v>SEC</v>
      </c>
      <c r="BG78" s="7" t="str">
        <f t="shared" si="2"/>
        <v>SEPA</v>
      </c>
      <c r="BH78" s="7" t="str">
        <f t="shared" si="2"/>
        <v>SOCO</v>
      </c>
      <c r="BI78" s="7" t="str">
        <f t="shared" si="2"/>
        <v>SPA</v>
      </c>
      <c r="BJ78" s="7" t="str">
        <f t="shared" si="2"/>
        <v>SRP</v>
      </c>
      <c r="BK78" s="7" t="str">
        <f t="shared" si="2"/>
        <v>SWPP</v>
      </c>
      <c r="BL78" s="7" t="str">
        <f t="shared" si="2"/>
        <v>TAL</v>
      </c>
      <c r="BM78" s="7" t="str">
        <f t="shared" si="2"/>
        <v>TEC</v>
      </c>
      <c r="BN78" s="7" t="str">
        <f t="shared" si="2"/>
        <v>TEPC</v>
      </c>
      <c r="BO78" s="7" t="str">
        <f t="shared" ref="BO78:BW78" si="3">BO1</f>
        <v>TIDC</v>
      </c>
      <c r="BP78" s="7" t="str">
        <f t="shared" si="3"/>
        <v>TPWR</v>
      </c>
      <c r="BQ78" s="7" t="str">
        <f t="shared" si="3"/>
        <v>TVA</v>
      </c>
      <c r="BR78" s="7" t="str">
        <f t="shared" si="3"/>
        <v>WACM</v>
      </c>
      <c r="BS78" s="7" t="str">
        <f t="shared" si="3"/>
        <v>WALC</v>
      </c>
      <c r="BT78" s="7" t="str">
        <f t="shared" si="3"/>
        <v>WAUE</v>
      </c>
      <c r="BU78" s="7" t="str">
        <f t="shared" si="3"/>
        <v>WAUW</v>
      </c>
      <c r="BV78" s="7" t="str">
        <f t="shared" si="3"/>
        <v>WWA</v>
      </c>
      <c r="BW78" s="7" t="str">
        <f t="shared" si="3"/>
        <v>YAD</v>
      </c>
    </row>
    <row r="79" spans="1:75" x14ac:dyDescent="0.25">
      <c r="A79" s="7" t="str">
        <f>A2</f>
        <v>AEC</v>
      </c>
      <c r="B79" s="6">
        <f>IFERROR(B2/B$76,"")</f>
        <v>1</v>
      </c>
      <c r="C79" s="6">
        <f t="shared" ref="C79:BN94" si="4">IFERROR(C2/C$76,"")</f>
        <v>0</v>
      </c>
      <c r="D79" s="6">
        <f t="shared" si="4"/>
        <v>0</v>
      </c>
      <c r="E79" s="6">
        <f t="shared" si="4"/>
        <v>0</v>
      </c>
      <c r="F79" s="6">
        <f t="shared" si="4"/>
        <v>0</v>
      </c>
      <c r="G79" s="6" t="str">
        <f t="shared" si="4"/>
        <v/>
      </c>
      <c r="H79" s="6">
        <f t="shared" si="4"/>
        <v>0</v>
      </c>
      <c r="I79" s="6">
        <f t="shared" si="4"/>
        <v>0</v>
      </c>
      <c r="J79" s="6">
        <f t="shared" si="4"/>
        <v>0</v>
      </c>
      <c r="K79" s="6">
        <f t="shared" si="4"/>
        <v>4.1708361192538797E-6</v>
      </c>
      <c r="L79" s="6">
        <f t="shared" si="4"/>
        <v>4.4475891916036701E-6</v>
      </c>
      <c r="M79" s="6" t="str">
        <f t="shared" si="4"/>
        <v/>
      </c>
      <c r="N79" s="6">
        <f t="shared" si="4"/>
        <v>0</v>
      </c>
      <c r="O79" s="6">
        <f t="shared" si="4"/>
        <v>1.1435222819290413E-5</v>
      </c>
      <c r="P79" s="6">
        <f t="shared" si="4"/>
        <v>5.3637609859718547E-6</v>
      </c>
      <c r="Q79" s="6">
        <f t="shared" si="4"/>
        <v>0</v>
      </c>
      <c r="R79" s="6">
        <f t="shared" si="4"/>
        <v>0</v>
      </c>
      <c r="S79" s="6">
        <f t="shared" si="4"/>
        <v>9.7495698345086749E-6</v>
      </c>
      <c r="T79" s="6">
        <f t="shared" si="4"/>
        <v>7.7789196523902793E-5</v>
      </c>
      <c r="U79" s="6">
        <f t="shared" si="4"/>
        <v>8.1329817328195961E-5</v>
      </c>
      <c r="V79" s="6">
        <f t="shared" si="4"/>
        <v>0</v>
      </c>
      <c r="W79" s="6">
        <f t="shared" si="4"/>
        <v>0</v>
      </c>
      <c r="X79" s="6">
        <f t="shared" si="4"/>
        <v>0</v>
      </c>
      <c r="Y79" s="6" t="str">
        <f t="shared" si="4"/>
        <v/>
      </c>
      <c r="Z79" s="6">
        <f t="shared" si="4"/>
        <v>0</v>
      </c>
      <c r="AA79" s="6">
        <f t="shared" si="4"/>
        <v>1.6617435928372563E-5</v>
      </c>
      <c r="AB79" s="6">
        <f t="shared" si="4"/>
        <v>0</v>
      </c>
      <c r="AC79" s="6">
        <f t="shared" si="4"/>
        <v>0</v>
      </c>
      <c r="AD79" s="6" t="str">
        <f t="shared" si="4"/>
        <v/>
      </c>
      <c r="AE79" s="6">
        <f t="shared" si="4"/>
        <v>4.2307404118544882E-5</v>
      </c>
      <c r="AF79" s="6" t="str">
        <f t="shared" si="4"/>
        <v/>
      </c>
      <c r="AG79" s="6">
        <f t="shared" si="4"/>
        <v>0</v>
      </c>
      <c r="AH79" s="6">
        <f t="shared" si="4"/>
        <v>0</v>
      </c>
      <c r="AI79" s="6">
        <f t="shared" si="4"/>
        <v>5.5522125022579669E-10</v>
      </c>
      <c r="AJ79" s="6">
        <f t="shared" si="4"/>
        <v>0</v>
      </c>
      <c r="AK79" s="6">
        <f t="shared" si="4"/>
        <v>0</v>
      </c>
      <c r="AL79" s="6">
        <f t="shared" si="4"/>
        <v>2.2981850770955862E-6</v>
      </c>
      <c r="AM79" s="6" t="str">
        <f t="shared" si="4"/>
        <v/>
      </c>
      <c r="AN79" s="6">
        <f t="shared" si="4"/>
        <v>7.3197036634938548E-4</v>
      </c>
      <c r="AO79" s="6" t="str">
        <f t="shared" si="4"/>
        <v/>
      </c>
      <c r="AP79" s="6">
        <f t="shared" si="4"/>
        <v>0</v>
      </c>
      <c r="AQ79" s="6" t="str">
        <f t="shared" si="4"/>
        <v/>
      </c>
      <c r="AR79" s="6">
        <f t="shared" si="4"/>
        <v>4.3184607658130708E-5</v>
      </c>
      <c r="AS79" s="6">
        <f t="shared" si="4"/>
        <v>0</v>
      </c>
      <c r="AT79" s="6">
        <f t="shared" si="4"/>
        <v>1.9465199555380763E-8</v>
      </c>
      <c r="AU79" s="6">
        <f t="shared" si="4"/>
        <v>4.0348520307833184E-7</v>
      </c>
      <c r="AV79" s="6">
        <f t="shared" si="4"/>
        <v>0</v>
      </c>
      <c r="AW79" s="6">
        <f t="shared" si="4"/>
        <v>0</v>
      </c>
      <c r="AX79" s="6">
        <f t="shared" si="4"/>
        <v>0</v>
      </c>
      <c r="AY79" s="6">
        <f t="shared" si="4"/>
        <v>4.2864233281301721E-7</v>
      </c>
      <c r="AZ79" s="6">
        <f t="shared" si="4"/>
        <v>0</v>
      </c>
      <c r="BA79" s="6">
        <f t="shared" si="4"/>
        <v>0</v>
      </c>
      <c r="BB79" s="6">
        <f t="shared" si="4"/>
        <v>0</v>
      </c>
      <c r="BC79" s="6">
        <f t="shared" si="4"/>
        <v>2.5610622333370215E-4</v>
      </c>
      <c r="BD79" s="6">
        <f t="shared" si="4"/>
        <v>2.7863897696407539E-4</v>
      </c>
      <c r="BE79" s="6">
        <f t="shared" si="4"/>
        <v>0</v>
      </c>
      <c r="BF79" s="6">
        <f t="shared" si="4"/>
        <v>0</v>
      </c>
      <c r="BG79" s="6">
        <f t="shared" si="4"/>
        <v>4.8986105138849756E-5</v>
      </c>
      <c r="BH79" s="6">
        <f t="shared" si="4"/>
        <v>2.2313345398077707E-3</v>
      </c>
      <c r="BI79" s="6">
        <f t="shared" si="4"/>
        <v>0</v>
      </c>
      <c r="BJ79" s="6">
        <f t="shared" si="4"/>
        <v>0</v>
      </c>
      <c r="BK79" s="6">
        <f t="shared" si="4"/>
        <v>0</v>
      </c>
      <c r="BL79" s="6">
        <f t="shared" si="4"/>
        <v>5.0658737968342085E-4</v>
      </c>
      <c r="BM79" s="6">
        <f t="shared" si="4"/>
        <v>4.4279054430375311E-6</v>
      </c>
      <c r="BN79" s="6">
        <f t="shared" si="4"/>
        <v>0</v>
      </c>
      <c r="BO79" s="6">
        <f t="shared" ref="BO79:BW94" si="5">IFERROR(BO2/BO$76,"")</f>
        <v>0</v>
      </c>
      <c r="BP79" s="6">
        <f t="shared" si="5"/>
        <v>0</v>
      </c>
      <c r="BQ79" s="6">
        <f t="shared" si="5"/>
        <v>4.5291128476453032E-5</v>
      </c>
      <c r="BR79" s="6">
        <f t="shared" si="5"/>
        <v>0</v>
      </c>
      <c r="BS79" s="6">
        <f t="shared" si="5"/>
        <v>0</v>
      </c>
      <c r="BT79" s="6" t="str">
        <f t="shared" si="5"/>
        <v/>
      </c>
      <c r="BU79" s="6">
        <f t="shared" si="5"/>
        <v>0</v>
      </c>
      <c r="BV79" s="6">
        <f t="shared" si="5"/>
        <v>0</v>
      </c>
      <c r="BW79" s="6">
        <f t="shared" si="5"/>
        <v>0</v>
      </c>
    </row>
    <row r="80" spans="1:75" x14ac:dyDescent="0.25">
      <c r="A80" s="7" t="str">
        <f t="shared" ref="A80:A143" si="6">A3</f>
        <v>AECI</v>
      </c>
      <c r="B80" s="6">
        <f t="shared" ref="B80:BM83" si="7">IFERROR(B3/B$76,"")</f>
        <v>0</v>
      </c>
      <c r="C80" s="6">
        <f t="shared" si="7"/>
        <v>0.89256725105043111</v>
      </c>
      <c r="D80" s="6">
        <f t="shared" si="7"/>
        <v>0</v>
      </c>
      <c r="E80" s="6">
        <f t="shared" si="7"/>
        <v>0</v>
      </c>
      <c r="F80" s="6">
        <f t="shared" si="7"/>
        <v>0</v>
      </c>
      <c r="G80" s="6" t="str">
        <f t="shared" si="7"/>
        <v/>
      </c>
      <c r="H80" s="6">
        <f t="shared" si="7"/>
        <v>0</v>
      </c>
      <c r="I80" s="6">
        <f t="shared" si="7"/>
        <v>0</v>
      </c>
      <c r="J80" s="6">
        <f t="shared" si="7"/>
        <v>0</v>
      </c>
      <c r="K80" s="6">
        <f t="shared" si="7"/>
        <v>1.1782432331672179E-6</v>
      </c>
      <c r="L80" s="6">
        <f t="shared" si="7"/>
        <v>4.0816046395981417E-4</v>
      </c>
      <c r="M80" s="6" t="str">
        <f t="shared" si="7"/>
        <v/>
      </c>
      <c r="N80" s="6">
        <f t="shared" si="7"/>
        <v>0</v>
      </c>
      <c r="O80" s="6">
        <f t="shared" si="7"/>
        <v>7.5298320311426657E-5</v>
      </c>
      <c r="P80" s="6">
        <f t="shared" si="7"/>
        <v>1.0495442419812503E-3</v>
      </c>
      <c r="Q80" s="6">
        <f t="shared" si="7"/>
        <v>0</v>
      </c>
      <c r="R80" s="6">
        <f t="shared" si="7"/>
        <v>0</v>
      </c>
      <c r="S80" s="6">
        <f t="shared" si="7"/>
        <v>6.3400251328722199E-7</v>
      </c>
      <c r="T80" s="6">
        <f t="shared" si="7"/>
        <v>5.058535601046175E-6</v>
      </c>
      <c r="U80" s="6">
        <f t="shared" si="7"/>
        <v>5.2887778093304372E-6</v>
      </c>
      <c r="V80" s="6">
        <f t="shared" si="7"/>
        <v>0</v>
      </c>
      <c r="W80" s="6">
        <f t="shared" si="7"/>
        <v>0</v>
      </c>
      <c r="X80" s="6">
        <f t="shared" si="7"/>
        <v>0</v>
      </c>
      <c r="Y80" s="6" t="str">
        <f t="shared" si="7"/>
        <v/>
      </c>
      <c r="Z80" s="6">
        <f t="shared" si="7"/>
        <v>0</v>
      </c>
      <c r="AA80" s="6">
        <f t="shared" si="7"/>
        <v>1.0806113830465747E-6</v>
      </c>
      <c r="AB80" s="6">
        <f t="shared" si="7"/>
        <v>0</v>
      </c>
      <c r="AC80" s="6">
        <f t="shared" si="7"/>
        <v>0</v>
      </c>
      <c r="AD80" s="6" t="str">
        <f t="shared" si="7"/>
        <v/>
      </c>
      <c r="AE80" s="6">
        <f t="shared" si="7"/>
        <v>2.751198360247179E-6</v>
      </c>
      <c r="AF80" s="6" t="str">
        <f t="shared" si="7"/>
        <v/>
      </c>
      <c r="AG80" s="6">
        <f t="shared" si="7"/>
        <v>0</v>
      </c>
      <c r="AH80" s="6">
        <f t="shared" si="7"/>
        <v>0</v>
      </c>
      <c r="AI80" s="6">
        <f t="shared" si="7"/>
        <v>9.2931803284343257E-8</v>
      </c>
      <c r="AJ80" s="6">
        <f t="shared" si="7"/>
        <v>0</v>
      </c>
      <c r="AK80" s="6">
        <f t="shared" si="7"/>
        <v>0</v>
      </c>
      <c r="AL80" s="6">
        <f t="shared" si="7"/>
        <v>4.4969321358301941E-4</v>
      </c>
      <c r="AM80" s="6" t="str">
        <f t="shared" si="7"/>
        <v/>
      </c>
      <c r="AN80" s="6">
        <f t="shared" si="7"/>
        <v>3.8396577919618587E-3</v>
      </c>
      <c r="AO80" s="6" t="str">
        <f t="shared" si="7"/>
        <v/>
      </c>
      <c r="AP80" s="6">
        <f t="shared" si="7"/>
        <v>0</v>
      </c>
      <c r="AQ80" s="6" t="str">
        <f t="shared" si="7"/>
        <v/>
      </c>
      <c r="AR80" s="6">
        <f t="shared" si="7"/>
        <v>2.8082418255694501E-6</v>
      </c>
      <c r="AS80" s="6">
        <f t="shared" si="7"/>
        <v>0</v>
      </c>
      <c r="AT80" s="6">
        <f t="shared" si="7"/>
        <v>3.2580455003036624E-6</v>
      </c>
      <c r="AU80" s="6">
        <f t="shared" si="7"/>
        <v>7.89512382678941E-5</v>
      </c>
      <c r="AV80" s="6">
        <f t="shared" si="7"/>
        <v>0</v>
      </c>
      <c r="AW80" s="6">
        <f t="shared" si="7"/>
        <v>0</v>
      </c>
      <c r="AX80" s="6">
        <f t="shared" si="7"/>
        <v>0</v>
      </c>
      <c r="AY80" s="6">
        <f t="shared" si="7"/>
        <v>7.174528160822636E-5</v>
      </c>
      <c r="AZ80" s="6">
        <f t="shared" si="7"/>
        <v>0</v>
      </c>
      <c r="BA80" s="6">
        <f t="shared" si="7"/>
        <v>0</v>
      </c>
      <c r="BB80" s="6">
        <f t="shared" si="7"/>
        <v>0</v>
      </c>
      <c r="BC80" s="6">
        <f t="shared" si="7"/>
        <v>1.6684917506626123E-5</v>
      </c>
      <c r="BD80" s="6">
        <f t="shared" si="7"/>
        <v>1.8119549343574374E-5</v>
      </c>
      <c r="BE80" s="6">
        <f t="shared" si="7"/>
        <v>0</v>
      </c>
      <c r="BF80" s="6">
        <f t="shared" si="7"/>
        <v>0</v>
      </c>
      <c r="BG80" s="6">
        <f t="shared" si="7"/>
        <v>3.1855060583550322E-6</v>
      </c>
      <c r="BH80" s="6">
        <f t="shared" si="7"/>
        <v>1.4510093575774725E-4</v>
      </c>
      <c r="BI80" s="6">
        <f t="shared" si="7"/>
        <v>0</v>
      </c>
      <c r="BJ80" s="6">
        <f t="shared" si="7"/>
        <v>0</v>
      </c>
      <c r="BK80" s="6">
        <f t="shared" si="7"/>
        <v>0</v>
      </c>
      <c r="BL80" s="6">
        <f t="shared" si="7"/>
        <v>3.294275310302063E-5</v>
      </c>
      <c r="BM80" s="6">
        <f t="shared" si="7"/>
        <v>2.8794123506326341E-7</v>
      </c>
      <c r="BN80" s="6">
        <f t="shared" si="4"/>
        <v>0</v>
      </c>
      <c r="BO80" s="6">
        <f t="shared" si="5"/>
        <v>0</v>
      </c>
      <c r="BP80" s="6">
        <f t="shared" si="5"/>
        <v>0</v>
      </c>
      <c r="BQ80" s="6">
        <f t="shared" si="5"/>
        <v>8.8622597519940512E-3</v>
      </c>
      <c r="BR80" s="6">
        <f t="shared" si="5"/>
        <v>0</v>
      </c>
      <c r="BS80" s="6">
        <f t="shared" si="5"/>
        <v>0</v>
      </c>
      <c r="BT80" s="6" t="str">
        <f t="shared" si="5"/>
        <v/>
      </c>
      <c r="BU80" s="6">
        <f t="shared" si="5"/>
        <v>0</v>
      </c>
      <c r="BV80" s="6">
        <f t="shared" si="5"/>
        <v>0</v>
      </c>
      <c r="BW80" s="6">
        <f t="shared" si="5"/>
        <v>0</v>
      </c>
    </row>
    <row r="81" spans="1:75" x14ac:dyDescent="0.25">
      <c r="A81" s="7" t="str">
        <f t="shared" si="6"/>
        <v>AVA</v>
      </c>
      <c r="B81" s="6">
        <f t="shared" si="7"/>
        <v>0</v>
      </c>
      <c r="C81" s="6">
        <f t="shared" si="7"/>
        <v>9.3978409172999061E-13</v>
      </c>
      <c r="D81" s="6">
        <f t="shared" si="7"/>
        <v>0.66905825779954564</v>
      </c>
      <c r="E81" s="6">
        <f t="shared" si="7"/>
        <v>2.6893870255238045E-5</v>
      </c>
      <c r="F81" s="6">
        <f t="shared" si="7"/>
        <v>2.0999605055127644E-5</v>
      </c>
      <c r="G81" s="6" t="str">
        <f t="shared" si="7"/>
        <v/>
      </c>
      <c r="H81" s="6">
        <f t="shared" si="7"/>
        <v>6.3025042562329814E-5</v>
      </c>
      <c r="I81" s="6">
        <f t="shared" si="7"/>
        <v>0</v>
      </c>
      <c r="J81" s="6">
        <f t="shared" si="7"/>
        <v>1.8565053015604865E-5</v>
      </c>
      <c r="K81" s="6">
        <f t="shared" si="7"/>
        <v>2.0202287202495639E-18</v>
      </c>
      <c r="L81" s="6">
        <f t="shared" si="7"/>
        <v>6.9983639078110325E-16</v>
      </c>
      <c r="M81" s="6" t="str">
        <f t="shared" si="7"/>
        <v/>
      </c>
      <c r="N81" s="6">
        <f t="shared" si="7"/>
        <v>0</v>
      </c>
      <c r="O81" s="6">
        <f t="shared" si="7"/>
        <v>1.2910732266272742E-16</v>
      </c>
      <c r="P81" s="6">
        <f t="shared" si="7"/>
        <v>1.7995600238869871E-15</v>
      </c>
      <c r="Q81" s="6">
        <f t="shared" si="7"/>
        <v>5.9748431601511537E-6</v>
      </c>
      <c r="R81" s="6">
        <f t="shared" si="7"/>
        <v>0</v>
      </c>
      <c r="S81" s="6">
        <f t="shared" si="7"/>
        <v>1.0870676359500673E-18</v>
      </c>
      <c r="T81" s="6">
        <f t="shared" si="7"/>
        <v>8.6734204075738766E-18</v>
      </c>
      <c r="U81" s="6">
        <f t="shared" si="7"/>
        <v>9.0681962133633196E-18</v>
      </c>
      <c r="V81" s="6">
        <f t="shared" si="7"/>
        <v>2.1414742156006103E-3</v>
      </c>
      <c r="W81" s="6">
        <f t="shared" si="7"/>
        <v>0</v>
      </c>
      <c r="X81" s="6">
        <f t="shared" si="7"/>
        <v>0</v>
      </c>
      <c r="Y81" s="6" t="str">
        <f t="shared" si="7"/>
        <v/>
      </c>
      <c r="Z81" s="6">
        <f t="shared" si="7"/>
        <v>0</v>
      </c>
      <c r="AA81" s="6">
        <f t="shared" si="7"/>
        <v>1.852828083375436E-18</v>
      </c>
      <c r="AB81" s="6">
        <f t="shared" si="7"/>
        <v>0</v>
      </c>
      <c r="AC81" s="6">
        <f t="shared" si="7"/>
        <v>0</v>
      </c>
      <c r="AD81" s="6" t="str">
        <f t="shared" si="7"/>
        <v/>
      </c>
      <c r="AE81" s="6">
        <f t="shared" si="7"/>
        <v>4.7172347661478574E-18</v>
      </c>
      <c r="AF81" s="6" t="str">
        <f t="shared" si="7"/>
        <v/>
      </c>
      <c r="AG81" s="6">
        <f t="shared" si="7"/>
        <v>0</v>
      </c>
      <c r="AH81" s="6">
        <f t="shared" si="7"/>
        <v>3.819921941918919E-2</v>
      </c>
      <c r="AI81" s="6">
        <f t="shared" si="7"/>
        <v>1.5934188521918558E-19</v>
      </c>
      <c r="AJ81" s="6">
        <f t="shared" si="7"/>
        <v>0</v>
      </c>
      <c r="AK81" s="6">
        <f t="shared" si="7"/>
        <v>5.126118335510868E-5</v>
      </c>
      <c r="AL81" s="6">
        <f t="shared" si="7"/>
        <v>7.7104889704280962E-16</v>
      </c>
      <c r="AM81" s="6" t="str">
        <f t="shared" si="7"/>
        <v/>
      </c>
      <c r="AN81" s="6">
        <f t="shared" si="7"/>
        <v>9.8817627470859267E-14</v>
      </c>
      <c r="AO81" s="6" t="str">
        <f t="shared" si="7"/>
        <v/>
      </c>
      <c r="AP81" s="6">
        <f t="shared" si="7"/>
        <v>1.3762715989404178E-3</v>
      </c>
      <c r="AQ81" s="6" t="str">
        <f t="shared" si="7"/>
        <v/>
      </c>
      <c r="AR81" s="6">
        <f t="shared" si="7"/>
        <v>4.8150421150064095E-18</v>
      </c>
      <c r="AS81" s="6">
        <f t="shared" si="7"/>
        <v>0</v>
      </c>
      <c r="AT81" s="6">
        <f t="shared" si="7"/>
        <v>5.586280409945875E-18</v>
      </c>
      <c r="AU81" s="6">
        <f t="shared" si="7"/>
        <v>1.3537065570011191E-16</v>
      </c>
      <c r="AV81" s="6">
        <f t="shared" si="7"/>
        <v>6.7597101169607492E-4</v>
      </c>
      <c r="AW81" s="6">
        <f t="shared" si="7"/>
        <v>4.2150012285005756E-3</v>
      </c>
      <c r="AX81" s="6">
        <f t="shared" si="7"/>
        <v>2.7698803621446023E-4</v>
      </c>
      <c r="AY81" s="6">
        <f t="shared" si="7"/>
        <v>1.2301524368420569E-16</v>
      </c>
      <c r="AZ81" s="6">
        <f t="shared" si="7"/>
        <v>2.6692523599856872E-6</v>
      </c>
      <c r="BA81" s="6">
        <f t="shared" si="7"/>
        <v>1.8881063830847358E-8</v>
      </c>
      <c r="BB81" s="6">
        <f t="shared" si="7"/>
        <v>2.3893879180701578E-5</v>
      </c>
      <c r="BC81" s="6">
        <f t="shared" si="7"/>
        <v>2.8608141844594016E-17</v>
      </c>
      <c r="BD81" s="6">
        <f t="shared" si="7"/>
        <v>3.1067977266009021E-17</v>
      </c>
      <c r="BE81" s="6">
        <f t="shared" si="7"/>
        <v>1.6599738608023486E-5</v>
      </c>
      <c r="BF81" s="6">
        <f t="shared" si="7"/>
        <v>0</v>
      </c>
      <c r="BG81" s="6">
        <f t="shared" si="7"/>
        <v>5.4619034902655705E-18</v>
      </c>
      <c r="BH81" s="6">
        <f t="shared" si="7"/>
        <v>2.4879164972151844E-16</v>
      </c>
      <c r="BI81" s="6">
        <f t="shared" si="7"/>
        <v>0</v>
      </c>
      <c r="BJ81" s="6">
        <f t="shared" si="7"/>
        <v>1.3391572128033107E-5</v>
      </c>
      <c r="BK81" s="6">
        <f t="shared" si="7"/>
        <v>1.7950077990275099E-11</v>
      </c>
      <c r="BL81" s="6">
        <f t="shared" si="7"/>
        <v>5.6484004379906803E-17</v>
      </c>
      <c r="BM81" s="6">
        <f t="shared" si="7"/>
        <v>4.9370718748390951E-19</v>
      </c>
      <c r="BN81" s="6">
        <f t="shared" si="4"/>
        <v>1.9064185159671476E-5</v>
      </c>
      <c r="BO81" s="6">
        <f t="shared" si="5"/>
        <v>6.5868785397187352E-6</v>
      </c>
      <c r="BP81" s="6">
        <f t="shared" si="5"/>
        <v>2.0910517224956046E-5</v>
      </c>
      <c r="BQ81" s="6">
        <f t="shared" si="5"/>
        <v>1.5195327393617395E-14</v>
      </c>
      <c r="BR81" s="6">
        <f t="shared" si="5"/>
        <v>1.4461632965849943E-7</v>
      </c>
      <c r="BS81" s="6">
        <f t="shared" si="5"/>
        <v>1.4807839674384513E-4</v>
      </c>
      <c r="BT81" s="6" t="str">
        <f t="shared" si="5"/>
        <v/>
      </c>
      <c r="BU81" s="6">
        <f t="shared" si="5"/>
        <v>0</v>
      </c>
      <c r="BV81" s="6">
        <f t="shared" si="5"/>
        <v>0</v>
      </c>
      <c r="BW81" s="6">
        <f t="shared" si="5"/>
        <v>0</v>
      </c>
    </row>
    <row r="82" spans="1:75" x14ac:dyDescent="0.25">
      <c r="A82" s="7" t="str">
        <f t="shared" si="6"/>
        <v>AZPS</v>
      </c>
      <c r="B82" s="6">
        <f t="shared" si="7"/>
        <v>0</v>
      </c>
      <c r="C82" s="6">
        <f t="shared" si="7"/>
        <v>2.9032839782479055E-8</v>
      </c>
      <c r="D82" s="6">
        <f t="shared" si="7"/>
        <v>0</v>
      </c>
      <c r="E82" s="6">
        <f t="shared" si="7"/>
        <v>0.83083490465748144</v>
      </c>
      <c r="F82" s="6">
        <f t="shared" si="7"/>
        <v>0</v>
      </c>
      <c r="G82" s="6" t="str">
        <f t="shared" si="7"/>
        <v/>
      </c>
      <c r="H82" s="6">
        <f t="shared" si="7"/>
        <v>0</v>
      </c>
      <c r="I82" s="6">
        <f t="shared" si="7"/>
        <v>0</v>
      </c>
      <c r="J82" s="6">
        <f t="shared" si="7"/>
        <v>4.0692566393191409E-2</v>
      </c>
      <c r="K82" s="6">
        <f t="shared" si="7"/>
        <v>6.2411118974143957E-14</v>
      </c>
      <c r="L82" s="6">
        <f t="shared" si="7"/>
        <v>2.1620112519774168E-11</v>
      </c>
      <c r="M82" s="6" t="str">
        <f t="shared" si="7"/>
        <v/>
      </c>
      <c r="N82" s="6">
        <f t="shared" si="7"/>
        <v>0</v>
      </c>
      <c r="O82" s="6">
        <f t="shared" si="7"/>
        <v>3.988524860759965E-12</v>
      </c>
      <c r="P82" s="6">
        <f t="shared" si="7"/>
        <v>5.559397984305949E-11</v>
      </c>
      <c r="Q82" s="6">
        <f t="shared" si="7"/>
        <v>5.1484292351578517E-2</v>
      </c>
      <c r="R82" s="6">
        <f t="shared" si="7"/>
        <v>0</v>
      </c>
      <c r="S82" s="6">
        <f t="shared" si="7"/>
        <v>3.3582884393327498E-14</v>
      </c>
      <c r="T82" s="6">
        <f t="shared" si="7"/>
        <v>2.6794880576838414E-13</v>
      </c>
      <c r="U82" s="6">
        <f t="shared" si="7"/>
        <v>2.8014465247439207E-13</v>
      </c>
      <c r="V82" s="6">
        <f t="shared" si="7"/>
        <v>0</v>
      </c>
      <c r="W82" s="6">
        <f t="shared" si="7"/>
        <v>0</v>
      </c>
      <c r="X82" s="6">
        <f t="shared" si="7"/>
        <v>0</v>
      </c>
      <c r="Y82" s="6" t="str">
        <f t="shared" si="7"/>
        <v/>
      </c>
      <c r="Z82" s="6">
        <f t="shared" si="7"/>
        <v>0</v>
      </c>
      <c r="AA82" s="6">
        <f t="shared" si="7"/>
        <v>5.7239595096883158E-14</v>
      </c>
      <c r="AB82" s="6">
        <f t="shared" si="7"/>
        <v>0</v>
      </c>
      <c r="AC82" s="6">
        <f t="shared" si="7"/>
        <v>0</v>
      </c>
      <c r="AD82" s="6" t="str">
        <f t="shared" si="7"/>
        <v/>
      </c>
      <c r="AE82" s="6">
        <f t="shared" si="7"/>
        <v>1.4572998456464531E-13</v>
      </c>
      <c r="AF82" s="6" t="str">
        <f t="shared" si="7"/>
        <v/>
      </c>
      <c r="AG82" s="6">
        <f t="shared" si="7"/>
        <v>0</v>
      </c>
      <c r="AH82" s="6">
        <f t="shared" si="7"/>
        <v>1.6275804066812852E-4</v>
      </c>
      <c r="AI82" s="6">
        <f t="shared" si="7"/>
        <v>4.9225640920254257E-15</v>
      </c>
      <c r="AJ82" s="6">
        <f t="shared" si="7"/>
        <v>0</v>
      </c>
      <c r="AK82" s="6">
        <f t="shared" si="7"/>
        <v>8.2840482917124758E-2</v>
      </c>
      <c r="AL82" s="6">
        <f t="shared" si="7"/>
        <v>2.3820087283125364E-11</v>
      </c>
      <c r="AM82" s="6" t="str">
        <f t="shared" si="7"/>
        <v/>
      </c>
      <c r="AN82" s="6">
        <f t="shared" si="7"/>
        <v>3.0527824117184955E-9</v>
      </c>
      <c r="AO82" s="6" t="str">
        <f t="shared" si="7"/>
        <v/>
      </c>
      <c r="AP82" s="6">
        <f t="shared" si="7"/>
        <v>1.0916768108876014E-3</v>
      </c>
      <c r="AQ82" s="6" t="str">
        <f t="shared" si="7"/>
        <v/>
      </c>
      <c r="AR82" s="6">
        <f t="shared" si="7"/>
        <v>1.4875155634261837E-13</v>
      </c>
      <c r="AS82" s="6">
        <f t="shared" si="7"/>
        <v>0</v>
      </c>
      <c r="AT82" s="6">
        <f t="shared" si="7"/>
        <v>1.7257749471307025E-13</v>
      </c>
      <c r="AU82" s="6">
        <f t="shared" si="7"/>
        <v>4.1820186070139035E-12</v>
      </c>
      <c r="AV82" s="6">
        <f t="shared" si="7"/>
        <v>5.7998327125596014E-4</v>
      </c>
      <c r="AW82" s="6">
        <f t="shared" si="7"/>
        <v>6.7797263675678146E-6</v>
      </c>
      <c r="AX82" s="6">
        <f t="shared" si="7"/>
        <v>4.0652906835761263E-7</v>
      </c>
      <c r="AY82" s="6">
        <f t="shared" si="7"/>
        <v>3.8003216825171402E-12</v>
      </c>
      <c r="AZ82" s="6">
        <f t="shared" si="7"/>
        <v>8.2461468318548531E-2</v>
      </c>
      <c r="BA82" s="6">
        <f t="shared" si="7"/>
        <v>5.8329450982156695E-4</v>
      </c>
      <c r="BB82" s="6">
        <f t="shared" si="7"/>
        <v>0</v>
      </c>
      <c r="BC82" s="6">
        <f t="shared" si="7"/>
        <v>8.8379406073960803E-13</v>
      </c>
      <c r="BD82" s="6">
        <f t="shared" si="7"/>
        <v>9.5978599155612497E-13</v>
      </c>
      <c r="BE82" s="6">
        <f t="shared" si="7"/>
        <v>0</v>
      </c>
      <c r="BF82" s="6">
        <f t="shared" si="7"/>
        <v>0</v>
      </c>
      <c r="BG82" s="6">
        <f t="shared" si="7"/>
        <v>1.6873510664383907E-13</v>
      </c>
      <c r="BH82" s="6">
        <f t="shared" si="7"/>
        <v>7.6859442175562698E-12</v>
      </c>
      <c r="BI82" s="6">
        <f t="shared" si="7"/>
        <v>0</v>
      </c>
      <c r="BJ82" s="6">
        <f t="shared" si="7"/>
        <v>0.11034495547075036</v>
      </c>
      <c r="BK82" s="6">
        <f t="shared" si="7"/>
        <v>5.5453347525315394E-7</v>
      </c>
      <c r="BL82" s="6">
        <f t="shared" si="7"/>
        <v>1.7449657467769056E-12</v>
      </c>
      <c r="BM82" s="6">
        <f t="shared" si="7"/>
        <v>1.5252143337830532E-14</v>
      </c>
      <c r="BN82" s="6">
        <f t="shared" si="4"/>
        <v>0.13454558291465571</v>
      </c>
      <c r="BO82" s="6">
        <f t="shared" si="5"/>
        <v>1.1722919164402731E-2</v>
      </c>
      <c r="BP82" s="6">
        <f t="shared" si="5"/>
        <v>0</v>
      </c>
      <c r="BQ82" s="6">
        <f t="shared" si="5"/>
        <v>4.6943070173607438E-10</v>
      </c>
      <c r="BR82" s="6">
        <f t="shared" si="5"/>
        <v>4.4676460964309384E-3</v>
      </c>
      <c r="BS82" s="6">
        <f t="shared" si="5"/>
        <v>0.15969811094351591</v>
      </c>
      <c r="BT82" s="6" t="str">
        <f t="shared" si="5"/>
        <v/>
      </c>
      <c r="BU82" s="6">
        <f t="shared" si="5"/>
        <v>0</v>
      </c>
      <c r="BV82" s="6">
        <f t="shared" si="5"/>
        <v>0</v>
      </c>
      <c r="BW82" s="6">
        <f t="shared" si="5"/>
        <v>0</v>
      </c>
    </row>
    <row r="83" spans="1:75" x14ac:dyDescent="0.25">
      <c r="A83" s="7" t="str">
        <f t="shared" si="6"/>
        <v>BANC</v>
      </c>
      <c r="B83" s="6">
        <f t="shared" si="7"/>
        <v>0</v>
      </c>
      <c r="C83" s="6">
        <f t="shared" si="7"/>
        <v>1.2940449077374065E-17</v>
      </c>
      <c r="D83" s="6">
        <f t="shared" si="7"/>
        <v>0</v>
      </c>
      <c r="E83" s="6">
        <f t="shared" si="7"/>
        <v>3.7031778000281583E-10</v>
      </c>
      <c r="F83" s="6">
        <f t="shared" si="7"/>
        <v>0.66680538082366714</v>
      </c>
      <c r="G83" s="6" t="str">
        <f t="shared" si="7"/>
        <v/>
      </c>
      <c r="H83" s="6">
        <f t="shared" si="7"/>
        <v>0</v>
      </c>
      <c r="I83" s="6">
        <f t="shared" si="7"/>
        <v>0</v>
      </c>
      <c r="J83" s="6">
        <f t="shared" si="7"/>
        <v>1.5923479503132922E-2</v>
      </c>
      <c r="K83" s="6">
        <f t="shared" si="7"/>
        <v>2.7817737189947139E-23</v>
      </c>
      <c r="L83" s="6">
        <f t="shared" si="7"/>
        <v>9.6364657128055079E-21</v>
      </c>
      <c r="M83" s="6" t="str">
        <f t="shared" si="7"/>
        <v/>
      </c>
      <c r="N83" s="6">
        <f t="shared" si="7"/>
        <v>0</v>
      </c>
      <c r="O83" s="6">
        <f t="shared" si="7"/>
        <v>1.7777559219561007E-21</v>
      </c>
      <c r="P83" s="6">
        <f t="shared" si="7"/>
        <v>2.4779217966884071E-20</v>
      </c>
      <c r="Q83" s="6">
        <f t="shared" si="7"/>
        <v>1.1422438101748661E-6</v>
      </c>
      <c r="R83" s="6">
        <f t="shared" si="7"/>
        <v>0</v>
      </c>
      <c r="S83" s="6">
        <f t="shared" si="7"/>
        <v>1.4968484261930758E-23</v>
      </c>
      <c r="T83" s="6">
        <f t="shared" si="7"/>
        <v>1.1942951162777699E-22</v>
      </c>
      <c r="U83" s="6">
        <f t="shared" si="7"/>
        <v>1.2486541574315047E-22</v>
      </c>
      <c r="V83" s="6">
        <f t="shared" si="7"/>
        <v>0</v>
      </c>
      <c r="W83" s="6">
        <f t="shared" si="7"/>
        <v>0</v>
      </c>
      <c r="X83" s="6">
        <f t="shared" si="7"/>
        <v>0</v>
      </c>
      <c r="Y83" s="6" t="str">
        <f t="shared" si="7"/>
        <v/>
      </c>
      <c r="Z83" s="6">
        <f t="shared" si="7"/>
        <v>0</v>
      </c>
      <c r="AA83" s="6">
        <f t="shared" si="7"/>
        <v>2.5512697728168269E-23</v>
      </c>
      <c r="AB83" s="6">
        <f t="shared" si="7"/>
        <v>0</v>
      </c>
      <c r="AC83" s="6">
        <f t="shared" si="7"/>
        <v>0</v>
      </c>
      <c r="AD83" s="6" t="str">
        <f t="shared" si="7"/>
        <v/>
      </c>
      <c r="AE83" s="6">
        <f t="shared" si="7"/>
        <v>6.4954426037351141E-23</v>
      </c>
      <c r="AF83" s="6" t="str">
        <f t="shared" si="7"/>
        <v/>
      </c>
      <c r="AG83" s="6">
        <f t="shared" si="7"/>
        <v>0</v>
      </c>
      <c r="AH83" s="6">
        <f t="shared" si="7"/>
        <v>2.6120189105888411E-9</v>
      </c>
      <c r="AI83" s="6">
        <f t="shared" si="7"/>
        <v>2.1940736917305411E-24</v>
      </c>
      <c r="AJ83" s="6">
        <f t="shared" si="7"/>
        <v>0</v>
      </c>
      <c r="AK83" s="6">
        <f t="shared" si="7"/>
        <v>6.1745449147587526E-6</v>
      </c>
      <c r="AL83" s="6">
        <f t="shared" si="7"/>
        <v>1.0617033291104708E-20</v>
      </c>
      <c r="AM83" s="6" t="str">
        <f t="shared" si="7"/>
        <v/>
      </c>
      <c r="AN83" s="6">
        <f t="shared" si="7"/>
        <v>1.3606789979596406E-18</v>
      </c>
      <c r="AO83" s="6" t="str">
        <f t="shared" si="7"/>
        <v/>
      </c>
      <c r="AP83" s="6">
        <f t="shared" si="7"/>
        <v>3.6486809819089423E-4</v>
      </c>
      <c r="AQ83" s="6" t="str">
        <f t="shared" si="7"/>
        <v/>
      </c>
      <c r="AR83" s="6">
        <f t="shared" si="7"/>
        <v>6.6301193905029285E-23</v>
      </c>
      <c r="AS83" s="6">
        <f t="shared" si="7"/>
        <v>0</v>
      </c>
      <c r="AT83" s="6">
        <f t="shared" si="7"/>
        <v>7.6920835129018376E-23</v>
      </c>
      <c r="AU83" s="6">
        <f t="shared" si="7"/>
        <v>1.8639994995375302E-21</v>
      </c>
      <c r="AV83" s="6">
        <f t="shared" si="7"/>
        <v>9.3078490385292552E-9</v>
      </c>
      <c r="AW83" s="6">
        <f t="shared" si="7"/>
        <v>1.0880429260520509E-10</v>
      </c>
      <c r="AX83" s="6">
        <f t="shared" si="7"/>
        <v>6.5241729987358036E-12</v>
      </c>
      <c r="AY83" s="6">
        <f t="shared" si="7"/>
        <v>1.6938704439078609E-21</v>
      </c>
      <c r="AZ83" s="6">
        <f t="shared" si="7"/>
        <v>3.6754531751511481E-11</v>
      </c>
      <c r="BA83" s="6">
        <f t="shared" si="7"/>
        <v>2.5998465730565672E-13</v>
      </c>
      <c r="BB83" s="6">
        <f t="shared" si="7"/>
        <v>0</v>
      </c>
      <c r="BC83" s="6">
        <f t="shared" si="7"/>
        <v>3.9392261051874227E-22</v>
      </c>
      <c r="BD83" s="6">
        <f t="shared" si="7"/>
        <v>4.277935552279097E-22</v>
      </c>
      <c r="BE83" s="6">
        <f t="shared" si="7"/>
        <v>0</v>
      </c>
      <c r="BF83" s="6">
        <f t="shared" si="7"/>
        <v>0</v>
      </c>
      <c r="BG83" s="6">
        <f t="shared" si="7"/>
        <v>7.5208214954143107E-23</v>
      </c>
      <c r="BH83" s="6">
        <f t="shared" si="7"/>
        <v>3.4257609832176021E-21</v>
      </c>
      <c r="BI83" s="6">
        <f t="shared" si="7"/>
        <v>0</v>
      </c>
      <c r="BJ83" s="6">
        <f t="shared" si="7"/>
        <v>2.6034610423219031E-6</v>
      </c>
      <c r="BK83" s="6">
        <f t="shared" si="7"/>
        <v>2.4716535660914853E-16</v>
      </c>
      <c r="BL83" s="6">
        <f t="shared" si="7"/>
        <v>7.7776202938148968E-22</v>
      </c>
      <c r="BM83" s="6">
        <f t="shared" ref="BM83" si="8">IFERROR(BM6/BM$76,"")</f>
        <v>6.7981494632542307E-24</v>
      </c>
      <c r="BN83" s="6">
        <f t="shared" si="4"/>
        <v>3.8997099805767154E-6</v>
      </c>
      <c r="BO83" s="6">
        <f t="shared" si="5"/>
        <v>4.3915751423141657E-2</v>
      </c>
      <c r="BP83" s="6">
        <f t="shared" si="5"/>
        <v>0</v>
      </c>
      <c r="BQ83" s="6">
        <f t="shared" si="5"/>
        <v>2.0923354851555429E-19</v>
      </c>
      <c r="BR83" s="6">
        <f t="shared" si="5"/>
        <v>1.9913087124699113E-12</v>
      </c>
      <c r="BS83" s="6">
        <f t="shared" si="5"/>
        <v>3.7888145344894683E-5</v>
      </c>
      <c r="BT83" s="6" t="str">
        <f t="shared" si="5"/>
        <v/>
      </c>
      <c r="BU83" s="6">
        <f t="shared" si="5"/>
        <v>0</v>
      </c>
      <c r="BV83" s="6">
        <f t="shared" si="5"/>
        <v>0</v>
      </c>
      <c r="BW83" s="6">
        <f t="shared" si="5"/>
        <v>0</v>
      </c>
    </row>
    <row r="84" spans="1:75" x14ac:dyDescent="0.25">
      <c r="A84" s="7" t="str">
        <f t="shared" si="6"/>
        <v>BCHA</v>
      </c>
      <c r="B84" s="6">
        <f t="shared" ref="B84:BM87" si="9">IFERROR(B7/B$76,"")</f>
        <v>0</v>
      </c>
      <c r="C84" s="6">
        <f t="shared" si="9"/>
        <v>3.3996586115084262E-12</v>
      </c>
      <c r="D84" s="6">
        <f t="shared" si="9"/>
        <v>2.1022854540435468E-2</v>
      </c>
      <c r="E84" s="6">
        <f t="shared" si="9"/>
        <v>9.7288279738490301E-5</v>
      </c>
      <c r="F84" s="6">
        <f t="shared" si="9"/>
        <v>2.4154442939955788E-2</v>
      </c>
      <c r="G84" s="6" t="str">
        <f t="shared" si="9"/>
        <v/>
      </c>
      <c r="H84" s="6">
        <f t="shared" si="9"/>
        <v>7.2493496442608579E-2</v>
      </c>
      <c r="I84" s="6">
        <f t="shared" si="9"/>
        <v>0</v>
      </c>
      <c r="J84" s="6">
        <f t="shared" si="9"/>
        <v>6.3767039063756768E-3</v>
      </c>
      <c r="K84" s="6">
        <f t="shared" si="9"/>
        <v>7.3081551671831728E-18</v>
      </c>
      <c r="L84" s="6">
        <f t="shared" si="9"/>
        <v>2.5316504434398571E-15</v>
      </c>
      <c r="M84" s="6" t="str">
        <f t="shared" si="9"/>
        <v/>
      </c>
      <c r="N84" s="6">
        <f t="shared" si="9"/>
        <v>0</v>
      </c>
      <c r="O84" s="6">
        <f t="shared" si="9"/>
        <v>4.6704431918096862E-16</v>
      </c>
      <c r="P84" s="6">
        <f t="shared" si="9"/>
        <v>6.5098885860811489E-15</v>
      </c>
      <c r="Q84" s="6">
        <f t="shared" si="9"/>
        <v>1.2821790244753249E-5</v>
      </c>
      <c r="R84" s="6">
        <f t="shared" si="9"/>
        <v>0</v>
      </c>
      <c r="S84" s="6">
        <f t="shared" si="9"/>
        <v>3.9324552121824523E-18</v>
      </c>
      <c r="T84" s="6">
        <f t="shared" si="9"/>
        <v>3.1376002891857068E-17</v>
      </c>
      <c r="U84" s="6">
        <f t="shared" si="9"/>
        <v>3.2804100025632408E-17</v>
      </c>
      <c r="V84" s="6">
        <f t="shared" si="9"/>
        <v>3.1741109826965365E-3</v>
      </c>
      <c r="W84" s="6">
        <f t="shared" si="9"/>
        <v>0</v>
      </c>
      <c r="X84" s="6">
        <f t="shared" si="9"/>
        <v>0</v>
      </c>
      <c r="Y84" s="6" t="str">
        <f t="shared" si="9"/>
        <v/>
      </c>
      <c r="Z84" s="6">
        <f t="shared" si="9"/>
        <v>0</v>
      </c>
      <c r="AA84" s="6">
        <f t="shared" si="9"/>
        <v>6.7025852051789317E-18</v>
      </c>
      <c r="AB84" s="6">
        <f t="shared" si="9"/>
        <v>0</v>
      </c>
      <c r="AC84" s="6">
        <f t="shared" si="9"/>
        <v>0</v>
      </c>
      <c r="AD84" s="6" t="str">
        <f t="shared" si="9"/>
        <v/>
      </c>
      <c r="AE84" s="6">
        <f t="shared" si="9"/>
        <v>1.7064544863405802E-17</v>
      </c>
      <c r="AF84" s="6" t="str">
        <f t="shared" si="9"/>
        <v/>
      </c>
      <c r="AG84" s="6">
        <f t="shared" si="9"/>
        <v>0</v>
      </c>
      <c r="AH84" s="6">
        <f t="shared" si="9"/>
        <v>2.1001255576191561E-3</v>
      </c>
      <c r="AI84" s="6">
        <f t="shared" si="9"/>
        <v>5.7641751656191004E-19</v>
      </c>
      <c r="AJ84" s="6">
        <f t="shared" si="9"/>
        <v>0</v>
      </c>
      <c r="AK84" s="6">
        <f t="shared" si="9"/>
        <v>1.4352942130556908E-2</v>
      </c>
      <c r="AL84" s="6">
        <f t="shared" si="9"/>
        <v>2.7892609012994319E-15</v>
      </c>
      <c r="AM84" s="6" t="str">
        <f t="shared" si="9"/>
        <v/>
      </c>
      <c r="AN84" s="6">
        <f t="shared" si="9"/>
        <v>3.5747168009804846E-13</v>
      </c>
      <c r="AO84" s="6" t="str">
        <f t="shared" si="9"/>
        <v/>
      </c>
      <c r="AP84" s="6">
        <f t="shared" si="9"/>
        <v>2.1701090266612582E-3</v>
      </c>
      <c r="AQ84" s="6" t="str">
        <f t="shared" si="9"/>
        <v/>
      </c>
      <c r="AR84" s="6">
        <f t="shared" si="9"/>
        <v>1.7418361871739799E-17</v>
      </c>
      <c r="AS84" s="6">
        <f t="shared" si="9"/>
        <v>0</v>
      </c>
      <c r="AT84" s="6">
        <f t="shared" si="9"/>
        <v>2.0208307917846463E-17</v>
      </c>
      <c r="AU84" s="6">
        <f t="shared" si="9"/>
        <v>4.8970185752905011E-16</v>
      </c>
      <c r="AV84" s="6">
        <f t="shared" si="9"/>
        <v>2.4453176971874976E-3</v>
      </c>
      <c r="AW84" s="6">
        <f t="shared" si="9"/>
        <v>1.5248166501463316E-2</v>
      </c>
      <c r="AX84" s="6">
        <f t="shared" si="9"/>
        <v>2.8803096479579692E-2</v>
      </c>
      <c r="AY84" s="6">
        <f t="shared" si="9"/>
        <v>4.4500629050653605E-16</v>
      </c>
      <c r="AZ84" s="6">
        <f t="shared" si="9"/>
        <v>9.6559910428040518E-6</v>
      </c>
      <c r="BA84" s="6">
        <f t="shared" si="9"/>
        <v>6.8302040662146762E-8</v>
      </c>
      <c r="BB84" s="6">
        <f t="shared" si="9"/>
        <v>2.7483533131663743E-2</v>
      </c>
      <c r="BC84" s="6">
        <f t="shared" si="9"/>
        <v>1.034896383510733E-16</v>
      </c>
      <c r="BD84" s="6">
        <f t="shared" si="9"/>
        <v>1.1238806592278581E-16</v>
      </c>
      <c r="BE84" s="6">
        <f t="shared" si="9"/>
        <v>1.9093570473020849E-2</v>
      </c>
      <c r="BF84" s="6">
        <f t="shared" si="9"/>
        <v>0</v>
      </c>
      <c r="BG84" s="6">
        <f t="shared" si="9"/>
        <v>1.9758375779406394E-17</v>
      </c>
      <c r="BH84" s="6">
        <f t="shared" si="9"/>
        <v>9.000010554447188E-16</v>
      </c>
      <c r="BI84" s="6">
        <f t="shared" si="9"/>
        <v>0</v>
      </c>
      <c r="BJ84" s="6">
        <f t="shared" si="9"/>
        <v>2.8404343511484653E-5</v>
      </c>
      <c r="BK84" s="6">
        <f t="shared" si="9"/>
        <v>6.493420962739541E-11</v>
      </c>
      <c r="BL84" s="6">
        <f t="shared" si="9"/>
        <v>2.0433026435799786E-16</v>
      </c>
      <c r="BM84" s="6">
        <f t="shared" si="9"/>
        <v>1.7859803185256617E-18</v>
      </c>
      <c r="BN84" s="6">
        <f t="shared" si="4"/>
        <v>3.8947285796029791E-5</v>
      </c>
      <c r="BO84" s="6">
        <f t="shared" si="5"/>
        <v>3.2616711748774288E-3</v>
      </c>
      <c r="BP84" s="6">
        <f t="shared" si="5"/>
        <v>2.4051971159897295E-2</v>
      </c>
      <c r="BQ84" s="6">
        <f t="shared" si="5"/>
        <v>5.4968929654156578E-14</v>
      </c>
      <c r="BR84" s="6">
        <f t="shared" si="5"/>
        <v>5.2314798134454262E-7</v>
      </c>
      <c r="BS84" s="6">
        <f t="shared" si="5"/>
        <v>2.4403203427343802E-4</v>
      </c>
      <c r="BT84" s="6" t="str">
        <f t="shared" si="5"/>
        <v/>
      </c>
      <c r="BU84" s="6">
        <f t="shared" si="5"/>
        <v>0</v>
      </c>
      <c r="BV84" s="6">
        <f t="shared" si="5"/>
        <v>0</v>
      </c>
      <c r="BW84" s="6">
        <f t="shared" si="5"/>
        <v>0</v>
      </c>
    </row>
    <row r="85" spans="1:75" x14ac:dyDescent="0.25">
      <c r="A85" s="7" t="str">
        <f t="shared" si="6"/>
        <v>BPAT</v>
      </c>
      <c r="B85" s="6">
        <f t="shared" si="9"/>
        <v>0</v>
      </c>
      <c r="C85" s="6">
        <f t="shared" si="9"/>
        <v>3.7457530072412478E-11</v>
      </c>
      <c r="D85" s="6">
        <f t="shared" si="9"/>
        <v>0.23163037708863279</v>
      </c>
      <c r="E85" s="6">
        <f t="shared" si="9"/>
        <v>1.0719248843579791E-3</v>
      </c>
      <c r="F85" s="6">
        <f t="shared" si="9"/>
        <v>0.2661343023511179</v>
      </c>
      <c r="G85" s="6" t="str">
        <f t="shared" si="9"/>
        <v/>
      </c>
      <c r="H85" s="6">
        <f t="shared" si="9"/>
        <v>0.79873529473258031</v>
      </c>
      <c r="I85" s="6">
        <f t="shared" si="9"/>
        <v>0</v>
      </c>
      <c r="J85" s="6">
        <f t="shared" si="9"/>
        <v>7.0258695248802322E-2</v>
      </c>
      <c r="K85" s="6">
        <f t="shared" si="9"/>
        <v>8.0521450307376494E-17</v>
      </c>
      <c r="L85" s="6">
        <f t="shared" si="9"/>
        <v>2.7893792717001395E-14</v>
      </c>
      <c r="M85" s="6" t="str">
        <f t="shared" si="9"/>
        <v/>
      </c>
      <c r="N85" s="6">
        <f t="shared" si="9"/>
        <v>0</v>
      </c>
      <c r="O85" s="6">
        <f t="shared" si="9"/>
        <v>5.1459068777227367E-15</v>
      </c>
      <c r="P85" s="6">
        <f t="shared" si="9"/>
        <v>7.1726127634031993E-14</v>
      </c>
      <c r="Q85" s="6">
        <f t="shared" si="9"/>
        <v>1.4127082997369351E-4</v>
      </c>
      <c r="R85" s="6">
        <f t="shared" si="9"/>
        <v>0</v>
      </c>
      <c r="S85" s="6">
        <f t="shared" si="9"/>
        <v>4.3327897357135647E-17</v>
      </c>
      <c r="T85" s="6">
        <f t="shared" si="9"/>
        <v>3.4570164424608842E-16</v>
      </c>
      <c r="U85" s="6">
        <f t="shared" si="9"/>
        <v>3.6143645689863916E-16</v>
      </c>
      <c r="V85" s="6">
        <f t="shared" si="9"/>
        <v>3.4972440228278355E-2</v>
      </c>
      <c r="W85" s="6">
        <f t="shared" si="9"/>
        <v>0</v>
      </c>
      <c r="X85" s="6">
        <f t="shared" si="9"/>
        <v>0</v>
      </c>
      <c r="Y85" s="6" t="str">
        <f t="shared" si="9"/>
        <v/>
      </c>
      <c r="Z85" s="6">
        <f t="shared" si="9"/>
        <v>0</v>
      </c>
      <c r="AA85" s="6">
        <f t="shared" si="9"/>
        <v>7.3849264169057424E-17</v>
      </c>
      <c r="AB85" s="6">
        <f t="shared" si="9"/>
        <v>0</v>
      </c>
      <c r="AC85" s="6">
        <f t="shared" si="9"/>
        <v>0</v>
      </c>
      <c r="AD85" s="6" t="str">
        <f t="shared" si="9"/>
        <v/>
      </c>
      <c r="AE85" s="6">
        <f t="shared" si="9"/>
        <v>1.8801761454202134E-16</v>
      </c>
      <c r="AF85" s="6" t="str">
        <f t="shared" si="9"/>
        <v/>
      </c>
      <c r="AG85" s="6">
        <f t="shared" si="9"/>
        <v>0</v>
      </c>
      <c r="AH85" s="6">
        <f t="shared" si="9"/>
        <v>2.3139239911932723E-2</v>
      </c>
      <c r="AI85" s="6">
        <f t="shared" si="9"/>
        <v>6.3509837098917025E-18</v>
      </c>
      <c r="AJ85" s="6">
        <f t="shared" si="9"/>
        <v>0</v>
      </c>
      <c r="AK85" s="6">
        <f t="shared" si="9"/>
        <v>0.15814110265747749</v>
      </c>
      <c r="AL85" s="6">
        <f t="shared" si="9"/>
        <v>3.0732151674450221E-14</v>
      </c>
      <c r="AM85" s="6" t="str">
        <f t="shared" si="9"/>
        <v/>
      </c>
      <c r="AN85" s="6">
        <f t="shared" si="9"/>
        <v>3.9386325915140418E-12</v>
      </c>
      <c r="AO85" s="6" t="str">
        <f t="shared" si="9"/>
        <v/>
      </c>
      <c r="AP85" s="6">
        <f t="shared" si="9"/>
        <v>2.3910319657217259E-2</v>
      </c>
      <c r="AQ85" s="6" t="str">
        <f t="shared" si="9"/>
        <v/>
      </c>
      <c r="AR85" s="6">
        <f t="shared" si="9"/>
        <v>1.9191597986168537E-16</v>
      </c>
      <c r="AS85" s="6">
        <f t="shared" si="9"/>
        <v>0</v>
      </c>
      <c r="AT85" s="6">
        <f t="shared" si="9"/>
        <v>2.2265568048006016E-16</v>
      </c>
      <c r="AU85" s="6">
        <f t="shared" si="9"/>
        <v>5.3955482449962397E-15</v>
      </c>
      <c r="AV85" s="6">
        <f t="shared" si="9"/>
        <v>2.6942576195426345E-2</v>
      </c>
      <c r="AW85" s="6">
        <f t="shared" si="9"/>
        <v>0.16800470886819191</v>
      </c>
      <c r="AX85" s="6">
        <f t="shared" si="9"/>
        <v>0.31735329215416436</v>
      </c>
      <c r="AY85" s="6">
        <f t="shared" si="9"/>
        <v>4.9030912847055982E-15</v>
      </c>
      <c r="AZ85" s="6">
        <f t="shared" si="9"/>
        <v>1.0638996916937399E-4</v>
      </c>
      <c r="BA85" s="6">
        <f t="shared" si="9"/>
        <v>7.5255372214398051E-7</v>
      </c>
      <c r="BB85" s="6">
        <f t="shared" si="9"/>
        <v>0.30281430767504802</v>
      </c>
      <c r="BC85" s="6">
        <f t="shared" si="9"/>
        <v>1.1402516204409224E-15</v>
      </c>
      <c r="BD85" s="6">
        <f t="shared" si="9"/>
        <v>1.2382947348984399E-15</v>
      </c>
      <c r="BE85" s="6">
        <f t="shared" si="9"/>
        <v>0.21037347331341968</v>
      </c>
      <c r="BF85" s="6">
        <f t="shared" si="9"/>
        <v>0</v>
      </c>
      <c r="BG85" s="6">
        <f t="shared" si="9"/>
        <v>2.1769831607025957E-16</v>
      </c>
      <c r="BH85" s="6">
        <f t="shared" si="9"/>
        <v>9.9162358495065513E-15</v>
      </c>
      <c r="BI85" s="6">
        <f t="shared" si="9"/>
        <v>0</v>
      </c>
      <c r="BJ85" s="6">
        <f t="shared" si="9"/>
        <v>3.1295982122054705E-4</v>
      </c>
      <c r="BK85" s="6">
        <f t="shared" si="9"/>
        <v>7.1544686916881352E-10</v>
      </c>
      <c r="BL85" s="6">
        <f t="shared" si="9"/>
        <v>2.2513163515844172E-15</v>
      </c>
      <c r="BM85" s="6">
        <f t="shared" si="9"/>
        <v>1.9677979213397841E-17</v>
      </c>
      <c r="BN85" s="6">
        <f t="shared" si="4"/>
        <v>4.2912224304084753E-4</v>
      </c>
      <c r="BO85" s="6">
        <f t="shared" si="5"/>
        <v>3.5937180782126717E-2</v>
      </c>
      <c r="BP85" s="6">
        <f t="shared" si="5"/>
        <v>0.26500526552073705</v>
      </c>
      <c r="BQ85" s="6">
        <f t="shared" si="5"/>
        <v>6.0564914624039804E-13</v>
      </c>
      <c r="BR85" s="6">
        <f t="shared" si="5"/>
        <v>5.7640585372895517E-6</v>
      </c>
      <c r="BS85" s="6">
        <f t="shared" si="5"/>
        <v>2.688751520957427E-3</v>
      </c>
      <c r="BT85" s="6" t="str">
        <f t="shared" si="5"/>
        <v/>
      </c>
      <c r="BU85" s="6">
        <f t="shared" si="5"/>
        <v>0</v>
      </c>
      <c r="BV85" s="6">
        <f t="shared" si="5"/>
        <v>0</v>
      </c>
      <c r="BW85" s="6">
        <f t="shared" si="5"/>
        <v>0</v>
      </c>
    </row>
    <row r="86" spans="1:75" x14ac:dyDescent="0.25">
      <c r="A86" s="7" t="str">
        <f t="shared" si="6"/>
        <v>CHPD</v>
      </c>
      <c r="B86" s="6">
        <f t="shared" si="9"/>
        <v>0</v>
      </c>
      <c r="C86" s="6">
        <f t="shared" si="9"/>
        <v>1.4438766652981171E-12</v>
      </c>
      <c r="D86" s="6">
        <f t="shared" si="9"/>
        <v>1.4339257530653286E-2</v>
      </c>
      <c r="E86" s="6">
        <f t="shared" si="9"/>
        <v>4.1319524391619498E-5</v>
      </c>
      <c r="F86" s="6">
        <f t="shared" si="9"/>
        <v>1.0204388895301746E-2</v>
      </c>
      <c r="G86" s="6" t="str">
        <f t="shared" si="9"/>
        <v/>
      </c>
      <c r="H86" s="6">
        <f t="shared" si="9"/>
        <v>3.0625911428363739E-2</v>
      </c>
      <c r="I86" s="6">
        <f t="shared" si="9"/>
        <v>1</v>
      </c>
      <c r="J86" s="6">
        <f t="shared" si="9"/>
        <v>2.694035729425726E-3</v>
      </c>
      <c r="K86" s="6">
        <f t="shared" si="9"/>
        <v>3.1038630398220175E-18</v>
      </c>
      <c r="L86" s="6">
        <f t="shared" si="9"/>
        <v>1.075222961388039E-15</v>
      </c>
      <c r="M86" s="6" t="str">
        <f t="shared" si="9"/>
        <v/>
      </c>
      <c r="N86" s="6">
        <f t="shared" si="9"/>
        <v>0</v>
      </c>
      <c r="O86" s="6">
        <f t="shared" si="9"/>
        <v>1.983594446344233E-16</v>
      </c>
      <c r="P86" s="6">
        <f t="shared" si="9"/>
        <v>2.7648294423782098E-15</v>
      </c>
      <c r="Q86" s="6">
        <f t="shared" si="9"/>
        <v>5.4653984143822276E-6</v>
      </c>
      <c r="R86" s="6">
        <f t="shared" si="9"/>
        <v>0</v>
      </c>
      <c r="S86" s="6">
        <f t="shared" si="9"/>
        <v>1.6701619094868122E-18</v>
      </c>
      <c r="T86" s="6">
        <f t="shared" si="9"/>
        <v>1.3325772850403265E-17</v>
      </c>
      <c r="U86" s="6">
        <f t="shared" si="9"/>
        <v>1.3932303200320495E-17</v>
      </c>
      <c r="V86" s="6">
        <f t="shared" si="9"/>
        <v>1.3583955256105578E-3</v>
      </c>
      <c r="W86" s="6">
        <f t="shared" si="9"/>
        <v>0</v>
      </c>
      <c r="X86" s="6">
        <f t="shared" si="9"/>
        <v>0</v>
      </c>
      <c r="Y86" s="6" t="str">
        <f t="shared" si="9"/>
        <v/>
      </c>
      <c r="Z86" s="6">
        <f t="shared" si="9"/>
        <v>0</v>
      </c>
      <c r="AA86" s="6">
        <f t="shared" si="9"/>
        <v>2.8466700574491676E-18</v>
      </c>
      <c r="AB86" s="6">
        <f t="shared" si="9"/>
        <v>0</v>
      </c>
      <c r="AC86" s="6">
        <f t="shared" si="9"/>
        <v>0</v>
      </c>
      <c r="AD86" s="6" t="str">
        <f t="shared" si="9"/>
        <v/>
      </c>
      <c r="AE86" s="6">
        <f t="shared" si="9"/>
        <v>7.2475212801652862E-18</v>
      </c>
      <c r="AF86" s="6" t="str">
        <f t="shared" si="9"/>
        <v/>
      </c>
      <c r="AG86" s="6">
        <f t="shared" si="9"/>
        <v>0</v>
      </c>
      <c r="AH86" s="6">
        <f t="shared" si="9"/>
        <v>1.1988323183133372E-3</v>
      </c>
      <c r="AI86" s="6">
        <f t="shared" si="9"/>
        <v>2.4481158161452939E-19</v>
      </c>
      <c r="AJ86" s="6">
        <f t="shared" si="9"/>
        <v>0</v>
      </c>
      <c r="AK86" s="6">
        <f t="shared" si="9"/>
        <v>6.0639214762833312E-3</v>
      </c>
      <c r="AL86" s="6">
        <f t="shared" si="9"/>
        <v>1.1846332791126083E-15</v>
      </c>
      <c r="AM86" s="6" t="str">
        <f t="shared" si="9"/>
        <v/>
      </c>
      <c r="AN86" s="6">
        <f t="shared" si="9"/>
        <v>1.5182260231990539E-13</v>
      </c>
      <c r="AO86" s="6" t="str">
        <f t="shared" si="9"/>
        <v/>
      </c>
      <c r="AP86" s="6">
        <f t="shared" si="9"/>
        <v>9.2800537907931967E-4</v>
      </c>
      <c r="AQ86" s="6" t="str">
        <f t="shared" si="9"/>
        <v/>
      </c>
      <c r="AR86" s="6">
        <f t="shared" si="9"/>
        <v>7.397791698609556E-18</v>
      </c>
      <c r="AS86" s="6">
        <f t="shared" si="9"/>
        <v>0</v>
      </c>
      <c r="AT86" s="6">
        <f t="shared" si="9"/>
        <v>8.5827159671162651E-18</v>
      </c>
      <c r="AU86" s="6">
        <f t="shared" si="9"/>
        <v>2.0798237877350051E-16</v>
      </c>
      <c r="AV86" s="6">
        <f t="shared" si="9"/>
        <v>1.0385563862963783E-3</v>
      </c>
      <c r="AW86" s="6">
        <f t="shared" si="9"/>
        <v>6.4760821297619635E-3</v>
      </c>
      <c r="AX86" s="6">
        <f t="shared" si="9"/>
        <v>1.2170334196389793E-2</v>
      </c>
      <c r="AY86" s="6">
        <f t="shared" si="9"/>
        <v>1.8899962384404547E-16</v>
      </c>
      <c r="AZ86" s="6">
        <f t="shared" si="9"/>
        <v>4.1010177021410744E-6</v>
      </c>
      <c r="BA86" s="6">
        <f t="shared" si="9"/>
        <v>2.900871351331343E-8</v>
      </c>
      <c r="BB86" s="6">
        <f t="shared" si="9"/>
        <v>1.1610810524157775E-2</v>
      </c>
      <c r="BC86" s="6">
        <f t="shared" si="9"/>
        <v>4.3953317374109939E-17</v>
      </c>
      <c r="BD86" s="6">
        <f t="shared" si="9"/>
        <v>4.7732588588327632E-17</v>
      </c>
      <c r="BE86" s="6">
        <f t="shared" si="9"/>
        <v>8.0663511466976482E-3</v>
      </c>
      <c r="BF86" s="6">
        <f t="shared" si="9"/>
        <v>0</v>
      </c>
      <c r="BG86" s="6">
        <f t="shared" si="9"/>
        <v>8.39162427530282E-18</v>
      </c>
      <c r="BH86" s="6">
        <f t="shared" si="9"/>
        <v>3.8224147515909644E-16</v>
      </c>
      <c r="BI86" s="6">
        <f t="shared" si="9"/>
        <v>0</v>
      </c>
      <c r="BJ86" s="6">
        <f t="shared" si="9"/>
        <v>1.2108863486151964E-5</v>
      </c>
      <c r="BK86" s="6">
        <f t="shared" si="9"/>
        <v>2.7578354409819005E-11</v>
      </c>
      <c r="BL86" s="6">
        <f t="shared" si="9"/>
        <v>8.6781566749669912E-17</v>
      </c>
      <c r="BM86" s="6">
        <f t="shared" si="9"/>
        <v>7.5852772330475792E-19</v>
      </c>
      <c r="BN86" s="6">
        <f t="shared" si="4"/>
        <v>1.6609080728237751E-5</v>
      </c>
      <c r="BO86" s="6">
        <f t="shared" si="5"/>
        <v>1.3779701051601315E-3</v>
      </c>
      <c r="BP86" s="6">
        <f t="shared" si="5"/>
        <v>1.0161098230428623E-2</v>
      </c>
      <c r="BQ86" s="6">
        <f t="shared" si="5"/>
        <v>2.3345977909480348E-14</v>
      </c>
      <c r="BR86" s="6">
        <f t="shared" si="5"/>
        <v>2.2218735734352057E-7</v>
      </c>
      <c r="BS86" s="6">
        <f t="shared" si="5"/>
        <v>1.0430106712418532E-4</v>
      </c>
      <c r="BT86" s="6" t="str">
        <f t="shared" si="5"/>
        <v/>
      </c>
      <c r="BU86" s="6">
        <f t="shared" si="5"/>
        <v>0</v>
      </c>
      <c r="BV86" s="6">
        <f t="shared" si="5"/>
        <v>0</v>
      </c>
      <c r="BW86" s="6">
        <f t="shared" si="5"/>
        <v>0</v>
      </c>
    </row>
    <row r="87" spans="1:75" x14ac:dyDescent="0.25">
      <c r="A87" s="7" t="str">
        <f t="shared" si="6"/>
        <v>CISO</v>
      </c>
      <c r="B87" s="6">
        <f t="shared" si="9"/>
        <v>0</v>
      </c>
      <c r="C87" s="6">
        <f t="shared" si="9"/>
        <v>6.3366793221695501E-16</v>
      </c>
      <c r="D87" s="6">
        <f t="shared" si="9"/>
        <v>0</v>
      </c>
      <c r="E87" s="6">
        <f t="shared" si="9"/>
        <v>1.8133721674918532E-8</v>
      </c>
      <c r="F87" s="6">
        <f t="shared" si="9"/>
        <v>0</v>
      </c>
      <c r="G87" s="6" t="str">
        <f t="shared" si="9"/>
        <v/>
      </c>
      <c r="H87" s="6">
        <f t="shared" si="9"/>
        <v>0</v>
      </c>
      <c r="I87" s="6">
        <f t="shared" si="9"/>
        <v>0</v>
      </c>
      <c r="J87" s="6">
        <f>IFERROR(J10/J$76,"")</f>
        <v>0.77974097112994889</v>
      </c>
      <c r="K87" s="6">
        <f t="shared" si="9"/>
        <v>1.3621790015718284E-21</v>
      </c>
      <c r="L87" s="6">
        <f t="shared" si="9"/>
        <v>4.7187846925573421E-19</v>
      </c>
      <c r="M87" s="6" t="str">
        <f t="shared" si="9"/>
        <v/>
      </c>
      <c r="N87" s="6">
        <f t="shared" si="9"/>
        <v>0</v>
      </c>
      <c r="O87" s="6">
        <f t="shared" si="9"/>
        <v>8.7053154980689823E-20</v>
      </c>
      <c r="P87" s="6">
        <f t="shared" si="9"/>
        <v>1.2133887871389799E-18</v>
      </c>
      <c r="Q87" s="6">
        <f t="shared" si="9"/>
        <v>5.5933396820568532E-5</v>
      </c>
      <c r="R87" s="6">
        <f t="shared" si="9"/>
        <v>0</v>
      </c>
      <c r="S87" s="6">
        <f t="shared" si="9"/>
        <v>7.3297676255022565E-22</v>
      </c>
      <c r="T87" s="6">
        <f t="shared" si="9"/>
        <v>5.8482245265487556E-21</v>
      </c>
      <c r="U87" s="6">
        <f t="shared" si="9"/>
        <v>6.11440988842627E-21</v>
      </c>
      <c r="V87" s="6">
        <f t="shared" si="9"/>
        <v>0</v>
      </c>
      <c r="W87" s="6">
        <f t="shared" si="9"/>
        <v>0</v>
      </c>
      <c r="X87" s="6">
        <f t="shared" si="9"/>
        <v>0</v>
      </c>
      <c r="Y87" s="6" t="str">
        <f t="shared" si="9"/>
        <v/>
      </c>
      <c r="Z87" s="6">
        <f t="shared" si="9"/>
        <v>0</v>
      </c>
      <c r="AA87" s="6">
        <f t="shared" si="9"/>
        <v>1.2493058253249731E-21</v>
      </c>
      <c r="AB87" s="6">
        <f t="shared" si="9"/>
        <v>0</v>
      </c>
      <c r="AC87" s="6">
        <f t="shared" si="9"/>
        <v>0</v>
      </c>
      <c r="AD87" s="6" t="str">
        <f t="shared" si="9"/>
        <v/>
      </c>
      <c r="AE87" s="6">
        <f t="shared" si="9"/>
        <v>3.1806884436022773E-21</v>
      </c>
      <c r="AF87" s="6" t="str">
        <f t="shared" si="9"/>
        <v/>
      </c>
      <c r="AG87" s="6">
        <f t="shared" si="9"/>
        <v>0</v>
      </c>
      <c r="AH87" s="6">
        <f t="shared" si="9"/>
        <v>1.2790534641323947E-7</v>
      </c>
      <c r="AI87" s="6">
        <f t="shared" si="9"/>
        <v>1.0743940423222481E-22</v>
      </c>
      <c r="AJ87" s="6">
        <f t="shared" si="9"/>
        <v>0</v>
      </c>
      <c r="AK87" s="6">
        <f t="shared" si="9"/>
        <v>3.023551257859328E-4</v>
      </c>
      <c r="AL87" s="6">
        <f t="shared" si="9"/>
        <v>5.198949040814976E-19</v>
      </c>
      <c r="AM87" s="6" t="str">
        <f t="shared" si="9"/>
        <v/>
      </c>
      <c r="AN87" s="6">
        <f t="shared" si="9"/>
        <v>6.6629731463932246E-17</v>
      </c>
      <c r="AO87" s="6" t="str">
        <f t="shared" si="9"/>
        <v/>
      </c>
      <c r="AP87" s="6">
        <f t="shared" si="9"/>
        <v>1.7866861646773244E-2</v>
      </c>
      <c r="AQ87" s="6" t="str">
        <f t="shared" si="9"/>
        <v/>
      </c>
      <c r="AR87" s="6">
        <f t="shared" si="9"/>
        <v>3.246636974815154E-21</v>
      </c>
      <c r="AS87" s="6">
        <f t="shared" si="9"/>
        <v>0</v>
      </c>
      <c r="AT87" s="6">
        <f t="shared" si="9"/>
        <v>3.7666595841585274E-21</v>
      </c>
      <c r="AU87" s="6">
        <f t="shared" si="9"/>
        <v>9.1276330632960657E-20</v>
      </c>
      <c r="AV87" s="6">
        <f t="shared" si="9"/>
        <v>4.5578676739627293E-7</v>
      </c>
      <c r="AW87" s="6">
        <f t="shared" si="9"/>
        <v>5.3279287835549846E-9</v>
      </c>
      <c r="AX87" s="6">
        <f t="shared" si="9"/>
        <v>3.1947571439101325E-10</v>
      </c>
      <c r="AY87" s="6">
        <f t="shared" si="9"/>
        <v>8.294545075033204E-20</v>
      </c>
      <c r="AZ87" s="6">
        <f t="shared" si="9"/>
        <v>1.7997959727151022E-9</v>
      </c>
      <c r="BA87" s="6">
        <f t="shared" si="9"/>
        <v>1.2730929136845672E-11</v>
      </c>
      <c r="BB87" s="6">
        <f t="shared" si="9"/>
        <v>0</v>
      </c>
      <c r="BC87" s="6">
        <f t="shared" si="9"/>
        <v>1.9289603055380946E-20</v>
      </c>
      <c r="BD87" s="6">
        <f t="shared" si="9"/>
        <v>2.0948195532949612E-20</v>
      </c>
      <c r="BE87" s="6">
        <f t="shared" si="9"/>
        <v>0</v>
      </c>
      <c r="BF87" s="6">
        <f t="shared" si="9"/>
        <v>0</v>
      </c>
      <c r="BG87" s="6">
        <f t="shared" si="9"/>
        <v>3.6827959965506015E-21</v>
      </c>
      <c r="BH87" s="6">
        <f t="shared" si="9"/>
        <v>1.6775266959634206E-19</v>
      </c>
      <c r="BI87" s="6">
        <f t="shared" si="9"/>
        <v>0</v>
      </c>
      <c r="BJ87" s="6">
        <f t="shared" si="9"/>
        <v>1.2748628470552969E-4</v>
      </c>
      <c r="BK87" s="6">
        <f t="shared" si="9"/>
        <v>1.2103193598747012E-14</v>
      </c>
      <c r="BL87" s="6">
        <f t="shared" si="9"/>
        <v>3.8085452364767635E-20</v>
      </c>
      <c r="BM87" s="6">
        <f t="shared" ref="BM87" si="10">IFERROR(BM10/BM$76,"")</f>
        <v>3.3289179436702078E-22</v>
      </c>
      <c r="BN87" s="6">
        <f t="shared" si="4"/>
        <v>1.9096100489731385E-4</v>
      </c>
      <c r="BO87" s="6">
        <f t="shared" si="5"/>
        <v>0.22463170018341971</v>
      </c>
      <c r="BP87" s="6">
        <f t="shared" si="5"/>
        <v>0</v>
      </c>
      <c r="BQ87" s="6">
        <f t="shared" si="5"/>
        <v>1.0245748756129867E-17</v>
      </c>
      <c r="BR87" s="6">
        <f t="shared" si="5"/>
        <v>9.7510408386265336E-11</v>
      </c>
      <c r="BS87" s="6">
        <f t="shared" si="5"/>
        <v>1.8553067650652799E-3</v>
      </c>
      <c r="BT87" s="6" t="str">
        <f t="shared" si="5"/>
        <v/>
      </c>
      <c r="BU87" s="6">
        <f t="shared" si="5"/>
        <v>0</v>
      </c>
      <c r="BV87" s="6">
        <f t="shared" si="5"/>
        <v>0</v>
      </c>
      <c r="BW87" s="6">
        <f t="shared" si="5"/>
        <v>0</v>
      </c>
    </row>
    <row r="88" spans="1:75" x14ac:dyDescent="0.25">
      <c r="A88" s="7" t="str">
        <f t="shared" si="6"/>
        <v>CPLE</v>
      </c>
      <c r="B88" s="6">
        <f t="shared" ref="B88:BM91" si="11">IFERROR(B11/B$76,"")</f>
        <v>0</v>
      </c>
      <c r="C88" s="6">
        <f t="shared" si="11"/>
        <v>0</v>
      </c>
      <c r="D88" s="6">
        <f t="shared" si="11"/>
        <v>0</v>
      </c>
      <c r="E88" s="6">
        <f t="shared" si="11"/>
        <v>0</v>
      </c>
      <c r="F88" s="6">
        <f t="shared" si="11"/>
        <v>0</v>
      </c>
      <c r="G88" s="6" t="str">
        <f t="shared" si="11"/>
        <v/>
      </c>
      <c r="H88" s="6">
        <f t="shared" si="11"/>
        <v>0</v>
      </c>
      <c r="I88" s="6">
        <f t="shared" si="11"/>
        <v>0</v>
      </c>
      <c r="J88" s="6">
        <f t="shared" si="11"/>
        <v>0</v>
      </c>
      <c r="K88" s="6">
        <f t="shared" si="11"/>
        <v>0.97328299613068214</v>
      </c>
      <c r="L88" s="6">
        <f t="shared" si="11"/>
        <v>1.0760912937770306E-3</v>
      </c>
      <c r="M88" s="6" t="str">
        <f t="shared" si="11"/>
        <v/>
      </c>
      <c r="N88" s="6">
        <f t="shared" si="11"/>
        <v>0</v>
      </c>
      <c r="O88" s="6">
        <f t="shared" si="11"/>
        <v>1.0238206626462087E-3</v>
      </c>
      <c r="P88" s="6">
        <f t="shared" si="11"/>
        <v>1.2199383091854868E-6</v>
      </c>
      <c r="Q88" s="6">
        <f t="shared" si="11"/>
        <v>0</v>
      </c>
      <c r="R88" s="6">
        <f t="shared" si="11"/>
        <v>0</v>
      </c>
      <c r="S88" s="6">
        <f t="shared" si="11"/>
        <v>2.8752430209349281E-8</v>
      </c>
      <c r="T88" s="6">
        <f t="shared" si="11"/>
        <v>2.2940791050886235E-7</v>
      </c>
      <c r="U88" s="6">
        <f t="shared" si="11"/>
        <v>2.398495458118767E-7</v>
      </c>
      <c r="V88" s="6">
        <f t="shared" si="11"/>
        <v>0</v>
      </c>
      <c r="W88" s="6">
        <f t="shared" si="11"/>
        <v>0</v>
      </c>
      <c r="X88" s="6">
        <f t="shared" si="11"/>
        <v>0</v>
      </c>
      <c r="Y88" s="6" t="str">
        <f t="shared" si="11"/>
        <v/>
      </c>
      <c r="Z88" s="6">
        <f t="shared" si="11"/>
        <v>0</v>
      </c>
      <c r="AA88" s="6">
        <f t="shared" si="11"/>
        <v>4.9006435658085968E-8</v>
      </c>
      <c r="AB88" s="6">
        <f t="shared" si="11"/>
        <v>0</v>
      </c>
      <c r="AC88" s="6">
        <f t="shared" si="11"/>
        <v>0</v>
      </c>
      <c r="AD88" s="6" t="str">
        <f t="shared" si="11"/>
        <v/>
      </c>
      <c r="AE88" s="6">
        <f t="shared" si="11"/>
        <v>1.247686518385249E-7</v>
      </c>
      <c r="AF88" s="6" t="str">
        <f t="shared" si="11"/>
        <v/>
      </c>
      <c r="AG88" s="6">
        <f t="shared" si="11"/>
        <v>0</v>
      </c>
      <c r="AH88" s="6">
        <f t="shared" si="11"/>
        <v>0</v>
      </c>
      <c r="AI88" s="6">
        <f t="shared" si="11"/>
        <v>7.53017691944717E-6</v>
      </c>
      <c r="AJ88" s="6">
        <f t="shared" si="11"/>
        <v>0</v>
      </c>
      <c r="AK88" s="6">
        <f t="shared" si="11"/>
        <v>0</v>
      </c>
      <c r="AL88" s="6">
        <f t="shared" si="11"/>
        <v>5.2270114654247909E-7</v>
      </c>
      <c r="AM88" s="6" t="str">
        <f t="shared" si="11"/>
        <v/>
      </c>
      <c r="AN88" s="6">
        <f t="shared" si="11"/>
        <v>1.6647995565677805E-4</v>
      </c>
      <c r="AO88" s="6" t="str">
        <f t="shared" si="11"/>
        <v/>
      </c>
      <c r="AP88" s="6">
        <f t="shared" si="11"/>
        <v>0</v>
      </c>
      <c r="AQ88" s="6" t="str">
        <f t="shared" si="11"/>
        <v/>
      </c>
      <c r="AR88" s="6">
        <f t="shared" si="11"/>
        <v>1.2735561044074577E-7</v>
      </c>
      <c r="AS88" s="6">
        <f t="shared" si="11"/>
        <v>0</v>
      </c>
      <c r="AT88" s="6">
        <f t="shared" si="11"/>
        <v>2.6399637327417151E-4</v>
      </c>
      <c r="AU88" s="6">
        <f t="shared" si="11"/>
        <v>9.1769013890084218E-8</v>
      </c>
      <c r="AV88" s="6">
        <f t="shared" si="11"/>
        <v>0</v>
      </c>
      <c r="AW88" s="6">
        <f t="shared" si="11"/>
        <v>0</v>
      </c>
      <c r="AX88" s="6">
        <f t="shared" si="11"/>
        <v>0</v>
      </c>
      <c r="AY88" s="6">
        <f t="shared" si="11"/>
        <v>5.8134529251787767E-3</v>
      </c>
      <c r="AZ88" s="6">
        <f t="shared" si="11"/>
        <v>0</v>
      </c>
      <c r="BA88" s="6">
        <f t="shared" si="11"/>
        <v>0</v>
      </c>
      <c r="BB88" s="6">
        <f t="shared" si="11"/>
        <v>0</v>
      </c>
      <c r="BC88" s="6">
        <f t="shared" si="11"/>
        <v>3.2884981689773794E-2</v>
      </c>
      <c r="BD88" s="6">
        <f t="shared" si="11"/>
        <v>8.2173345847599592E-7</v>
      </c>
      <c r="BE88" s="6">
        <f t="shared" si="11"/>
        <v>0</v>
      </c>
      <c r="BF88" s="6">
        <f t="shared" si="11"/>
        <v>0</v>
      </c>
      <c r="BG88" s="6">
        <f t="shared" si="11"/>
        <v>1.4446479107696986E-7</v>
      </c>
      <c r="BH88" s="6">
        <f t="shared" si="11"/>
        <v>6.5804226974662766E-6</v>
      </c>
      <c r="BI88" s="6">
        <f t="shared" si="11"/>
        <v>0</v>
      </c>
      <c r="BJ88" s="6">
        <f t="shared" si="11"/>
        <v>0</v>
      </c>
      <c r="BK88" s="6">
        <f t="shared" si="11"/>
        <v>0</v>
      </c>
      <c r="BL88" s="6">
        <f t="shared" si="11"/>
        <v>1.4939754806134691E-6</v>
      </c>
      <c r="BM88" s="6">
        <f t="shared" si="11"/>
        <v>1.3058324047683511E-8</v>
      </c>
      <c r="BN88" s="6">
        <f t="shared" si="4"/>
        <v>0</v>
      </c>
      <c r="BO88" s="6">
        <f t="shared" si="5"/>
        <v>0</v>
      </c>
      <c r="BP88" s="6">
        <f t="shared" si="5"/>
        <v>0</v>
      </c>
      <c r="BQ88" s="6">
        <f t="shared" si="5"/>
        <v>1.0301052347256228E-5</v>
      </c>
      <c r="BR88" s="6">
        <f t="shared" si="5"/>
        <v>0</v>
      </c>
      <c r="BS88" s="6">
        <f t="shared" si="5"/>
        <v>0</v>
      </c>
      <c r="BT88" s="6" t="str">
        <f t="shared" si="5"/>
        <v/>
      </c>
      <c r="BU88" s="6">
        <f t="shared" si="5"/>
        <v>0</v>
      </c>
      <c r="BV88" s="6">
        <f t="shared" si="5"/>
        <v>0</v>
      </c>
      <c r="BW88" s="6">
        <f t="shared" si="5"/>
        <v>0</v>
      </c>
    </row>
    <row r="89" spans="1:75" x14ac:dyDescent="0.25">
      <c r="A89" s="7" t="str">
        <f t="shared" si="6"/>
        <v>CPLW</v>
      </c>
      <c r="B89" s="6">
        <f t="shared" si="11"/>
        <v>0</v>
      </c>
      <c r="C89" s="6">
        <f t="shared" si="11"/>
        <v>0</v>
      </c>
      <c r="D89" s="6">
        <f t="shared" si="11"/>
        <v>0</v>
      </c>
      <c r="E89" s="6">
        <f t="shared" si="11"/>
        <v>0</v>
      </c>
      <c r="F89" s="6">
        <f t="shared" si="11"/>
        <v>0</v>
      </c>
      <c r="G89" s="6" t="str">
        <f t="shared" si="11"/>
        <v/>
      </c>
      <c r="H89" s="6">
        <f t="shared" si="11"/>
        <v>0</v>
      </c>
      <c r="I89" s="6">
        <f t="shared" si="11"/>
        <v>0</v>
      </c>
      <c r="J89" s="6">
        <f t="shared" si="11"/>
        <v>0</v>
      </c>
      <c r="K89" s="6">
        <f t="shared" si="11"/>
        <v>0</v>
      </c>
      <c r="L89" s="6">
        <f t="shared" si="11"/>
        <v>0.59652281315769795</v>
      </c>
      <c r="M89" s="6" t="str">
        <f t="shared" si="11"/>
        <v/>
      </c>
      <c r="N89" s="6">
        <f t="shared" si="11"/>
        <v>0</v>
      </c>
      <c r="O89" s="6">
        <f t="shared" si="11"/>
        <v>0</v>
      </c>
      <c r="P89" s="6">
        <f t="shared" si="11"/>
        <v>0</v>
      </c>
      <c r="Q89" s="6">
        <f t="shared" si="11"/>
        <v>0</v>
      </c>
      <c r="R89" s="6">
        <f t="shared" si="11"/>
        <v>0</v>
      </c>
      <c r="S89" s="6">
        <f t="shared" si="11"/>
        <v>0</v>
      </c>
      <c r="T89" s="6">
        <f t="shared" si="11"/>
        <v>0</v>
      </c>
      <c r="U89" s="6">
        <f t="shared" si="11"/>
        <v>0</v>
      </c>
      <c r="V89" s="6">
        <f t="shared" si="11"/>
        <v>0</v>
      </c>
      <c r="W89" s="6">
        <f t="shared" si="11"/>
        <v>0</v>
      </c>
      <c r="X89" s="6">
        <f t="shared" si="11"/>
        <v>0</v>
      </c>
      <c r="Y89" s="6" t="str">
        <f t="shared" si="11"/>
        <v/>
      </c>
      <c r="Z89" s="6">
        <f t="shared" si="11"/>
        <v>0</v>
      </c>
      <c r="AA89" s="6">
        <f t="shared" si="11"/>
        <v>0</v>
      </c>
      <c r="AB89" s="6">
        <f t="shared" si="11"/>
        <v>0</v>
      </c>
      <c r="AC89" s="6">
        <f t="shared" si="11"/>
        <v>0</v>
      </c>
      <c r="AD89" s="6" t="str">
        <f t="shared" si="11"/>
        <v/>
      </c>
      <c r="AE89" s="6">
        <f t="shared" si="11"/>
        <v>0</v>
      </c>
      <c r="AF89" s="6" t="str">
        <f t="shared" si="11"/>
        <v/>
      </c>
      <c r="AG89" s="6">
        <f t="shared" si="11"/>
        <v>0</v>
      </c>
      <c r="AH89" s="6">
        <f t="shared" si="11"/>
        <v>0</v>
      </c>
      <c r="AI89" s="6">
        <f t="shared" si="11"/>
        <v>0</v>
      </c>
      <c r="AJ89" s="6">
        <f t="shared" si="11"/>
        <v>0</v>
      </c>
      <c r="AK89" s="6">
        <f t="shared" si="11"/>
        <v>0</v>
      </c>
      <c r="AL89" s="6">
        <f t="shared" si="11"/>
        <v>0</v>
      </c>
      <c r="AM89" s="6" t="str">
        <f t="shared" si="11"/>
        <v/>
      </c>
      <c r="AN89" s="6">
        <f t="shared" si="11"/>
        <v>0</v>
      </c>
      <c r="AO89" s="6" t="str">
        <f t="shared" si="11"/>
        <v/>
      </c>
      <c r="AP89" s="6">
        <f t="shared" si="11"/>
        <v>0</v>
      </c>
      <c r="AQ89" s="6" t="str">
        <f t="shared" si="11"/>
        <v/>
      </c>
      <c r="AR89" s="6">
        <f t="shared" si="11"/>
        <v>0</v>
      </c>
      <c r="AS89" s="6">
        <f t="shared" si="11"/>
        <v>0</v>
      </c>
      <c r="AT89" s="6">
        <f t="shared" si="11"/>
        <v>0</v>
      </c>
      <c r="AU89" s="6">
        <f t="shared" si="11"/>
        <v>0</v>
      </c>
      <c r="AV89" s="6">
        <f t="shared" si="11"/>
        <v>0</v>
      </c>
      <c r="AW89" s="6">
        <f t="shared" si="11"/>
        <v>0</v>
      </c>
      <c r="AX89" s="6">
        <f t="shared" si="11"/>
        <v>0</v>
      </c>
      <c r="AY89" s="6">
        <f t="shared" si="11"/>
        <v>0</v>
      </c>
      <c r="AZ89" s="6">
        <f t="shared" si="11"/>
        <v>0</v>
      </c>
      <c r="BA89" s="6">
        <f t="shared" si="11"/>
        <v>0</v>
      </c>
      <c r="BB89" s="6">
        <f t="shared" si="11"/>
        <v>0</v>
      </c>
      <c r="BC89" s="6">
        <f t="shared" si="11"/>
        <v>0</v>
      </c>
      <c r="BD89" s="6">
        <f t="shared" si="11"/>
        <v>0</v>
      </c>
      <c r="BE89" s="6">
        <f t="shared" si="11"/>
        <v>0</v>
      </c>
      <c r="BF89" s="6">
        <f t="shared" si="11"/>
        <v>0</v>
      </c>
      <c r="BG89" s="6">
        <f t="shared" si="11"/>
        <v>0</v>
      </c>
      <c r="BH89" s="6">
        <f t="shared" si="11"/>
        <v>0</v>
      </c>
      <c r="BI89" s="6">
        <f t="shared" si="11"/>
        <v>0</v>
      </c>
      <c r="BJ89" s="6">
        <f t="shared" si="11"/>
        <v>0</v>
      </c>
      <c r="BK89" s="6">
        <f t="shared" si="11"/>
        <v>0</v>
      </c>
      <c r="BL89" s="6">
        <f t="shared" si="11"/>
        <v>0</v>
      </c>
      <c r="BM89" s="6">
        <f t="shared" si="11"/>
        <v>0</v>
      </c>
      <c r="BN89" s="6">
        <f t="shared" si="4"/>
        <v>0</v>
      </c>
      <c r="BO89" s="6">
        <f t="shared" si="5"/>
        <v>0</v>
      </c>
      <c r="BP89" s="6">
        <f t="shared" si="5"/>
        <v>0</v>
      </c>
      <c r="BQ89" s="6">
        <f t="shared" si="5"/>
        <v>0</v>
      </c>
      <c r="BR89" s="6">
        <f t="shared" si="5"/>
        <v>0</v>
      </c>
      <c r="BS89" s="6">
        <f t="shared" si="5"/>
        <v>0</v>
      </c>
      <c r="BT89" s="6" t="str">
        <f t="shared" si="5"/>
        <v/>
      </c>
      <c r="BU89" s="6">
        <f t="shared" si="5"/>
        <v>0</v>
      </c>
      <c r="BV89" s="6">
        <f t="shared" si="5"/>
        <v>0</v>
      </c>
      <c r="BW89" s="6">
        <f t="shared" si="5"/>
        <v>0</v>
      </c>
    </row>
    <row r="90" spans="1:75" x14ac:dyDescent="0.25">
      <c r="A90" s="7" t="str">
        <f t="shared" si="6"/>
        <v>DEAA</v>
      </c>
      <c r="B90" s="6">
        <f t="shared" si="11"/>
        <v>0</v>
      </c>
      <c r="C90" s="6">
        <f t="shared" si="11"/>
        <v>1.5646049228931648E-13</v>
      </c>
      <c r="D90" s="6">
        <f t="shared" si="11"/>
        <v>0</v>
      </c>
      <c r="E90" s="6">
        <f t="shared" si="11"/>
        <v>4.4774413790657128E-6</v>
      </c>
      <c r="F90" s="6">
        <f t="shared" si="11"/>
        <v>0</v>
      </c>
      <c r="G90" s="6" t="str">
        <f t="shared" si="11"/>
        <v/>
      </c>
      <c r="H90" s="6">
        <f t="shared" si="11"/>
        <v>0</v>
      </c>
      <c r="I90" s="6">
        <f t="shared" si="11"/>
        <v>0</v>
      </c>
      <c r="J90" s="6">
        <f t="shared" si="11"/>
        <v>1.7882379342311621E-3</v>
      </c>
      <c r="K90" s="6">
        <f t="shared" si="11"/>
        <v>3.3633893453697349E-19</v>
      </c>
      <c r="L90" s="6">
        <f t="shared" si="11"/>
        <v>1.1651266199029188E-16</v>
      </c>
      <c r="M90" s="6" t="str">
        <f t="shared" si="11"/>
        <v/>
      </c>
      <c r="N90" s="6">
        <f t="shared" si="11"/>
        <v>0</v>
      </c>
      <c r="O90" s="6">
        <f t="shared" si="11"/>
        <v>2.1494506493274058E-17</v>
      </c>
      <c r="P90" s="6">
        <f t="shared" si="11"/>
        <v>2.9960078034862824E-16</v>
      </c>
      <c r="Q90" s="6">
        <f t="shared" si="11"/>
        <v>1.1763094433000698E-3</v>
      </c>
      <c r="R90" s="6">
        <f t="shared" si="11"/>
        <v>0</v>
      </c>
      <c r="S90" s="6">
        <f t="shared" si="11"/>
        <v>1.8098107742964165E-19</v>
      </c>
      <c r="T90" s="6">
        <f t="shared" si="11"/>
        <v>1.4439993597924253E-18</v>
      </c>
      <c r="U90" s="6">
        <f t="shared" si="11"/>
        <v>1.5097238357239395E-18</v>
      </c>
      <c r="V90" s="6">
        <f t="shared" si="11"/>
        <v>0</v>
      </c>
      <c r="W90" s="6">
        <f t="shared" si="11"/>
        <v>0</v>
      </c>
      <c r="X90" s="6">
        <f t="shared" si="11"/>
        <v>0</v>
      </c>
      <c r="Y90" s="6" t="str">
        <f t="shared" si="11"/>
        <v/>
      </c>
      <c r="Z90" s="6">
        <f t="shared" si="11"/>
        <v>0</v>
      </c>
      <c r="AA90" s="6">
        <f t="shared" si="11"/>
        <v>3.0846914371442761E-19</v>
      </c>
      <c r="AB90" s="6">
        <f t="shared" si="11"/>
        <v>0</v>
      </c>
      <c r="AC90" s="6">
        <f t="shared" si="11"/>
        <v>0</v>
      </c>
      <c r="AD90" s="6" t="str">
        <f t="shared" si="11"/>
        <v/>
      </c>
      <c r="AE90" s="6">
        <f t="shared" si="11"/>
        <v>7.8535152941046409E-19</v>
      </c>
      <c r="AF90" s="6" t="str">
        <f t="shared" si="11"/>
        <v/>
      </c>
      <c r="AG90" s="6">
        <f t="shared" si="11"/>
        <v>0</v>
      </c>
      <c r="AH90" s="6">
        <f t="shared" si="11"/>
        <v>3.158142056555775E-5</v>
      </c>
      <c r="AI90" s="6">
        <f t="shared" si="11"/>
        <v>2.652812494177053E-20</v>
      </c>
      <c r="AJ90" s="6">
        <f t="shared" si="11"/>
        <v>0</v>
      </c>
      <c r="AK90" s="6">
        <f t="shared" si="11"/>
        <v>3.4297733294303134E-6</v>
      </c>
      <c r="AL90" s="6">
        <f t="shared" si="11"/>
        <v>1.2836851684558318E-16</v>
      </c>
      <c r="AM90" s="6" t="str">
        <f t="shared" si="11"/>
        <v/>
      </c>
      <c r="AN90" s="6">
        <f t="shared" si="11"/>
        <v>1.6451709256422519E-14</v>
      </c>
      <c r="AO90" s="6" t="str">
        <f t="shared" si="11"/>
        <v/>
      </c>
      <c r="AP90" s="6">
        <f t="shared" si="11"/>
        <v>4.9453613653603669E-5</v>
      </c>
      <c r="AQ90" s="6" t="str">
        <f t="shared" si="11"/>
        <v/>
      </c>
      <c r="AR90" s="6">
        <f t="shared" si="11"/>
        <v>8.0163504185399937E-19</v>
      </c>
      <c r="AS90" s="6">
        <f t="shared" si="11"/>
        <v>0</v>
      </c>
      <c r="AT90" s="6">
        <f t="shared" si="11"/>
        <v>9.3003509071678805E-19</v>
      </c>
      <c r="AU90" s="6">
        <f t="shared" si="11"/>
        <v>2.2537261078103383E-17</v>
      </c>
      <c r="AV90" s="6">
        <f t="shared" si="11"/>
        <v>1.1253942069670808E-4</v>
      </c>
      <c r="AW90" s="6">
        <f t="shared" si="11"/>
        <v>1.3155318708348661E-6</v>
      </c>
      <c r="AX90" s="6">
        <f t="shared" si="11"/>
        <v>7.8882526646440769E-8</v>
      </c>
      <c r="AY90" s="6">
        <f t="shared" si="11"/>
        <v>2.0480263238432113E-17</v>
      </c>
      <c r="AZ90" s="6">
        <f t="shared" si="11"/>
        <v>4.4439200659269102E-7</v>
      </c>
      <c r="BA90" s="6">
        <f t="shared" si="11"/>
        <v>3.1434247162901949E-9</v>
      </c>
      <c r="BB90" s="6">
        <f t="shared" si="11"/>
        <v>0</v>
      </c>
      <c r="BC90" s="6">
        <f t="shared" si="11"/>
        <v>4.7628428655863913E-18</v>
      </c>
      <c r="BD90" s="6">
        <f t="shared" si="11"/>
        <v>5.1723699733253714E-18</v>
      </c>
      <c r="BE90" s="6">
        <f t="shared" si="11"/>
        <v>0</v>
      </c>
      <c r="BF90" s="6">
        <f t="shared" si="11"/>
        <v>0</v>
      </c>
      <c r="BG90" s="6">
        <f t="shared" si="11"/>
        <v>9.0932812807094613E-19</v>
      </c>
      <c r="BH90" s="6">
        <f t="shared" si="11"/>
        <v>4.1420220171255879E-17</v>
      </c>
      <c r="BI90" s="6">
        <f t="shared" si="11"/>
        <v>0</v>
      </c>
      <c r="BJ90" s="6">
        <f t="shared" si="11"/>
        <v>3.1477949018783272E-2</v>
      </c>
      <c r="BK90" s="6">
        <f t="shared" si="11"/>
        <v>2.9884290058795431E-12</v>
      </c>
      <c r="BL90" s="6">
        <f t="shared" si="11"/>
        <v>9.4037717913310147E-18</v>
      </c>
      <c r="BM90" s="6">
        <f t="shared" si="11"/>
        <v>8.2195123624948305E-20</v>
      </c>
      <c r="BN90" s="6">
        <f t="shared" si="4"/>
        <v>4.0158094740518216E-3</v>
      </c>
      <c r="BO90" s="6">
        <f t="shared" si="5"/>
        <v>5.1516457691933579E-4</v>
      </c>
      <c r="BP90" s="6">
        <f t="shared" si="5"/>
        <v>0</v>
      </c>
      <c r="BQ90" s="6">
        <f t="shared" si="5"/>
        <v>2.5298027764294011E-15</v>
      </c>
      <c r="BR90" s="6">
        <f t="shared" si="5"/>
        <v>2.4076532397766719E-8</v>
      </c>
      <c r="BS90" s="6">
        <f t="shared" si="5"/>
        <v>5.9953024712867115E-6</v>
      </c>
      <c r="BT90" s="6" t="str">
        <f t="shared" si="5"/>
        <v/>
      </c>
      <c r="BU90" s="6">
        <f t="shared" si="5"/>
        <v>0</v>
      </c>
      <c r="BV90" s="6">
        <f t="shared" si="5"/>
        <v>0</v>
      </c>
      <c r="BW90" s="6">
        <f t="shared" si="5"/>
        <v>0</v>
      </c>
    </row>
    <row r="91" spans="1:75" x14ac:dyDescent="0.25">
      <c r="A91" s="7" t="str">
        <f t="shared" si="6"/>
        <v>DOPD</v>
      </c>
      <c r="B91" s="6">
        <f t="shared" si="11"/>
        <v>0</v>
      </c>
      <c r="C91" s="6">
        <f t="shared" si="11"/>
        <v>6.9875358223944481E-13</v>
      </c>
      <c r="D91" s="6">
        <f t="shared" si="11"/>
        <v>4.320961778132835E-3</v>
      </c>
      <c r="E91" s="6">
        <f t="shared" si="11"/>
        <v>1.9996282493500238E-5</v>
      </c>
      <c r="F91" s="6">
        <f t="shared" si="11"/>
        <v>4.9646171748414505E-3</v>
      </c>
      <c r="G91" s="6" t="str">
        <f t="shared" si="11"/>
        <v/>
      </c>
      <c r="H91" s="6">
        <f t="shared" si="11"/>
        <v>1.4900052069010411E-2</v>
      </c>
      <c r="I91" s="6">
        <f t="shared" si="11"/>
        <v>0</v>
      </c>
      <c r="J91" s="6">
        <f t="shared" si="11"/>
        <v>1.3106447460273819E-3</v>
      </c>
      <c r="K91" s="6">
        <f t="shared" si="11"/>
        <v>1.5020918822096538E-18</v>
      </c>
      <c r="L91" s="6">
        <f t="shared" si="11"/>
        <v>5.2034631075700122E-16</v>
      </c>
      <c r="M91" s="6" t="str">
        <f t="shared" si="11"/>
        <v/>
      </c>
      <c r="N91" s="6">
        <f t="shared" si="11"/>
        <v>1</v>
      </c>
      <c r="O91" s="6">
        <f t="shared" si="11"/>
        <v>9.5994606631247457E-17</v>
      </c>
      <c r="P91" s="6">
        <f t="shared" si="11"/>
        <v>1.3380190452374783E-15</v>
      </c>
      <c r="Q91" s="6">
        <f t="shared" si="11"/>
        <v>2.6353445707505551E-6</v>
      </c>
      <c r="R91" s="6">
        <f t="shared" si="11"/>
        <v>0</v>
      </c>
      <c r="S91" s="6">
        <f t="shared" si="11"/>
        <v>8.0826267590717254E-19</v>
      </c>
      <c r="T91" s="6">
        <f t="shared" si="11"/>
        <v>6.44891058849953E-18</v>
      </c>
      <c r="U91" s="6">
        <f t="shared" si="11"/>
        <v>6.7424365280257469E-18</v>
      </c>
      <c r="V91" s="6">
        <f t="shared" si="11"/>
        <v>6.5239533524828785E-4</v>
      </c>
      <c r="W91" s="6">
        <f t="shared" si="11"/>
        <v>0</v>
      </c>
      <c r="X91" s="6">
        <f t="shared" si="11"/>
        <v>0</v>
      </c>
      <c r="Y91" s="6" t="str">
        <f t="shared" si="11"/>
        <v/>
      </c>
      <c r="Z91" s="6">
        <f t="shared" si="11"/>
        <v>0</v>
      </c>
      <c r="AA91" s="6">
        <f t="shared" si="11"/>
        <v>1.3776252140522529E-18</v>
      </c>
      <c r="AB91" s="6">
        <f t="shared" si="11"/>
        <v>0</v>
      </c>
      <c r="AC91" s="6">
        <f t="shared" si="11"/>
        <v>0</v>
      </c>
      <c r="AD91" s="6" t="str">
        <f t="shared" si="11"/>
        <v/>
      </c>
      <c r="AE91" s="6">
        <f t="shared" si="11"/>
        <v>3.5073850686730835E-18</v>
      </c>
      <c r="AF91" s="6" t="str">
        <f t="shared" si="11"/>
        <v/>
      </c>
      <c r="AG91" s="6">
        <f t="shared" si="11"/>
        <v>0</v>
      </c>
      <c r="AH91" s="6">
        <f t="shared" si="11"/>
        <v>4.3165224048419406E-4</v>
      </c>
      <c r="AI91" s="6">
        <f t="shared" si="11"/>
        <v>1.1847477955572974E-19</v>
      </c>
      <c r="AJ91" s="6">
        <f t="shared" si="11"/>
        <v>0</v>
      </c>
      <c r="AK91" s="6">
        <f t="shared" si="11"/>
        <v>2.9500520127084609E-3</v>
      </c>
      <c r="AL91" s="6">
        <f t="shared" si="11"/>
        <v>5.7329463611013215E-16</v>
      </c>
      <c r="AM91" s="6" t="str">
        <f t="shared" si="11"/>
        <v/>
      </c>
      <c r="AN91" s="6">
        <f t="shared" si="11"/>
        <v>7.3473441177917259E-14</v>
      </c>
      <c r="AO91" s="6" t="str">
        <f t="shared" si="11"/>
        <v/>
      </c>
      <c r="AP91" s="6">
        <f t="shared" si="11"/>
        <v>4.4603639056478545E-4</v>
      </c>
      <c r="AQ91" s="6" t="str">
        <f t="shared" si="11"/>
        <v/>
      </c>
      <c r="AR91" s="6">
        <f t="shared" si="11"/>
        <v>3.5801073417841842E-18</v>
      </c>
      <c r="AS91" s="6">
        <f t="shared" si="11"/>
        <v>0</v>
      </c>
      <c r="AT91" s="6">
        <f t="shared" si="11"/>
        <v>4.1535428000894587E-18</v>
      </c>
      <c r="AU91" s="6">
        <f t="shared" si="11"/>
        <v>1.0065155542953429E-16</v>
      </c>
      <c r="AV91" s="6">
        <f t="shared" si="11"/>
        <v>5.026017891440976E-4</v>
      </c>
      <c r="AW91" s="6">
        <f t="shared" si="11"/>
        <v>3.134053204463816E-3</v>
      </c>
      <c r="AX91" s="6">
        <f t="shared" si="11"/>
        <v>5.9200846745504944E-3</v>
      </c>
      <c r="AY91" s="6">
        <f t="shared" si="11"/>
        <v>9.1464989619225605E-17</v>
      </c>
      <c r="AZ91" s="6">
        <f t="shared" si="11"/>
        <v>1.9846576089702172E-6</v>
      </c>
      <c r="BA91" s="6">
        <f t="shared" si="11"/>
        <v>1.4038555349462911E-8</v>
      </c>
      <c r="BB91" s="6">
        <f t="shared" si="11"/>
        <v>5.6488663783289712E-3</v>
      </c>
      <c r="BC91" s="6">
        <f t="shared" si="11"/>
        <v>2.1270887399600254E-17</v>
      </c>
      <c r="BD91" s="6">
        <f t="shared" si="11"/>
        <v>2.3099838142178938E-17</v>
      </c>
      <c r="BE91" s="6">
        <f t="shared" si="11"/>
        <v>3.9244236820134429E-3</v>
      </c>
      <c r="BF91" s="6">
        <f t="shared" si="11"/>
        <v>0</v>
      </c>
      <c r="BG91" s="6">
        <f t="shared" si="11"/>
        <v>4.0610653694335136E-18</v>
      </c>
      <c r="BH91" s="6">
        <f t="shared" si="11"/>
        <v>1.84982974285246E-16</v>
      </c>
      <c r="BI91" s="6">
        <f t="shared" si="11"/>
        <v>0</v>
      </c>
      <c r="BJ91" s="6">
        <f t="shared" si="11"/>
        <v>5.8381264261717283E-6</v>
      </c>
      <c r="BK91" s="6">
        <f t="shared" si="11"/>
        <v>1.3346343492677229E-11</v>
      </c>
      <c r="BL91" s="6">
        <f t="shared" si="11"/>
        <v>4.1997306346219826E-17</v>
      </c>
      <c r="BM91" s="6">
        <f t="shared" ref="BM91" si="12">IFERROR(BM14/BM$76,"")</f>
        <v>3.6708395988773459E-19</v>
      </c>
      <c r="BN91" s="6">
        <f t="shared" si="4"/>
        <v>8.0050847977362584E-6</v>
      </c>
      <c r="BO91" s="6">
        <f t="shared" si="5"/>
        <v>6.703921416749268E-4</v>
      </c>
      <c r="BP91" s="6">
        <f t="shared" si="5"/>
        <v>4.9435554943680245E-3</v>
      </c>
      <c r="BQ91" s="6">
        <f t="shared" si="5"/>
        <v>1.1298115751295267E-14</v>
      </c>
      <c r="BR91" s="6">
        <f t="shared" si="5"/>
        <v>1.0752595121415392E-7</v>
      </c>
      <c r="BS91" s="6">
        <f t="shared" si="5"/>
        <v>5.0157465091497786E-5</v>
      </c>
      <c r="BT91" s="6" t="str">
        <f t="shared" si="5"/>
        <v/>
      </c>
      <c r="BU91" s="6">
        <f t="shared" si="5"/>
        <v>0</v>
      </c>
      <c r="BV91" s="6">
        <f t="shared" si="5"/>
        <v>0</v>
      </c>
      <c r="BW91" s="6">
        <f t="shared" si="5"/>
        <v>0</v>
      </c>
    </row>
    <row r="92" spans="1:75" x14ac:dyDescent="0.25">
      <c r="A92" s="7" t="str">
        <f t="shared" si="6"/>
        <v>DUK</v>
      </c>
      <c r="B92" s="6">
        <f t="shared" ref="B92:BM95" si="13">IFERROR(B15/B$76,"")</f>
        <v>0</v>
      </c>
      <c r="C92" s="6">
        <f t="shared" si="13"/>
        <v>0</v>
      </c>
      <c r="D92" s="6">
        <f t="shared" si="13"/>
        <v>0</v>
      </c>
      <c r="E92" s="6">
        <f t="shared" si="13"/>
        <v>0</v>
      </c>
      <c r="F92" s="6">
        <f t="shared" si="13"/>
        <v>0</v>
      </c>
      <c r="G92" s="6" t="str">
        <f t="shared" si="13"/>
        <v/>
      </c>
      <c r="H92" s="6">
        <f t="shared" si="13"/>
        <v>0</v>
      </c>
      <c r="I92" s="6">
        <f t="shared" si="13"/>
        <v>0</v>
      </c>
      <c r="J92" s="6">
        <f t="shared" si="13"/>
        <v>0</v>
      </c>
      <c r="K92" s="6">
        <f t="shared" si="13"/>
        <v>1.149057054050536E-2</v>
      </c>
      <c r="L92" s="6">
        <f t="shared" si="13"/>
        <v>0.20136453314693009</v>
      </c>
      <c r="M92" s="6" t="str">
        <f t="shared" si="13"/>
        <v/>
      </c>
      <c r="N92" s="6">
        <f t="shared" si="13"/>
        <v>0</v>
      </c>
      <c r="O92" s="6">
        <f t="shared" si="13"/>
        <v>0.94361860694032929</v>
      </c>
      <c r="P92" s="6">
        <f t="shared" si="13"/>
        <v>7.3441668225049926E-7</v>
      </c>
      <c r="Q92" s="6">
        <f t="shared" si="13"/>
        <v>0</v>
      </c>
      <c r="R92" s="6">
        <f t="shared" si="13"/>
        <v>0</v>
      </c>
      <c r="S92" s="6">
        <f t="shared" si="13"/>
        <v>2.5823523701046572E-5</v>
      </c>
      <c r="T92" s="6">
        <f t="shared" si="13"/>
        <v>2.0603895291977311E-4</v>
      </c>
      <c r="U92" s="6">
        <f t="shared" si="13"/>
        <v>2.1541693644192423E-4</v>
      </c>
      <c r="V92" s="6">
        <f t="shared" si="13"/>
        <v>0</v>
      </c>
      <c r="W92" s="6">
        <f t="shared" si="13"/>
        <v>0</v>
      </c>
      <c r="X92" s="6">
        <f t="shared" si="13"/>
        <v>0</v>
      </c>
      <c r="Y92" s="6" t="str">
        <f t="shared" si="13"/>
        <v/>
      </c>
      <c r="Z92" s="6">
        <f t="shared" si="13"/>
        <v>0</v>
      </c>
      <c r="AA92" s="6">
        <f t="shared" si="13"/>
        <v>4.4014326563216731E-5</v>
      </c>
      <c r="AB92" s="6">
        <f t="shared" si="13"/>
        <v>0</v>
      </c>
      <c r="AC92" s="6">
        <f t="shared" si="13"/>
        <v>0</v>
      </c>
      <c r="AD92" s="6" t="str">
        <f t="shared" si="13"/>
        <v/>
      </c>
      <c r="AE92" s="6">
        <f t="shared" si="13"/>
        <v>1.1205891865279988E-4</v>
      </c>
      <c r="AF92" s="6" t="str">
        <f t="shared" si="13"/>
        <v/>
      </c>
      <c r="AG92" s="6">
        <f t="shared" si="13"/>
        <v>0</v>
      </c>
      <c r="AH92" s="6">
        <f t="shared" si="13"/>
        <v>0</v>
      </c>
      <c r="AI92" s="6">
        <f t="shared" si="13"/>
        <v>4.194940364911519E-6</v>
      </c>
      <c r="AJ92" s="6">
        <f t="shared" si="13"/>
        <v>0</v>
      </c>
      <c r="AK92" s="6">
        <f t="shared" si="13"/>
        <v>0</v>
      </c>
      <c r="AL92" s="6">
        <f t="shared" si="13"/>
        <v>3.146720116598061E-7</v>
      </c>
      <c r="AM92" s="6" t="str">
        <f t="shared" si="13"/>
        <v/>
      </c>
      <c r="AN92" s="6">
        <f t="shared" si="13"/>
        <v>1.0022281928034049E-4</v>
      </c>
      <c r="AO92" s="6" t="str">
        <f t="shared" si="13"/>
        <v/>
      </c>
      <c r="AP92" s="6">
        <f t="shared" si="13"/>
        <v>0</v>
      </c>
      <c r="AQ92" s="6" t="str">
        <f t="shared" si="13"/>
        <v/>
      </c>
      <c r="AR92" s="6">
        <f t="shared" si="13"/>
        <v>1.1438235309961597E-4</v>
      </c>
      <c r="AS92" s="6">
        <f t="shared" si="13"/>
        <v>0</v>
      </c>
      <c r="AT92" s="6">
        <f t="shared" si="13"/>
        <v>1.4706813057446382E-4</v>
      </c>
      <c r="AU92" s="6">
        <f t="shared" si="13"/>
        <v>5.5245985970843239E-8</v>
      </c>
      <c r="AV92" s="6">
        <f t="shared" si="13"/>
        <v>0</v>
      </c>
      <c r="AW92" s="6">
        <f t="shared" si="13"/>
        <v>0</v>
      </c>
      <c r="AX92" s="6">
        <f t="shared" si="13"/>
        <v>0</v>
      </c>
      <c r="AY92" s="6">
        <f t="shared" si="13"/>
        <v>3.238581058084325E-3</v>
      </c>
      <c r="AZ92" s="6">
        <f t="shared" si="13"/>
        <v>0</v>
      </c>
      <c r="BA92" s="6">
        <f t="shared" si="13"/>
        <v>0</v>
      </c>
      <c r="BB92" s="6">
        <f t="shared" si="13"/>
        <v>0</v>
      </c>
      <c r="BC92" s="6">
        <f t="shared" si="13"/>
        <v>1.0662019430550298E-3</v>
      </c>
      <c r="BD92" s="6">
        <f t="shared" si="13"/>
        <v>7.3802643068403468E-4</v>
      </c>
      <c r="BE92" s="6">
        <f t="shared" si="13"/>
        <v>0</v>
      </c>
      <c r="BF92" s="6">
        <f t="shared" si="13"/>
        <v>0</v>
      </c>
      <c r="BG92" s="6">
        <f t="shared" si="13"/>
        <v>1.2974868312626379E-4</v>
      </c>
      <c r="BH92" s="6">
        <f t="shared" si="13"/>
        <v>5.9100987378684269E-3</v>
      </c>
      <c r="BI92" s="6">
        <f t="shared" si="13"/>
        <v>0</v>
      </c>
      <c r="BJ92" s="6">
        <f t="shared" si="13"/>
        <v>0</v>
      </c>
      <c r="BK92" s="6">
        <f t="shared" si="13"/>
        <v>0</v>
      </c>
      <c r="BL92" s="6">
        <f t="shared" si="13"/>
        <v>1.3417895792286669E-3</v>
      </c>
      <c r="BM92" s="6">
        <f t="shared" si="13"/>
        <v>1.1728119608882735E-5</v>
      </c>
      <c r="BN92" s="6">
        <f t="shared" si="4"/>
        <v>0</v>
      </c>
      <c r="BO92" s="6">
        <f t="shared" si="5"/>
        <v>0</v>
      </c>
      <c r="BP92" s="6">
        <f t="shared" si="5"/>
        <v>0</v>
      </c>
      <c r="BQ92" s="6">
        <f t="shared" si="5"/>
        <v>6.2013502089394326E-6</v>
      </c>
      <c r="BR92" s="6">
        <f t="shared" si="5"/>
        <v>0</v>
      </c>
      <c r="BS92" s="6">
        <f t="shared" si="5"/>
        <v>0</v>
      </c>
      <c r="BT92" s="6" t="str">
        <f t="shared" si="5"/>
        <v/>
      </c>
      <c r="BU92" s="6">
        <f t="shared" si="5"/>
        <v>0</v>
      </c>
      <c r="BV92" s="6">
        <f t="shared" si="5"/>
        <v>0</v>
      </c>
      <c r="BW92" s="6">
        <f t="shared" si="5"/>
        <v>0</v>
      </c>
    </row>
    <row r="93" spans="1:75" x14ac:dyDescent="0.25">
      <c r="A93" s="7" t="str">
        <f t="shared" si="6"/>
        <v>EEI</v>
      </c>
      <c r="B93" s="6">
        <f t="shared" si="13"/>
        <v>0</v>
      </c>
      <c r="C93" s="6">
        <f t="shared" si="13"/>
        <v>0</v>
      </c>
      <c r="D93" s="6">
        <f t="shared" si="13"/>
        <v>0</v>
      </c>
      <c r="E93" s="6">
        <f t="shared" si="13"/>
        <v>0</v>
      </c>
      <c r="F93" s="6">
        <f t="shared" si="13"/>
        <v>0</v>
      </c>
      <c r="G93" s="6" t="str">
        <f t="shared" si="13"/>
        <v/>
      </c>
      <c r="H93" s="6">
        <f t="shared" si="13"/>
        <v>0</v>
      </c>
      <c r="I93" s="6">
        <f t="shared" si="13"/>
        <v>0</v>
      </c>
      <c r="J93" s="6">
        <f t="shared" si="13"/>
        <v>0</v>
      </c>
      <c r="K93" s="6">
        <f t="shared" si="13"/>
        <v>2.4318708257047153E-8</v>
      </c>
      <c r="L93" s="6">
        <f t="shared" si="13"/>
        <v>3.27205601282483E-5</v>
      </c>
      <c r="M93" s="6" t="str">
        <f t="shared" si="13"/>
        <v/>
      </c>
      <c r="N93" s="6">
        <f t="shared" si="13"/>
        <v>0</v>
      </c>
      <c r="O93" s="6">
        <f t="shared" si="13"/>
        <v>1.5541424999123188E-6</v>
      </c>
      <c r="P93" s="6">
        <f t="shared" si="13"/>
        <v>0.88159314964224966</v>
      </c>
      <c r="Q93" s="6">
        <f t="shared" si="13"/>
        <v>0</v>
      </c>
      <c r="R93" s="6">
        <f t="shared" si="13"/>
        <v>0</v>
      </c>
      <c r="S93" s="6">
        <f t="shared" si="13"/>
        <v>1.3085686996411934E-8</v>
      </c>
      <c r="T93" s="6">
        <f t="shared" si="13"/>
        <v>1.0440717843891057E-7</v>
      </c>
      <c r="U93" s="6">
        <f t="shared" si="13"/>
        <v>1.0915933226768506E-7</v>
      </c>
      <c r="V93" s="6">
        <f t="shared" si="13"/>
        <v>0</v>
      </c>
      <c r="W93" s="6">
        <f t="shared" si="13"/>
        <v>0</v>
      </c>
      <c r="X93" s="6">
        <f t="shared" si="13"/>
        <v>0</v>
      </c>
      <c r="Y93" s="6" t="str">
        <f t="shared" si="13"/>
        <v/>
      </c>
      <c r="Z93" s="6">
        <f t="shared" si="13"/>
        <v>0</v>
      </c>
      <c r="AA93" s="6">
        <f t="shared" si="13"/>
        <v>2.2303606100850257E-8</v>
      </c>
      <c r="AB93" s="6">
        <f t="shared" si="13"/>
        <v>0</v>
      </c>
      <c r="AC93" s="6">
        <f t="shared" si="13"/>
        <v>0</v>
      </c>
      <c r="AD93" s="6" t="str">
        <f t="shared" si="13"/>
        <v/>
      </c>
      <c r="AE93" s="6">
        <f t="shared" si="13"/>
        <v>5.6784192259071806E-8</v>
      </c>
      <c r="AF93" s="6" t="str">
        <f t="shared" si="13"/>
        <v/>
      </c>
      <c r="AG93" s="6">
        <f t="shared" si="13"/>
        <v>0</v>
      </c>
      <c r="AH93" s="6">
        <f t="shared" si="13"/>
        <v>0</v>
      </c>
      <c r="AI93" s="6">
        <f t="shared" si="13"/>
        <v>2.1522984160595237E-7</v>
      </c>
      <c r="AJ93" s="6">
        <f t="shared" si="13"/>
        <v>0</v>
      </c>
      <c r="AK93" s="6">
        <f t="shared" si="13"/>
        <v>0</v>
      </c>
      <c r="AL93" s="6">
        <f t="shared" si="13"/>
        <v>3.1444245515225976E-2</v>
      </c>
      <c r="AM93" s="6" t="str">
        <f t="shared" si="13"/>
        <v/>
      </c>
      <c r="AN93" s="6">
        <f t="shared" si="13"/>
        <v>2.9561766401455095E-3</v>
      </c>
      <c r="AO93" s="6" t="str">
        <f t="shared" si="13"/>
        <v/>
      </c>
      <c r="AP93" s="6">
        <f t="shared" si="13"/>
        <v>0</v>
      </c>
      <c r="AQ93" s="6" t="str">
        <f t="shared" si="13"/>
        <v/>
      </c>
      <c r="AR93" s="6">
        <f t="shared" si="13"/>
        <v>5.7961558147619563E-8</v>
      </c>
      <c r="AS93" s="6">
        <f t="shared" si="13"/>
        <v>0</v>
      </c>
      <c r="AT93" s="6">
        <f t="shared" si="13"/>
        <v>7.5456258481264501E-6</v>
      </c>
      <c r="AU93" s="6">
        <f t="shared" si="13"/>
        <v>5.5205683449088818E-3</v>
      </c>
      <c r="AV93" s="6">
        <f t="shared" si="13"/>
        <v>0</v>
      </c>
      <c r="AW93" s="6">
        <f t="shared" si="13"/>
        <v>0</v>
      </c>
      <c r="AX93" s="6">
        <f t="shared" si="13"/>
        <v>0</v>
      </c>
      <c r="AY93" s="6">
        <f t="shared" si="13"/>
        <v>1.6616190637413965E-4</v>
      </c>
      <c r="AZ93" s="6">
        <f t="shared" si="13"/>
        <v>0</v>
      </c>
      <c r="BA93" s="6">
        <f t="shared" si="13"/>
        <v>0</v>
      </c>
      <c r="BB93" s="6">
        <f t="shared" si="13"/>
        <v>0</v>
      </c>
      <c r="BC93" s="6">
        <f t="shared" si="13"/>
        <v>3.4437341095168756E-7</v>
      </c>
      <c r="BD93" s="6">
        <f t="shared" si="13"/>
        <v>3.7398392949057478E-7</v>
      </c>
      <c r="BE93" s="6">
        <f t="shared" si="13"/>
        <v>0</v>
      </c>
      <c r="BF93" s="6">
        <f t="shared" si="13"/>
        <v>0</v>
      </c>
      <c r="BG93" s="6">
        <f t="shared" si="13"/>
        <v>6.5748217603553148E-8</v>
      </c>
      <c r="BH93" s="6">
        <f t="shared" si="13"/>
        <v>2.9948547338836315E-6</v>
      </c>
      <c r="BI93" s="6">
        <f t="shared" si="13"/>
        <v>0</v>
      </c>
      <c r="BJ93" s="6">
        <f t="shared" si="13"/>
        <v>0</v>
      </c>
      <c r="BK93" s="6">
        <f t="shared" si="13"/>
        <v>0</v>
      </c>
      <c r="BL93" s="6">
        <f t="shared" si="13"/>
        <v>6.7993193539741447E-7</v>
      </c>
      <c r="BM93" s="6">
        <f t="shared" si="13"/>
        <v>5.9430503766649324E-9</v>
      </c>
      <c r="BN93" s="6">
        <f t="shared" si="4"/>
        <v>0</v>
      </c>
      <c r="BO93" s="6">
        <f t="shared" si="5"/>
        <v>0</v>
      </c>
      <c r="BP93" s="6">
        <f t="shared" si="5"/>
        <v>0</v>
      </c>
      <c r="BQ93" s="6">
        <f t="shared" si="5"/>
        <v>1.8291529570476026E-4</v>
      </c>
      <c r="BR93" s="6">
        <f t="shared" si="5"/>
        <v>0</v>
      </c>
      <c r="BS93" s="6">
        <f t="shared" si="5"/>
        <v>0</v>
      </c>
      <c r="BT93" s="6" t="str">
        <f t="shared" si="5"/>
        <v/>
      </c>
      <c r="BU93" s="6">
        <f t="shared" si="5"/>
        <v>0</v>
      </c>
      <c r="BV93" s="6">
        <f t="shared" si="5"/>
        <v>0</v>
      </c>
      <c r="BW93" s="6">
        <f t="shared" si="5"/>
        <v>0</v>
      </c>
    </row>
    <row r="94" spans="1:75" x14ac:dyDescent="0.25">
      <c r="A94" s="7" t="str">
        <f t="shared" si="6"/>
        <v>EPE</v>
      </c>
      <c r="B94" s="6">
        <f t="shared" si="13"/>
        <v>0</v>
      </c>
      <c r="C94" s="6">
        <f t="shared" si="13"/>
        <v>0</v>
      </c>
      <c r="D94" s="6">
        <f t="shared" si="13"/>
        <v>0</v>
      </c>
      <c r="E94" s="6">
        <f t="shared" si="13"/>
        <v>0</v>
      </c>
      <c r="F94" s="6">
        <f t="shared" si="13"/>
        <v>0</v>
      </c>
      <c r="G94" s="6" t="str">
        <f t="shared" si="13"/>
        <v/>
      </c>
      <c r="H94" s="6">
        <f t="shared" si="13"/>
        <v>0</v>
      </c>
      <c r="I94" s="6">
        <f t="shared" si="13"/>
        <v>0</v>
      </c>
      <c r="J94" s="6">
        <f t="shared" si="13"/>
        <v>0</v>
      </c>
      <c r="K94" s="6">
        <f t="shared" si="13"/>
        <v>0</v>
      </c>
      <c r="L94" s="6">
        <f t="shared" si="13"/>
        <v>0</v>
      </c>
      <c r="M94" s="6" t="str">
        <f t="shared" si="13"/>
        <v/>
      </c>
      <c r="N94" s="6">
        <f t="shared" si="13"/>
        <v>0</v>
      </c>
      <c r="O94" s="6">
        <f t="shared" si="13"/>
        <v>0</v>
      </c>
      <c r="P94" s="6">
        <f t="shared" si="13"/>
        <v>0</v>
      </c>
      <c r="Q94" s="6">
        <f t="shared" si="13"/>
        <v>0.56065933223190501</v>
      </c>
      <c r="R94" s="6">
        <f t="shared" si="13"/>
        <v>0</v>
      </c>
      <c r="S94" s="6">
        <f t="shared" si="13"/>
        <v>0</v>
      </c>
      <c r="T94" s="6">
        <f t="shared" si="13"/>
        <v>0</v>
      </c>
      <c r="U94" s="6">
        <f t="shared" si="13"/>
        <v>0</v>
      </c>
      <c r="V94" s="6">
        <f t="shared" si="13"/>
        <v>0</v>
      </c>
      <c r="W94" s="6">
        <f t="shared" si="13"/>
        <v>0</v>
      </c>
      <c r="X94" s="6">
        <f t="shared" si="13"/>
        <v>0</v>
      </c>
      <c r="Y94" s="6" t="str">
        <f t="shared" si="13"/>
        <v/>
      </c>
      <c r="Z94" s="6">
        <f t="shared" si="13"/>
        <v>0</v>
      </c>
      <c r="AA94" s="6">
        <f t="shared" si="13"/>
        <v>0</v>
      </c>
      <c r="AB94" s="6">
        <f t="shared" si="13"/>
        <v>0</v>
      </c>
      <c r="AC94" s="6">
        <f t="shared" si="13"/>
        <v>0</v>
      </c>
      <c r="AD94" s="6" t="str">
        <f t="shared" si="13"/>
        <v/>
      </c>
      <c r="AE94" s="6">
        <f t="shared" si="13"/>
        <v>0</v>
      </c>
      <c r="AF94" s="6" t="str">
        <f t="shared" si="13"/>
        <v/>
      </c>
      <c r="AG94" s="6">
        <f t="shared" si="13"/>
        <v>0</v>
      </c>
      <c r="AH94" s="6">
        <f t="shared" si="13"/>
        <v>0</v>
      </c>
      <c r="AI94" s="6">
        <f t="shared" si="13"/>
        <v>0</v>
      </c>
      <c r="AJ94" s="6">
        <f t="shared" si="13"/>
        <v>0</v>
      </c>
      <c r="AK94" s="6">
        <f t="shared" si="13"/>
        <v>0</v>
      </c>
      <c r="AL94" s="6">
        <f t="shared" si="13"/>
        <v>0</v>
      </c>
      <c r="AM94" s="6" t="str">
        <f t="shared" si="13"/>
        <v/>
      </c>
      <c r="AN94" s="6">
        <f t="shared" si="13"/>
        <v>0</v>
      </c>
      <c r="AO94" s="6" t="str">
        <f t="shared" si="13"/>
        <v/>
      </c>
      <c r="AP94" s="6">
        <f t="shared" si="13"/>
        <v>0</v>
      </c>
      <c r="AQ94" s="6" t="str">
        <f t="shared" si="13"/>
        <v/>
      </c>
      <c r="AR94" s="6">
        <f t="shared" si="13"/>
        <v>0</v>
      </c>
      <c r="AS94" s="6">
        <f t="shared" si="13"/>
        <v>0</v>
      </c>
      <c r="AT94" s="6">
        <f t="shared" si="13"/>
        <v>0</v>
      </c>
      <c r="AU94" s="6">
        <f t="shared" si="13"/>
        <v>0</v>
      </c>
      <c r="AV94" s="6">
        <f t="shared" si="13"/>
        <v>0</v>
      </c>
      <c r="AW94" s="6">
        <f t="shared" si="13"/>
        <v>0</v>
      </c>
      <c r="AX94" s="6">
        <f t="shared" si="13"/>
        <v>0</v>
      </c>
      <c r="AY94" s="6">
        <f t="shared" si="13"/>
        <v>0</v>
      </c>
      <c r="AZ94" s="6">
        <f t="shared" si="13"/>
        <v>0</v>
      </c>
      <c r="BA94" s="6">
        <f t="shared" si="13"/>
        <v>0</v>
      </c>
      <c r="BB94" s="6">
        <f t="shared" si="13"/>
        <v>0</v>
      </c>
      <c r="BC94" s="6">
        <f t="shared" si="13"/>
        <v>0</v>
      </c>
      <c r="BD94" s="6">
        <f t="shared" si="13"/>
        <v>0</v>
      </c>
      <c r="BE94" s="6">
        <f t="shared" si="13"/>
        <v>0</v>
      </c>
      <c r="BF94" s="6">
        <f t="shared" si="13"/>
        <v>0</v>
      </c>
      <c r="BG94" s="6">
        <f t="shared" si="13"/>
        <v>0</v>
      </c>
      <c r="BH94" s="6">
        <f t="shared" si="13"/>
        <v>0</v>
      </c>
      <c r="BI94" s="6">
        <f t="shared" si="13"/>
        <v>0</v>
      </c>
      <c r="BJ94" s="6">
        <f t="shared" si="13"/>
        <v>0</v>
      </c>
      <c r="BK94" s="6">
        <f t="shared" si="13"/>
        <v>0</v>
      </c>
      <c r="BL94" s="6">
        <f t="shared" si="13"/>
        <v>0</v>
      </c>
      <c r="BM94" s="6">
        <f t="shared" si="13"/>
        <v>0</v>
      </c>
      <c r="BN94" s="6">
        <f t="shared" si="4"/>
        <v>0</v>
      </c>
      <c r="BO94" s="6">
        <f t="shared" si="5"/>
        <v>0</v>
      </c>
      <c r="BP94" s="6">
        <f t="shared" si="5"/>
        <v>0</v>
      </c>
      <c r="BQ94" s="6">
        <f t="shared" si="5"/>
        <v>0</v>
      </c>
      <c r="BR94" s="6">
        <f t="shared" si="5"/>
        <v>0</v>
      </c>
      <c r="BS94" s="6">
        <f t="shared" si="5"/>
        <v>0</v>
      </c>
      <c r="BT94" s="6" t="str">
        <f t="shared" si="5"/>
        <v/>
      </c>
      <c r="BU94" s="6">
        <f t="shared" si="5"/>
        <v>0</v>
      </c>
      <c r="BV94" s="6">
        <f t="shared" si="5"/>
        <v>0</v>
      </c>
      <c r="BW94" s="6">
        <f t="shared" si="5"/>
        <v>0</v>
      </c>
    </row>
    <row r="95" spans="1:75" x14ac:dyDescent="0.25">
      <c r="A95" s="7" t="str">
        <f t="shared" si="6"/>
        <v>ERCO</v>
      </c>
      <c r="B95" s="6">
        <f t="shared" si="13"/>
        <v>0</v>
      </c>
      <c r="C95" s="6">
        <f t="shared" si="13"/>
        <v>1.9033967514973207E-5</v>
      </c>
      <c r="D95" s="6">
        <f t="shared" si="13"/>
        <v>0</v>
      </c>
      <c r="E95" s="6">
        <f t="shared" si="13"/>
        <v>0</v>
      </c>
      <c r="F95" s="6">
        <f t="shared" si="13"/>
        <v>0</v>
      </c>
      <c r="G95" s="6" t="str">
        <f t="shared" si="13"/>
        <v/>
      </c>
      <c r="H95" s="6">
        <f t="shared" si="13"/>
        <v>0</v>
      </c>
      <c r="I95" s="6">
        <f t="shared" si="13"/>
        <v>0</v>
      </c>
      <c r="J95" s="6">
        <f t="shared" si="13"/>
        <v>0</v>
      </c>
      <c r="K95" s="6">
        <f t="shared" si="13"/>
        <v>4.0916810757309564E-11</v>
      </c>
      <c r="L95" s="6">
        <f t="shared" si="13"/>
        <v>1.417417388221844E-8</v>
      </c>
      <c r="M95" s="6" t="str">
        <f t="shared" si="13"/>
        <v/>
      </c>
      <c r="N95" s="6">
        <f t="shared" si="13"/>
        <v>0</v>
      </c>
      <c r="O95" s="6">
        <f t="shared" si="13"/>
        <v>2.6148820852923737E-9</v>
      </c>
      <c r="P95" s="6">
        <f t="shared" si="13"/>
        <v>3.6447485478133073E-8</v>
      </c>
      <c r="Q95" s="6">
        <f t="shared" si="13"/>
        <v>0</v>
      </c>
      <c r="R95" s="6">
        <f t="shared" si="13"/>
        <v>1</v>
      </c>
      <c r="S95" s="6">
        <f t="shared" si="13"/>
        <v>2.2016982678609857E-11</v>
      </c>
      <c r="T95" s="6">
        <f t="shared" si="13"/>
        <v>1.7566758549568927E-10</v>
      </c>
      <c r="U95" s="6">
        <f t="shared" si="13"/>
        <v>1.8366319845532264E-10</v>
      </c>
      <c r="V95" s="6">
        <f t="shared" si="13"/>
        <v>0</v>
      </c>
      <c r="W95" s="6">
        <f t="shared" si="13"/>
        <v>0</v>
      </c>
      <c r="X95" s="6">
        <f t="shared" si="13"/>
        <v>0</v>
      </c>
      <c r="Y95" s="6" t="str">
        <f t="shared" si="13"/>
        <v/>
      </c>
      <c r="Z95" s="6">
        <f t="shared" si="13"/>
        <v>0</v>
      </c>
      <c r="AA95" s="6">
        <f t="shared" si="13"/>
        <v>3.752635297845685E-11</v>
      </c>
      <c r="AB95" s="6">
        <f t="shared" si="13"/>
        <v>0</v>
      </c>
      <c r="AC95" s="6">
        <f t="shared" si="13"/>
        <v>0</v>
      </c>
      <c r="AD95" s="6" t="str">
        <f t="shared" si="13"/>
        <v/>
      </c>
      <c r="AE95" s="6">
        <f t="shared" si="13"/>
        <v>9.5540767384214703E-11</v>
      </c>
      <c r="AF95" s="6" t="str">
        <f t="shared" si="13"/>
        <v/>
      </c>
      <c r="AG95" s="6">
        <f t="shared" si="13"/>
        <v>0</v>
      </c>
      <c r="AH95" s="6">
        <f t="shared" si="13"/>
        <v>0</v>
      </c>
      <c r="AI95" s="6">
        <f t="shared" si="13"/>
        <v>3.2272394199113044E-12</v>
      </c>
      <c r="AJ95" s="6">
        <f t="shared" si="13"/>
        <v>0</v>
      </c>
      <c r="AK95" s="6">
        <f t="shared" si="13"/>
        <v>0</v>
      </c>
      <c r="AL95" s="6">
        <f t="shared" si="13"/>
        <v>1.5616480197863727E-8</v>
      </c>
      <c r="AM95" s="6" t="str">
        <f t="shared" si="13"/>
        <v/>
      </c>
      <c r="AN95" s="6">
        <f t="shared" si="13"/>
        <v>2.0014081188846696E-6</v>
      </c>
      <c r="AO95" s="6" t="str">
        <f t="shared" si="13"/>
        <v/>
      </c>
      <c r="AP95" s="6">
        <f t="shared" si="13"/>
        <v>0</v>
      </c>
      <c r="AQ95" s="6" t="str">
        <f t="shared" si="13"/>
        <v/>
      </c>
      <c r="AR95" s="6">
        <f t="shared" si="13"/>
        <v>9.752171377103029E-11</v>
      </c>
      <c r="AS95" s="6">
        <f t="shared" si="13"/>
        <v>0</v>
      </c>
      <c r="AT95" s="6">
        <f t="shared" si="13"/>
        <v>1.1314202994935391E-10</v>
      </c>
      <c r="AU95" s="6">
        <f t="shared" si="13"/>
        <v>2.7417368369508924E-9</v>
      </c>
      <c r="AV95" s="6">
        <f t="shared" si="13"/>
        <v>0</v>
      </c>
      <c r="AW95" s="6">
        <f t="shared" si="13"/>
        <v>0</v>
      </c>
      <c r="AX95" s="6">
        <f t="shared" si="13"/>
        <v>0</v>
      </c>
      <c r="AY95" s="6">
        <f t="shared" si="13"/>
        <v>2.4914958369016643E-9</v>
      </c>
      <c r="AZ95" s="6">
        <f t="shared" si="13"/>
        <v>0</v>
      </c>
      <c r="BA95" s="6">
        <f t="shared" si="13"/>
        <v>0</v>
      </c>
      <c r="BB95" s="6">
        <f t="shared" si="13"/>
        <v>0</v>
      </c>
      <c r="BC95" s="6">
        <f t="shared" si="13"/>
        <v>5.794165354846164E-10</v>
      </c>
      <c r="BD95" s="6">
        <f t="shared" si="13"/>
        <v>6.2923694414593419E-10</v>
      </c>
      <c r="BE95" s="6">
        <f t="shared" si="13"/>
        <v>0</v>
      </c>
      <c r="BF95" s="6">
        <f t="shared" si="13"/>
        <v>0</v>
      </c>
      <c r="BG95" s="6">
        <f t="shared" si="13"/>
        <v>1.1062295533462048E-10</v>
      </c>
      <c r="BH95" s="6">
        <f t="shared" si="13"/>
        <v>5.0389150236398424E-9</v>
      </c>
      <c r="BI95" s="6">
        <f t="shared" si="13"/>
        <v>0</v>
      </c>
      <c r="BJ95" s="6">
        <f t="shared" si="13"/>
        <v>0</v>
      </c>
      <c r="BK95" s="6">
        <f t="shared" si="13"/>
        <v>3.6355286747745294E-4</v>
      </c>
      <c r="BL95" s="6">
        <f t="shared" si="13"/>
        <v>1.1440018126968269E-9</v>
      </c>
      <c r="BM95" s="6">
        <f t="shared" ref="BM95:BW110" si="14">IFERROR(BM18/BM$76,"")</f>
        <v>9.9993250057880646E-12</v>
      </c>
      <c r="BN95" s="6">
        <f t="shared" si="14"/>
        <v>0</v>
      </c>
      <c r="BO95" s="6">
        <f t="shared" si="14"/>
        <v>0</v>
      </c>
      <c r="BP95" s="6">
        <f t="shared" si="14"/>
        <v>0</v>
      </c>
      <c r="BQ95" s="6">
        <f t="shared" si="14"/>
        <v>3.0775937849413379E-7</v>
      </c>
      <c r="BR95" s="6">
        <f t="shared" si="14"/>
        <v>0</v>
      </c>
      <c r="BS95" s="6">
        <f t="shared" si="14"/>
        <v>0</v>
      </c>
      <c r="BT95" s="6" t="str">
        <f t="shared" si="14"/>
        <v/>
      </c>
      <c r="BU95" s="6">
        <f t="shared" si="14"/>
        <v>0</v>
      </c>
      <c r="BV95" s="6">
        <f t="shared" si="14"/>
        <v>0</v>
      </c>
      <c r="BW95" s="6">
        <f t="shared" si="14"/>
        <v>0</v>
      </c>
    </row>
    <row r="96" spans="1:75" x14ac:dyDescent="0.25">
      <c r="A96" s="7" t="str">
        <f t="shared" si="6"/>
        <v>FMPP</v>
      </c>
      <c r="B96" s="6">
        <f t="shared" ref="B96:BM99" si="15">IFERROR(B19/B$76,"")</f>
        <v>0</v>
      </c>
      <c r="C96" s="6">
        <f t="shared" si="15"/>
        <v>0</v>
      </c>
      <c r="D96" s="6">
        <f t="shared" si="15"/>
        <v>0</v>
      </c>
      <c r="E96" s="6">
        <f t="shared" si="15"/>
        <v>0</v>
      </c>
      <c r="F96" s="6">
        <f t="shared" si="15"/>
        <v>0</v>
      </c>
      <c r="G96" s="6" t="str">
        <f t="shared" si="15"/>
        <v/>
      </c>
      <c r="H96" s="6">
        <f t="shared" si="15"/>
        <v>0</v>
      </c>
      <c r="I96" s="6">
        <f t="shared" si="15"/>
        <v>0</v>
      </c>
      <c r="J96" s="6">
        <f t="shared" si="15"/>
        <v>0</v>
      </c>
      <c r="K96" s="6">
        <f t="shared" si="15"/>
        <v>0</v>
      </c>
      <c r="L96" s="6">
        <f t="shared" si="15"/>
        <v>0</v>
      </c>
      <c r="M96" s="6" t="str">
        <f t="shared" si="15"/>
        <v/>
      </c>
      <c r="N96" s="6">
        <f t="shared" si="15"/>
        <v>0</v>
      </c>
      <c r="O96" s="6">
        <f t="shared" si="15"/>
        <v>0</v>
      </c>
      <c r="P96" s="6">
        <f t="shared" si="15"/>
        <v>0</v>
      </c>
      <c r="Q96" s="6">
        <f t="shared" si="15"/>
        <v>0</v>
      </c>
      <c r="R96" s="6">
        <f t="shared" si="15"/>
        <v>0</v>
      </c>
      <c r="S96" s="6">
        <f t="shared" si="15"/>
        <v>0.80515859140790424</v>
      </c>
      <c r="T96" s="6">
        <f t="shared" si="15"/>
        <v>5.5311856515691947E-2</v>
      </c>
      <c r="U96" s="6">
        <f t="shared" si="15"/>
        <v>4.1044624485699184E-5</v>
      </c>
      <c r="V96" s="6">
        <f t="shared" si="15"/>
        <v>0</v>
      </c>
      <c r="W96" s="6">
        <f t="shared" si="15"/>
        <v>0</v>
      </c>
      <c r="X96" s="6">
        <f t="shared" si="15"/>
        <v>0</v>
      </c>
      <c r="Y96" s="6" t="str">
        <f t="shared" si="15"/>
        <v/>
      </c>
      <c r="Z96" s="6">
        <f t="shared" si="15"/>
        <v>0</v>
      </c>
      <c r="AA96" s="6">
        <f t="shared" si="15"/>
        <v>8.3863020968418936E-6</v>
      </c>
      <c r="AB96" s="6">
        <f t="shared" si="15"/>
        <v>0</v>
      </c>
      <c r="AC96" s="6">
        <f t="shared" si="15"/>
        <v>0</v>
      </c>
      <c r="AD96" s="6" t="str">
        <f t="shared" si="15"/>
        <v/>
      </c>
      <c r="AE96" s="6">
        <f t="shared" si="15"/>
        <v>2.1351228516879748E-5</v>
      </c>
      <c r="AF96" s="6" t="str">
        <f t="shared" si="15"/>
        <v/>
      </c>
      <c r="AG96" s="6">
        <f t="shared" si="15"/>
        <v>0</v>
      </c>
      <c r="AH96" s="6">
        <f t="shared" si="15"/>
        <v>0</v>
      </c>
      <c r="AI96" s="6">
        <f t="shared" si="15"/>
        <v>0</v>
      </c>
      <c r="AJ96" s="6">
        <f t="shared" si="15"/>
        <v>0</v>
      </c>
      <c r="AK96" s="6">
        <f t="shared" si="15"/>
        <v>0</v>
      </c>
      <c r="AL96" s="6">
        <f t="shared" si="15"/>
        <v>0</v>
      </c>
      <c r="AM96" s="6" t="str">
        <f t="shared" si="15"/>
        <v/>
      </c>
      <c r="AN96" s="6">
        <f t="shared" si="15"/>
        <v>0</v>
      </c>
      <c r="AO96" s="6" t="str">
        <f t="shared" si="15"/>
        <v/>
      </c>
      <c r="AP96" s="6">
        <f t="shared" si="15"/>
        <v>0</v>
      </c>
      <c r="AQ96" s="6" t="str">
        <f t="shared" si="15"/>
        <v/>
      </c>
      <c r="AR96" s="6">
        <f t="shared" si="15"/>
        <v>1.3764678051546389E-2</v>
      </c>
      <c r="AS96" s="6">
        <f t="shared" si="15"/>
        <v>0</v>
      </c>
      <c r="AT96" s="6">
        <f t="shared" si="15"/>
        <v>0</v>
      </c>
      <c r="AU96" s="6">
        <f t="shared" si="15"/>
        <v>0</v>
      </c>
      <c r="AV96" s="6">
        <f t="shared" si="15"/>
        <v>0</v>
      </c>
      <c r="AW96" s="6">
        <f t="shared" si="15"/>
        <v>0</v>
      </c>
      <c r="AX96" s="6">
        <f t="shared" si="15"/>
        <v>0</v>
      </c>
      <c r="AY96" s="6">
        <f t="shared" si="15"/>
        <v>0</v>
      </c>
      <c r="AZ96" s="6">
        <f t="shared" si="15"/>
        <v>0</v>
      </c>
      <c r="BA96" s="6">
        <f t="shared" si="15"/>
        <v>0</v>
      </c>
      <c r="BB96" s="6">
        <f t="shared" si="15"/>
        <v>0</v>
      </c>
      <c r="BC96" s="6">
        <f t="shared" si="15"/>
        <v>0</v>
      </c>
      <c r="BD96" s="6">
        <f t="shared" si="15"/>
        <v>0</v>
      </c>
      <c r="BE96" s="6">
        <f t="shared" si="15"/>
        <v>0</v>
      </c>
      <c r="BF96" s="6">
        <f t="shared" si="15"/>
        <v>0</v>
      </c>
      <c r="BG96" s="6">
        <f t="shared" si="15"/>
        <v>0</v>
      </c>
      <c r="BH96" s="6">
        <f t="shared" si="15"/>
        <v>0</v>
      </c>
      <c r="BI96" s="6">
        <f t="shared" si="15"/>
        <v>0</v>
      </c>
      <c r="BJ96" s="6">
        <f t="shared" si="15"/>
        <v>0</v>
      </c>
      <c r="BK96" s="6">
        <f t="shared" si="15"/>
        <v>0</v>
      </c>
      <c r="BL96" s="6">
        <f t="shared" si="15"/>
        <v>0</v>
      </c>
      <c r="BM96" s="6">
        <f t="shared" si="15"/>
        <v>3.1484535317842814E-3</v>
      </c>
      <c r="BN96" s="6">
        <f t="shared" si="14"/>
        <v>0</v>
      </c>
      <c r="BO96" s="6">
        <f t="shared" si="14"/>
        <v>0</v>
      </c>
      <c r="BP96" s="6">
        <f t="shared" si="14"/>
        <v>0</v>
      </c>
      <c r="BQ96" s="6">
        <f t="shared" si="14"/>
        <v>0</v>
      </c>
      <c r="BR96" s="6">
        <f t="shared" si="14"/>
        <v>0</v>
      </c>
      <c r="BS96" s="6">
        <f t="shared" si="14"/>
        <v>0</v>
      </c>
      <c r="BT96" s="6" t="str">
        <f t="shared" si="14"/>
        <v/>
      </c>
      <c r="BU96" s="6">
        <f t="shared" si="14"/>
        <v>0</v>
      </c>
      <c r="BV96" s="6">
        <f t="shared" si="14"/>
        <v>0</v>
      </c>
      <c r="BW96" s="6">
        <f t="shared" si="14"/>
        <v>0</v>
      </c>
    </row>
    <row r="97" spans="1:75" x14ac:dyDescent="0.25">
      <c r="A97" s="7" t="str">
        <f t="shared" si="6"/>
        <v>FPC</v>
      </c>
      <c r="B97" s="6">
        <f t="shared" si="15"/>
        <v>0</v>
      </c>
      <c r="C97" s="6">
        <f t="shared" si="15"/>
        <v>0</v>
      </c>
      <c r="D97" s="6">
        <f t="shared" si="15"/>
        <v>0</v>
      </c>
      <c r="E97" s="6">
        <f t="shared" si="15"/>
        <v>0</v>
      </c>
      <c r="F97" s="6">
        <f t="shared" si="15"/>
        <v>0</v>
      </c>
      <c r="G97" s="6" t="str">
        <f t="shared" si="15"/>
        <v/>
      </c>
      <c r="H97" s="6">
        <f t="shared" si="15"/>
        <v>0</v>
      </c>
      <c r="I97" s="6">
        <f t="shared" si="15"/>
        <v>0</v>
      </c>
      <c r="J97" s="6">
        <f t="shared" si="15"/>
        <v>0</v>
      </c>
      <c r="K97" s="6">
        <f t="shared" si="15"/>
        <v>0</v>
      </c>
      <c r="L97" s="6">
        <f t="shared" si="15"/>
        <v>0</v>
      </c>
      <c r="M97" s="6" t="str">
        <f t="shared" si="15"/>
        <v/>
      </c>
      <c r="N97" s="6">
        <f t="shared" si="15"/>
        <v>0</v>
      </c>
      <c r="O97" s="6">
        <f t="shared" si="15"/>
        <v>0</v>
      </c>
      <c r="P97" s="6">
        <f t="shared" si="15"/>
        <v>0</v>
      </c>
      <c r="Q97" s="6">
        <f t="shared" si="15"/>
        <v>0</v>
      </c>
      <c r="R97" s="6">
        <f t="shared" si="15"/>
        <v>0</v>
      </c>
      <c r="S97" s="6">
        <f t="shared" si="15"/>
        <v>2.5432110649738445E-3</v>
      </c>
      <c r="T97" s="6">
        <f t="shared" si="15"/>
        <v>0.76926183525056624</v>
      </c>
      <c r="U97" s="6">
        <f t="shared" si="15"/>
        <v>5.7083716128894957E-4</v>
      </c>
      <c r="V97" s="6">
        <f t="shared" si="15"/>
        <v>0</v>
      </c>
      <c r="W97" s="6">
        <f t="shared" si="15"/>
        <v>0</v>
      </c>
      <c r="X97" s="6">
        <f t="shared" si="15"/>
        <v>0</v>
      </c>
      <c r="Y97" s="6" t="str">
        <f t="shared" si="15"/>
        <v/>
      </c>
      <c r="Z97" s="6">
        <f t="shared" si="15"/>
        <v>0</v>
      </c>
      <c r="AA97" s="6">
        <f t="shared" si="15"/>
        <v>1.1663434475666253E-4</v>
      </c>
      <c r="AB97" s="6">
        <f t="shared" si="15"/>
        <v>0</v>
      </c>
      <c r="AC97" s="6">
        <f t="shared" si="15"/>
        <v>0</v>
      </c>
      <c r="AD97" s="6" t="str">
        <f t="shared" si="15"/>
        <v/>
      </c>
      <c r="AE97" s="6">
        <f t="shared" si="15"/>
        <v>2.9694691641907672E-4</v>
      </c>
      <c r="AF97" s="6" t="str">
        <f t="shared" si="15"/>
        <v/>
      </c>
      <c r="AG97" s="6">
        <f t="shared" si="15"/>
        <v>0</v>
      </c>
      <c r="AH97" s="6">
        <f t="shared" si="15"/>
        <v>0</v>
      </c>
      <c r="AI97" s="6">
        <f t="shared" si="15"/>
        <v>0</v>
      </c>
      <c r="AJ97" s="6">
        <f t="shared" si="15"/>
        <v>0</v>
      </c>
      <c r="AK97" s="6">
        <f t="shared" si="15"/>
        <v>0</v>
      </c>
      <c r="AL97" s="6">
        <f t="shared" si="15"/>
        <v>0</v>
      </c>
      <c r="AM97" s="6" t="str">
        <f t="shared" si="15"/>
        <v/>
      </c>
      <c r="AN97" s="6">
        <f t="shared" si="15"/>
        <v>0</v>
      </c>
      <c r="AO97" s="6" t="str">
        <f t="shared" si="15"/>
        <v/>
      </c>
      <c r="AP97" s="6">
        <f t="shared" si="15"/>
        <v>0</v>
      </c>
      <c r="AQ97" s="6" t="str">
        <f t="shared" si="15"/>
        <v/>
      </c>
      <c r="AR97" s="6">
        <f t="shared" si="15"/>
        <v>0.19143529374324597</v>
      </c>
      <c r="AS97" s="6">
        <f t="shared" si="15"/>
        <v>0</v>
      </c>
      <c r="AT97" s="6">
        <f t="shared" si="15"/>
        <v>0</v>
      </c>
      <c r="AU97" s="6">
        <f t="shared" si="15"/>
        <v>0</v>
      </c>
      <c r="AV97" s="6">
        <f t="shared" si="15"/>
        <v>0</v>
      </c>
      <c r="AW97" s="6">
        <f t="shared" si="15"/>
        <v>0</v>
      </c>
      <c r="AX97" s="6">
        <f t="shared" si="15"/>
        <v>0</v>
      </c>
      <c r="AY97" s="6">
        <f t="shared" si="15"/>
        <v>0</v>
      </c>
      <c r="AZ97" s="6">
        <f t="shared" si="15"/>
        <v>0</v>
      </c>
      <c r="BA97" s="6">
        <f t="shared" si="15"/>
        <v>0</v>
      </c>
      <c r="BB97" s="6">
        <f t="shared" si="15"/>
        <v>0</v>
      </c>
      <c r="BC97" s="6">
        <f t="shared" si="15"/>
        <v>0</v>
      </c>
      <c r="BD97" s="6">
        <f t="shared" si="15"/>
        <v>0</v>
      </c>
      <c r="BE97" s="6">
        <f t="shared" si="15"/>
        <v>0</v>
      </c>
      <c r="BF97" s="6">
        <f t="shared" si="15"/>
        <v>0</v>
      </c>
      <c r="BG97" s="6">
        <f t="shared" si="15"/>
        <v>0</v>
      </c>
      <c r="BH97" s="6">
        <f t="shared" si="15"/>
        <v>0</v>
      </c>
      <c r="BI97" s="6">
        <f t="shared" si="15"/>
        <v>0</v>
      </c>
      <c r="BJ97" s="6">
        <f t="shared" si="15"/>
        <v>0</v>
      </c>
      <c r="BK97" s="6">
        <f t="shared" si="15"/>
        <v>0</v>
      </c>
      <c r="BL97" s="6">
        <f t="shared" si="15"/>
        <v>0</v>
      </c>
      <c r="BM97" s="6">
        <f t="shared" si="15"/>
        <v>4.3787811413894359E-2</v>
      </c>
      <c r="BN97" s="6">
        <f t="shared" si="14"/>
        <v>0</v>
      </c>
      <c r="BO97" s="6">
        <f t="shared" si="14"/>
        <v>0</v>
      </c>
      <c r="BP97" s="6">
        <f t="shared" si="14"/>
        <v>0</v>
      </c>
      <c r="BQ97" s="6">
        <f t="shared" si="14"/>
        <v>0</v>
      </c>
      <c r="BR97" s="6">
        <f t="shared" si="14"/>
        <v>0</v>
      </c>
      <c r="BS97" s="6">
        <f t="shared" si="14"/>
        <v>0</v>
      </c>
      <c r="BT97" s="6" t="str">
        <f t="shared" si="14"/>
        <v/>
      </c>
      <c r="BU97" s="6">
        <f t="shared" si="14"/>
        <v>0</v>
      </c>
      <c r="BV97" s="6">
        <f t="shared" si="14"/>
        <v>0</v>
      </c>
      <c r="BW97" s="6">
        <f t="shared" si="14"/>
        <v>0</v>
      </c>
    </row>
    <row r="98" spans="1:75" x14ac:dyDescent="0.25">
      <c r="A98" s="7" t="str">
        <f t="shared" si="6"/>
        <v>FPL</v>
      </c>
      <c r="B98" s="6">
        <f t="shared" si="15"/>
        <v>0</v>
      </c>
      <c r="C98" s="6">
        <f t="shared" si="15"/>
        <v>0</v>
      </c>
      <c r="D98" s="6">
        <f t="shared" si="15"/>
        <v>0</v>
      </c>
      <c r="E98" s="6">
        <f t="shared" si="15"/>
        <v>0</v>
      </c>
      <c r="F98" s="6">
        <f t="shared" si="15"/>
        <v>0</v>
      </c>
      <c r="G98" s="6" t="str">
        <f t="shared" si="15"/>
        <v/>
      </c>
      <c r="H98" s="6">
        <f t="shared" si="15"/>
        <v>0</v>
      </c>
      <c r="I98" s="6">
        <f t="shared" si="15"/>
        <v>0</v>
      </c>
      <c r="J98" s="6">
        <f t="shared" si="15"/>
        <v>0</v>
      </c>
      <c r="K98" s="6">
        <f t="shared" si="15"/>
        <v>0</v>
      </c>
      <c r="L98" s="6">
        <f t="shared" si="15"/>
        <v>0</v>
      </c>
      <c r="M98" s="6" t="str">
        <f t="shared" si="15"/>
        <v/>
      </c>
      <c r="N98" s="6">
        <f t="shared" si="15"/>
        <v>0</v>
      </c>
      <c r="O98" s="6">
        <f t="shared" si="15"/>
        <v>0</v>
      </c>
      <c r="P98" s="6">
        <f t="shared" si="15"/>
        <v>0</v>
      </c>
      <c r="Q98" s="6">
        <f t="shared" si="15"/>
        <v>0</v>
      </c>
      <c r="R98" s="6">
        <f t="shared" si="15"/>
        <v>0</v>
      </c>
      <c r="S98" s="6">
        <f t="shared" si="15"/>
        <v>0.10657383154847917</v>
      </c>
      <c r="T98" s="6">
        <f t="shared" si="15"/>
        <v>6.3393701543525555E-2</v>
      </c>
      <c r="U98" s="6">
        <f t="shared" si="15"/>
        <v>0.91071760165203897</v>
      </c>
      <c r="V98" s="6">
        <f t="shared" si="15"/>
        <v>0</v>
      </c>
      <c r="W98" s="6">
        <f t="shared" si="15"/>
        <v>0</v>
      </c>
      <c r="X98" s="6">
        <f t="shared" si="15"/>
        <v>0</v>
      </c>
      <c r="Y98" s="6" t="str">
        <f t="shared" si="15"/>
        <v/>
      </c>
      <c r="Z98" s="6">
        <f t="shared" si="15"/>
        <v>0</v>
      </c>
      <c r="AA98" s="6">
        <f t="shared" si="15"/>
        <v>0.18607924979375551</v>
      </c>
      <c r="AB98" s="6">
        <f t="shared" si="15"/>
        <v>0</v>
      </c>
      <c r="AC98" s="6">
        <f t="shared" si="15"/>
        <v>0</v>
      </c>
      <c r="AD98" s="6" t="str">
        <f t="shared" si="15"/>
        <v/>
      </c>
      <c r="AE98" s="6">
        <f t="shared" si="15"/>
        <v>0.47375118839234032</v>
      </c>
      <c r="AF98" s="6" t="str">
        <f t="shared" si="15"/>
        <v/>
      </c>
      <c r="AG98" s="6">
        <f t="shared" si="15"/>
        <v>0</v>
      </c>
      <c r="AH98" s="6">
        <f t="shared" si="15"/>
        <v>0</v>
      </c>
      <c r="AI98" s="6">
        <f t="shared" si="15"/>
        <v>0</v>
      </c>
      <c r="AJ98" s="6">
        <f t="shared" si="15"/>
        <v>0</v>
      </c>
      <c r="AK98" s="6">
        <f t="shared" si="15"/>
        <v>0</v>
      </c>
      <c r="AL98" s="6">
        <f t="shared" si="15"/>
        <v>0</v>
      </c>
      <c r="AM98" s="6" t="str">
        <f t="shared" si="15"/>
        <v/>
      </c>
      <c r="AN98" s="6">
        <f t="shared" si="15"/>
        <v>0</v>
      </c>
      <c r="AO98" s="6" t="str">
        <f t="shared" si="15"/>
        <v/>
      </c>
      <c r="AP98" s="6">
        <f t="shared" si="15"/>
        <v>0</v>
      </c>
      <c r="AQ98" s="6" t="str">
        <f t="shared" si="15"/>
        <v/>
      </c>
      <c r="AR98" s="6">
        <f t="shared" si="15"/>
        <v>0.28275463565096964</v>
      </c>
      <c r="AS98" s="6">
        <f t="shared" si="15"/>
        <v>0</v>
      </c>
      <c r="AT98" s="6">
        <f t="shared" si="15"/>
        <v>0</v>
      </c>
      <c r="AU98" s="6">
        <f t="shared" si="15"/>
        <v>0</v>
      </c>
      <c r="AV98" s="6">
        <f t="shared" si="15"/>
        <v>0</v>
      </c>
      <c r="AW98" s="6">
        <f t="shared" si="15"/>
        <v>0</v>
      </c>
      <c r="AX98" s="6">
        <f t="shared" si="15"/>
        <v>0</v>
      </c>
      <c r="AY98" s="6">
        <f t="shared" si="15"/>
        <v>0</v>
      </c>
      <c r="AZ98" s="6">
        <f t="shared" si="15"/>
        <v>0</v>
      </c>
      <c r="BA98" s="6">
        <f t="shared" si="15"/>
        <v>0</v>
      </c>
      <c r="BB98" s="6">
        <f t="shared" si="15"/>
        <v>0</v>
      </c>
      <c r="BC98" s="6">
        <f t="shared" si="15"/>
        <v>0</v>
      </c>
      <c r="BD98" s="6">
        <f t="shared" si="15"/>
        <v>0</v>
      </c>
      <c r="BE98" s="6">
        <f t="shared" si="15"/>
        <v>0</v>
      </c>
      <c r="BF98" s="6">
        <f t="shared" si="15"/>
        <v>0</v>
      </c>
      <c r="BG98" s="6">
        <f t="shared" si="15"/>
        <v>0</v>
      </c>
      <c r="BH98" s="6">
        <f t="shared" si="15"/>
        <v>0</v>
      </c>
      <c r="BI98" s="6">
        <f t="shared" si="15"/>
        <v>0</v>
      </c>
      <c r="BJ98" s="6">
        <f t="shared" si="15"/>
        <v>0</v>
      </c>
      <c r="BK98" s="6">
        <f t="shared" si="15"/>
        <v>0</v>
      </c>
      <c r="BL98" s="6">
        <f t="shared" si="15"/>
        <v>0</v>
      </c>
      <c r="BM98" s="6">
        <f t="shared" si="15"/>
        <v>3.6084871506883429E-3</v>
      </c>
      <c r="BN98" s="6">
        <f t="shared" si="14"/>
        <v>0</v>
      </c>
      <c r="BO98" s="6">
        <f t="shared" si="14"/>
        <v>0</v>
      </c>
      <c r="BP98" s="6">
        <f t="shared" si="14"/>
        <v>0</v>
      </c>
      <c r="BQ98" s="6">
        <f t="shared" si="14"/>
        <v>0</v>
      </c>
      <c r="BR98" s="6">
        <f t="shared" si="14"/>
        <v>0</v>
      </c>
      <c r="BS98" s="6">
        <f t="shared" si="14"/>
        <v>0</v>
      </c>
      <c r="BT98" s="6" t="str">
        <f t="shared" si="14"/>
        <v/>
      </c>
      <c r="BU98" s="6">
        <f t="shared" si="14"/>
        <v>0</v>
      </c>
      <c r="BV98" s="6">
        <f t="shared" si="14"/>
        <v>0</v>
      </c>
      <c r="BW98" s="6">
        <f t="shared" si="14"/>
        <v>0</v>
      </c>
    </row>
    <row r="99" spans="1:75" x14ac:dyDescent="0.25">
      <c r="A99" s="7" t="str">
        <f t="shared" si="6"/>
        <v>GCPD</v>
      </c>
      <c r="B99" s="6">
        <f t="shared" si="15"/>
        <v>0</v>
      </c>
      <c r="C99" s="6">
        <f t="shared" si="15"/>
        <v>7.1070726701296941E-12</v>
      </c>
      <c r="D99" s="6">
        <f t="shared" si="15"/>
        <v>7.5524156655057293E-3</v>
      </c>
      <c r="E99" s="6">
        <f t="shared" si="15"/>
        <v>2.0338361967073141E-4</v>
      </c>
      <c r="F99" s="6">
        <f t="shared" si="15"/>
        <v>8.6774321203816722E-3</v>
      </c>
      <c r="G99" s="6" t="str">
        <f t="shared" si="15"/>
        <v/>
      </c>
      <c r="H99" s="6">
        <f t="shared" si="15"/>
        <v>2.6043134015286778E-2</v>
      </c>
      <c r="I99" s="6">
        <f t="shared" si="15"/>
        <v>0</v>
      </c>
      <c r="J99" s="6">
        <f t="shared" si="15"/>
        <v>2.3592012782040787E-3</v>
      </c>
      <c r="K99" s="6">
        <f t="shared" si="15"/>
        <v>1.527788398574205E-17</v>
      </c>
      <c r="L99" s="6">
        <f t="shared" si="15"/>
        <v>5.2924795495597742E-15</v>
      </c>
      <c r="M99" s="6" t="str">
        <f t="shared" si="15"/>
        <v/>
      </c>
      <c r="N99" s="6">
        <f t="shared" si="15"/>
        <v>0</v>
      </c>
      <c r="O99" s="6">
        <f t="shared" si="15"/>
        <v>9.7636801099790736E-16</v>
      </c>
      <c r="P99" s="6">
        <f t="shared" si="15"/>
        <v>1.360908742398645E-14</v>
      </c>
      <c r="Q99" s="6">
        <f t="shared" si="15"/>
        <v>1.6046125782106504E-5</v>
      </c>
      <c r="R99" s="6">
        <f t="shared" si="15"/>
        <v>0</v>
      </c>
      <c r="S99" s="6">
        <f t="shared" si="15"/>
        <v>8.2208974955312798E-18</v>
      </c>
      <c r="T99" s="6">
        <f t="shared" si="15"/>
        <v>6.5592330916922979E-17</v>
      </c>
      <c r="U99" s="6">
        <f t="shared" si="15"/>
        <v>6.8577804245152803E-17</v>
      </c>
      <c r="V99" s="6">
        <f t="shared" si="15"/>
        <v>0.88489745853027124</v>
      </c>
      <c r="W99" s="6">
        <f t="shared" si="15"/>
        <v>0</v>
      </c>
      <c r="X99" s="6">
        <f t="shared" si="15"/>
        <v>0</v>
      </c>
      <c r="Y99" s="6" t="str">
        <f t="shared" si="15"/>
        <v/>
      </c>
      <c r="Z99" s="6">
        <f t="shared" si="15"/>
        <v>0</v>
      </c>
      <c r="AA99" s="6">
        <f t="shared" si="15"/>
        <v>1.401192460021945E-17</v>
      </c>
      <c r="AB99" s="6">
        <f t="shared" si="15"/>
        <v>0</v>
      </c>
      <c r="AC99" s="6">
        <f t="shared" si="15"/>
        <v>0</v>
      </c>
      <c r="AD99" s="6" t="str">
        <f t="shared" si="15"/>
        <v/>
      </c>
      <c r="AE99" s="6">
        <f t="shared" si="15"/>
        <v>3.5673864433435577E-17</v>
      </c>
      <c r="AF99" s="6" t="str">
        <f t="shared" si="15"/>
        <v/>
      </c>
      <c r="AG99" s="6">
        <f t="shared" si="15"/>
        <v>0</v>
      </c>
      <c r="AH99" s="6">
        <f t="shared" si="15"/>
        <v>1.9424999003023469E-3</v>
      </c>
      <c r="AI99" s="6">
        <f t="shared" si="15"/>
        <v>1.2050154579266718E-18</v>
      </c>
      <c r="AJ99" s="6">
        <f t="shared" si="15"/>
        <v>0</v>
      </c>
      <c r="AK99" s="6">
        <f t="shared" si="15"/>
        <v>5.2592280920219156E-3</v>
      </c>
      <c r="AL99" s="6">
        <f t="shared" si="15"/>
        <v>5.8310207543724056E-15</v>
      </c>
      <c r="AM99" s="6" t="str">
        <f t="shared" si="15"/>
        <v/>
      </c>
      <c r="AN99" s="6">
        <f t="shared" si="15"/>
        <v>7.473036261258398E-13</v>
      </c>
      <c r="AO99" s="6" t="str">
        <f t="shared" si="15"/>
        <v/>
      </c>
      <c r="AP99" s="6">
        <f t="shared" si="15"/>
        <v>1.1001114845034443E-3</v>
      </c>
      <c r="AQ99" s="6" t="str">
        <f t="shared" si="15"/>
        <v/>
      </c>
      <c r="AR99" s="6">
        <f t="shared" si="15"/>
        <v>3.6413527875419197E-17</v>
      </c>
      <c r="AS99" s="6">
        <f t="shared" si="15"/>
        <v>0</v>
      </c>
      <c r="AT99" s="6">
        <f t="shared" si="15"/>
        <v>4.2245980942412069E-17</v>
      </c>
      <c r="AU99" s="6">
        <f t="shared" si="15"/>
        <v>1.023734170359014E-15</v>
      </c>
      <c r="AV99" s="6">
        <f t="shared" si="15"/>
        <v>5.1119987508847732E-3</v>
      </c>
      <c r="AW99" s="6">
        <f t="shared" si="15"/>
        <v>3.1877224986402823E-2</v>
      </c>
      <c r="AX99" s="6">
        <f t="shared" si="15"/>
        <v>1.1930421170517028E-2</v>
      </c>
      <c r="AY99" s="6">
        <f t="shared" si="15"/>
        <v>9.3029695234355124E-16</v>
      </c>
      <c r="AZ99" s="6">
        <f t="shared" si="15"/>
        <v>2.0186094512848912E-5</v>
      </c>
      <c r="BA99" s="6">
        <f t="shared" si="15"/>
        <v>1.427871507041251E-7</v>
      </c>
      <c r="BB99" s="6">
        <f t="shared" si="15"/>
        <v>9.873400672957491E-3</v>
      </c>
      <c r="BC99" s="6">
        <f t="shared" si="15"/>
        <v>2.1634771734923529E-16</v>
      </c>
      <c r="BD99" s="6">
        <f t="shared" si="15"/>
        <v>2.3495010618556208E-16</v>
      </c>
      <c r="BE99" s="6">
        <f t="shared" si="15"/>
        <v>6.8593244782015851E-3</v>
      </c>
      <c r="BF99" s="6">
        <f t="shared" si="15"/>
        <v>0</v>
      </c>
      <c r="BG99" s="6">
        <f t="shared" si="15"/>
        <v>4.1305386379859329E-17</v>
      </c>
      <c r="BH99" s="6">
        <f t="shared" si="15"/>
        <v>1.8814750641685675E-15</v>
      </c>
      <c r="BI99" s="6">
        <f t="shared" si="15"/>
        <v>0</v>
      </c>
      <c r="BJ99" s="6">
        <f t="shared" si="15"/>
        <v>3.4859436029766437E-5</v>
      </c>
      <c r="BK99" s="6">
        <f t="shared" si="15"/>
        <v>1.3574661439154638E-10</v>
      </c>
      <c r="BL99" s="6">
        <f t="shared" si="15"/>
        <v>4.2715760711478207E-16</v>
      </c>
      <c r="BM99" s="6">
        <f t="shared" ref="BM99" si="16">IFERROR(BM22/BM$76,"")</f>
        <v>3.7336372152824309E-18</v>
      </c>
      <c r="BN99" s="6">
        <f t="shared" si="14"/>
        <v>4.4690940863851822E-5</v>
      </c>
      <c r="BO99" s="6">
        <f t="shared" si="14"/>
        <v>1.1914488203549039E-3</v>
      </c>
      <c r="BP99" s="6">
        <f t="shared" si="14"/>
        <v>8.640619351901661E-3</v>
      </c>
      <c r="BQ99" s="6">
        <f t="shared" si="14"/>
        <v>1.1491394351446324E-13</v>
      </c>
      <c r="BR99" s="6">
        <f t="shared" si="14"/>
        <v>1.0936541416426577E-6</v>
      </c>
      <c r="BS99" s="6">
        <f t="shared" si="14"/>
        <v>1.5330152355410225E-4</v>
      </c>
      <c r="BT99" s="6" t="str">
        <f t="shared" si="14"/>
        <v/>
      </c>
      <c r="BU99" s="6">
        <f t="shared" si="14"/>
        <v>0</v>
      </c>
      <c r="BV99" s="6">
        <f t="shared" si="14"/>
        <v>0</v>
      </c>
      <c r="BW99" s="6">
        <f t="shared" si="14"/>
        <v>0</v>
      </c>
    </row>
    <row r="100" spans="1:75" x14ac:dyDescent="0.25">
      <c r="A100" s="7" t="str">
        <f t="shared" si="6"/>
        <v>GRID</v>
      </c>
      <c r="B100" s="6">
        <f t="shared" ref="B100:BM103" si="17">IFERROR(B23/B$76,"")</f>
        <v>0</v>
      </c>
      <c r="C100" s="6">
        <f t="shared" si="17"/>
        <v>7.9148227056711181E-13</v>
      </c>
      <c r="D100" s="6">
        <f t="shared" si="17"/>
        <v>4.8943786853007489E-3</v>
      </c>
      <c r="E100" s="6">
        <f t="shared" si="17"/>
        <v>2.2649906165967325E-5</v>
      </c>
      <c r="F100" s="6">
        <f t="shared" si="17"/>
        <v>5.6234509187725159E-3</v>
      </c>
      <c r="G100" s="6" t="str">
        <f t="shared" si="17"/>
        <v/>
      </c>
      <c r="H100" s="6">
        <f t="shared" si="17"/>
        <v>1.6877376149332358E-2</v>
      </c>
      <c r="I100" s="6">
        <f t="shared" si="17"/>
        <v>0</v>
      </c>
      <c r="J100" s="6">
        <f t="shared" si="17"/>
        <v>1.4845749715772251E-3</v>
      </c>
      <c r="K100" s="6">
        <f t="shared" si="17"/>
        <v>1.7014282627667812E-18</v>
      </c>
      <c r="L100" s="6">
        <f t="shared" si="17"/>
        <v>5.8939931041103814E-16</v>
      </c>
      <c r="M100" s="6" t="str">
        <f t="shared" si="17"/>
        <v/>
      </c>
      <c r="N100" s="6">
        <f t="shared" si="17"/>
        <v>0</v>
      </c>
      <c r="O100" s="6">
        <f t="shared" si="17"/>
        <v>1.0873365253483702E-16</v>
      </c>
      <c r="P100" s="6">
        <f t="shared" si="17"/>
        <v>1.5155820004421821E-15</v>
      </c>
      <c r="Q100" s="6">
        <f t="shared" si="17"/>
        <v>2.9850702130205332E-6</v>
      </c>
      <c r="R100" s="6">
        <f t="shared" si="17"/>
        <v>0</v>
      </c>
      <c r="S100" s="6">
        <f t="shared" si="17"/>
        <v>9.1552386163287133E-19</v>
      </c>
      <c r="T100" s="6">
        <f t="shared" si="17"/>
        <v>7.3047187520833668E-18</v>
      </c>
      <c r="U100" s="6">
        <f t="shared" si="17"/>
        <v>7.6371973010190119E-18</v>
      </c>
      <c r="V100" s="6">
        <f t="shared" si="17"/>
        <v>7.3897201298749721E-4</v>
      </c>
      <c r="W100" s="6">
        <f t="shared" si="17"/>
        <v>1</v>
      </c>
      <c r="X100" s="6">
        <f t="shared" si="17"/>
        <v>0</v>
      </c>
      <c r="Y100" s="6" t="str">
        <f t="shared" si="17"/>
        <v/>
      </c>
      <c r="Z100" s="6">
        <f t="shared" si="17"/>
        <v>0</v>
      </c>
      <c r="AA100" s="6">
        <f t="shared" si="17"/>
        <v>1.5604441395692778E-18</v>
      </c>
      <c r="AB100" s="6">
        <f t="shared" si="17"/>
        <v>0</v>
      </c>
      <c r="AC100" s="6">
        <f t="shared" si="17"/>
        <v>0</v>
      </c>
      <c r="AD100" s="6" t="str">
        <f t="shared" si="17"/>
        <v/>
      </c>
      <c r="AE100" s="6">
        <f t="shared" si="17"/>
        <v>3.9728355867738257E-18</v>
      </c>
      <c r="AF100" s="6" t="str">
        <f t="shared" si="17"/>
        <v/>
      </c>
      <c r="AG100" s="6">
        <f t="shared" si="17"/>
        <v>0</v>
      </c>
      <c r="AH100" s="6">
        <f t="shared" si="17"/>
        <v>4.889350181202191E-4</v>
      </c>
      <c r="AI100" s="6">
        <f t="shared" si="17"/>
        <v>1.3419707592364691E-19</v>
      </c>
      <c r="AJ100" s="6">
        <f t="shared" si="17"/>
        <v>0</v>
      </c>
      <c r="AK100" s="6">
        <f t="shared" si="17"/>
        <v>3.3415411736801041E-3</v>
      </c>
      <c r="AL100" s="6">
        <f t="shared" si="17"/>
        <v>6.4937418830563413E-16</v>
      </c>
      <c r="AM100" s="6" t="str">
        <f t="shared" si="17"/>
        <v/>
      </c>
      <c r="AN100" s="6">
        <f t="shared" si="17"/>
        <v>8.3223796668779825E-14</v>
      </c>
      <c r="AO100" s="6" t="str">
        <f t="shared" si="17"/>
        <v/>
      </c>
      <c r="AP100" s="6">
        <f t="shared" si="17"/>
        <v>5.0522802906905362E-4</v>
      </c>
      <c r="AQ100" s="6" t="str">
        <f t="shared" si="17"/>
        <v/>
      </c>
      <c r="AR100" s="6">
        <f t="shared" si="17"/>
        <v>4.0552085309787159E-18</v>
      </c>
      <c r="AS100" s="6">
        <f t="shared" si="17"/>
        <v>0</v>
      </c>
      <c r="AT100" s="6">
        <f t="shared" si="17"/>
        <v>4.7047422294086472E-18</v>
      </c>
      <c r="AU100" s="6">
        <f t="shared" si="17"/>
        <v>1.140086056835134E-16</v>
      </c>
      <c r="AV100" s="6">
        <f t="shared" si="17"/>
        <v>5.692999869681487E-4</v>
      </c>
      <c r="AW100" s="6">
        <f t="shared" si="17"/>
        <v>3.549960400055788E-3</v>
      </c>
      <c r="AX100" s="6">
        <f t="shared" si="17"/>
        <v>6.7057145455279247E-3</v>
      </c>
      <c r="AY100" s="6">
        <f t="shared" si="17"/>
        <v>1.0360292884540062E-16</v>
      </c>
      <c r="AZ100" s="6">
        <f t="shared" si="17"/>
        <v>2.2480332846547941E-6</v>
      </c>
      <c r="BA100" s="6">
        <f t="shared" si="17"/>
        <v>1.5901553775029435E-8</v>
      </c>
      <c r="BB100" s="6">
        <f t="shared" si="17"/>
        <v>6.3985039946713937E-3</v>
      </c>
      <c r="BC100" s="6">
        <f t="shared" si="17"/>
        <v>2.4093658600012552E-17</v>
      </c>
      <c r="BD100" s="6">
        <f t="shared" si="17"/>
        <v>2.6165321806163439E-17</v>
      </c>
      <c r="BE100" s="6">
        <f t="shared" si="17"/>
        <v>4.4452176639331511E-3</v>
      </c>
      <c r="BF100" s="6">
        <f t="shared" si="17"/>
        <v>0</v>
      </c>
      <c r="BG100" s="6">
        <f t="shared" si="17"/>
        <v>4.599992502677806E-18</v>
      </c>
      <c r="BH100" s="6">
        <f t="shared" si="17"/>
        <v>2.0953129719107903E-16</v>
      </c>
      <c r="BI100" s="6">
        <f t="shared" si="17"/>
        <v>0</v>
      </c>
      <c r="BJ100" s="6">
        <f t="shared" si="17"/>
        <v>6.6128799581035093E-6</v>
      </c>
      <c r="BK100" s="6">
        <f t="shared" si="17"/>
        <v>1.5117481355155287E-11</v>
      </c>
      <c r="BL100" s="6">
        <f t="shared" si="17"/>
        <v>4.7570594597993943E-17</v>
      </c>
      <c r="BM100" s="6">
        <f t="shared" si="17"/>
        <v>4.1579814894050895E-19</v>
      </c>
      <c r="BN100" s="6">
        <f t="shared" si="14"/>
        <v>9.0674063830751451E-6</v>
      </c>
      <c r="BO100" s="6">
        <f t="shared" si="14"/>
        <v>7.5935710091486295E-4</v>
      </c>
      <c r="BP100" s="6">
        <f t="shared" si="14"/>
        <v>5.5995942300817187E-3</v>
      </c>
      <c r="BQ100" s="6">
        <f t="shared" si="14"/>
        <v>1.279744180960914E-14</v>
      </c>
      <c r="BR100" s="6">
        <f t="shared" si="14"/>
        <v>1.2179527400648634E-7</v>
      </c>
      <c r="BS100" s="6">
        <f t="shared" si="14"/>
        <v>5.6813654148688979E-5</v>
      </c>
      <c r="BT100" s="6" t="str">
        <f t="shared" si="14"/>
        <v/>
      </c>
      <c r="BU100" s="6">
        <f t="shared" si="14"/>
        <v>0</v>
      </c>
      <c r="BV100" s="6">
        <f t="shared" si="14"/>
        <v>0</v>
      </c>
      <c r="BW100" s="6">
        <f t="shared" si="14"/>
        <v>0</v>
      </c>
    </row>
    <row r="101" spans="1:75" x14ac:dyDescent="0.25">
      <c r="A101" s="7" t="str">
        <f t="shared" si="6"/>
        <v>GRIF</v>
      </c>
      <c r="B101" s="6">
        <f t="shared" si="17"/>
        <v>0</v>
      </c>
      <c r="C101" s="6">
        <f t="shared" si="17"/>
        <v>1.7056033440487967E-14</v>
      </c>
      <c r="D101" s="6">
        <f t="shared" si="17"/>
        <v>0</v>
      </c>
      <c r="E101" s="6">
        <f t="shared" si="17"/>
        <v>4.8809375946456692E-7</v>
      </c>
      <c r="F101" s="6">
        <f t="shared" si="17"/>
        <v>0</v>
      </c>
      <c r="G101" s="6" t="str">
        <f t="shared" si="17"/>
        <v/>
      </c>
      <c r="H101" s="6">
        <f t="shared" si="17"/>
        <v>0</v>
      </c>
      <c r="I101" s="6">
        <f t="shared" si="17"/>
        <v>0</v>
      </c>
      <c r="J101" s="6">
        <f t="shared" si="17"/>
        <v>7.7663933670482296E-4</v>
      </c>
      <c r="K101" s="6">
        <f t="shared" si="17"/>
        <v>3.6664898792424584E-20</v>
      </c>
      <c r="L101" s="6">
        <f t="shared" si="17"/>
        <v>1.2701250201054007E-17</v>
      </c>
      <c r="M101" s="6" t="str">
        <f t="shared" si="17"/>
        <v/>
      </c>
      <c r="N101" s="6">
        <f t="shared" si="17"/>
        <v>0</v>
      </c>
      <c r="O101" s="6">
        <f t="shared" si="17"/>
        <v>2.343153956451544E-18</v>
      </c>
      <c r="P101" s="6">
        <f t="shared" si="17"/>
        <v>3.2660007990856997E-17</v>
      </c>
      <c r="Q101" s="6">
        <f t="shared" si="17"/>
        <v>1.5055233792153923E-3</v>
      </c>
      <c r="R101" s="6">
        <f t="shared" si="17"/>
        <v>0</v>
      </c>
      <c r="S101" s="6">
        <f t="shared" si="17"/>
        <v>1.9729065552392411E-20</v>
      </c>
      <c r="T101" s="6">
        <f t="shared" si="17"/>
        <v>1.5741290985535617E-19</v>
      </c>
      <c r="U101" s="6">
        <f t="shared" si="17"/>
        <v>1.6457765057005097E-19</v>
      </c>
      <c r="V101" s="6">
        <f t="shared" si="17"/>
        <v>0</v>
      </c>
      <c r="W101" s="6">
        <f t="shared" si="17"/>
        <v>0</v>
      </c>
      <c r="X101" s="6">
        <f t="shared" si="17"/>
        <v>1</v>
      </c>
      <c r="Y101" s="6" t="str">
        <f t="shared" si="17"/>
        <v/>
      </c>
      <c r="Z101" s="6">
        <f t="shared" si="17"/>
        <v>0</v>
      </c>
      <c r="AA101" s="6">
        <f t="shared" si="17"/>
        <v>3.3626763878661399E-20</v>
      </c>
      <c r="AB101" s="6">
        <f t="shared" si="17"/>
        <v>0</v>
      </c>
      <c r="AC101" s="6">
        <f t="shared" si="17"/>
        <v>0</v>
      </c>
      <c r="AD101" s="6" t="str">
        <f t="shared" si="17"/>
        <v/>
      </c>
      <c r="AE101" s="6">
        <f t="shared" si="17"/>
        <v>8.5612551463753104E-20</v>
      </c>
      <c r="AF101" s="6" t="str">
        <f t="shared" si="17"/>
        <v/>
      </c>
      <c r="AG101" s="6">
        <f t="shared" si="17"/>
        <v>0</v>
      </c>
      <c r="AH101" s="6">
        <f t="shared" si="17"/>
        <v>3.4427461999047304E-6</v>
      </c>
      <c r="AI101" s="6">
        <f t="shared" si="17"/>
        <v>2.891877556435228E-21</v>
      </c>
      <c r="AJ101" s="6">
        <f t="shared" si="17"/>
        <v>0</v>
      </c>
      <c r="AK101" s="6">
        <f t="shared" si="17"/>
        <v>8.1382990587287145E-3</v>
      </c>
      <c r="AL101" s="6">
        <f t="shared" si="17"/>
        <v>1.3993677790400334E-17</v>
      </c>
      <c r="AM101" s="6" t="str">
        <f t="shared" si="17"/>
        <v/>
      </c>
      <c r="AN101" s="6">
        <f t="shared" si="17"/>
        <v>1.7934297606060145E-15</v>
      </c>
      <c r="AO101" s="6" t="str">
        <f t="shared" si="17"/>
        <v/>
      </c>
      <c r="AP101" s="6">
        <f t="shared" si="17"/>
        <v>3.00761141479901E-5</v>
      </c>
      <c r="AQ101" s="6" t="str">
        <f t="shared" si="17"/>
        <v/>
      </c>
      <c r="AR101" s="6">
        <f t="shared" si="17"/>
        <v>8.7387645793968919E-20</v>
      </c>
      <c r="AS101" s="6">
        <f t="shared" si="17"/>
        <v>0</v>
      </c>
      <c r="AT101" s="6">
        <f t="shared" si="17"/>
        <v>1.0138476094502196E-19</v>
      </c>
      <c r="AU101" s="6">
        <f t="shared" si="17"/>
        <v>2.456826467696005E-18</v>
      </c>
      <c r="AV101" s="6">
        <f t="shared" si="17"/>
        <v>1.2268120179673396E-5</v>
      </c>
      <c r="AW101" s="6">
        <f t="shared" si="17"/>
        <v>1.4340844294096143E-7</v>
      </c>
      <c r="AX101" s="6">
        <f t="shared" si="17"/>
        <v>8.5991229649463828E-9</v>
      </c>
      <c r="AY101" s="6">
        <f t="shared" si="17"/>
        <v>2.2325895154335179E-18</v>
      </c>
      <c r="AZ101" s="6">
        <f t="shared" si="17"/>
        <v>4.844395421634527E-8</v>
      </c>
      <c r="BA101" s="6">
        <f t="shared" si="17"/>
        <v>3.4267025684389277E-10</v>
      </c>
      <c r="BB101" s="6">
        <f t="shared" si="17"/>
        <v>0</v>
      </c>
      <c r="BC101" s="6">
        <f t="shared" si="17"/>
        <v>5.1920587746212793E-19</v>
      </c>
      <c r="BD101" s="6">
        <f t="shared" si="17"/>
        <v>5.6384914773553562E-19</v>
      </c>
      <c r="BE101" s="6">
        <f t="shared" si="17"/>
        <v>0</v>
      </c>
      <c r="BF101" s="6">
        <f t="shared" si="17"/>
        <v>0</v>
      </c>
      <c r="BG101" s="6">
        <f t="shared" si="17"/>
        <v>9.9127458528477451E-20</v>
      </c>
      <c r="BH101" s="6">
        <f t="shared" si="17"/>
        <v>4.5152910489822995E-18</v>
      </c>
      <c r="BI101" s="6">
        <f t="shared" si="17"/>
        <v>0</v>
      </c>
      <c r="BJ101" s="6">
        <f t="shared" si="17"/>
        <v>3.4314665846095077E-3</v>
      </c>
      <c r="BK101" s="6">
        <f t="shared" si="17"/>
        <v>3.2577390185219397E-13</v>
      </c>
      <c r="BL101" s="6">
        <f t="shared" si="17"/>
        <v>1.0251217019250756E-18</v>
      </c>
      <c r="BM101" s="6">
        <f t="shared" si="17"/>
        <v>8.9602349876275299E-21</v>
      </c>
      <c r="BN101" s="6">
        <f t="shared" si="14"/>
        <v>5.139974929712284E-3</v>
      </c>
      <c r="BO101" s="6">
        <f t="shared" si="14"/>
        <v>2.2373816574049592E-4</v>
      </c>
      <c r="BP101" s="6">
        <f t="shared" si="14"/>
        <v>0</v>
      </c>
      <c r="BQ101" s="6">
        <f t="shared" si="14"/>
        <v>2.7577824996761478E-16</v>
      </c>
      <c r="BR101" s="6">
        <f t="shared" si="14"/>
        <v>2.6246251414571416E-9</v>
      </c>
      <c r="BS101" s="6">
        <f t="shared" si="14"/>
        <v>4.9938102621993892E-2</v>
      </c>
      <c r="BT101" s="6" t="str">
        <f t="shared" si="14"/>
        <v/>
      </c>
      <c r="BU101" s="6">
        <f t="shared" si="14"/>
        <v>0</v>
      </c>
      <c r="BV101" s="6">
        <f t="shared" si="14"/>
        <v>0</v>
      </c>
      <c r="BW101" s="6">
        <f t="shared" si="14"/>
        <v>0</v>
      </c>
    </row>
    <row r="102" spans="1:75" x14ac:dyDescent="0.25">
      <c r="A102" s="7" t="str">
        <f t="shared" si="6"/>
        <v>GRIS</v>
      </c>
      <c r="B102" s="6">
        <f t="shared" si="17"/>
        <v>0</v>
      </c>
      <c r="C102" s="6">
        <f t="shared" si="17"/>
        <v>0</v>
      </c>
      <c r="D102" s="6">
        <f t="shared" si="17"/>
        <v>0</v>
      </c>
      <c r="E102" s="6">
        <f t="shared" si="17"/>
        <v>0</v>
      </c>
      <c r="F102" s="6">
        <f t="shared" si="17"/>
        <v>0</v>
      </c>
      <c r="G102" s="6" t="str">
        <f t="shared" si="17"/>
        <v/>
      </c>
      <c r="H102" s="6">
        <f t="shared" si="17"/>
        <v>0</v>
      </c>
      <c r="I102" s="6">
        <f t="shared" si="17"/>
        <v>0</v>
      </c>
      <c r="J102" s="6">
        <f t="shared" si="17"/>
        <v>0</v>
      </c>
      <c r="K102" s="6">
        <f t="shared" si="17"/>
        <v>0</v>
      </c>
      <c r="L102" s="6">
        <f t="shared" si="17"/>
        <v>0</v>
      </c>
      <c r="M102" s="6" t="str">
        <f t="shared" si="17"/>
        <v/>
      </c>
      <c r="N102" s="6">
        <f t="shared" si="17"/>
        <v>0</v>
      </c>
      <c r="O102" s="6">
        <f t="shared" si="17"/>
        <v>0</v>
      </c>
      <c r="P102" s="6">
        <f t="shared" si="17"/>
        <v>0</v>
      </c>
      <c r="Q102" s="6">
        <f t="shared" si="17"/>
        <v>0</v>
      </c>
      <c r="R102" s="6">
        <f t="shared" si="17"/>
        <v>0</v>
      </c>
      <c r="S102" s="6">
        <f t="shared" si="17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  <c r="X102" s="6">
        <f t="shared" si="17"/>
        <v>0</v>
      </c>
      <c r="Y102" s="6" t="str">
        <f t="shared" si="17"/>
        <v/>
      </c>
      <c r="Z102" s="6">
        <f t="shared" si="17"/>
        <v>0</v>
      </c>
      <c r="AA102" s="6">
        <f t="shared" si="17"/>
        <v>0</v>
      </c>
      <c r="AB102" s="6">
        <f t="shared" si="17"/>
        <v>0</v>
      </c>
      <c r="AC102" s="6">
        <f t="shared" si="17"/>
        <v>0</v>
      </c>
      <c r="AD102" s="6" t="str">
        <f t="shared" si="17"/>
        <v/>
      </c>
      <c r="AE102" s="6">
        <f t="shared" si="17"/>
        <v>0</v>
      </c>
      <c r="AF102" s="6" t="str">
        <f t="shared" si="17"/>
        <v/>
      </c>
      <c r="AG102" s="6">
        <f t="shared" si="17"/>
        <v>0</v>
      </c>
      <c r="AH102" s="6">
        <f t="shared" si="17"/>
        <v>0</v>
      </c>
      <c r="AI102" s="6">
        <f t="shared" si="17"/>
        <v>0</v>
      </c>
      <c r="AJ102" s="6">
        <f t="shared" si="17"/>
        <v>0</v>
      </c>
      <c r="AK102" s="6">
        <f t="shared" si="17"/>
        <v>0</v>
      </c>
      <c r="AL102" s="6">
        <f t="shared" si="17"/>
        <v>0</v>
      </c>
      <c r="AM102" s="6" t="str">
        <f t="shared" si="17"/>
        <v/>
      </c>
      <c r="AN102" s="6">
        <f t="shared" si="17"/>
        <v>0</v>
      </c>
      <c r="AO102" s="6" t="str">
        <f t="shared" si="17"/>
        <v/>
      </c>
      <c r="AP102" s="6">
        <f t="shared" si="17"/>
        <v>0</v>
      </c>
      <c r="AQ102" s="6" t="str">
        <f t="shared" si="17"/>
        <v/>
      </c>
      <c r="AR102" s="6">
        <f t="shared" si="17"/>
        <v>0</v>
      </c>
      <c r="AS102" s="6">
        <f t="shared" si="17"/>
        <v>0</v>
      </c>
      <c r="AT102" s="6">
        <f t="shared" si="17"/>
        <v>0</v>
      </c>
      <c r="AU102" s="6">
        <f t="shared" si="17"/>
        <v>0</v>
      </c>
      <c r="AV102" s="6">
        <f t="shared" si="17"/>
        <v>0</v>
      </c>
      <c r="AW102" s="6">
        <f t="shared" si="17"/>
        <v>0</v>
      </c>
      <c r="AX102" s="6">
        <f t="shared" si="17"/>
        <v>0</v>
      </c>
      <c r="AY102" s="6">
        <f t="shared" si="17"/>
        <v>0</v>
      </c>
      <c r="AZ102" s="6">
        <f t="shared" si="17"/>
        <v>0</v>
      </c>
      <c r="BA102" s="6">
        <f t="shared" si="17"/>
        <v>0</v>
      </c>
      <c r="BB102" s="6">
        <f t="shared" si="17"/>
        <v>0</v>
      </c>
      <c r="BC102" s="6">
        <f t="shared" si="17"/>
        <v>0</v>
      </c>
      <c r="BD102" s="6">
        <f t="shared" si="17"/>
        <v>0</v>
      </c>
      <c r="BE102" s="6">
        <f t="shared" si="17"/>
        <v>0</v>
      </c>
      <c r="BF102" s="6">
        <f t="shared" si="17"/>
        <v>0</v>
      </c>
      <c r="BG102" s="6">
        <f t="shared" si="17"/>
        <v>0</v>
      </c>
      <c r="BH102" s="6">
        <f t="shared" si="17"/>
        <v>0</v>
      </c>
      <c r="BI102" s="6">
        <f t="shared" si="17"/>
        <v>0</v>
      </c>
      <c r="BJ102" s="6">
        <f t="shared" si="17"/>
        <v>0</v>
      </c>
      <c r="BK102" s="6">
        <f t="shared" si="17"/>
        <v>0</v>
      </c>
      <c r="BL102" s="6">
        <f t="shared" si="17"/>
        <v>0</v>
      </c>
      <c r="BM102" s="6">
        <f t="shared" si="17"/>
        <v>0</v>
      </c>
      <c r="BN102" s="6">
        <f t="shared" si="14"/>
        <v>0</v>
      </c>
      <c r="BO102" s="6">
        <f t="shared" si="14"/>
        <v>0</v>
      </c>
      <c r="BP102" s="6">
        <f t="shared" si="14"/>
        <v>0</v>
      </c>
      <c r="BQ102" s="6">
        <f t="shared" si="14"/>
        <v>0</v>
      </c>
      <c r="BR102" s="6">
        <f t="shared" si="14"/>
        <v>0</v>
      </c>
      <c r="BS102" s="6">
        <f t="shared" si="14"/>
        <v>0</v>
      </c>
      <c r="BT102" s="6" t="str">
        <f t="shared" si="14"/>
        <v/>
      </c>
      <c r="BU102" s="6">
        <f t="shared" si="14"/>
        <v>0</v>
      </c>
      <c r="BV102" s="6">
        <f t="shared" si="14"/>
        <v>0</v>
      </c>
      <c r="BW102" s="6">
        <f t="shared" si="14"/>
        <v>0</v>
      </c>
    </row>
    <row r="103" spans="1:75" x14ac:dyDescent="0.25">
      <c r="A103" s="7" t="str">
        <f t="shared" si="6"/>
        <v>GRMA</v>
      </c>
      <c r="B103" s="6">
        <f t="shared" si="17"/>
        <v>0</v>
      </c>
      <c r="C103" s="6">
        <f t="shared" si="17"/>
        <v>3.2215531197348234E-9</v>
      </c>
      <c r="D103" s="6">
        <f t="shared" si="17"/>
        <v>0</v>
      </c>
      <c r="E103" s="6">
        <f t="shared" si="17"/>
        <v>9.2191421822235053E-2</v>
      </c>
      <c r="F103" s="6">
        <f t="shared" si="17"/>
        <v>0</v>
      </c>
      <c r="G103" s="6" t="str">
        <f t="shared" si="17"/>
        <v/>
      </c>
      <c r="H103" s="6">
        <f t="shared" si="17"/>
        <v>0</v>
      </c>
      <c r="I103" s="6">
        <f t="shared" si="17"/>
        <v>0</v>
      </c>
      <c r="J103" s="6">
        <f t="shared" si="17"/>
        <v>4.5153441825251739E-3</v>
      </c>
      <c r="K103" s="6">
        <f t="shared" si="17"/>
        <v>6.9252865563165568E-15</v>
      </c>
      <c r="L103" s="6">
        <f t="shared" si="17"/>
        <v>2.3990192299111385E-12</v>
      </c>
      <c r="M103" s="6" t="str">
        <f t="shared" si="17"/>
        <v/>
      </c>
      <c r="N103" s="6">
        <f t="shared" si="17"/>
        <v>0</v>
      </c>
      <c r="O103" s="6">
        <f t="shared" si="17"/>
        <v>4.4257622763018576E-13</v>
      </c>
      <c r="P103" s="6">
        <f t="shared" si="17"/>
        <v>6.1688405455248326E-12</v>
      </c>
      <c r="Q103" s="6">
        <f t="shared" si="17"/>
        <v>5.7128198235248577E-3</v>
      </c>
      <c r="R103" s="6">
        <f t="shared" si="17"/>
        <v>0</v>
      </c>
      <c r="S103" s="6">
        <f t="shared" si="17"/>
        <v>3.7264369175594336E-15</v>
      </c>
      <c r="T103" s="6">
        <f t="shared" si="17"/>
        <v>2.973223830736995E-14</v>
      </c>
      <c r="U103" s="6">
        <f t="shared" si="17"/>
        <v>3.1085518534103352E-14</v>
      </c>
      <c r="V103" s="6">
        <f t="shared" si="17"/>
        <v>0</v>
      </c>
      <c r="W103" s="6">
        <f t="shared" si="17"/>
        <v>0</v>
      </c>
      <c r="X103" s="6">
        <f t="shared" si="17"/>
        <v>0</v>
      </c>
      <c r="Y103" s="6" t="str">
        <f t="shared" si="17"/>
        <v/>
      </c>
      <c r="Z103" s="6">
        <f t="shared" si="17"/>
        <v>1</v>
      </c>
      <c r="AA103" s="6">
        <f t="shared" si="17"/>
        <v>6.3514419374161715E-15</v>
      </c>
      <c r="AB103" s="6">
        <f t="shared" si="17"/>
        <v>0</v>
      </c>
      <c r="AC103" s="6">
        <f t="shared" si="17"/>
        <v>0</v>
      </c>
      <c r="AD103" s="6" t="str">
        <f t="shared" si="17"/>
        <v/>
      </c>
      <c r="AE103" s="6">
        <f t="shared" si="17"/>
        <v>1.6170546523542763E-14</v>
      </c>
      <c r="AF103" s="6" t="str">
        <f t="shared" si="17"/>
        <v/>
      </c>
      <c r="AG103" s="6">
        <f t="shared" si="17"/>
        <v>0</v>
      </c>
      <c r="AH103" s="6">
        <f t="shared" si="17"/>
        <v>1.8060020225536642E-5</v>
      </c>
      <c r="AI103" s="6">
        <f t="shared" si="17"/>
        <v>5.462194475832643E-16</v>
      </c>
      <c r="AJ103" s="6">
        <f t="shared" si="17"/>
        <v>0</v>
      </c>
      <c r="AK103" s="6">
        <f t="shared" si="17"/>
        <v>9.1921774852716347E-3</v>
      </c>
      <c r="AL103" s="6">
        <f t="shared" si="17"/>
        <v>2.6431336746334576E-12</v>
      </c>
      <c r="AM103" s="6" t="str">
        <f t="shared" si="17"/>
        <v/>
      </c>
      <c r="AN103" s="6">
        <f t="shared" si="17"/>
        <v>3.3874401457202379E-10</v>
      </c>
      <c r="AO103" s="6" t="str">
        <f t="shared" si="17"/>
        <v/>
      </c>
      <c r="AP103" s="6">
        <f t="shared" si="17"/>
        <v>1.211350616132121E-4</v>
      </c>
      <c r="AQ103" s="6" t="str">
        <f t="shared" si="17"/>
        <v/>
      </c>
      <c r="AR103" s="6">
        <f t="shared" si="17"/>
        <v>1.6505827331784819E-14</v>
      </c>
      <c r="AS103" s="6">
        <f t="shared" si="17"/>
        <v>0</v>
      </c>
      <c r="AT103" s="6">
        <f t="shared" si="17"/>
        <v>1.9149610257017664E-14</v>
      </c>
      <c r="AU103" s="6">
        <f t="shared" si="17"/>
        <v>4.6404675502481351E-13</v>
      </c>
      <c r="AV103" s="6">
        <f t="shared" si="17"/>
        <v>6.4356326522224344E-5</v>
      </c>
      <c r="AW103" s="6">
        <f t="shared" si="17"/>
        <v>7.5229460135578749E-7</v>
      </c>
      <c r="AX103" s="6">
        <f t="shared" si="17"/>
        <v>4.5109434634799932E-8</v>
      </c>
      <c r="AY103" s="6">
        <f t="shared" si="17"/>
        <v>4.2169275427536515E-13</v>
      </c>
      <c r="AZ103" s="6">
        <f t="shared" si="17"/>
        <v>9.1501211218012884E-3</v>
      </c>
      <c r="BA103" s="6">
        <f t="shared" si="17"/>
        <v>6.472374944781961E-5</v>
      </c>
      <c r="BB103" s="6">
        <f t="shared" si="17"/>
        <v>0</v>
      </c>
      <c r="BC103" s="6">
        <f t="shared" si="17"/>
        <v>9.8067896041538265E-14</v>
      </c>
      <c r="BD103" s="6">
        <f t="shared" si="17"/>
        <v>1.0650014185802787E-13</v>
      </c>
      <c r="BE103" s="6">
        <f t="shared" si="17"/>
        <v>0</v>
      </c>
      <c r="BF103" s="6">
        <f t="shared" si="17"/>
        <v>0</v>
      </c>
      <c r="BG103" s="6">
        <f t="shared" si="17"/>
        <v>1.8723249716181639E-14</v>
      </c>
      <c r="BH103" s="6">
        <f t="shared" si="17"/>
        <v>8.5285069451314837E-13</v>
      </c>
      <c r="BI103" s="6">
        <f t="shared" si="17"/>
        <v>0</v>
      </c>
      <c r="BJ103" s="6">
        <f t="shared" si="17"/>
        <v>1.2244139333497953E-2</v>
      </c>
      <c r="BK103" s="6">
        <f t="shared" si="17"/>
        <v>6.1532356482650946E-8</v>
      </c>
      <c r="BL103" s="6">
        <f t="shared" si="17"/>
        <v>1.9362555945188828E-13</v>
      </c>
      <c r="BM103" s="6">
        <f t="shared" ref="BM103" si="18">IFERROR(BM26/BM$76,"")</f>
        <v>1.6924141875464535E-15</v>
      </c>
      <c r="BN103" s="6">
        <f t="shared" si="14"/>
        <v>1.4929498651620991E-2</v>
      </c>
      <c r="BO103" s="6">
        <f t="shared" si="14"/>
        <v>1.3008030592058053E-3</v>
      </c>
      <c r="BP103" s="6">
        <f t="shared" si="14"/>
        <v>0</v>
      </c>
      <c r="BQ103" s="6">
        <f t="shared" si="14"/>
        <v>5.2089149838859683E-11</v>
      </c>
      <c r="BR103" s="6">
        <f t="shared" si="14"/>
        <v>4.9574066221775659E-4</v>
      </c>
      <c r="BS103" s="6">
        <f t="shared" si="14"/>
        <v>1.7720483128085909E-2</v>
      </c>
      <c r="BT103" s="6" t="str">
        <f t="shared" si="14"/>
        <v/>
      </c>
      <c r="BU103" s="6">
        <f t="shared" si="14"/>
        <v>0</v>
      </c>
      <c r="BV103" s="6">
        <f t="shared" si="14"/>
        <v>0</v>
      </c>
      <c r="BW103" s="6">
        <f t="shared" si="14"/>
        <v>0</v>
      </c>
    </row>
    <row r="104" spans="1:75" x14ac:dyDescent="0.25">
      <c r="A104" s="7" t="str">
        <f t="shared" si="6"/>
        <v>GVL</v>
      </c>
      <c r="B104" s="6">
        <f t="shared" ref="B104:BM107" si="19">IFERROR(B27/B$76,"")</f>
        <v>0</v>
      </c>
      <c r="C104" s="6">
        <f t="shared" si="19"/>
        <v>0</v>
      </c>
      <c r="D104" s="6">
        <f t="shared" si="19"/>
        <v>0</v>
      </c>
      <c r="E104" s="6">
        <f t="shared" si="19"/>
        <v>0</v>
      </c>
      <c r="F104" s="6">
        <f t="shared" si="19"/>
        <v>0</v>
      </c>
      <c r="G104" s="6" t="str">
        <f t="shared" si="19"/>
        <v/>
      </c>
      <c r="H104" s="6">
        <f t="shared" si="19"/>
        <v>0</v>
      </c>
      <c r="I104" s="6">
        <f t="shared" si="19"/>
        <v>0</v>
      </c>
      <c r="J104" s="6">
        <f t="shared" si="19"/>
        <v>0</v>
      </c>
      <c r="K104" s="6">
        <f t="shared" si="19"/>
        <v>0</v>
      </c>
      <c r="L104" s="6">
        <f t="shared" si="19"/>
        <v>0</v>
      </c>
      <c r="M104" s="6" t="str">
        <f t="shared" si="19"/>
        <v/>
      </c>
      <c r="N104" s="6">
        <f t="shared" si="19"/>
        <v>0</v>
      </c>
      <c r="O104" s="6">
        <f t="shared" si="19"/>
        <v>0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1.3756825918103747E-6</v>
      </c>
      <c r="T104" s="6">
        <f t="shared" si="19"/>
        <v>4.1611179263612859E-4</v>
      </c>
      <c r="U104" s="6">
        <f t="shared" si="19"/>
        <v>3.0877922652940929E-7</v>
      </c>
      <c r="V104" s="6">
        <f t="shared" si="19"/>
        <v>0</v>
      </c>
      <c r="W104" s="6">
        <f t="shared" si="19"/>
        <v>0</v>
      </c>
      <c r="X104" s="6">
        <f t="shared" si="19"/>
        <v>0</v>
      </c>
      <c r="Y104" s="6" t="str">
        <f t="shared" si="19"/>
        <v/>
      </c>
      <c r="Z104" s="6">
        <f t="shared" si="19"/>
        <v>0</v>
      </c>
      <c r="AA104" s="6">
        <f t="shared" si="19"/>
        <v>0.79567849353213194</v>
      </c>
      <c r="AB104" s="6">
        <f t="shared" si="19"/>
        <v>0</v>
      </c>
      <c r="AC104" s="6">
        <f t="shared" si="19"/>
        <v>0</v>
      </c>
      <c r="AD104" s="6" t="str">
        <f t="shared" si="19"/>
        <v/>
      </c>
      <c r="AE104" s="6">
        <f t="shared" si="19"/>
        <v>1.6062556082567818E-7</v>
      </c>
      <c r="AF104" s="6" t="str">
        <f t="shared" si="19"/>
        <v/>
      </c>
      <c r="AG104" s="6">
        <f t="shared" si="19"/>
        <v>0</v>
      </c>
      <c r="AH104" s="6">
        <f t="shared" si="19"/>
        <v>0</v>
      </c>
      <c r="AI104" s="6">
        <f t="shared" si="19"/>
        <v>0</v>
      </c>
      <c r="AJ104" s="6">
        <f t="shared" si="19"/>
        <v>0</v>
      </c>
      <c r="AK104" s="6">
        <f t="shared" si="19"/>
        <v>0</v>
      </c>
      <c r="AL104" s="6">
        <f t="shared" si="19"/>
        <v>0</v>
      </c>
      <c r="AM104" s="6" t="str">
        <f t="shared" si="19"/>
        <v/>
      </c>
      <c r="AN104" s="6">
        <f t="shared" si="19"/>
        <v>0</v>
      </c>
      <c r="AO104" s="6" t="str">
        <f t="shared" si="19"/>
        <v/>
      </c>
      <c r="AP104" s="6">
        <f t="shared" si="19"/>
        <v>0</v>
      </c>
      <c r="AQ104" s="6" t="str">
        <f t="shared" si="19"/>
        <v/>
      </c>
      <c r="AR104" s="6">
        <f t="shared" si="19"/>
        <v>1.0355184620250836E-4</v>
      </c>
      <c r="AS104" s="6">
        <f t="shared" si="19"/>
        <v>0</v>
      </c>
      <c r="AT104" s="6">
        <f t="shared" si="19"/>
        <v>0</v>
      </c>
      <c r="AU104" s="6">
        <f t="shared" si="19"/>
        <v>0</v>
      </c>
      <c r="AV104" s="6">
        <f t="shared" si="19"/>
        <v>0</v>
      </c>
      <c r="AW104" s="6">
        <f t="shared" si="19"/>
        <v>0</v>
      </c>
      <c r="AX104" s="6">
        <f t="shared" si="19"/>
        <v>0</v>
      </c>
      <c r="AY104" s="6">
        <f t="shared" si="19"/>
        <v>0</v>
      </c>
      <c r="AZ104" s="6">
        <f t="shared" si="19"/>
        <v>0</v>
      </c>
      <c r="BA104" s="6">
        <f t="shared" si="19"/>
        <v>0</v>
      </c>
      <c r="BB104" s="6">
        <f t="shared" si="19"/>
        <v>0</v>
      </c>
      <c r="BC104" s="6">
        <f t="shared" si="19"/>
        <v>0</v>
      </c>
      <c r="BD104" s="6">
        <f t="shared" si="19"/>
        <v>0</v>
      </c>
      <c r="BE104" s="6">
        <f t="shared" si="19"/>
        <v>0</v>
      </c>
      <c r="BF104" s="6">
        <f t="shared" si="19"/>
        <v>0</v>
      </c>
      <c r="BG104" s="6">
        <f t="shared" si="19"/>
        <v>0</v>
      </c>
      <c r="BH104" s="6">
        <f t="shared" si="19"/>
        <v>0</v>
      </c>
      <c r="BI104" s="6">
        <f t="shared" si="19"/>
        <v>0</v>
      </c>
      <c r="BJ104" s="6">
        <f t="shared" si="19"/>
        <v>0</v>
      </c>
      <c r="BK104" s="6">
        <f t="shared" si="19"/>
        <v>0</v>
      </c>
      <c r="BL104" s="6">
        <f t="shared" si="19"/>
        <v>0</v>
      </c>
      <c r="BM104" s="6">
        <f t="shared" si="19"/>
        <v>2.3685855541128523E-5</v>
      </c>
      <c r="BN104" s="6">
        <f t="shared" si="14"/>
        <v>0</v>
      </c>
      <c r="BO104" s="6">
        <f t="shared" si="14"/>
        <v>0</v>
      </c>
      <c r="BP104" s="6">
        <f t="shared" si="14"/>
        <v>0</v>
      </c>
      <c r="BQ104" s="6">
        <f t="shared" si="14"/>
        <v>0</v>
      </c>
      <c r="BR104" s="6">
        <f t="shared" si="14"/>
        <v>0</v>
      </c>
      <c r="BS104" s="6">
        <f t="shared" si="14"/>
        <v>0</v>
      </c>
      <c r="BT104" s="6" t="str">
        <f t="shared" si="14"/>
        <v/>
      </c>
      <c r="BU104" s="6">
        <f t="shared" si="14"/>
        <v>0</v>
      </c>
      <c r="BV104" s="6">
        <f t="shared" si="14"/>
        <v>0</v>
      </c>
      <c r="BW104" s="6">
        <f t="shared" si="14"/>
        <v>0</v>
      </c>
    </row>
    <row r="105" spans="1:75" x14ac:dyDescent="0.25">
      <c r="A105" s="7" t="str">
        <f t="shared" si="6"/>
        <v>GWA</v>
      </c>
      <c r="B105" s="6">
        <f t="shared" si="19"/>
        <v>0</v>
      </c>
      <c r="C105" s="6">
        <f t="shared" si="19"/>
        <v>1.7709600028915179E-6</v>
      </c>
      <c r="D105" s="6">
        <f t="shared" si="19"/>
        <v>1.2166704623243279E-3</v>
      </c>
      <c r="E105" s="6">
        <f t="shared" si="19"/>
        <v>2.572090875830661E-5</v>
      </c>
      <c r="F105" s="6">
        <f t="shared" si="19"/>
        <v>3.3238664872209411E-4</v>
      </c>
      <c r="G105" s="6" t="str">
        <f t="shared" si="19"/>
        <v/>
      </c>
      <c r="H105" s="6">
        <f t="shared" si="19"/>
        <v>9.9757507952488614E-4</v>
      </c>
      <c r="I105" s="6">
        <f t="shared" si="19"/>
        <v>0</v>
      </c>
      <c r="J105" s="6">
        <f t="shared" si="19"/>
        <v>8.922749900333135E-5</v>
      </c>
      <c r="K105" s="6">
        <f t="shared" si="19"/>
        <v>3.806985340290923E-12</v>
      </c>
      <c r="L105" s="6">
        <f t="shared" si="19"/>
        <v>1.3187946758704856E-9</v>
      </c>
      <c r="M105" s="6" t="str">
        <f t="shared" si="19"/>
        <v/>
      </c>
      <c r="N105" s="6">
        <f t="shared" si="19"/>
        <v>0</v>
      </c>
      <c r="O105" s="6">
        <f t="shared" si="19"/>
        <v>2.4329407842518736E-10</v>
      </c>
      <c r="P105" s="6">
        <f t="shared" si="19"/>
        <v>3.3911500025922974E-9</v>
      </c>
      <c r="Q105" s="6">
        <f t="shared" si="19"/>
        <v>2.2865312108194671E-6</v>
      </c>
      <c r="R105" s="6">
        <f t="shared" si="19"/>
        <v>0</v>
      </c>
      <c r="S105" s="6">
        <f t="shared" si="19"/>
        <v>2.048505950086376E-12</v>
      </c>
      <c r="T105" s="6">
        <f t="shared" si="19"/>
        <v>1.6344478232016658E-11</v>
      </c>
      <c r="U105" s="6">
        <f t="shared" si="19"/>
        <v>1.7088406724012501E-11</v>
      </c>
      <c r="V105" s="6">
        <f t="shared" si="19"/>
        <v>4.6643133598516236E-5</v>
      </c>
      <c r="W105" s="6">
        <f t="shared" si="19"/>
        <v>0</v>
      </c>
      <c r="X105" s="6">
        <f t="shared" si="19"/>
        <v>0</v>
      </c>
      <c r="Y105" s="6" t="str">
        <f t="shared" si="19"/>
        <v/>
      </c>
      <c r="Z105" s="6">
        <f t="shared" si="19"/>
        <v>0</v>
      </c>
      <c r="AA105" s="6">
        <f t="shared" si="19"/>
        <v>3.4915300830978435E-12</v>
      </c>
      <c r="AB105" s="6">
        <f t="shared" si="19"/>
        <v>1</v>
      </c>
      <c r="AC105" s="6">
        <f t="shared" si="19"/>
        <v>0</v>
      </c>
      <c r="AD105" s="6" t="str">
        <f t="shared" si="19"/>
        <v/>
      </c>
      <c r="AE105" s="6">
        <f t="shared" si="19"/>
        <v>8.8893120969080778E-12</v>
      </c>
      <c r="AF105" s="6" t="str">
        <f t="shared" si="19"/>
        <v/>
      </c>
      <c r="AG105" s="6">
        <f t="shared" si="19"/>
        <v>0</v>
      </c>
      <c r="AH105" s="6">
        <f t="shared" si="19"/>
        <v>3.191102047104303E-4</v>
      </c>
      <c r="AI105" s="6">
        <f t="shared" si="19"/>
        <v>3.0026908094288564E-13</v>
      </c>
      <c r="AJ105" s="6">
        <f t="shared" si="19"/>
        <v>0</v>
      </c>
      <c r="AK105" s="6">
        <f t="shared" si="19"/>
        <v>2.1210212172169472E-4</v>
      </c>
      <c r="AL105" s="6">
        <f t="shared" si="19"/>
        <v>1.4529898611315882E-9</v>
      </c>
      <c r="AM105" s="6" t="str">
        <f t="shared" si="19"/>
        <v/>
      </c>
      <c r="AN105" s="6">
        <f t="shared" si="19"/>
        <v>1.8621518215888848E-7</v>
      </c>
      <c r="AO105" s="6" t="str">
        <f t="shared" si="19"/>
        <v/>
      </c>
      <c r="AP105" s="6">
        <f t="shared" si="19"/>
        <v>7.3183456630242076E-5</v>
      </c>
      <c r="AQ105" s="6" t="str">
        <f t="shared" si="19"/>
        <v/>
      </c>
      <c r="AR105" s="6">
        <f t="shared" si="19"/>
        <v>9.0736234768746088E-12</v>
      </c>
      <c r="AS105" s="6">
        <f t="shared" si="19"/>
        <v>2.6119076157424072E-2</v>
      </c>
      <c r="AT105" s="6">
        <f t="shared" si="19"/>
        <v>1.0526970245622071E-11</v>
      </c>
      <c r="AU105" s="6">
        <f t="shared" si="19"/>
        <v>2.5509690887486874E-10</v>
      </c>
      <c r="AV105" s="6">
        <f t="shared" si="19"/>
        <v>5.3970234627026884E-4</v>
      </c>
      <c r="AW105" s="6">
        <f t="shared" si="19"/>
        <v>2.2553581270689645E-4</v>
      </c>
      <c r="AX105" s="6">
        <f t="shared" si="19"/>
        <v>3.9729811984847422E-4</v>
      </c>
      <c r="AY105" s="6">
        <f t="shared" si="19"/>
        <v>2.3181396474763219E-10</v>
      </c>
      <c r="AZ105" s="6">
        <f t="shared" si="19"/>
        <v>3.3793935265896423E-6</v>
      </c>
      <c r="BA105" s="6">
        <f t="shared" si="19"/>
        <v>1.5810762679091285E-5</v>
      </c>
      <c r="BB105" s="6">
        <f t="shared" si="19"/>
        <v>3.7819789491254038E-4</v>
      </c>
      <c r="BC105" s="6">
        <f t="shared" si="19"/>
        <v>5.3910121920194613E-11</v>
      </c>
      <c r="BD105" s="6">
        <f t="shared" si="19"/>
        <v>5.8545516563875573E-11</v>
      </c>
      <c r="BE105" s="6">
        <f t="shared" si="19"/>
        <v>2.6274453596147169E-4</v>
      </c>
      <c r="BF105" s="6">
        <f t="shared" si="19"/>
        <v>0</v>
      </c>
      <c r="BG105" s="6">
        <f t="shared" si="19"/>
        <v>1.0292590293912957E-11</v>
      </c>
      <c r="BH105" s="6">
        <f t="shared" si="19"/>
        <v>4.6883115450393741E-10</v>
      </c>
      <c r="BI105" s="6">
        <f t="shared" si="19"/>
        <v>0</v>
      </c>
      <c r="BJ105" s="6">
        <f t="shared" si="19"/>
        <v>4.6871896898596994E-6</v>
      </c>
      <c r="BK105" s="6">
        <f t="shared" si="19"/>
        <v>3.3825716405820825E-5</v>
      </c>
      <c r="BL105" s="6">
        <f t="shared" si="19"/>
        <v>1.0644031266354331E-10</v>
      </c>
      <c r="BM105" s="6">
        <f t="shared" si="19"/>
        <v>9.3035803634913304E-13</v>
      </c>
      <c r="BN105" s="6">
        <f t="shared" si="14"/>
        <v>6.1169039857894425E-6</v>
      </c>
      <c r="BO105" s="6">
        <f t="shared" si="14"/>
        <v>4.5309397786301927E-5</v>
      </c>
      <c r="BP105" s="6">
        <f t="shared" si="14"/>
        <v>3.309765457589707E-4</v>
      </c>
      <c r="BQ105" s="6">
        <f t="shared" si="14"/>
        <v>2.8634573921549027E-8</v>
      </c>
      <c r="BR105" s="6">
        <f t="shared" si="14"/>
        <v>1.2109987489243874E-4</v>
      </c>
      <c r="BS105" s="6">
        <f t="shared" si="14"/>
        <v>2.3443136675484426E-5</v>
      </c>
      <c r="BT105" s="6" t="str">
        <f t="shared" si="14"/>
        <v/>
      </c>
      <c r="BU105" s="6">
        <f t="shared" si="14"/>
        <v>1.1405911173542452E-2</v>
      </c>
      <c r="BV105" s="6">
        <f t="shared" si="14"/>
        <v>0</v>
      </c>
      <c r="BW105" s="6">
        <f t="shared" si="14"/>
        <v>0</v>
      </c>
    </row>
    <row r="106" spans="1:75" x14ac:dyDescent="0.25">
      <c r="A106" s="7" t="str">
        <f t="shared" si="6"/>
        <v>HGMA</v>
      </c>
      <c r="B106" s="6">
        <f t="shared" si="19"/>
        <v>0</v>
      </c>
      <c r="C106" s="6">
        <f t="shared" si="19"/>
        <v>2.7923164564372127E-13</v>
      </c>
      <c r="D106" s="6">
        <f t="shared" si="19"/>
        <v>0</v>
      </c>
      <c r="E106" s="6">
        <f t="shared" si="19"/>
        <v>7.9907924758279812E-6</v>
      </c>
      <c r="F106" s="6">
        <f t="shared" si="19"/>
        <v>0</v>
      </c>
      <c r="G106" s="6" t="str">
        <f t="shared" si="19"/>
        <v/>
      </c>
      <c r="H106" s="6">
        <f t="shared" si="19"/>
        <v>0</v>
      </c>
      <c r="I106" s="6">
        <f t="shared" si="19"/>
        <v>0</v>
      </c>
      <c r="J106" s="6">
        <f t="shared" si="19"/>
        <v>3.1914294392897786E-3</v>
      </c>
      <c r="K106" s="6">
        <f t="shared" si="19"/>
        <v>6.0025679844564707E-19</v>
      </c>
      <c r="L106" s="6">
        <f t="shared" si="19"/>
        <v>2.0793761971373625E-16</v>
      </c>
      <c r="M106" s="6" t="str">
        <f t="shared" si="19"/>
        <v/>
      </c>
      <c r="N106" s="6">
        <f t="shared" si="19"/>
        <v>0</v>
      </c>
      <c r="O106" s="6">
        <f t="shared" si="19"/>
        <v>3.8360779341778908E-17</v>
      </c>
      <c r="P106" s="6">
        <f t="shared" si="19"/>
        <v>5.3469101182550039E-16</v>
      </c>
      <c r="Q106" s="6">
        <f t="shared" si="19"/>
        <v>2.0993339394046913E-3</v>
      </c>
      <c r="R106" s="6">
        <f t="shared" si="19"/>
        <v>0</v>
      </c>
      <c r="S106" s="6">
        <f t="shared" si="19"/>
        <v>3.2299300188577569E-19</v>
      </c>
      <c r="T106" s="6">
        <f t="shared" si="19"/>
        <v>2.5770743249211364E-18</v>
      </c>
      <c r="U106" s="6">
        <f t="shared" si="19"/>
        <v>2.6943713709990169E-18</v>
      </c>
      <c r="V106" s="6">
        <f t="shared" si="19"/>
        <v>0</v>
      </c>
      <c r="W106" s="6">
        <f t="shared" si="19"/>
        <v>0</v>
      </c>
      <c r="X106" s="6">
        <f t="shared" si="19"/>
        <v>0</v>
      </c>
      <c r="Y106" s="6" t="str">
        <f t="shared" si="19"/>
        <v/>
      </c>
      <c r="Z106" s="6">
        <f t="shared" si="19"/>
        <v>0</v>
      </c>
      <c r="AA106" s="6">
        <f t="shared" si="19"/>
        <v>5.5051818749499514E-19</v>
      </c>
      <c r="AB106" s="6">
        <f t="shared" si="19"/>
        <v>0</v>
      </c>
      <c r="AC106" s="6">
        <f t="shared" si="19"/>
        <v>1</v>
      </c>
      <c r="AD106" s="6" t="str">
        <f t="shared" si="19"/>
        <v/>
      </c>
      <c r="AE106" s="6">
        <f t="shared" si="19"/>
        <v>1.4015998336537977E-18</v>
      </c>
      <c r="AF106" s="6" t="str">
        <f t="shared" si="19"/>
        <v/>
      </c>
      <c r="AG106" s="6">
        <f t="shared" si="19"/>
        <v>0</v>
      </c>
      <c r="AH106" s="6">
        <f t="shared" si="19"/>
        <v>5.6362676016514767E-5</v>
      </c>
      <c r="AI106" s="6">
        <f t="shared" si="19"/>
        <v>4.734416896525792E-20</v>
      </c>
      <c r="AJ106" s="6">
        <f t="shared" si="19"/>
        <v>0</v>
      </c>
      <c r="AK106" s="6">
        <f t="shared" si="19"/>
        <v>6.1210420403820097E-6</v>
      </c>
      <c r="AL106" s="6">
        <f t="shared" si="19"/>
        <v>2.2909650662069087E-16</v>
      </c>
      <c r="AM106" s="6" t="str">
        <f t="shared" si="19"/>
        <v/>
      </c>
      <c r="AN106" s="6">
        <f t="shared" si="19"/>
        <v>2.9361008533887766E-14</v>
      </c>
      <c r="AO106" s="6" t="str">
        <f t="shared" si="19"/>
        <v/>
      </c>
      <c r="AP106" s="6">
        <f t="shared" si="19"/>
        <v>8.8258791222450169E-5</v>
      </c>
      <c r="AQ106" s="6" t="str">
        <f t="shared" si="19"/>
        <v/>
      </c>
      <c r="AR106" s="6">
        <f t="shared" si="19"/>
        <v>1.4306606649853303E-18</v>
      </c>
      <c r="AS106" s="6">
        <f t="shared" si="19"/>
        <v>0</v>
      </c>
      <c r="AT106" s="6">
        <f t="shared" si="19"/>
        <v>1.6598134461129325E-18</v>
      </c>
      <c r="AU106" s="6">
        <f t="shared" si="19"/>
        <v>4.0221760823199879E-17</v>
      </c>
      <c r="AV106" s="6">
        <f t="shared" si="19"/>
        <v>2.0084666219012413E-4</v>
      </c>
      <c r="AW106" s="6">
        <f t="shared" si="19"/>
        <v>2.3478011849197396E-6</v>
      </c>
      <c r="AX106" s="6">
        <f t="shared" si="19"/>
        <v>1.4077993367993756E-7</v>
      </c>
      <c r="AY106" s="6">
        <f t="shared" si="19"/>
        <v>3.6550681412335678E-17</v>
      </c>
      <c r="AZ106" s="6">
        <f t="shared" si="19"/>
        <v>7.9309677156285944E-7</v>
      </c>
      <c r="BA106" s="6">
        <f t="shared" si="19"/>
        <v>5.6100018838224855E-9</v>
      </c>
      <c r="BB106" s="6">
        <f t="shared" si="19"/>
        <v>0</v>
      </c>
      <c r="BC106" s="6">
        <f t="shared" si="19"/>
        <v>8.5001423160609391E-18</v>
      </c>
      <c r="BD106" s="6">
        <f t="shared" si="19"/>
        <v>9.2310164591526977E-18</v>
      </c>
      <c r="BE106" s="6">
        <f t="shared" si="19"/>
        <v>0</v>
      </c>
      <c r="BF106" s="6">
        <f t="shared" si="19"/>
        <v>0</v>
      </c>
      <c r="BG106" s="6">
        <f t="shared" si="19"/>
        <v>1.6228581791872114E-18</v>
      </c>
      <c r="BH106" s="6">
        <f t="shared" si="19"/>
        <v>7.3921768186426593E-17</v>
      </c>
      <c r="BI106" s="6">
        <f t="shared" si="19"/>
        <v>0</v>
      </c>
      <c r="BJ106" s="6">
        <f t="shared" si="19"/>
        <v>5.6178012592155151E-2</v>
      </c>
      <c r="BK106" s="6">
        <f t="shared" si="19"/>
        <v>5.3333844026141684E-12</v>
      </c>
      <c r="BL106" s="6">
        <f t="shared" si="19"/>
        <v>1.6782707469025794E-17</v>
      </c>
      <c r="BM106" s="6">
        <f t="shared" si="19"/>
        <v>1.4669185362936902E-19</v>
      </c>
      <c r="BN106" s="6">
        <f t="shared" si="14"/>
        <v>7.1669280316313134E-3</v>
      </c>
      <c r="BO106" s="6">
        <f t="shared" si="14"/>
        <v>9.1940304217207188E-4</v>
      </c>
      <c r="BP106" s="6">
        <f t="shared" si="14"/>
        <v>0</v>
      </c>
      <c r="BQ106" s="6">
        <f t="shared" si="14"/>
        <v>4.5148841223777204E-15</v>
      </c>
      <c r="BR106" s="6">
        <f t="shared" si="14"/>
        <v>4.2968864947651901E-8</v>
      </c>
      <c r="BS106" s="6">
        <f t="shared" si="14"/>
        <v>1.0699686231931714E-5</v>
      </c>
      <c r="BT106" s="6" t="str">
        <f t="shared" si="14"/>
        <v/>
      </c>
      <c r="BU106" s="6">
        <f t="shared" si="14"/>
        <v>0</v>
      </c>
      <c r="BV106" s="6">
        <f t="shared" si="14"/>
        <v>0</v>
      </c>
      <c r="BW106" s="6">
        <f t="shared" si="14"/>
        <v>0</v>
      </c>
    </row>
    <row r="107" spans="1:75" x14ac:dyDescent="0.25">
      <c r="A107" s="7" t="str">
        <f t="shared" si="6"/>
        <v>HQT</v>
      </c>
      <c r="B107" s="6">
        <f t="shared" si="19"/>
        <v>0</v>
      </c>
      <c r="C107" s="6">
        <f t="shared" si="19"/>
        <v>0</v>
      </c>
      <c r="D107" s="6">
        <f t="shared" si="19"/>
        <v>0</v>
      </c>
      <c r="E107" s="6">
        <f t="shared" si="19"/>
        <v>0</v>
      </c>
      <c r="F107" s="6">
        <f t="shared" si="19"/>
        <v>0</v>
      </c>
      <c r="G107" s="6" t="str">
        <f t="shared" si="19"/>
        <v/>
      </c>
      <c r="H107" s="6">
        <f t="shared" si="19"/>
        <v>0</v>
      </c>
      <c r="I107" s="6">
        <f t="shared" si="19"/>
        <v>0</v>
      </c>
      <c r="J107" s="6">
        <f t="shared" si="19"/>
        <v>0</v>
      </c>
      <c r="K107" s="6">
        <f t="shared" si="19"/>
        <v>1.1412218054099679E-9</v>
      </c>
      <c r="L107" s="6">
        <f t="shared" si="19"/>
        <v>3.9533570697883411E-7</v>
      </c>
      <c r="M107" s="6" t="str">
        <f t="shared" si="19"/>
        <v/>
      </c>
      <c r="N107" s="6">
        <f t="shared" si="19"/>
        <v>0</v>
      </c>
      <c r="O107" s="6">
        <f t="shared" si="19"/>
        <v>7.2932381558561252E-8</v>
      </c>
      <c r="P107" s="6">
        <f t="shared" si="19"/>
        <v>1.016566648527903E-6</v>
      </c>
      <c r="Q107" s="6">
        <f t="shared" si="19"/>
        <v>0</v>
      </c>
      <c r="R107" s="6">
        <f t="shared" si="19"/>
        <v>0</v>
      </c>
      <c r="S107" s="6">
        <f t="shared" si="19"/>
        <v>6.1408160257638017E-10</v>
      </c>
      <c r="T107" s="6">
        <f t="shared" si="19"/>
        <v>4.8995920102493938E-9</v>
      </c>
      <c r="U107" s="6">
        <f t="shared" si="19"/>
        <v>5.1225998079801129E-9</v>
      </c>
      <c r="V107" s="6">
        <f t="shared" si="19"/>
        <v>0</v>
      </c>
      <c r="W107" s="6">
        <f t="shared" si="19"/>
        <v>0</v>
      </c>
      <c r="X107" s="6">
        <f t="shared" si="19"/>
        <v>0</v>
      </c>
      <c r="Y107" s="6" t="str">
        <f t="shared" si="19"/>
        <v/>
      </c>
      <c r="Z107" s="6">
        <f t="shared" si="19"/>
        <v>0</v>
      </c>
      <c r="AA107" s="6">
        <f t="shared" si="19"/>
        <v>1.0466576329846444E-9</v>
      </c>
      <c r="AB107" s="6">
        <f t="shared" si="19"/>
        <v>0</v>
      </c>
      <c r="AC107" s="6">
        <f t="shared" si="19"/>
        <v>0</v>
      </c>
      <c r="AD107" s="6" t="str">
        <f t="shared" si="19"/>
        <v/>
      </c>
      <c r="AE107" s="6">
        <f t="shared" si="19"/>
        <v>2.6647533135262527E-9</v>
      </c>
      <c r="AF107" s="6" t="str">
        <f t="shared" si="19"/>
        <v/>
      </c>
      <c r="AG107" s="6">
        <f t="shared" si="19"/>
        <v>0</v>
      </c>
      <c r="AH107" s="6">
        <f t="shared" si="19"/>
        <v>0</v>
      </c>
      <c r="AI107" s="6">
        <f t="shared" si="19"/>
        <v>0.10028988207297378</v>
      </c>
      <c r="AJ107" s="6">
        <f t="shared" si="19"/>
        <v>0</v>
      </c>
      <c r="AK107" s="6">
        <f t="shared" si="19"/>
        <v>0</v>
      </c>
      <c r="AL107" s="6">
        <f t="shared" si="19"/>
        <v>4.3556346146482794E-7</v>
      </c>
      <c r="AM107" s="6" t="str">
        <f t="shared" si="19"/>
        <v/>
      </c>
      <c r="AN107" s="6">
        <f t="shared" si="19"/>
        <v>1.3872666289337158E-4</v>
      </c>
      <c r="AO107" s="6" t="str">
        <f t="shared" si="19"/>
        <v/>
      </c>
      <c r="AP107" s="6">
        <f t="shared" si="19"/>
        <v>0</v>
      </c>
      <c r="AQ107" s="6" t="str">
        <f t="shared" si="19"/>
        <v/>
      </c>
      <c r="AR107" s="6">
        <f t="shared" si="19"/>
        <v>2.7200044235257829E-9</v>
      </c>
      <c r="AS107" s="6">
        <f t="shared" si="19"/>
        <v>0</v>
      </c>
      <c r="AT107" s="6">
        <f t="shared" si="19"/>
        <v>5.591956234277342E-2</v>
      </c>
      <c r="AU107" s="6">
        <f t="shared" si="19"/>
        <v>7.6470521653869287E-8</v>
      </c>
      <c r="AV107" s="6">
        <f t="shared" si="19"/>
        <v>0</v>
      </c>
      <c r="AW107" s="6">
        <f t="shared" si="19"/>
        <v>0</v>
      </c>
      <c r="AX107" s="6">
        <f t="shared" si="19"/>
        <v>0</v>
      </c>
      <c r="AY107" s="6">
        <f t="shared" si="19"/>
        <v>6.949098242346242E-8</v>
      </c>
      <c r="AZ107" s="6">
        <f t="shared" si="19"/>
        <v>0</v>
      </c>
      <c r="BA107" s="6">
        <f t="shared" si="19"/>
        <v>0</v>
      </c>
      <c r="BB107" s="6">
        <f t="shared" si="19"/>
        <v>0</v>
      </c>
      <c r="BC107" s="6">
        <f t="shared" si="19"/>
        <v>1.6160662878448205E-8</v>
      </c>
      <c r="BD107" s="6">
        <f t="shared" si="19"/>
        <v>1.7550217334585146E-8</v>
      </c>
      <c r="BE107" s="6">
        <f t="shared" si="19"/>
        <v>0</v>
      </c>
      <c r="BF107" s="6">
        <f t="shared" si="19"/>
        <v>0</v>
      </c>
      <c r="BG107" s="6">
        <f t="shared" si="19"/>
        <v>3.0854146858014546E-9</v>
      </c>
      <c r="BH107" s="6">
        <f t="shared" si="19"/>
        <v>1.405417380815384E-7</v>
      </c>
      <c r="BI107" s="6">
        <f t="shared" si="19"/>
        <v>0</v>
      </c>
      <c r="BJ107" s="6">
        <f t="shared" si="19"/>
        <v>0</v>
      </c>
      <c r="BK107" s="6">
        <f t="shared" si="19"/>
        <v>0</v>
      </c>
      <c r="BL107" s="6">
        <f t="shared" si="19"/>
        <v>3.1907663131954087E-8</v>
      </c>
      <c r="BM107" s="6">
        <f t="shared" ref="BM107" si="20">IFERROR(BM30/BM$76,"")</f>
        <v>2.7889387087550324E-10</v>
      </c>
      <c r="BN107" s="6">
        <f t="shared" si="14"/>
        <v>0</v>
      </c>
      <c r="BO107" s="6">
        <f t="shared" si="14"/>
        <v>0</v>
      </c>
      <c r="BP107" s="6">
        <f t="shared" si="14"/>
        <v>0</v>
      </c>
      <c r="BQ107" s="6">
        <f t="shared" si="14"/>
        <v>8.5837998381675257E-6</v>
      </c>
      <c r="BR107" s="6">
        <f t="shared" si="14"/>
        <v>0</v>
      </c>
      <c r="BS107" s="6">
        <f t="shared" si="14"/>
        <v>0</v>
      </c>
      <c r="BT107" s="6" t="str">
        <f t="shared" si="14"/>
        <v/>
      </c>
      <c r="BU107" s="6">
        <f t="shared" si="14"/>
        <v>0</v>
      </c>
      <c r="BV107" s="6">
        <f t="shared" si="14"/>
        <v>0</v>
      </c>
      <c r="BW107" s="6">
        <f t="shared" si="14"/>
        <v>0</v>
      </c>
    </row>
    <row r="108" spans="1:75" x14ac:dyDescent="0.25">
      <c r="A108" s="7" t="str">
        <f t="shared" si="6"/>
        <v>HST</v>
      </c>
      <c r="B108" s="6">
        <f t="shared" ref="B108:BM111" si="21">IFERROR(B31/B$76,"")</f>
        <v>0</v>
      </c>
      <c r="C108" s="6">
        <f t="shared" si="21"/>
        <v>0</v>
      </c>
      <c r="D108" s="6">
        <f t="shared" si="21"/>
        <v>0</v>
      </c>
      <c r="E108" s="6">
        <f t="shared" si="21"/>
        <v>0</v>
      </c>
      <c r="F108" s="6">
        <f t="shared" si="21"/>
        <v>0</v>
      </c>
      <c r="G108" s="6" t="str">
        <f t="shared" si="21"/>
        <v/>
      </c>
      <c r="H108" s="6">
        <f t="shared" si="21"/>
        <v>0</v>
      </c>
      <c r="I108" s="6">
        <f t="shared" si="21"/>
        <v>0</v>
      </c>
      <c r="J108" s="6">
        <f t="shared" si="21"/>
        <v>0</v>
      </c>
      <c r="K108" s="6">
        <f t="shared" si="21"/>
        <v>0</v>
      </c>
      <c r="L108" s="6">
        <f t="shared" si="21"/>
        <v>0</v>
      </c>
      <c r="M108" s="6" t="str">
        <f t="shared" si="21"/>
        <v/>
      </c>
      <c r="N108" s="6">
        <f t="shared" si="21"/>
        <v>0</v>
      </c>
      <c r="O108" s="6">
        <f t="shared" si="21"/>
        <v>0</v>
      </c>
      <c r="P108" s="6">
        <f t="shared" si="21"/>
        <v>0</v>
      </c>
      <c r="Q108" s="6">
        <f t="shared" si="21"/>
        <v>0</v>
      </c>
      <c r="R108" s="6">
        <f t="shared" si="21"/>
        <v>0</v>
      </c>
      <c r="S108" s="6">
        <f t="shared" si="21"/>
        <v>0</v>
      </c>
      <c r="T108" s="6">
        <f t="shared" si="21"/>
        <v>0</v>
      </c>
      <c r="U108" s="6">
        <f t="shared" si="21"/>
        <v>0</v>
      </c>
      <c r="V108" s="6">
        <f t="shared" si="21"/>
        <v>0</v>
      </c>
      <c r="W108" s="6">
        <f t="shared" si="21"/>
        <v>0</v>
      </c>
      <c r="X108" s="6">
        <f t="shared" si="21"/>
        <v>0</v>
      </c>
      <c r="Y108" s="6" t="str">
        <f t="shared" si="21"/>
        <v/>
      </c>
      <c r="Z108" s="6">
        <f t="shared" si="21"/>
        <v>0</v>
      </c>
      <c r="AA108" s="6">
        <f t="shared" si="21"/>
        <v>0</v>
      </c>
      <c r="AB108" s="6">
        <f t="shared" si="21"/>
        <v>0</v>
      </c>
      <c r="AC108" s="6">
        <f t="shared" si="21"/>
        <v>0</v>
      </c>
      <c r="AD108" s="6" t="str">
        <f t="shared" si="21"/>
        <v/>
      </c>
      <c r="AE108" s="6">
        <f t="shared" si="21"/>
        <v>0.47980451071445462</v>
      </c>
      <c r="AF108" s="6" t="str">
        <f t="shared" si="21"/>
        <v/>
      </c>
      <c r="AG108" s="6">
        <f t="shared" si="21"/>
        <v>0</v>
      </c>
      <c r="AH108" s="6">
        <f t="shared" si="21"/>
        <v>0</v>
      </c>
      <c r="AI108" s="6">
        <f t="shared" si="21"/>
        <v>0</v>
      </c>
      <c r="AJ108" s="6">
        <f t="shared" si="21"/>
        <v>0</v>
      </c>
      <c r="AK108" s="6">
        <f t="shared" si="21"/>
        <v>0</v>
      </c>
      <c r="AL108" s="6">
        <f t="shared" si="21"/>
        <v>0</v>
      </c>
      <c r="AM108" s="6" t="str">
        <f t="shared" si="21"/>
        <v/>
      </c>
      <c r="AN108" s="6">
        <f t="shared" si="21"/>
        <v>0</v>
      </c>
      <c r="AO108" s="6" t="str">
        <f t="shared" si="21"/>
        <v/>
      </c>
      <c r="AP108" s="6">
        <f t="shared" si="21"/>
        <v>0</v>
      </c>
      <c r="AQ108" s="6" t="str">
        <f t="shared" si="21"/>
        <v/>
      </c>
      <c r="AR108" s="6">
        <f t="shared" si="21"/>
        <v>0</v>
      </c>
      <c r="AS108" s="6">
        <f t="shared" si="21"/>
        <v>0</v>
      </c>
      <c r="AT108" s="6">
        <f t="shared" si="21"/>
        <v>0</v>
      </c>
      <c r="AU108" s="6">
        <f t="shared" si="21"/>
        <v>0</v>
      </c>
      <c r="AV108" s="6">
        <f t="shared" si="21"/>
        <v>0</v>
      </c>
      <c r="AW108" s="6">
        <f t="shared" si="21"/>
        <v>0</v>
      </c>
      <c r="AX108" s="6">
        <f t="shared" si="21"/>
        <v>0</v>
      </c>
      <c r="AY108" s="6">
        <f t="shared" si="21"/>
        <v>0</v>
      </c>
      <c r="AZ108" s="6">
        <f t="shared" si="21"/>
        <v>0</v>
      </c>
      <c r="BA108" s="6">
        <f t="shared" si="21"/>
        <v>0</v>
      </c>
      <c r="BB108" s="6">
        <f t="shared" si="21"/>
        <v>0</v>
      </c>
      <c r="BC108" s="6">
        <f t="shared" si="21"/>
        <v>0</v>
      </c>
      <c r="BD108" s="6">
        <f t="shared" si="21"/>
        <v>0</v>
      </c>
      <c r="BE108" s="6">
        <f t="shared" si="21"/>
        <v>0</v>
      </c>
      <c r="BF108" s="6">
        <f t="shared" si="21"/>
        <v>0</v>
      </c>
      <c r="BG108" s="6">
        <f t="shared" si="21"/>
        <v>0</v>
      </c>
      <c r="BH108" s="6">
        <f t="shared" si="21"/>
        <v>0</v>
      </c>
      <c r="BI108" s="6">
        <f t="shared" si="21"/>
        <v>0</v>
      </c>
      <c r="BJ108" s="6">
        <f t="shared" si="21"/>
        <v>0</v>
      </c>
      <c r="BK108" s="6">
        <f t="shared" si="21"/>
        <v>0</v>
      </c>
      <c r="BL108" s="6">
        <f t="shared" si="21"/>
        <v>0</v>
      </c>
      <c r="BM108" s="6">
        <f t="shared" si="21"/>
        <v>0</v>
      </c>
      <c r="BN108" s="6">
        <f t="shared" si="14"/>
        <v>0</v>
      </c>
      <c r="BO108" s="6">
        <f t="shared" si="14"/>
        <v>0</v>
      </c>
      <c r="BP108" s="6">
        <f t="shared" si="14"/>
        <v>0</v>
      </c>
      <c r="BQ108" s="6">
        <f t="shared" si="14"/>
        <v>0</v>
      </c>
      <c r="BR108" s="6">
        <f t="shared" si="14"/>
        <v>0</v>
      </c>
      <c r="BS108" s="6">
        <f t="shared" si="14"/>
        <v>0</v>
      </c>
      <c r="BT108" s="6" t="str">
        <f t="shared" si="14"/>
        <v/>
      </c>
      <c r="BU108" s="6">
        <f t="shared" si="14"/>
        <v>0</v>
      </c>
      <c r="BV108" s="6">
        <f t="shared" si="14"/>
        <v>0</v>
      </c>
      <c r="BW108" s="6">
        <f t="shared" si="14"/>
        <v>0</v>
      </c>
    </row>
    <row r="109" spans="1:75" x14ac:dyDescent="0.25">
      <c r="A109" s="7" t="str">
        <f t="shared" si="6"/>
        <v>IESO</v>
      </c>
      <c r="B109" s="6">
        <f t="shared" si="21"/>
        <v>0</v>
      </c>
      <c r="C109" s="6">
        <f t="shared" si="21"/>
        <v>0</v>
      </c>
      <c r="D109" s="6">
        <f t="shared" si="21"/>
        <v>0</v>
      </c>
      <c r="E109" s="6">
        <f t="shared" si="21"/>
        <v>0</v>
      </c>
      <c r="F109" s="6">
        <f t="shared" si="21"/>
        <v>0</v>
      </c>
      <c r="G109" s="6" t="str">
        <f t="shared" si="21"/>
        <v/>
      </c>
      <c r="H109" s="6">
        <f t="shared" si="21"/>
        <v>0</v>
      </c>
      <c r="I109" s="6">
        <f t="shared" si="21"/>
        <v>0</v>
      </c>
      <c r="J109" s="6">
        <f t="shared" si="21"/>
        <v>0</v>
      </c>
      <c r="K109" s="6">
        <f t="shared" si="21"/>
        <v>1.1999161964543077E-7</v>
      </c>
      <c r="L109" s="6">
        <f t="shared" si="21"/>
        <v>1.4385795520038377E-4</v>
      </c>
      <c r="M109" s="6" t="str">
        <f t="shared" si="21"/>
        <v/>
      </c>
      <c r="N109" s="6">
        <f t="shared" si="21"/>
        <v>0</v>
      </c>
      <c r="O109" s="6">
        <f t="shared" si="21"/>
        <v>7.6683380446507825E-6</v>
      </c>
      <c r="P109" s="6">
        <f t="shared" si="21"/>
        <v>1.0688498770015264E-4</v>
      </c>
      <c r="Q109" s="6">
        <f t="shared" si="21"/>
        <v>0</v>
      </c>
      <c r="R109" s="6">
        <f t="shared" si="21"/>
        <v>0</v>
      </c>
      <c r="S109" s="6">
        <f t="shared" si="21"/>
        <v>6.4566454775311097E-8</v>
      </c>
      <c r="T109" s="6">
        <f t="shared" si="21"/>
        <v>5.1515838386950407E-7</v>
      </c>
      <c r="U109" s="6">
        <f t="shared" si="21"/>
        <v>5.3860611919704346E-7</v>
      </c>
      <c r="V109" s="6">
        <f t="shared" si="21"/>
        <v>0</v>
      </c>
      <c r="W109" s="6">
        <f t="shared" si="21"/>
        <v>0</v>
      </c>
      <c r="X109" s="6">
        <f t="shared" si="21"/>
        <v>0</v>
      </c>
      <c r="Y109" s="6" t="str">
        <f t="shared" si="21"/>
        <v/>
      </c>
      <c r="Z109" s="6">
        <f t="shared" si="21"/>
        <v>0</v>
      </c>
      <c r="AA109" s="6">
        <f t="shared" si="21"/>
        <v>1.1004884764795025E-7</v>
      </c>
      <c r="AB109" s="6">
        <f t="shared" si="21"/>
        <v>0</v>
      </c>
      <c r="AC109" s="6">
        <f t="shared" si="21"/>
        <v>0</v>
      </c>
      <c r="AD109" s="6" t="str">
        <f t="shared" si="21"/>
        <v/>
      </c>
      <c r="AE109" s="6">
        <f t="shared" si="21"/>
        <v>2.8018047370789443E-7</v>
      </c>
      <c r="AF109" s="6" t="str">
        <f t="shared" si="21"/>
        <v/>
      </c>
      <c r="AG109" s="6">
        <f t="shared" si="21"/>
        <v>0</v>
      </c>
      <c r="AH109" s="6">
        <f t="shared" si="21"/>
        <v>0</v>
      </c>
      <c r="AI109" s="6">
        <f t="shared" si="21"/>
        <v>8.6478676257787188E-3</v>
      </c>
      <c r="AJ109" s="6">
        <f t="shared" si="21"/>
        <v>0</v>
      </c>
      <c r="AK109" s="6">
        <f t="shared" si="21"/>
        <v>0</v>
      </c>
      <c r="AL109" s="6">
        <f t="shared" si="21"/>
        <v>4.5796500690555734E-5</v>
      </c>
      <c r="AM109" s="6" t="str">
        <f t="shared" si="21"/>
        <v/>
      </c>
      <c r="AN109" s="6">
        <f t="shared" si="21"/>
        <v>1.4586153970832584E-2</v>
      </c>
      <c r="AO109" s="6" t="str">
        <f t="shared" si="21"/>
        <v/>
      </c>
      <c r="AP109" s="6">
        <f t="shared" si="21"/>
        <v>0</v>
      </c>
      <c r="AQ109" s="6" t="str">
        <f t="shared" si="21"/>
        <v/>
      </c>
      <c r="AR109" s="6">
        <f t="shared" si="21"/>
        <v>2.8598974771985557E-7</v>
      </c>
      <c r="AS109" s="6">
        <f t="shared" si="21"/>
        <v>0</v>
      </c>
      <c r="AT109" s="6">
        <f t="shared" si="21"/>
        <v>4.2489260123927383E-2</v>
      </c>
      <c r="AU109" s="6">
        <f t="shared" si="21"/>
        <v>8.0403491283471169E-6</v>
      </c>
      <c r="AV109" s="6">
        <f t="shared" si="21"/>
        <v>0</v>
      </c>
      <c r="AW109" s="6">
        <f t="shared" si="21"/>
        <v>0</v>
      </c>
      <c r="AX109" s="6">
        <f t="shared" si="21"/>
        <v>0</v>
      </c>
      <c r="AY109" s="6">
        <f t="shared" si="21"/>
        <v>7.0064163005112141E-4</v>
      </c>
      <c r="AZ109" s="6">
        <f t="shared" si="21"/>
        <v>0</v>
      </c>
      <c r="BA109" s="6">
        <f t="shared" si="21"/>
        <v>0</v>
      </c>
      <c r="BB109" s="6">
        <f t="shared" si="21"/>
        <v>0</v>
      </c>
      <c r="BC109" s="6">
        <f t="shared" si="21"/>
        <v>1.6991824938292149E-6</v>
      </c>
      <c r="BD109" s="6">
        <f t="shared" si="21"/>
        <v>1.845284582824527E-6</v>
      </c>
      <c r="BE109" s="6">
        <f t="shared" si="21"/>
        <v>0</v>
      </c>
      <c r="BF109" s="6">
        <f t="shared" si="21"/>
        <v>0</v>
      </c>
      <c r="BG109" s="6">
        <f t="shared" si="21"/>
        <v>3.2441012226726293E-7</v>
      </c>
      <c r="BH109" s="6">
        <f t="shared" si="21"/>
        <v>1.4776996636626318E-5</v>
      </c>
      <c r="BI109" s="6">
        <f t="shared" si="21"/>
        <v>0</v>
      </c>
      <c r="BJ109" s="6">
        <f t="shared" si="21"/>
        <v>0</v>
      </c>
      <c r="BK109" s="6">
        <f t="shared" si="21"/>
        <v>0</v>
      </c>
      <c r="BL109" s="6">
        <f t="shared" si="21"/>
        <v>3.3548712092199985E-6</v>
      </c>
      <c r="BM109" s="6">
        <f t="shared" si="21"/>
        <v>2.9323771344794322E-8</v>
      </c>
      <c r="BN109" s="6">
        <f t="shared" si="14"/>
        <v>0</v>
      </c>
      <c r="BO109" s="6">
        <f t="shared" si="14"/>
        <v>0</v>
      </c>
      <c r="BP109" s="6">
        <f t="shared" si="14"/>
        <v>0</v>
      </c>
      <c r="BQ109" s="6">
        <f t="shared" si="14"/>
        <v>9.025274845006143E-4</v>
      </c>
      <c r="BR109" s="6">
        <f t="shared" si="14"/>
        <v>0</v>
      </c>
      <c r="BS109" s="6">
        <f t="shared" si="14"/>
        <v>0</v>
      </c>
      <c r="BT109" s="6" t="str">
        <f t="shared" si="14"/>
        <v/>
      </c>
      <c r="BU109" s="6">
        <f t="shared" si="14"/>
        <v>0</v>
      </c>
      <c r="BV109" s="6">
        <f t="shared" si="14"/>
        <v>0</v>
      </c>
      <c r="BW109" s="6">
        <f t="shared" si="14"/>
        <v>0</v>
      </c>
    </row>
    <row r="110" spans="1:75" x14ac:dyDescent="0.25">
      <c r="A110" s="7" t="str">
        <f t="shared" si="6"/>
        <v>IID</v>
      </c>
      <c r="B110" s="6">
        <f t="shared" si="21"/>
        <v>0</v>
      </c>
      <c r="C110" s="6">
        <f t="shared" si="21"/>
        <v>7.9656157192637696E-11</v>
      </c>
      <c r="D110" s="6">
        <f t="shared" si="21"/>
        <v>0</v>
      </c>
      <c r="E110" s="6">
        <f t="shared" si="21"/>
        <v>2.2795260905364811E-3</v>
      </c>
      <c r="F110" s="6">
        <f t="shared" si="21"/>
        <v>0</v>
      </c>
      <c r="G110" s="6" t="str">
        <f t="shared" si="21"/>
        <v/>
      </c>
      <c r="H110" s="6">
        <f t="shared" si="21"/>
        <v>0</v>
      </c>
      <c r="I110" s="6">
        <f t="shared" si="21"/>
        <v>0</v>
      </c>
      <c r="J110" s="6">
        <f t="shared" si="21"/>
        <v>6.7345420260408505E-3</v>
      </c>
      <c r="K110" s="6">
        <f t="shared" si="21"/>
        <v>1.7123471010138725E-16</v>
      </c>
      <c r="L110" s="6">
        <f t="shared" si="21"/>
        <v>5.9318175359372035E-14</v>
      </c>
      <c r="M110" s="6" t="str">
        <f t="shared" si="21"/>
        <v/>
      </c>
      <c r="N110" s="6">
        <f t="shared" si="21"/>
        <v>0</v>
      </c>
      <c r="O110" s="6">
        <f t="shared" si="21"/>
        <v>1.0943144578890741E-14</v>
      </c>
      <c r="P110" s="6">
        <f t="shared" si="21"/>
        <v>1.5253081787802108E-13</v>
      </c>
      <c r="Q110" s="6">
        <f t="shared" si="21"/>
        <v>3.0025812242109401E-4</v>
      </c>
      <c r="R110" s="6">
        <f t="shared" si="21"/>
        <v>0</v>
      </c>
      <c r="S110" s="6">
        <f t="shared" si="21"/>
        <v>9.2139919424329032E-17</v>
      </c>
      <c r="T110" s="6">
        <f t="shared" si="21"/>
        <v>7.3515964513904153E-16</v>
      </c>
      <c r="U110" s="6">
        <f t="shared" si="21"/>
        <v>7.6862086662442158E-16</v>
      </c>
      <c r="V110" s="6">
        <f t="shared" si="21"/>
        <v>0</v>
      </c>
      <c r="W110" s="6">
        <f t="shared" si="21"/>
        <v>0</v>
      </c>
      <c r="X110" s="6">
        <f t="shared" si="21"/>
        <v>0</v>
      </c>
      <c r="Y110" s="6" t="str">
        <f t="shared" si="21"/>
        <v/>
      </c>
      <c r="Z110" s="6">
        <f t="shared" si="21"/>
        <v>0</v>
      </c>
      <c r="AA110" s="6">
        <f t="shared" si="21"/>
        <v>1.5704582186382778E-16</v>
      </c>
      <c r="AB110" s="6">
        <f t="shared" si="21"/>
        <v>0</v>
      </c>
      <c r="AC110" s="6">
        <f t="shared" si="21"/>
        <v>0</v>
      </c>
      <c r="AD110" s="6" t="str">
        <f t="shared" si="21"/>
        <v/>
      </c>
      <c r="AE110" s="6">
        <f t="shared" si="21"/>
        <v>3.9983310778877044E-16</v>
      </c>
      <c r="AF110" s="6" t="str">
        <f t="shared" si="21"/>
        <v/>
      </c>
      <c r="AG110" s="6">
        <f t="shared" si="21"/>
        <v>1</v>
      </c>
      <c r="AH110" s="6">
        <f t="shared" si="21"/>
        <v>8.1014830064268367E-7</v>
      </c>
      <c r="AI110" s="6">
        <f t="shared" si="21"/>
        <v>1.3505827953552307E-17</v>
      </c>
      <c r="AJ110" s="6">
        <f t="shared" si="21"/>
        <v>0</v>
      </c>
      <c r="AK110" s="6">
        <f t="shared" si="21"/>
        <v>1.0868083869804257E-3</v>
      </c>
      <c r="AL110" s="6">
        <f t="shared" si="21"/>
        <v>6.5354151753079637E-14</v>
      </c>
      <c r="AM110" s="6" t="str">
        <f t="shared" si="21"/>
        <v/>
      </c>
      <c r="AN110" s="6">
        <f t="shared" si="21"/>
        <v>8.375788158674019E-12</v>
      </c>
      <c r="AO110" s="6" t="str">
        <f t="shared" si="21"/>
        <v/>
      </c>
      <c r="AP110" s="6">
        <f t="shared" si="21"/>
        <v>1.5604432255373211E-4</v>
      </c>
      <c r="AQ110" s="6" t="str">
        <f t="shared" si="21"/>
        <v/>
      </c>
      <c r="AR110" s="6">
        <f t="shared" si="21"/>
        <v>4.0812326467036872E-16</v>
      </c>
      <c r="AS110" s="6">
        <f t="shared" si="21"/>
        <v>0</v>
      </c>
      <c r="AT110" s="6">
        <f t="shared" si="21"/>
        <v>4.7349346980077288E-16</v>
      </c>
      <c r="AU110" s="6">
        <f t="shared" si="21"/>
        <v>1.1474025070874083E-14</v>
      </c>
      <c r="AV110" s="6">
        <f t="shared" si="21"/>
        <v>2.8869385480456436E-6</v>
      </c>
      <c r="AW110" s="6">
        <f t="shared" si="21"/>
        <v>3.3746927481801662E-8</v>
      </c>
      <c r="AX110" s="6">
        <f t="shared" si="21"/>
        <v>2.0235487754692953E-9</v>
      </c>
      <c r="AY110" s="6">
        <f t="shared" si="21"/>
        <v>1.0426779591428798E-14</v>
      </c>
      <c r="AZ110" s="6">
        <f t="shared" si="21"/>
        <v>2.2624599356904998E-4</v>
      </c>
      <c r="BA110" s="6">
        <f t="shared" si="21"/>
        <v>1.6003601270857806E-6</v>
      </c>
      <c r="BB110" s="6">
        <f t="shared" si="21"/>
        <v>0</v>
      </c>
      <c r="BC110" s="6">
        <f t="shared" si="21"/>
        <v>2.4248278554783017E-15</v>
      </c>
      <c r="BD110" s="6">
        <f t="shared" si="21"/>
        <v>2.6333236565037855E-15</v>
      </c>
      <c r="BE110" s="6">
        <f t="shared" si="21"/>
        <v>0</v>
      </c>
      <c r="BF110" s="6">
        <f t="shared" si="21"/>
        <v>0</v>
      </c>
      <c r="BG110" s="6">
        <f t="shared" si="21"/>
        <v>4.6295127446848911E-16</v>
      </c>
      <c r="BH110" s="6">
        <f t="shared" si="21"/>
        <v>2.1087595473074652E-14</v>
      </c>
      <c r="BI110" s="6">
        <f t="shared" si="21"/>
        <v>0</v>
      </c>
      <c r="BJ110" s="6">
        <f t="shared" si="21"/>
        <v>6.6515672077207101E-4</v>
      </c>
      <c r="BK110" s="6">
        <f t="shared" si="21"/>
        <v>1.5214497102003135E-9</v>
      </c>
      <c r="BL110" s="6">
        <f t="shared" si="21"/>
        <v>4.7875876718374856E-15</v>
      </c>
      <c r="BM110" s="6">
        <f t="shared" si="21"/>
        <v>4.184665145901654E-17</v>
      </c>
      <c r="BN110" s="6">
        <f t="shared" si="14"/>
        <v>9.11997801829269E-4</v>
      </c>
      <c r="BO110" s="6">
        <f t="shared" si="14"/>
        <v>1.9401207340355743E-3</v>
      </c>
      <c r="BP110" s="6">
        <f t="shared" si="14"/>
        <v>0</v>
      </c>
      <c r="BQ110" s="6">
        <f t="shared" si="14"/>
        <v>1.2879568808527363E-12</v>
      </c>
      <c r="BR110" s="6">
        <f t="shared" si="14"/>
        <v>1.2257688962040264E-5</v>
      </c>
      <c r="BS110" s="6">
        <f t="shared" si="14"/>
        <v>5.7123669720696175E-3</v>
      </c>
      <c r="BT110" s="6" t="str">
        <f t="shared" si="14"/>
        <v/>
      </c>
      <c r="BU110" s="6">
        <f t="shared" si="14"/>
        <v>0</v>
      </c>
      <c r="BV110" s="6">
        <f t="shared" si="14"/>
        <v>0</v>
      </c>
      <c r="BW110" s="6">
        <f t="shared" si="14"/>
        <v>0</v>
      </c>
    </row>
    <row r="111" spans="1:75" x14ac:dyDescent="0.25">
      <c r="A111" s="7" t="str">
        <f t="shared" si="6"/>
        <v>IPCO</v>
      </c>
      <c r="B111" s="6">
        <f t="shared" si="21"/>
        <v>0</v>
      </c>
      <c r="C111" s="6">
        <f t="shared" si="21"/>
        <v>6.1034335405516636E-12</v>
      </c>
      <c r="D111" s="6">
        <f t="shared" si="21"/>
        <v>0</v>
      </c>
      <c r="E111" s="6">
        <f t="shared" si="21"/>
        <v>1.7466240511573275E-4</v>
      </c>
      <c r="F111" s="6">
        <f t="shared" si="21"/>
        <v>0</v>
      </c>
      <c r="G111" s="6" t="str">
        <f t="shared" si="21"/>
        <v/>
      </c>
      <c r="H111" s="6">
        <f t="shared" si="21"/>
        <v>0</v>
      </c>
      <c r="I111" s="6">
        <f t="shared" si="21"/>
        <v>0</v>
      </c>
      <c r="J111" s="6">
        <f t="shared" si="21"/>
        <v>1.0778297162981802E-4</v>
      </c>
      <c r="K111" s="6">
        <f t="shared" si="21"/>
        <v>1.31203877989239E-17</v>
      </c>
      <c r="L111" s="6">
        <f t="shared" si="21"/>
        <v>4.5450917268976542E-15</v>
      </c>
      <c r="M111" s="6" t="str">
        <f t="shared" si="21"/>
        <v/>
      </c>
      <c r="N111" s="6">
        <f t="shared" si="21"/>
        <v>0</v>
      </c>
      <c r="O111" s="6">
        <f t="shared" si="21"/>
        <v>8.3848829790248882E-16</v>
      </c>
      <c r="P111" s="6">
        <f t="shared" si="21"/>
        <v>1.1687253598652587E-14</v>
      </c>
      <c r="Q111" s="6">
        <f t="shared" si="21"/>
        <v>8.3352244915866854E-5</v>
      </c>
      <c r="R111" s="6">
        <f t="shared" si="21"/>
        <v>0</v>
      </c>
      <c r="S111" s="6">
        <f t="shared" si="21"/>
        <v>7.0599674206999692E-18</v>
      </c>
      <c r="T111" s="6">
        <f t="shared" si="21"/>
        <v>5.6329581967536844E-17</v>
      </c>
      <c r="U111" s="6">
        <f t="shared" si="21"/>
        <v>5.8893455856504373E-17</v>
      </c>
      <c r="V111" s="6">
        <f t="shared" si="21"/>
        <v>0</v>
      </c>
      <c r="W111" s="6">
        <f t="shared" si="21"/>
        <v>0</v>
      </c>
      <c r="X111" s="6">
        <f t="shared" si="21"/>
        <v>0</v>
      </c>
      <c r="Y111" s="6" t="str">
        <f t="shared" si="21"/>
        <v/>
      </c>
      <c r="Z111" s="6">
        <f t="shared" si="21"/>
        <v>0</v>
      </c>
      <c r="AA111" s="6">
        <f t="shared" si="21"/>
        <v>1.2033203337303103E-17</v>
      </c>
      <c r="AB111" s="6">
        <f t="shared" si="21"/>
        <v>0</v>
      </c>
      <c r="AC111" s="6">
        <f t="shared" si="21"/>
        <v>0</v>
      </c>
      <c r="AD111" s="6" t="str">
        <f t="shared" si="21"/>
        <v/>
      </c>
      <c r="AE111" s="6">
        <f t="shared" si="21"/>
        <v>3.0636110084990938E-17</v>
      </c>
      <c r="AF111" s="6" t="str">
        <f t="shared" si="21"/>
        <v/>
      </c>
      <c r="AG111" s="6">
        <f t="shared" si="21"/>
        <v>0</v>
      </c>
      <c r="AH111" s="6">
        <f t="shared" si="21"/>
        <v>0.65711030064173293</v>
      </c>
      <c r="AI111" s="6">
        <f t="shared" si="21"/>
        <v>1.0348468496324885E-18</v>
      </c>
      <c r="AJ111" s="6">
        <f t="shared" si="21"/>
        <v>0</v>
      </c>
      <c r="AK111" s="6">
        <f t="shared" si="21"/>
        <v>4.9321077103510382E-4</v>
      </c>
      <c r="AL111" s="6">
        <f t="shared" si="21"/>
        <v>5.0075817850389229E-15</v>
      </c>
      <c r="AM111" s="6" t="str">
        <f t="shared" si="21"/>
        <v/>
      </c>
      <c r="AN111" s="6">
        <f t="shared" si="21"/>
        <v>6.4177168693409433E-13</v>
      </c>
      <c r="AO111" s="6" t="str">
        <f t="shared" si="21"/>
        <v/>
      </c>
      <c r="AP111" s="6">
        <f t="shared" si="21"/>
        <v>2.3168691274106021E-2</v>
      </c>
      <c r="AQ111" s="6" t="str">
        <f t="shared" si="21"/>
        <v/>
      </c>
      <c r="AR111" s="6">
        <f t="shared" si="21"/>
        <v>3.1271320511288761E-17</v>
      </c>
      <c r="AS111" s="6">
        <f t="shared" si="21"/>
        <v>0</v>
      </c>
      <c r="AT111" s="6">
        <f t="shared" si="21"/>
        <v>3.6280132342127709E-17</v>
      </c>
      <c r="AU111" s="6">
        <f t="shared" si="21"/>
        <v>8.7916555268092028E-16</v>
      </c>
      <c r="AV111" s="6">
        <f t="shared" si="21"/>
        <v>4.3900978762383977E-3</v>
      </c>
      <c r="AW111" s="6">
        <f t="shared" si="21"/>
        <v>2.7372091808018171E-2</v>
      </c>
      <c r="AX111" s="6">
        <f t="shared" si="21"/>
        <v>1.6412979489767532E-3</v>
      </c>
      <c r="AY111" s="6">
        <f t="shared" si="21"/>
        <v>7.9892325365838789E-16</v>
      </c>
      <c r="AZ111" s="6">
        <f t="shared" si="21"/>
        <v>1.7335475802897569E-5</v>
      </c>
      <c r="BA111" s="6">
        <f t="shared" si="21"/>
        <v>1.2262318470868523E-7</v>
      </c>
      <c r="BB111" s="6">
        <f t="shared" si="21"/>
        <v>0</v>
      </c>
      <c r="BC111" s="6">
        <f t="shared" si="21"/>
        <v>1.8579575245387447E-16</v>
      </c>
      <c r="BD111" s="6">
        <f t="shared" si="21"/>
        <v>2.0177116866640479E-16</v>
      </c>
      <c r="BE111" s="6">
        <f t="shared" si="21"/>
        <v>0</v>
      </c>
      <c r="BF111" s="6">
        <f t="shared" si="21"/>
        <v>0</v>
      </c>
      <c r="BG111" s="6">
        <f t="shared" si="21"/>
        <v>3.5472365675371474E-17</v>
      </c>
      <c r="BH111" s="6">
        <f t="shared" si="21"/>
        <v>1.6157788931330108E-15</v>
      </c>
      <c r="BI111" s="6">
        <f t="shared" si="21"/>
        <v>0</v>
      </c>
      <c r="BJ111" s="6">
        <f t="shared" si="21"/>
        <v>1.8850921301744299E-4</v>
      </c>
      <c r="BK111" s="6">
        <f t="shared" si="21"/>
        <v>1.1657689146417268E-10</v>
      </c>
      <c r="BL111" s="6">
        <f t="shared" si="21"/>
        <v>3.6683571244791757E-16</v>
      </c>
      <c r="BM111" s="6">
        <f t="shared" ref="BM111:BW126" si="22">IFERROR(BM34/BM$76,"")</f>
        <v>3.2063843534036703E-18</v>
      </c>
      <c r="BN111" s="6">
        <f t="shared" si="22"/>
        <v>2.7590556319179486E-4</v>
      </c>
      <c r="BO111" s="6">
        <f t="shared" si="22"/>
        <v>3.1050660494268568E-5</v>
      </c>
      <c r="BP111" s="6">
        <f t="shared" si="22"/>
        <v>0</v>
      </c>
      <c r="BQ111" s="6">
        <f t="shared" si="22"/>
        <v>9.8686146839474379E-14</v>
      </c>
      <c r="BR111" s="6">
        <f t="shared" si="22"/>
        <v>9.3921163883965552E-7</v>
      </c>
      <c r="BS111" s="6">
        <f t="shared" si="22"/>
        <v>2.4393964843753236E-3</v>
      </c>
      <c r="BT111" s="6" t="str">
        <f t="shared" si="22"/>
        <v/>
      </c>
      <c r="BU111" s="6">
        <f t="shared" si="22"/>
        <v>0</v>
      </c>
      <c r="BV111" s="6">
        <f t="shared" si="22"/>
        <v>0</v>
      </c>
      <c r="BW111" s="6">
        <f t="shared" si="22"/>
        <v>0</v>
      </c>
    </row>
    <row r="112" spans="1:75" x14ac:dyDescent="0.25">
      <c r="A112" s="7" t="str">
        <f t="shared" si="6"/>
        <v>ISNE</v>
      </c>
      <c r="B112" s="6">
        <f t="shared" ref="B112:BM115" si="23">IFERROR(B35/B$76,"")</f>
        <v>0</v>
      </c>
      <c r="C112" s="6">
        <f t="shared" si="23"/>
        <v>0</v>
      </c>
      <c r="D112" s="6">
        <f t="shared" si="23"/>
        <v>0</v>
      </c>
      <c r="E112" s="6">
        <f t="shared" si="23"/>
        <v>0</v>
      </c>
      <c r="F112" s="6">
        <f t="shared" si="23"/>
        <v>0</v>
      </c>
      <c r="G112" s="6" t="str">
        <f t="shared" si="23"/>
        <v/>
      </c>
      <c r="H112" s="6">
        <f t="shared" si="23"/>
        <v>0</v>
      </c>
      <c r="I112" s="6">
        <f t="shared" si="23"/>
        <v>0</v>
      </c>
      <c r="J112" s="6">
        <f t="shared" si="23"/>
        <v>0</v>
      </c>
      <c r="K112" s="6">
        <f t="shared" si="23"/>
        <v>0</v>
      </c>
      <c r="L112" s="6">
        <f t="shared" si="23"/>
        <v>0</v>
      </c>
      <c r="M112" s="6" t="str">
        <f t="shared" si="23"/>
        <v/>
      </c>
      <c r="N112" s="6">
        <f t="shared" si="23"/>
        <v>0</v>
      </c>
      <c r="O112" s="6">
        <f t="shared" si="23"/>
        <v>0</v>
      </c>
      <c r="P112" s="6">
        <f t="shared" si="23"/>
        <v>0</v>
      </c>
      <c r="Q112" s="6">
        <f t="shared" si="23"/>
        <v>0</v>
      </c>
      <c r="R112" s="6">
        <f t="shared" si="23"/>
        <v>0</v>
      </c>
      <c r="S112" s="6">
        <f t="shared" si="23"/>
        <v>0</v>
      </c>
      <c r="T112" s="6">
        <f t="shared" si="23"/>
        <v>0</v>
      </c>
      <c r="U112" s="6">
        <f t="shared" si="23"/>
        <v>0</v>
      </c>
      <c r="V112" s="6">
        <f t="shared" si="23"/>
        <v>0</v>
      </c>
      <c r="W112" s="6">
        <f t="shared" si="23"/>
        <v>0</v>
      </c>
      <c r="X112" s="6">
        <f t="shared" si="23"/>
        <v>0</v>
      </c>
      <c r="Y112" s="6" t="str">
        <f t="shared" si="23"/>
        <v/>
      </c>
      <c r="Z112" s="6">
        <f t="shared" si="23"/>
        <v>0</v>
      </c>
      <c r="AA112" s="6">
        <f t="shared" si="23"/>
        <v>0</v>
      </c>
      <c r="AB112" s="6">
        <f t="shared" si="23"/>
        <v>0</v>
      </c>
      <c r="AC112" s="6">
        <f t="shared" si="23"/>
        <v>0</v>
      </c>
      <c r="AD112" s="6" t="str">
        <f t="shared" si="23"/>
        <v/>
      </c>
      <c r="AE112" s="6">
        <f t="shared" si="23"/>
        <v>0</v>
      </c>
      <c r="AF112" s="6" t="str">
        <f t="shared" si="23"/>
        <v/>
      </c>
      <c r="AG112" s="6">
        <f t="shared" si="23"/>
        <v>0</v>
      </c>
      <c r="AH112" s="6">
        <f t="shared" si="23"/>
        <v>0</v>
      </c>
      <c r="AI112" s="6">
        <f t="shared" si="23"/>
        <v>0.85182561186561578</v>
      </c>
      <c r="AJ112" s="6">
        <f t="shared" si="23"/>
        <v>0</v>
      </c>
      <c r="AK112" s="6">
        <f t="shared" si="23"/>
        <v>0</v>
      </c>
      <c r="AL112" s="6">
        <f t="shared" si="23"/>
        <v>0</v>
      </c>
      <c r="AM112" s="6" t="str">
        <f t="shared" si="23"/>
        <v/>
      </c>
      <c r="AN112" s="6">
        <f t="shared" si="23"/>
        <v>0</v>
      </c>
      <c r="AO112" s="6" t="str">
        <f t="shared" si="23"/>
        <v/>
      </c>
      <c r="AP112" s="6">
        <f t="shared" si="23"/>
        <v>0</v>
      </c>
      <c r="AQ112" s="6" t="str">
        <f t="shared" si="23"/>
        <v/>
      </c>
      <c r="AR112" s="6">
        <f t="shared" si="23"/>
        <v>0</v>
      </c>
      <c r="AS112" s="6">
        <f t="shared" si="23"/>
        <v>0</v>
      </c>
      <c r="AT112" s="6">
        <f t="shared" si="23"/>
        <v>0</v>
      </c>
      <c r="AU112" s="6">
        <f t="shared" si="23"/>
        <v>0</v>
      </c>
      <c r="AV112" s="6">
        <f t="shared" si="23"/>
        <v>0</v>
      </c>
      <c r="AW112" s="6">
        <f t="shared" si="23"/>
        <v>0</v>
      </c>
      <c r="AX112" s="6">
        <f t="shared" si="23"/>
        <v>0</v>
      </c>
      <c r="AY112" s="6">
        <f t="shared" si="23"/>
        <v>0</v>
      </c>
      <c r="AZ112" s="6">
        <f t="shared" si="23"/>
        <v>0</v>
      </c>
      <c r="BA112" s="6">
        <f t="shared" si="23"/>
        <v>0</v>
      </c>
      <c r="BB112" s="6">
        <f t="shared" si="23"/>
        <v>0</v>
      </c>
      <c r="BC112" s="6">
        <f t="shared" si="23"/>
        <v>0</v>
      </c>
      <c r="BD112" s="6">
        <f t="shared" si="23"/>
        <v>0</v>
      </c>
      <c r="BE112" s="6">
        <f t="shared" si="23"/>
        <v>0</v>
      </c>
      <c r="BF112" s="6">
        <f t="shared" si="23"/>
        <v>0</v>
      </c>
      <c r="BG112" s="6">
        <f t="shared" si="23"/>
        <v>0</v>
      </c>
      <c r="BH112" s="6">
        <f t="shared" si="23"/>
        <v>0</v>
      </c>
      <c r="BI112" s="6">
        <f t="shared" si="23"/>
        <v>0</v>
      </c>
      <c r="BJ112" s="6">
        <f t="shared" si="23"/>
        <v>0</v>
      </c>
      <c r="BK112" s="6">
        <f t="shared" si="23"/>
        <v>0</v>
      </c>
      <c r="BL112" s="6">
        <f t="shared" si="23"/>
        <v>0</v>
      </c>
      <c r="BM112" s="6">
        <f t="shared" si="23"/>
        <v>0</v>
      </c>
      <c r="BN112" s="6">
        <f t="shared" si="22"/>
        <v>0</v>
      </c>
      <c r="BO112" s="6">
        <f t="shared" si="22"/>
        <v>0</v>
      </c>
      <c r="BP112" s="6">
        <f t="shared" si="22"/>
        <v>0</v>
      </c>
      <c r="BQ112" s="6">
        <f t="shared" si="22"/>
        <v>0</v>
      </c>
      <c r="BR112" s="6">
        <f t="shared" si="22"/>
        <v>0</v>
      </c>
      <c r="BS112" s="6">
        <f t="shared" si="22"/>
        <v>0</v>
      </c>
      <c r="BT112" s="6" t="str">
        <f t="shared" si="22"/>
        <v/>
      </c>
      <c r="BU112" s="6">
        <f t="shared" si="22"/>
        <v>0</v>
      </c>
      <c r="BV112" s="6">
        <f t="shared" si="22"/>
        <v>0</v>
      </c>
      <c r="BW112" s="6">
        <f t="shared" si="22"/>
        <v>0</v>
      </c>
    </row>
    <row r="113" spans="1:75" x14ac:dyDescent="0.25">
      <c r="A113" s="7" t="str">
        <f t="shared" si="6"/>
        <v>JEA</v>
      </c>
      <c r="B113" s="6">
        <f t="shared" si="23"/>
        <v>0</v>
      </c>
      <c r="C113" s="6">
        <f t="shared" si="23"/>
        <v>0</v>
      </c>
      <c r="D113" s="6">
        <f t="shared" si="23"/>
        <v>0</v>
      </c>
      <c r="E113" s="6">
        <f t="shared" si="23"/>
        <v>0</v>
      </c>
      <c r="F113" s="6">
        <f t="shared" si="23"/>
        <v>0</v>
      </c>
      <c r="G113" s="6" t="str">
        <f t="shared" si="23"/>
        <v/>
      </c>
      <c r="H113" s="6">
        <f t="shared" si="23"/>
        <v>0</v>
      </c>
      <c r="I113" s="6">
        <f t="shared" si="23"/>
        <v>0</v>
      </c>
      <c r="J113" s="6">
        <f t="shared" si="23"/>
        <v>0</v>
      </c>
      <c r="K113" s="6">
        <f t="shared" si="23"/>
        <v>0</v>
      </c>
      <c r="L113" s="6">
        <f t="shared" si="23"/>
        <v>0</v>
      </c>
      <c r="M113" s="6" t="str">
        <f t="shared" si="23"/>
        <v/>
      </c>
      <c r="N113" s="6">
        <f t="shared" si="23"/>
        <v>0</v>
      </c>
      <c r="O113" s="6">
        <f t="shared" si="23"/>
        <v>0</v>
      </c>
      <c r="P113" s="6">
        <f t="shared" si="23"/>
        <v>0</v>
      </c>
      <c r="Q113" s="6">
        <f t="shared" si="23"/>
        <v>0</v>
      </c>
      <c r="R113" s="6">
        <f t="shared" si="23"/>
        <v>0</v>
      </c>
      <c r="S113" s="6">
        <f t="shared" si="23"/>
        <v>2.1673859123473905E-2</v>
      </c>
      <c r="T113" s="6">
        <f t="shared" si="23"/>
        <v>1.4898707536537509E-3</v>
      </c>
      <c r="U113" s="6">
        <f t="shared" si="23"/>
        <v>1.7561448426771231E-6</v>
      </c>
      <c r="V113" s="6">
        <f t="shared" si="23"/>
        <v>0</v>
      </c>
      <c r="W113" s="6">
        <f t="shared" si="23"/>
        <v>0</v>
      </c>
      <c r="X113" s="6">
        <f t="shared" si="23"/>
        <v>0</v>
      </c>
      <c r="Y113" s="6" t="str">
        <f t="shared" si="23"/>
        <v/>
      </c>
      <c r="Z113" s="6">
        <f t="shared" si="23"/>
        <v>0</v>
      </c>
      <c r="AA113" s="6">
        <f t="shared" si="23"/>
        <v>3.5881827062719566E-7</v>
      </c>
      <c r="AB113" s="6">
        <f t="shared" si="23"/>
        <v>0</v>
      </c>
      <c r="AC113" s="6">
        <f t="shared" si="23"/>
        <v>0</v>
      </c>
      <c r="AD113" s="6" t="str">
        <f t="shared" si="23"/>
        <v/>
      </c>
      <c r="AE113" s="6">
        <f t="shared" si="23"/>
        <v>9.1353862569271249E-7</v>
      </c>
      <c r="AF113" s="6" t="str">
        <f t="shared" si="23"/>
        <v/>
      </c>
      <c r="AG113" s="6">
        <f t="shared" si="23"/>
        <v>0</v>
      </c>
      <c r="AH113" s="6">
        <f t="shared" si="23"/>
        <v>0</v>
      </c>
      <c r="AI113" s="6">
        <f t="shared" si="23"/>
        <v>0</v>
      </c>
      <c r="AJ113" s="6">
        <f t="shared" si="23"/>
        <v>1</v>
      </c>
      <c r="AK113" s="6">
        <f t="shared" si="23"/>
        <v>0</v>
      </c>
      <c r="AL113" s="6">
        <f t="shared" si="23"/>
        <v>0</v>
      </c>
      <c r="AM113" s="6" t="str">
        <f t="shared" si="23"/>
        <v/>
      </c>
      <c r="AN113" s="6">
        <f t="shared" si="23"/>
        <v>0</v>
      </c>
      <c r="AO113" s="6" t="str">
        <f t="shared" si="23"/>
        <v/>
      </c>
      <c r="AP113" s="6">
        <f t="shared" si="23"/>
        <v>0</v>
      </c>
      <c r="AQ113" s="6" t="str">
        <f t="shared" si="23"/>
        <v/>
      </c>
      <c r="AR113" s="6">
        <f t="shared" si="23"/>
        <v>3.7095375231354407E-4</v>
      </c>
      <c r="AS113" s="6">
        <f t="shared" si="23"/>
        <v>0</v>
      </c>
      <c r="AT113" s="6">
        <f t="shared" si="23"/>
        <v>0</v>
      </c>
      <c r="AU113" s="6">
        <f t="shared" si="23"/>
        <v>0</v>
      </c>
      <c r="AV113" s="6">
        <f t="shared" si="23"/>
        <v>0</v>
      </c>
      <c r="AW113" s="6">
        <f t="shared" si="23"/>
        <v>0</v>
      </c>
      <c r="AX113" s="6">
        <f t="shared" si="23"/>
        <v>0</v>
      </c>
      <c r="AY113" s="6">
        <f t="shared" si="23"/>
        <v>0</v>
      </c>
      <c r="AZ113" s="6">
        <f t="shared" si="23"/>
        <v>0</v>
      </c>
      <c r="BA113" s="6">
        <f t="shared" si="23"/>
        <v>0</v>
      </c>
      <c r="BB113" s="6">
        <f t="shared" si="23"/>
        <v>0</v>
      </c>
      <c r="BC113" s="6">
        <f t="shared" si="23"/>
        <v>0</v>
      </c>
      <c r="BD113" s="6">
        <f t="shared" si="23"/>
        <v>0</v>
      </c>
      <c r="BE113" s="6">
        <f t="shared" si="23"/>
        <v>0</v>
      </c>
      <c r="BF113" s="6">
        <f t="shared" si="23"/>
        <v>1.616693497485943E-5</v>
      </c>
      <c r="BG113" s="6">
        <f t="shared" si="23"/>
        <v>0</v>
      </c>
      <c r="BH113" s="6">
        <f t="shared" si="23"/>
        <v>0</v>
      </c>
      <c r="BI113" s="6">
        <f t="shared" si="23"/>
        <v>0</v>
      </c>
      <c r="BJ113" s="6">
        <f t="shared" si="23"/>
        <v>0</v>
      </c>
      <c r="BK113" s="6">
        <f t="shared" si="23"/>
        <v>0</v>
      </c>
      <c r="BL113" s="6">
        <f t="shared" si="23"/>
        <v>0</v>
      </c>
      <c r="BM113" s="6">
        <f t="shared" si="23"/>
        <v>8.526642095286914E-5</v>
      </c>
      <c r="BN113" s="6">
        <f t="shared" si="22"/>
        <v>0</v>
      </c>
      <c r="BO113" s="6">
        <f t="shared" si="22"/>
        <v>0</v>
      </c>
      <c r="BP113" s="6">
        <f t="shared" si="22"/>
        <v>0</v>
      </c>
      <c r="BQ113" s="6">
        <f t="shared" si="22"/>
        <v>0</v>
      </c>
      <c r="BR113" s="6">
        <f t="shared" si="22"/>
        <v>0</v>
      </c>
      <c r="BS113" s="6">
        <f t="shared" si="22"/>
        <v>0</v>
      </c>
      <c r="BT113" s="6" t="str">
        <f t="shared" si="22"/>
        <v/>
      </c>
      <c r="BU113" s="6">
        <f t="shared" si="22"/>
        <v>0</v>
      </c>
      <c r="BV113" s="6">
        <f t="shared" si="22"/>
        <v>0</v>
      </c>
      <c r="BW113" s="6">
        <f t="shared" si="22"/>
        <v>0</v>
      </c>
    </row>
    <row r="114" spans="1:75" x14ac:dyDescent="0.25">
      <c r="A114" s="7" t="str">
        <f t="shared" si="6"/>
        <v>LDWP</v>
      </c>
      <c r="B114" s="6">
        <f t="shared" si="23"/>
        <v>0</v>
      </c>
      <c r="C114" s="6">
        <f t="shared" si="23"/>
        <v>2.7798171436554658E-17</v>
      </c>
      <c r="D114" s="6">
        <f t="shared" si="23"/>
        <v>0</v>
      </c>
      <c r="E114" s="6">
        <f t="shared" si="23"/>
        <v>7.9550231007991769E-10</v>
      </c>
      <c r="F114" s="6">
        <f t="shared" si="23"/>
        <v>0</v>
      </c>
      <c r="G114" s="6" t="str">
        <f t="shared" si="23"/>
        <v/>
      </c>
      <c r="H114" s="6">
        <f t="shared" si="23"/>
        <v>0</v>
      </c>
      <c r="I114" s="6">
        <f t="shared" si="23"/>
        <v>0</v>
      </c>
      <c r="J114" s="6">
        <f t="shared" si="23"/>
        <v>5.3350314894463566E-4</v>
      </c>
      <c r="K114" s="6">
        <f t="shared" si="23"/>
        <v>5.9756985461596578E-23</v>
      </c>
      <c r="L114" s="6">
        <f t="shared" si="23"/>
        <v>2.0700682358498727E-20</v>
      </c>
      <c r="M114" s="6" t="str">
        <f t="shared" si="23"/>
        <v/>
      </c>
      <c r="N114" s="6">
        <f t="shared" si="23"/>
        <v>0</v>
      </c>
      <c r="O114" s="6">
        <f t="shared" si="23"/>
        <v>3.8189064069880162E-21</v>
      </c>
      <c r="P114" s="6">
        <f t="shared" si="23"/>
        <v>5.3229756169093992E-20</v>
      </c>
      <c r="Q114" s="6">
        <f t="shared" si="23"/>
        <v>2.4537239061588771E-6</v>
      </c>
      <c r="R114" s="6">
        <f t="shared" si="23"/>
        <v>0</v>
      </c>
      <c r="S114" s="6">
        <f t="shared" si="23"/>
        <v>3.2154718060445987E-23</v>
      </c>
      <c r="T114" s="6">
        <f t="shared" si="23"/>
        <v>2.565538505628613E-22</v>
      </c>
      <c r="U114" s="6">
        <f t="shared" si="23"/>
        <v>2.6823104921402973E-22</v>
      </c>
      <c r="V114" s="6">
        <f t="shared" si="23"/>
        <v>0</v>
      </c>
      <c r="W114" s="6">
        <f t="shared" si="23"/>
        <v>0</v>
      </c>
      <c r="X114" s="6">
        <f t="shared" si="23"/>
        <v>0</v>
      </c>
      <c r="Y114" s="6" t="str">
        <f t="shared" si="23"/>
        <v/>
      </c>
      <c r="Z114" s="6">
        <f t="shared" si="23"/>
        <v>0</v>
      </c>
      <c r="AA114" s="6">
        <f t="shared" si="23"/>
        <v>5.4805388979633124E-23</v>
      </c>
      <c r="AB114" s="6">
        <f t="shared" si="23"/>
        <v>0</v>
      </c>
      <c r="AC114" s="6">
        <f t="shared" si="23"/>
        <v>0</v>
      </c>
      <c r="AD114" s="6" t="str">
        <f t="shared" si="23"/>
        <v/>
      </c>
      <c r="AE114" s="6">
        <f t="shared" si="23"/>
        <v>1.3953258188746723E-22</v>
      </c>
      <c r="AF114" s="6" t="str">
        <f t="shared" si="23"/>
        <v/>
      </c>
      <c r="AG114" s="6">
        <f t="shared" si="23"/>
        <v>0</v>
      </c>
      <c r="AH114" s="6">
        <f t="shared" si="23"/>
        <v>5.6110378424985516E-9</v>
      </c>
      <c r="AI114" s="6">
        <f t="shared" si="23"/>
        <v>4.713224113203387E-24</v>
      </c>
      <c r="AJ114" s="6">
        <f t="shared" si="23"/>
        <v>0</v>
      </c>
      <c r="AK114" s="6">
        <f t="shared" si="23"/>
        <v>0.55290015549727167</v>
      </c>
      <c r="AL114" s="6">
        <f t="shared" si="23"/>
        <v>2.2807099646160559E-20</v>
      </c>
      <c r="AM114" s="6" t="str">
        <f t="shared" si="23"/>
        <v/>
      </c>
      <c r="AN114" s="6">
        <f t="shared" si="23"/>
        <v>2.9229579150800995E-18</v>
      </c>
      <c r="AO114" s="6" t="str">
        <f t="shared" si="23"/>
        <v/>
      </c>
      <c r="AP114" s="6">
        <f t="shared" si="23"/>
        <v>7.8379551471472841E-4</v>
      </c>
      <c r="AQ114" s="6" t="str">
        <f t="shared" si="23"/>
        <v/>
      </c>
      <c r="AR114" s="6">
        <f t="shared" si="23"/>
        <v>1.4242565645134913E-22</v>
      </c>
      <c r="AS114" s="6">
        <f t="shared" si="23"/>
        <v>0</v>
      </c>
      <c r="AT114" s="6">
        <f t="shared" si="23"/>
        <v>1.6523835835790901E-22</v>
      </c>
      <c r="AU114" s="6">
        <f t="shared" si="23"/>
        <v>4.0041715195490757E-21</v>
      </c>
      <c r="AV114" s="6">
        <f t="shared" si="23"/>
        <v>1.9994760748373628E-8</v>
      </c>
      <c r="AW114" s="6">
        <f t="shared" si="23"/>
        <v>2.337291666454519E-10</v>
      </c>
      <c r="AX114" s="6">
        <f t="shared" si="23"/>
        <v>1.4014975710363924E-11</v>
      </c>
      <c r="AY114" s="6">
        <f t="shared" si="23"/>
        <v>3.6387068724989472E-21</v>
      </c>
      <c r="AZ114" s="6">
        <f t="shared" si="23"/>
        <v>7.8954661356013578E-11</v>
      </c>
      <c r="BA114" s="6">
        <f t="shared" si="23"/>
        <v>5.5848896985290054E-13</v>
      </c>
      <c r="BB114" s="6">
        <f t="shared" si="23"/>
        <v>0</v>
      </c>
      <c r="BC114" s="6">
        <f t="shared" si="23"/>
        <v>8.4620929261886456E-22</v>
      </c>
      <c r="BD114" s="6">
        <f t="shared" si="23"/>
        <v>9.189695439914211E-22</v>
      </c>
      <c r="BE114" s="6">
        <f t="shared" si="23"/>
        <v>0</v>
      </c>
      <c r="BF114" s="6">
        <f t="shared" si="23"/>
        <v>0</v>
      </c>
      <c r="BG114" s="6">
        <f t="shared" si="23"/>
        <v>1.6155937403965028E-22</v>
      </c>
      <c r="BH114" s="6">
        <f t="shared" si="23"/>
        <v>7.3590870411637559E-21</v>
      </c>
      <c r="BI114" s="6">
        <f t="shared" si="23"/>
        <v>0</v>
      </c>
      <c r="BJ114" s="6">
        <f t="shared" si="23"/>
        <v>5.5926541613918627E-6</v>
      </c>
      <c r="BK114" s="6">
        <f t="shared" si="23"/>
        <v>5.309510446752226E-16</v>
      </c>
      <c r="BL114" s="6">
        <f t="shared" si="23"/>
        <v>1.6707582635128004E-21</v>
      </c>
      <c r="BM114" s="6">
        <f t="shared" si="23"/>
        <v>1.4603521338473597E-23</v>
      </c>
      <c r="BN114" s="6">
        <f t="shared" si="22"/>
        <v>8.377205918027751E-6</v>
      </c>
      <c r="BO114" s="6">
        <f t="shared" si="22"/>
        <v>1.5369427006891147E-4</v>
      </c>
      <c r="BP114" s="6">
        <f t="shared" si="22"/>
        <v>0</v>
      </c>
      <c r="BQ114" s="6">
        <f t="shared" si="22"/>
        <v>4.4946740388505333E-19</v>
      </c>
      <c r="BR114" s="6">
        <f t="shared" si="22"/>
        <v>4.2776522392201513E-12</v>
      </c>
      <c r="BS114" s="6">
        <f t="shared" si="22"/>
        <v>8.1389846164767489E-5</v>
      </c>
      <c r="BT114" s="6" t="str">
        <f t="shared" si="22"/>
        <v/>
      </c>
      <c r="BU114" s="6">
        <f t="shared" si="22"/>
        <v>0</v>
      </c>
      <c r="BV114" s="6">
        <f t="shared" si="22"/>
        <v>0</v>
      </c>
      <c r="BW114" s="6">
        <f t="shared" si="22"/>
        <v>0</v>
      </c>
    </row>
    <row r="115" spans="1:75" x14ac:dyDescent="0.25">
      <c r="A115" s="7" t="str">
        <f t="shared" si="6"/>
        <v>LGEE</v>
      </c>
      <c r="B115" s="6">
        <f t="shared" si="23"/>
        <v>0</v>
      </c>
      <c r="C115" s="6">
        <f t="shared" si="23"/>
        <v>0</v>
      </c>
      <c r="D115" s="6">
        <f t="shared" si="23"/>
        <v>0</v>
      </c>
      <c r="E115" s="6">
        <f t="shared" si="23"/>
        <v>0</v>
      </c>
      <c r="F115" s="6">
        <f t="shared" si="23"/>
        <v>0</v>
      </c>
      <c r="G115" s="6" t="str">
        <f t="shared" si="23"/>
        <v/>
      </c>
      <c r="H115" s="6">
        <f t="shared" si="23"/>
        <v>0</v>
      </c>
      <c r="I115" s="6">
        <f t="shared" si="23"/>
        <v>0</v>
      </c>
      <c r="J115" s="6">
        <f t="shared" si="23"/>
        <v>0</v>
      </c>
      <c r="K115" s="6">
        <f t="shared" si="23"/>
        <v>4.6904640402985751E-9</v>
      </c>
      <c r="L115" s="6">
        <f t="shared" si="23"/>
        <v>7.1101353010264118E-4</v>
      </c>
      <c r="M115" s="6" t="str">
        <f t="shared" si="23"/>
        <v/>
      </c>
      <c r="N115" s="6">
        <f t="shared" si="23"/>
        <v>0</v>
      </c>
      <c r="O115" s="6">
        <f t="shared" si="23"/>
        <v>2.9975479915657289E-7</v>
      </c>
      <c r="P115" s="6">
        <f t="shared" si="23"/>
        <v>4.1781267119883586E-6</v>
      </c>
      <c r="Q115" s="6">
        <f t="shared" si="23"/>
        <v>0</v>
      </c>
      <c r="R115" s="6">
        <f t="shared" si="23"/>
        <v>0</v>
      </c>
      <c r="S115" s="6">
        <f t="shared" si="23"/>
        <v>2.5238982124589834E-9</v>
      </c>
      <c r="T115" s="6">
        <f t="shared" si="23"/>
        <v>2.0137505283605453E-8</v>
      </c>
      <c r="U115" s="6">
        <f t="shared" si="23"/>
        <v>2.1054075621644476E-8</v>
      </c>
      <c r="V115" s="6">
        <f t="shared" si="23"/>
        <v>0</v>
      </c>
      <c r="W115" s="6">
        <f t="shared" si="23"/>
        <v>0</v>
      </c>
      <c r="X115" s="6">
        <f t="shared" si="23"/>
        <v>0</v>
      </c>
      <c r="Y115" s="6" t="str">
        <f t="shared" si="23"/>
        <v/>
      </c>
      <c r="Z115" s="6">
        <f t="shared" si="23"/>
        <v>0</v>
      </c>
      <c r="AA115" s="6">
        <f t="shared" si="23"/>
        <v>4.3018017766098468E-9</v>
      </c>
      <c r="AB115" s="6">
        <f t="shared" si="23"/>
        <v>0</v>
      </c>
      <c r="AC115" s="6">
        <f t="shared" si="23"/>
        <v>0</v>
      </c>
      <c r="AD115" s="6" t="str">
        <f t="shared" si="23"/>
        <v/>
      </c>
      <c r="AE115" s="6">
        <f t="shared" si="23"/>
        <v>1.0952235169456207E-8</v>
      </c>
      <c r="AF115" s="6" t="str">
        <f t="shared" si="23"/>
        <v/>
      </c>
      <c r="AG115" s="6">
        <f t="shared" si="23"/>
        <v>0</v>
      </c>
      <c r="AH115" s="6">
        <f t="shared" si="23"/>
        <v>0</v>
      </c>
      <c r="AI115" s="6">
        <f t="shared" si="23"/>
        <v>6.2285408986774032E-6</v>
      </c>
      <c r="AJ115" s="6">
        <f t="shared" si="23"/>
        <v>0</v>
      </c>
      <c r="AK115" s="6">
        <f t="shared" si="23"/>
        <v>0</v>
      </c>
      <c r="AL115" s="6">
        <f t="shared" si="23"/>
        <v>0.91782432645856626</v>
      </c>
      <c r="AM115" s="6" t="str">
        <f t="shared" si="23"/>
        <v/>
      </c>
      <c r="AN115" s="6">
        <f t="shared" si="23"/>
        <v>5.7017174106503319E-4</v>
      </c>
      <c r="AO115" s="6" t="str">
        <f t="shared" si="23"/>
        <v/>
      </c>
      <c r="AP115" s="6">
        <f t="shared" si="23"/>
        <v>0</v>
      </c>
      <c r="AQ115" s="6" t="str">
        <f t="shared" si="23"/>
        <v/>
      </c>
      <c r="AR115" s="6">
        <f t="shared" si="23"/>
        <v>1.1179319285279144E-8</v>
      </c>
      <c r="AS115" s="6">
        <f t="shared" si="23"/>
        <v>0</v>
      </c>
      <c r="AT115" s="6">
        <f t="shared" si="23"/>
        <v>2.1836302461820514E-4</v>
      </c>
      <c r="AU115" s="6">
        <f t="shared" si="23"/>
        <v>0.1611395611442154</v>
      </c>
      <c r="AV115" s="6">
        <f t="shared" si="23"/>
        <v>0</v>
      </c>
      <c r="AW115" s="6">
        <f t="shared" si="23"/>
        <v>0</v>
      </c>
      <c r="AX115" s="6">
        <f t="shared" si="23"/>
        <v>0</v>
      </c>
      <c r="AY115" s="6">
        <f t="shared" si="23"/>
        <v>4.8085628922607164E-3</v>
      </c>
      <c r="AZ115" s="6">
        <f t="shared" si="23"/>
        <v>0</v>
      </c>
      <c r="BA115" s="6">
        <f t="shared" si="23"/>
        <v>0</v>
      </c>
      <c r="BB115" s="6">
        <f t="shared" si="23"/>
        <v>0</v>
      </c>
      <c r="BC115" s="6">
        <f t="shared" si="23"/>
        <v>6.6420925134285257E-8</v>
      </c>
      <c r="BD115" s="6">
        <f t="shared" si="23"/>
        <v>7.2132045599781097E-8</v>
      </c>
      <c r="BE115" s="6">
        <f t="shared" si="23"/>
        <v>0</v>
      </c>
      <c r="BF115" s="6">
        <f t="shared" si="23"/>
        <v>0</v>
      </c>
      <c r="BG115" s="6">
        <f t="shared" si="23"/>
        <v>1.2681169045803476E-8</v>
      </c>
      <c r="BH115" s="6">
        <f t="shared" si="23"/>
        <v>5.7763176755609409E-7</v>
      </c>
      <c r="BI115" s="6">
        <f t="shared" si="23"/>
        <v>0</v>
      </c>
      <c r="BJ115" s="6">
        <f t="shared" si="23"/>
        <v>0</v>
      </c>
      <c r="BK115" s="6">
        <f t="shared" si="23"/>
        <v>0</v>
      </c>
      <c r="BL115" s="6">
        <f t="shared" si="23"/>
        <v>1.3114168150391007E-7</v>
      </c>
      <c r="BM115" s="6">
        <f t="shared" ref="BM115" si="24">IFERROR(BM38/BM$76,"")</f>
        <v>1.1462641759910031E-9</v>
      </c>
      <c r="BN115" s="6">
        <f t="shared" si="22"/>
        <v>0</v>
      </c>
      <c r="BO115" s="6">
        <f t="shared" si="22"/>
        <v>0</v>
      </c>
      <c r="BP115" s="6">
        <f t="shared" si="22"/>
        <v>0</v>
      </c>
      <c r="BQ115" s="6">
        <f t="shared" si="22"/>
        <v>3.527973640109509E-5</v>
      </c>
      <c r="BR115" s="6">
        <f t="shared" si="22"/>
        <v>0</v>
      </c>
      <c r="BS115" s="6">
        <f t="shared" si="22"/>
        <v>0</v>
      </c>
      <c r="BT115" s="6" t="str">
        <f t="shared" si="22"/>
        <v/>
      </c>
      <c r="BU115" s="6">
        <f t="shared" si="22"/>
        <v>0</v>
      </c>
      <c r="BV115" s="6">
        <f t="shared" si="22"/>
        <v>0</v>
      </c>
      <c r="BW115" s="6">
        <f t="shared" si="22"/>
        <v>0</v>
      </c>
    </row>
    <row r="116" spans="1:75" x14ac:dyDescent="0.25">
      <c r="A116" s="7" t="str">
        <f t="shared" si="6"/>
        <v>MHEB</v>
      </c>
      <c r="B116" s="6">
        <f t="shared" ref="B116:BM119" si="25">IFERROR(B39/B$76,"")</f>
        <v>0</v>
      </c>
      <c r="C116" s="6">
        <f t="shared" si="25"/>
        <v>0</v>
      </c>
      <c r="D116" s="6">
        <f t="shared" si="25"/>
        <v>0</v>
      </c>
      <c r="E116" s="6">
        <f t="shared" si="25"/>
        <v>0</v>
      </c>
      <c r="F116" s="6">
        <f t="shared" si="25"/>
        <v>0</v>
      </c>
      <c r="G116" s="6" t="str">
        <f t="shared" si="25"/>
        <v/>
      </c>
      <c r="H116" s="6">
        <f t="shared" si="25"/>
        <v>0</v>
      </c>
      <c r="I116" s="6">
        <f t="shared" si="25"/>
        <v>0</v>
      </c>
      <c r="J116" s="6">
        <f t="shared" si="25"/>
        <v>0</v>
      </c>
      <c r="K116" s="6">
        <f t="shared" si="25"/>
        <v>1.1298095873558685E-7</v>
      </c>
      <c r="L116" s="6">
        <f t="shared" si="25"/>
        <v>3.9138234990904574E-5</v>
      </c>
      <c r="M116" s="6" t="str">
        <f t="shared" si="25"/>
        <v/>
      </c>
      <c r="N116" s="6">
        <f t="shared" si="25"/>
        <v>0</v>
      </c>
      <c r="O116" s="6">
        <f t="shared" si="25"/>
        <v>7.2203057742975645E-6</v>
      </c>
      <c r="P116" s="6">
        <f t="shared" si="25"/>
        <v>1.0064009820426237E-4</v>
      </c>
      <c r="Q116" s="6">
        <f t="shared" si="25"/>
        <v>0</v>
      </c>
      <c r="R116" s="6">
        <f t="shared" si="25"/>
        <v>0</v>
      </c>
      <c r="S116" s="6">
        <f t="shared" si="25"/>
        <v>6.0794078655061652E-8</v>
      </c>
      <c r="T116" s="6">
        <f t="shared" si="25"/>
        <v>4.8505960901469013E-7</v>
      </c>
      <c r="U116" s="6">
        <f t="shared" si="25"/>
        <v>5.0713738099003122E-7</v>
      </c>
      <c r="V116" s="6">
        <f t="shared" si="25"/>
        <v>0</v>
      </c>
      <c r="W116" s="6">
        <f t="shared" si="25"/>
        <v>0</v>
      </c>
      <c r="X116" s="6">
        <f t="shared" si="25"/>
        <v>0</v>
      </c>
      <c r="Y116" s="6" t="str">
        <f t="shared" si="25"/>
        <v/>
      </c>
      <c r="Z116" s="6">
        <f t="shared" si="25"/>
        <v>0</v>
      </c>
      <c r="AA116" s="6">
        <f t="shared" si="25"/>
        <v>1.0361910566547981E-7</v>
      </c>
      <c r="AB116" s="6">
        <f t="shared" si="25"/>
        <v>0</v>
      </c>
      <c r="AC116" s="6">
        <f t="shared" si="25"/>
        <v>0</v>
      </c>
      <c r="AD116" s="6" t="str">
        <f t="shared" si="25"/>
        <v/>
      </c>
      <c r="AE116" s="6">
        <f t="shared" si="25"/>
        <v>2.63810578039099E-7</v>
      </c>
      <c r="AF116" s="6" t="str">
        <f t="shared" si="25"/>
        <v/>
      </c>
      <c r="AG116" s="6">
        <f t="shared" si="25"/>
        <v>0</v>
      </c>
      <c r="AH116" s="6">
        <f t="shared" si="25"/>
        <v>0</v>
      </c>
      <c r="AI116" s="6">
        <f t="shared" si="25"/>
        <v>8.9111687099347439E-9</v>
      </c>
      <c r="AJ116" s="6">
        <f t="shared" si="25"/>
        <v>0</v>
      </c>
      <c r="AK116" s="6">
        <f t="shared" si="25"/>
        <v>0</v>
      </c>
      <c r="AL116" s="6">
        <f t="shared" si="25"/>
        <v>4.312078268501796E-5</v>
      </c>
      <c r="AM116" s="6" t="str">
        <f t="shared" si="25"/>
        <v/>
      </c>
      <c r="AN116" s="6">
        <f t="shared" si="25"/>
        <v>1.3733939626443783E-2</v>
      </c>
      <c r="AO116" s="6" t="str">
        <f t="shared" si="25"/>
        <v/>
      </c>
      <c r="AP116" s="6">
        <f t="shared" si="25"/>
        <v>0</v>
      </c>
      <c r="AQ116" s="6" t="str">
        <f t="shared" si="25"/>
        <v/>
      </c>
      <c r="AR116" s="6">
        <f t="shared" si="25"/>
        <v>2.6928043792905245E-7</v>
      </c>
      <c r="AS116" s="6">
        <f t="shared" si="25"/>
        <v>0</v>
      </c>
      <c r="AT116" s="6">
        <f t="shared" si="25"/>
        <v>3.1241181266027413E-7</v>
      </c>
      <c r="AU116" s="6">
        <f t="shared" si="25"/>
        <v>7.57058164373306E-6</v>
      </c>
      <c r="AV116" s="6">
        <f t="shared" si="25"/>
        <v>0</v>
      </c>
      <c r="AW116" s="6">
        <f t="shared" si="25"/>
        <v>0</v>
      </c>
      <c r="AX116" s="6">
        <f t="shared" si="25"/>
        <v>0</v>
      </c>
      <c r="AY116" s="6">
        <f t="shared" si="25"/>
        <v>6.8796072599227809E-6</v>
      </c>
      <c r="AZ116" s="6">
        <f t="shared" si="25"/>
        <v>0</v>
      </c>
      <c r="BA116" s="6">
        <f t="shared" si="25"/>
        <v>0</v>
      </c>
      <c r="BB116" s="6">
        <f t="shared" si="25"/>
        <v>0</v>
      </c>
      <c r="BC116" s="6">
        <f t="shared" si="25"/>
        <v>1.5999056249663723E-6</v>
      </c>
      <c r="BD116" s="6">
        <f t="shared" si="25"/>
        <v>1.7374715161239295E-6</v>
      </c>
      <c r="BE116" s="6">
        <f t="shared" si="25"/>
        <v>0</v>
      </c>
      <c r="BF116" s="6">
        <f t="shared" si="25"/>
        <v>0</v>
      </c>
      <c r="BG116" s="6">
        <f t="shared" si="25"/>
        <v>3.0545605389434393E-7</v>
      </c>
      <c r="BH116" s="6">
        <f t="shared" si="25"/>
        <v>1.3913632070072302E-5</v>
      </c>
      <c r="BI116" s="6">
        <f t="shared" si="25"/>
        <v>0</v>
      </c>
      <c r="BJ116" s="6">
        <f t="shared" si="25"/>
        <v>0</v>
      </c>
      <c r="BK116" s="6">
        <f t="shared" si="25"/>
        <v>0</v>
      </c>
      <c r="BL116" s="6">
        <f t="shared" si="25"/>
        <v>3.1588586500634547E-6</v>
      </c>
      <c r="BM116" s="6">
        <f t="shared" si="25"/>
        <v>2.7610493216674822E-8</v>
      </c>
      <c r="BN116" s="6">
        <f t="shared" si="22"/>
        <v>0</v>
      </c>
      <c r="BO116" s="6">
        <f t="shared" si="22"/>
        <v>0</v>
      </c>
      <c r="BP116" s="6">
        <f t="shared" si="22"/>
        <v>0</v>
      </c>
      <c r="BQ116" s="6">
        <f t="shared" si="22"/>
        <v>8.4979618397858529E-4</v>
      </c>
      <c r="BR116" s="6">
        <f t="shared" si="22"/>
        <v>0</v>
      </c>
      <c r="BS116" s="6">
        <f t="shared" si="22"/>
        <v>0</v>
      </c>
      <c r="BT116" s="6" t="str">
        <f t="shared" si="22"/>
        <v/>
      </c>
      <c r="BU116" s="6">
        <f t="shared" si="22"/>
        <v>0</v>
      </c>
      <c r="BV116" s="6">
        <f t="shared" si="22"/>
        <v>0</v>
      </c>
      <c r="BW116" s="6">
        <f t="shared" si="22"/>
        <v>0</v>
      </c>
    </row>
    <row r="117" spans="1:75" x14ac:dyDescent="0.25">
      <c r="A117" s="7" t="str">
        <f t="shared" si="6"/>
        <v>MISO</v>
      </c>
      <c r="B117" s="6">
        <f t="shared" si="25"/>
        <v>0</v>
      </c>
      <c r="C117" s="6">
        <f t="shared" si="25"/>
        <v>0</v>
      </c>
      <c r="D117" s="6">
        <f t="shared" si="25"/>
        <v>0</v>
      </c>
      <c r="E117" s="6">
        <f t="shared" si="25"/>
        <v>0</v>
      </c>
      <c r="F117" s="6">
        <f t="shared" si="25"/>
        <v>0</v>
      </c>
      <c r="G117" s="6" t="str">
        <f t="shared" si="25"/>
        <v/>
      </c>
      <c r="H117" s="6">
        <f t="shared" si="25"/>
        <v>0</v>
      </c>
      <c r="I117" s="6">
        <f t="shared" si="25"/>
        <v>0</v>
      </c>
      <c r="J117" s="6">
        <f t="shared" si="25"/>
        <v>0</v>
      </c>
      <c r="K117" s="6">
        <f t="shared" si="25"/>
        <v>7.6047336563799336E-6</v>
      </c>
      <c r="L117" s="6">
        <f t="shared" si="25"/>
        <v>2.6343895132205954E-3</v>
      </c>
      <c r="M117" s="6" t="str">
        <f t="shared" si="25"/>
        <v/>
      </c>
      <c r="N117" s="6">
        <f t="shared" si="25"/>
        <v>0</v>
      </c>
      <c r="O117" s="6">
        <f t="shared" si="25"/>
        <v>4.859978437575423E-4</v>
      </c>
      <c r="P117" s="6">
        <f t="shared" si="25"/>
        <v>6.7740719370818015E-3</v>
      </c>
      <c r="Q117" s="6">
        <f t="shared" si="25"/>
        <v>0</v>
      </c>
      <c r="R117" s="6">
        <f t="shared" si="25"/>
        <v>0</v>
      </c>
      <c r="S117" s="6">
        <f t="shared" si="25"/>
        <v>4.0920415371827907E-6</v>
      </c>
      <c r="T117" s="6">
        <f t="shared" si="25"/>
        <v>3.2649299274025543E-5</v>
      </c>
      <c r="U117" s="6">
        <f t="shared" si="25"/>
        <v>3.4135351237805467E-5</v>
      </c>
      <c r="V117" s="6">
        <f t="shared" si="25"/>
        <v>0</v>
      </c>
      <c r="W117" s="6">
        <f t="shared" si="25"/>
        <v>0</v>
      </c>
      <c r="X117" s="6">
        <f t="shared" si="25"/>
        <v>0</v>
      </c>
      <c r="Y117" s="6" t="str">
        <f t="shared" si="25"/>
        <v/>
      </c>
      <c r="Z117" s="6">
        <f t="shared" si="25"/>
        <v>0</v>
      </c>
      <c r="AA117" s="6">
        <f t="shared" si="25"/>
        <v>6.9745885423262858E-6</v>
      </c>
      <c r="AB117" s="6">
        <f t="shared" si="25"/>
        <v>0</v>
      </c>
      <c r="AC117" s="6">
        <f t="shared" si="25"/>
        <v>0</v>
      </c>
      <c r="AD117" s="6" t="str">
        <f t="shared" si="25"/>
        <v/>
      </c>
      <c r="AE117" s="6">
        <f t="shared" si="25"/>
        <v>1.7757055739084145E-5</v>
      </c>
      <c r="AF117" s="6" t="str">
        <f t="shared" si="25"/>
        <v/>
      </c>
      <c r="AG117" s="6">
        <f t="shared" si="25"/>
        <v>0</v>
      </c>
      <c r="AH117" s="6">
        <f t="shared" si="25"/>
        <v>0</v>
      </c>
      <c r="AI117" s="6">
        <f t="shared" si="25"/>
        <v>5.9980960831389345E-7</v>
      </c>
      <c r="AJ117" s="6">
        <f t="shared" si="25"/>
        <v>0</v>
      </c>
      <c r="AK117" s="6">
        <f t="shared" si="25"/>
        <v>0</v>
      </c>
      <c r="AL117" s="6">
        <f t="shared" si="25"/>
        <v>2.9024542811824446E-3</v>
      </c>
      <c r="AM117" s="6" t="str">
        <f t="shared" si="25"/>
        <v/>
      </c>
      <c r="AN117" s="6">
        <f t="shared" si="25"/>
        <v>0.92442969223104632</v>
      </c>
      <c r="AO117" s="6" t="str">
        <f t="shared" si="25"/>
        <v/>
      </c>
      <c r="AP117" s="6">
        <f t="shared" si="25"/>
        <v>0</v>
      </c>
      <c r="AQ117" s="6" t="str">
        <f t="shared" si="25"/>
        <v/>
      </c>
      <c r="AR117" s="6">
        <f t="shared" si="25"/>
        <v>1.8125231297747638E-5</v>
      </c>
      <c r="AS117" s="6">
        <f t="shared" si="25"/>
        <v>0</v>
      </c>
      <c r="AT117" s="6">
        <f t="shared" si="25"/>
        <v>2.1028398528184157E-5</v>
      </c>
      <c r="AU117" s="6">
        <f t="shared" si="25"/>
        <v>5.0957486702876372E-4</v>
      </c>
      <c r="AV117" s="6">
        <f t="shared" si="25"/>
        <v>0</v>
      </c>
      <c r="AW117" s="6">
        <f t="shared" si="25"/>
        <v>0</v>
      </c>
      <c r="AX117" s="6">
        <f t="shared" si="25"/>
        <v>0</v>
      </c>
      <c r="AY117" s="6">
        <f t="shared" si="25"/>
        <v>4.6306547101136833E-4</v>
      </c>
      <c r="AZ117" s="6">
        <f t="shared" si="25"/>
        <v>0</v>
      </c>
      <c r="BA117" s="6">
        <f t="shared" si="25"/>
        <v>0</v>
      </c>
      <c r="BB117" s="6">
        <f t="shared" si="25"/>
        <v>0</v>
      </c>
      <c r="BC117" s="6">
        <f t="shared" si="25"/>
        <v>1.0768943979036188E-4</v>
      </c>
      <c r="BD117" s="6">
        <f t="shared" si="25"/>
        <v>1.1694898205450679E-4</v>
      </c>
      <c r="BE117" s="6">
        <f t="shared" si="25"/>
        <v>0</v>
      </c>
      <c r="BF117" s="6">
        <f t="shared" si="25"/>
        <v>0</v>
      </c>
      <c r="BG117" s="6">
        <f t="shared" si="25"/>
        <v>2.0560207309195434E-5</v>
      </c>
      <c r="BH117" s="6">
        <f t="shared" si="25"/>
        <v>9.3652476726981495E-4</v>
      </c>
      <c r="BI117" s="6">
        <f t="shared" si="25"/>
        <v>0</v>
      </c>
      <c r="BJ117" s="6">
        <f t="shared" si="25"/>
        <v>0</v>
      </c>
      <c r="BK117" s="6">
        <f t="shared" si="25"/>
        <v>0</v>
      </c>
      <c r="BL117" s="6">
        <f t="shared" si="25"/>
        <v>2.1262236540322332E-4</v>
      </c>
      <c r="BM117" s="6">
        <f t="shared" si="25"/>
        <v>1.8584587118392029E-6</v>
      </c>
      <c r="BN117" s="6">
        <f t="shared" si="22"/>
        <v>0</v>
      </c>
      <c r="BO117" s="6">
        <f t="shared" si="22"/>
        <v>0</v>
      </c>
      <c r="BP117" s="6">
        <f t="shared" si="22"/>
        <v>0</v>
      </c>
      <c r="BQ117" s="6">
        <f t="shared" si="22"/>
        <v>5.7199670755932658E-2</v>
      </c>
      <c r="BR117" s="6">
        <f t="shared" si="22"/>
        <v>0</v>
      </c>
      <c r="BS117" s="6">
        <f t="shared" si="22"/>
        <v>0</v>
      </c>
      <c r="BT117" s="6" t="str">
        <f t="shared" si="22"/>
        <v/>
      </c>
      <c r="BU117" s="6">
        <f t="shared" si="22"/>
        <v>0</v>
      </c>
      <c r="BV117" s="6">
        <f t="shared" si="22"/>
        <v>0</v>
      </c>
      <c r="BW117" s="6">
        <f t="shared" si="22"/>
        <v>0</v>
      </c>
    </row>
    <row r="118" spans="1:75" x14ac:dyDescent="0.25">
      <c r="A118" s="7" t="str">
        <f t="shared" si="6"/>
        <v>NBSO</v>
      </c>
      <c r="B118" s="6">
        <f t="shared" si="25"/>
        <v>0</v>
      </c>
      <c r="C118" s="6">
        <f t="shared" si="25"/>
        <v>0</v>
      </c>
      <c r="D118" s="6">
        <f t="shared" si="25"/>
        <v>0</v>
      </c>
      <c r="E118" s="6">
        <f t="shared" si="25"/>
        <v>0</v>
      </c>
      <c r="F118" s="6">
        <f t="shared" si="25"/>
        <v>0</v>
      </c>
      <c r="G118" s="6" t="str">
        <f t="shared" si="25"/>
        <v/>
      </c>
      <c r="H118" s="6">
        <f t="shared" si="25"/>
        <v>0</v>
      </c>
      <c r="I118" s="6">
        <f t="shared" si="25"/>
        <v>0</v>
      </c>
      <c r="J118" s="6">
        <f t="shared" si="25"/>
        <v>0</v>
      </c>
      <c r="K118" s="6">
        <f t="shared" si="25"/>
        <v>0</v>
      </c>
      <c r="L118" s="6">
        <f t="shared" si="25"/>
        <v>0</v>
      </c>
      <c r="M118" s="6" t="str">
        <f t="shared" si="25"/>
        <v/>
      </c>
      <c r="N118" s="6">
        <f t="shared" si="25"/>
        <v>0</v>
      </c>
      <c r="O118" s="6">
        <f t="shared" si="25"/>
        <v>0</v>
      </c>
      <c r="P118" s="6">
        <f t="shared" si="25"/>
        <v>0</v>
      </c>
      <c r="Q118" s="6">
        <f t="shared" si="25"/>
        <v>0</v>
      </c>
      <c r="R118" s="6">
        <f t="shared" si="25"/>
        <v>0</v>
      </c>
      <c r="S118" s="6">
        <f t="shared" si="25"/>
        <v>0</v>
      </c>
      <c r="T118" s="6">
        <f t="shared" si="25"/>
        <v>0</v>
      </c>
      <c r="U118" s="6">
        <f t="shared" si="25"/>
        <v>0</v>
      </c>
      <c r="V118" s="6">
        <f t="shared" si="25"/>
        <v>0</v>
      </c>
      <c r="W118" s="6">
        <f t="shared" si="25"/>
        <v>0</v>
      </c>
      <c r="X118" s="6">
        <f t="shared" si="25"/>
        <v>0</v>
      </c>
      <c r="Y118" s="6" t="str">
        <f t="shared" si="25"/>
        <v/>
      </c>
      <c r="Z118" s="6">
        <f t="shared" si="25"/>
        <v>0</v>
      </c>
      <c r="AA118" s="6">
        <f t="shared" si="25"/>
        <v>0</v>
      </c>
      <c r="AB118" s="6">
        <f t="shared" si="25"/>
        <v>0</v>
      </c>
      <c r="AC118" s="6">
        <f t="shared" si="25"/>
        <v>0</v>
      </c>
      <c r="AD118" s="6" t="str">
        <f t="shared" si="25"/>
        <v/>
      </c>
      <c r="AE118" s="6">
        <f t="shared" si="25"/>
        <v>0</v>
      </c>
      <c r="AF118" s="6" t="str">
        <f t="shared" si="25"/>
        <v/>
      </c>
      <c r="AG118" s="6">
        <f t="shared" si="25"/>
        <v>0</v>
      </c>
      <c r="AH118" s="6">
        <f t="shared" si="25"/>
        <v>0</v>
      </c>
      <c r="AI118" s="6">
        <f t="shared" si="25"/>
        <v>1.2167857511582083E-2</v>
      </c>
      <c r="AJ118" s="6">
        <f t="shared" si="25"/>
        <v>0</v>
      </c>
      <c r="AK118" s="6">
        <f t="shared" si="25"/>
        <v>0</v>
      </c>
      <c r="AL118" s="6">
        <f t="shared" si="25"/>
        <v>0</v>
      </c>
      <c r="AM118" s="6" t="str">
        <f t="shared" si="25"/>
        <v/>
      </c>
      <c r="AN118" s="6">
        <f t="shared" si="25"/>
        <v>0</v>
      </c>
      <c r="AO118" s="6" t="str">
        <f t="shared" si="25"/>
        <v/>
      </c>
      <c r="AP118" s="6">
        <f t="shared" si="25"/>
        <v>0</v>
      </c>
      <c r="AQ118" s="6" t="str">
        <f t="shared" si="25"/>
        <v/>
      </c>
      <c r="AR118" s="6">
        <f t="shared" si="25"/>
        <v>0</v>
      </c>
      <c r="AS118" s="6">
        <f t="shared" si="25"/>
        <v>0</v>
      </c>
      <c r="AT118" s="6">
        <f t="shared" si="25"/>
        <v>0</v>
      </c>
      <c r="AU118" s="6">
        <f t="shared" si="25"/>
        <v>0</v>
      </c>
      <c r="AV118" s="6">
        <f t="shared" si="25"/>
        <v>0</v>
      </c>
      <c r="AW118" s="6">
        <f t="shared" si="25"/>
        <v>0</v>
      </c>
      <c r="AX118" s="6">
        <f t="shared" si="25"/>
        <v>0</v>
      </c>
      <c r="AY118" s="6">
        <f t="shared" si="25"/>
        <v>0</v>
      </c>
      <c r="AZ118" s="6">
        <f t="shared" si="25"/>
        <v>0</v>
      </c>
      <c r="BA118" s="6">
        <f t="shared" si="25"/>
        <v>0</v>
      </c>
      <c r="BB118" s="6">
        <f t="shared" si="25"/>
        <v>0</v>
      </c>
      <c r="BC118" s="6">
        <f t="shared" si="25"/>
        <v>0</v>
      </c>
      <c r="BD118" s="6">
        <f t="shared" si="25"/>
        <v>0</v>
      </c>
      <c r="BE118" s="6">
        <f t="shared" si="25"/>
        <v>0</v>
      </c>
      <c r="BF118" s="6">
        <f t="shared" si="25"/>
        <v>0</v>
      </c>
      <c r="BG118" s="6">
        <f t="shared" si="25"/>
        <v>0</v>
      </c>
      <c r="BH118" s="6">
        <f t="shared" si="25"/>
        <v>0</v>
      </c>
      <c r="BI118" s="6">
        <f t="shared" si="25"/>
        <v>0</v>
      </c>
      <c r="BJ118" s="6">
        <f t="shared" si="25"/>
        <v>0</v>
      </c>
      <c r="BK118" s="6">
        <f t="shared" si="25"/>
        <v>0</v>
      </c>
      <c r="BL118" s="6">
        <f t="shared" si="25"/>
        <v>0</v>
      </c>
      <c r="BM118" s="6">
        <f t="shared" si="25"/>
        <v>0</v>
      </c>
      <c r="BN118" s="6">
        <f t="shared" si="22"/>
        <v>0</v>
      </c>
      <c r="BO118" s="6">
        <f t="shared" si="22"/>
        <v>0</v>
      </c>
      <c r="BP118" s="6">
        <f t="shared" si="22"/>
        <v>0</v>
      </c>
      <c r="BQ118" s="6">
        <f t="shared" si="22"/>
        <v>0</v>
      </c>
      <c r="BR118" s="6">
        <f t="shared" si="22"/>
        <v>0</v>
      </c>
      <c r="BS118" s="6">
        <f t="shared" si="22"/>
        <v>0</v>
      </c>
      <c r="BT118" s="6" t="str">
        <f t="shared" si="22"/>
        <v/>
      </c>
      <c r="BU118" s="6">
        <f t="shared" si="22"/>
        <v>0</v>
      </c>
      <c r="BV118" s="6">
        <f t="shared" si="22"/>
        <v>0</v>
      </c>
      <c r="BW118" s="6">
        <f t="shared" si="22"/>
        <v>0</v>
      </c>
    </row>
    <row r="119" spans="1:75" x14ac:dyDescent="0.25">
      <c r="A119" s="7" t="str">
        <f t="shared" si="6"/>
        <v>NEVP</v>
      </c>
      <c r="B119" s="6">
        <f t="shared" si="25"/>
        <v>0</v>
      </c>
      <c r="C119" s="6">
        <f t="shared" si="25"/>
        <v>3.018066917499238E-14</v>
      </c>
      <c r="D119" s="6">
        <f t="shared" si="25"/>
        <v>0</v>
      </c>
      <c r="E119" s="6">
        <f t="shared" si="25"/>
        <v>8.6368242253850497E-7</v>
      </c>
      <c r="F119" s="6">
        <f t="shared" si="25"/>
        <v>0</v>
      </c>
      <c r="G119" s="6" t="str">
        <f t="shared" si="25"/>
        <v/>
      </c>
      <c r="H119" s="6">
        <f t="shared" si="25"/>
        <v>0</v>
      </c>
      <c r="I119" s="6">
        <f t="shared" si="25"/>
        <v>0</v>
      </c>
      <c r="J119" s="6">
        <f t="shared" si="25"/>
        <v>1.3742641260149394E-3</v>
      </c>
      <c r="K119" s="6">
        <f t="shared" si="25"/>
        <v>6.4878577111718276E-20</v>
      </c>
      <c r="L119" s="6">
        <f t="shared" si="25"/>
        <v>2.2474875636492032E-17</v>
      </c>
      <c r="M119" s="6" t="str">
        <f t="shared" si="25"/>
        <v/>
      </c>
      <c r="N119" s="6">
        <f t="shared" si="25"/>
        <v>0</v>
      </c>
      <c r="O119" s="6">
        <f t="shared" si="25"/>
        <v>4.146213399058353E-18</v>
      </c>
      <c r="P119" s="6">
        <f t="shared" si="25"/>
        <v>5.7791918611321727E-17</v>
      </c>
      <c r="Q119" s="6">
        <f t="shared" si="25"/>
        <v>2.6640252085490977E-3</v>
      </c>
      <c r="R119" s="6">
        <f t="shared" si="25"/>
        <v>0</v>
      </c>
      <c r="S119" s="6">
        <f t="shared" si="25"/>
        <v>3.4910602318299535E-20</v>
      </c>
      <c r="T119" s="6">
        <f t="shared" si="25"/>
        <v>2.7854231013289353E-19</v>
      </c>
      <c r="U119" s="6">
        <f t="shared" si="25"/>
        <v>2.9122032638968007E-19</v>
      </c>
      <c r="V119" s="6">
        <f t="shared" si="25"/>
        <v>0</v>
      </c>
      <c r="W119" s="6">
        <f t="shared" si="25"/>
        <v>0</v>
      </c>
      <c r="X119" s="6">
        <f t="shared" si="25"/>
        <v>0</v>
      </c>
      <c r="Y119" s="6" t="str">
        <f t="shared" si="25"/>
        <v/>
      </c>
      <c r="Z119" s="6">
        <f t="shared" si="25"/>
        <v>0</v>
      </c>
      <c r="AA119" s="6">
        <f t="shared" si="25"/>
        <v>5.9502594175168763E-20</v>
      </c>
      <c r="AB119" s="6">
        <f t="shared" si="25"/>
        <v>0</v>
      </c>
      <c r="AC119" s="6">
        <f t="shared" si="25"/>
        <v>0</v>
      </c>
      <c r="AD119" s="6" t="str">
        <f t="shared" si="25"/>
        <v/>
      </c>
      <c r="AE119" s="6">
        <f t="shared" si="25"/>
        <v>1.514915001761757E-19</v>
      </c>
      <c r="AF119" s="6" t="str">
        <f t="shared" si="25"/>
        <v/>
      </c>
      <c r="AG119" s="6">
        <f t="shared" si="25"/>
        <v>0</v>
      </c>
      <c r="AH119" s="6">
        <f t="shared" si="25"/>
        <v>6.0919430344300582E-6</v>
      </c>
      <c r="AI119" s="6">
        <f t="shared" si="25"/>
        <v>5.1171803883881184E-21</v>
      </c>
      <c r="AJ119" s="6">
        <f t="shared" si="25"/>
        <v>0</v>
      </c>
      <c r="AK119" s="6">
        <f t="shared" si="25"/>
        <v>1.4400728774111506E-2</v>
      </c>
      <c r="AL119" s="6">
        <f t="shared" si="25"/>
        <v>2.4761827619952638E-17</v>
      </c>
      <c r="AM119" s="6" t="str">
        <f t="shared" si="25"/>
        <v/>
      </c>
      <c r="AN119" s="6">
        <f t="shared" si="25"/>
        <v>3.173475854294956E-15</v>
      </c>
      <c r="AO119" s="6" t="str">
        <f t="shared" si="25"/>
        <v/>
      </c>
      <c r="AP119" s="6">
        <f t="shared" si="25"/>
        <v>0.85097227292227884</v>
      </c>
      <c r="AQ119" s="6" t="str">
        <f t="shared" si="25"/>
        <v/>
      </c>
      <c r="AR119" s="6">
        <f t="shared" si="25"/>
        <v>1.5463253146704276E-19</v>
      </c>
      <c r="AS119" s="6">
        <f t="shared" si="25"/>
        <v>0</v>
      </c>
      <c r="AT119" s="6">
        <f t="shared" si="25"/>
        <v>1.7940044150029838E-19</v>
      </c>
      <c r="AU119" s="6">
        <f t="shared" si="25"/>
        <v>4.3473570276828E-18</v>
      </c>
      <c r="AV119" s="6">
        <f t="shared" si="25"/>
        <v>2.1708451606505399E-5</v>
      </c>
      <c r="AW119" s="6">
        <f t="shared" si="25"/>
        <v>2.5376139114664521E-7</v>
      </c>
      <c r="AX119" s="6">
        <f t="shared" si="25"/>
        <v>1.5216157162547243E-8</v>
      </c>
      <c r="AY119" s="6">
        <f t="shared" si="25"/>
        <v>3.9505695039800412E-18</v>
      </c>
      <c r="AZ119" s="6">
        <f t="shared" si="25"/>
        <v>8.5721628116728425E-8</v>
      </c>
      <c r="BA119" s="6">
        <f t="shared" si="25"/>
        <v>6.0635538116178268E-10</v>
      </c>
      <c r="BB119" s="6">
        <f t="shared" si="25"/>
        <v>0</v>
      </c>
      <c r="BC119" s="6">
        <f t="shared" si="25"/>
        <v>9.187353481729455E-19</v>
      </c>
      <c r="BD119" s="6">
        <f t="shared" si="25"/>
        <v>9.9773166204115646E-19</v>
      </c>
      <c r="BE119" s="6">
        <f t="shared" si="25"/>
        <v>0</v>
      </c>
      <c r="BF119" s="6">
        <f t="shared" si="25"/>
        <v>0</v>
      </c>
      <c r="BG119" s="6">
        <f t="shared" si="25"/>
        <v>1.754061424917189E-19</v>
      </c>
      <c r="BH119" s="6">
        <f t="shared" si="25"/>
        <v>7.9898122769065304E-18</v>
      </c>
      <c r="BI119" s="6">
        <f t="shared" si="25"/>
        <v>0</v>
      </c>
      <c r="BJ119" s="6">
        <f t="shared" si="25"/>
        <v>6.0719837432599228E-3</v>
      </c>
      <c r="BK119" s="6">
        <f t="shared" si="25"/>
        <v>5.7645726317045784E-13</v>
      </c>
      <c r="BL119" s="6">
        <f t="shared" si="25"/>
        <v>1.8139539335366536E-18</v>
      </c>
      <c r="BM119" s="6">
        <f t="shared" ref="BM119" si="26">IFERROR(BM42/BM$76,"")</f>
        <v>1.5855145267822693E-20</v>
      </c>
      <c r="BN119" s="6">
        <f t="shared" si="22"/>
        <v>9.0951910631903027E-3</v>
      </c>
      <c r="BO119" s="6">
        <f t="shared" si="22"/>
        <v>3.9590492042564443E-4</v>
      </c>
      <c r="BP119" s="6">
        <f t="shared" si="22"/>
        <v>0</v>
      </c>
      <c r="BQ119" s="6">
        <f t="shared" si="22"/>
        <v>4.8798990439202676E-16</v>
      </c>
      <c r="BR119" s="6">
        <f t="shared" si="22"/>
        <v>4.6442769580087841E-9</v>
      </c>
      <c r="BS119" s="6">
        <f t="shared" si="22"/>
        <v>8.8365525297545239E-2</v>
      </c>
      <c r="BT119" s="6" t="str">
        <f t="shared" si="22"/>
        <v/>
      </c>
      <c r="BU119" s="6">
        <f t="shared" si="22"/>
        <v>0</v>
      </c>
      <c r="BV119" s="6">
        <f t="shared" si="22"/>
        <v>0</v>
      </c>
      <c r="BW119" s="6">
        <f t="shared" si="22"/>
        <v>0</v>
      </c>
    </row>
    <row r="120" spans="1:75" x14ac:dyDescent="0.25">
      <c r="A120" s="7" t="str">
        <f t="shared" si="6"/>
        <v>NEWL</v>
      </c>
      <c r="B120" s="6">
        <f t="shared" ref="B120:BM123" si="27">IFERROR(B43/B$76,"")</f>
        <v>0</v>
      </c>
      <c r="C120" s="6">
        <f t="shared" si="27"/>
        <v>0</v>
      </c>
      <c r="D120" s="6">
        <f t="shared" si="27"/>
        <v>0</v>
      </c>
      <c r="E120" s="6">
        <f t="shared" si="27"/>
        <v>0</v>
      </c>
      <c r="F120" s="6">
        <f t="shared" si="27"/>
        <v>0</v>
      </c>
      <c r="G120" s="6" t="str">
        <f t="shared" si="27"/>
        <v/>
      </c>
      <c r="H120" s="6">
        <f t="shared" si="27"/>
        <v>0</v>
      </c>
      <c r="I120" s="6">
        <f t="shared" si="27"/>
        <v>0</v>
      </c>
      <c r="J120" s="6">
        <f t="shared" si="27"/>
        <v>0</v>
      </c>
      <c r="K120" s="6">
        <f t="shared" si="27"/>
        <v>0</v>
      </c>
      <c r="L120" s="6">
        <f t="shared" si="27"/>
        <v>0</v>
      </c>
      <c r="M120" s="6" t="str">
        <f t="shared" si="27"/>
        <v/>
      </c>
      <c r="N120" s="6">
        <f t="shared" si="27"/>
        <v>0</v>
      </c>
      <c r="O120" s="6">
        <f t="shared" si="27"/>
        <v>0</v>
      </c>
      <c r="P120" s="6">
        <f t="shared" si="27"/>
        <v>0</v>
      </c>
      <c r="Q120" s="6">
        <f t="shared" si="27"/>
        <v>0</v>
      </c>
      <c r="R120" s="6">
        <f t="shared" si="27"/>
        <v>0</v>
      </c>
      <c r="S120" s="6">
        <f t="shared" si="27"/>
        <v>0</v>
      </c>
      <c r="T120" s="6">
        <f t="shared" si="27"/>
        <v>0</v>
      </c>
      <c r="U120" s="6">
        <f t="shared" si="27"/>
        <v>0</v>
      </c>
      <c r="V120" s="6">
        <f t="shared" si="27"/>
        <v>0</v>
      </c>
      <c r="W120" s="6">
        <f t="shared" si="27"/>
        <v>0</v>
      </c>
      <c r="X120" s="6">
        <f t="shared" si="27"/>
        <v>0</v>
      </c>
      <c r="Y120" s="6" t="str">
        <f t="shared" si="27"/>
        <v/>
      </c>
      <c r="Z120" s="6">
        <f t="shared" si="27"/>
        <v>0</v>
      </c>
      <c r="AA120" s="6">
        <f t="shared" si="27"/>
        <v>0</v>
      </c>
      <c r="AB120" s="6">
        <f t="shared" si="27"/>
        <v>0</v>
      </c>
      <c r="AC120" s="6">
        <f t="shared" si="27"/>
        <v>0</v>
      </c>
      <c r="AD120" s="6" t="str">
        <f t="shared" si="27"/>
        <v/>
      </c>
      <c r="AE120" s="6">
        <f t="shared" si="27"/>
        <v>0</v>
      </c>
      <c r="AF120" s="6" t="str">
        <f t="shared" si="27"/>
        <v/>
      </c>
      <c r="AG120" s="6">
        <f t="shared" si="27"/>
        <v>0</v>
      </c>
      <c r="AH120" s="6">
        <f t="shared" si="27"/>
        <v>0</v>
      </c>
      <c r="AI120" s="6">
        <f t="shared" si="27"/>
        <v>1.5292105815482007E-3</v>
      </c>
      <c r="AJ120" s="6">
        <f t="shared" si="27"/>
        <v>0</v>
      </c>
      <c r="AK120" s="6">
        <f t="shared" si="27"/>
        <v>0</v>
      </c>
      <c r="AL120" s="6">
        <f t="shared" si="27"/>
        <v>0</v>
      </c>
      <c r="AM120" s="6" t="str">
        <f t="shared" si="27"/>
        <v/>
      </c>
      <c r="AN120" s="6">
        <f t="shared" si="27"/>
        <v>0</v>
      </c>
      <c r="AO120" s="6" t="str">
        <f t="shared" si="27"/>
        <v/>
      </c>
      <c r="AP120" s="6">
        <f t="shared" si="27"/>
        <v>0</v>
      </c>
      <c r="AQ120" s="6" t="str">
        <f t="shared" si="27"/>
        <v/>
      </c>
      <c r="AR120" s="6">
        <f t="shared" si="27"/>
        <v>0</v>
      </c>
      <c r="AS120" s="6">
        <f t="shared" si="27"/>
        <v>0</v>
      </c>
      <c r="AT120" s="6">
        <f t="shared" si="27"/>
        <v>6.2132843541220619E-3</v>
      </c>
      <c r="AU120" s="6">
        <f t="shared" si="27"/>
        <v>0</v>
      </c>
      <c r="AV120" s="6">
        <f t="shared" si="27"/>
        <v>0</v>
      </c>
      <c r="AW120" s="6">
        <f t="shared" si="27"/>
        <v>0</v>
      </c>
      <c r="AX120" s="6">
        <f t="shared" si="27"/>
        <v>0</v>
      </c>
      <c r="AY120" s="6">
        <f t="shared" si="27"/>
        <v>0</v>
      </c>
      <c r="AZ120" s="6">
        <f t="shared" si="27"/>
        <v>0</v>
      </c>
      <c r="BA120" s="6">
        <f t="shared" si="27"/>
        <v>0</v>
      </c>
      <c r="BB120" s="6">
        <f t="shared" si="27"/>
        <v>0</v>
      </c>
      <c r="BC120" s="6">
        <f t="shared" si="27"/>
        <v>0</v>
      </c>
      <c r="BD120" s="6">
        <f t="shared" si="27"/>
        <v>0</v>
      </c>
      <c r="BE120" s="6">
        <f t="shared" si="27"/>
        <v>0</v>
      </c>
      <c r="BF120" s="6">
        <f t="shared" si="27"/>
        <v>0</v>
      </c>
      <c r="BG120" s="6">
        <f t="shared" si="27"/>
        <v>0</v>
      </c>
      <c r="BH120" s="6">
        <f t="shared" si="27"/>
        <v>0</v>
      </c>
      <c r="BI120" s="6">
        <f t="shared" si="27"/>
        <v>0</v>
      </c>
      <c r="BJ120" s="6">
        <f t="shared" si="27"/>
        <v>0</v>
      </c>
      <c r="BK120" s="6">
        <f t="shared" si="27"/>
        <v>0</v>
      </c>
      <c r="BL120" s="6">
        <f t="shared" si="27"/>
        <v>0</v>
      </c>
      <c r="BM120" s="6">
        <f t="shared" si="27"/>
        <v>0</v>
      </c>
      <c r="BN120" s="6">
        <f t="shared" si="22"/>
        <v>0</v>
      </c>
      <c r="BO120" s="6">
        <f t="shared" si="22"/>
        <v>0</v>
      </c>
      <c r="BP120" s="6">
        <f t="shared" si="22"/>
        <v>0</v>
      </c>
      <c r="BQ120" s="6">
        <f t="shared" si="22"/>
        <v>0</v>
      </c>
      <c r="BR120" s="6">
        <f t="shared" si="22"/>
        <v>0</v>
      </c>
      <c r="BS120" s="6">
        <f t="shared" si="22"/>
        <v>0</v>
      </c>
      <c r="BT120" s="6" t="str">
        <f t="shared" si="22"/>
        <v/>
      </c>
      <c r="BU120" s="6">
        <f t="shared" si="22"/>
        <v>0</v>
      </c>
      <c r="BV120" s="6">
        <f t="shared" si="22"/>
        <v>0</v>
      </c>
      <c r="BW120" s="6">
        <f t="shared" si="22"/>
        <v>0</v>
      </c>
    </row>
    <row r="121" spans="1:75" x14ac:dyDescent="0.25">
      <c r="A121" s="7" t="str">
        <f t="shared" si="6"/>
        <v>NSB</v>
      </c>
      <c r="B121" s="6">
        <f t="shared" si="27"/>
        <v>0</v>
      </c>
      <c r="C121" s="6">
        <f t="shared" si="27"/>
        <v>0</v>
      </c>
      <c r="D121" s="6">
        <f t="shared" si="27"/>
        <v>0</v>
      </c>
      <c r="E121" s="6">
        <f t="shared" si="27"/>
        <v>0</v>
      </c>
      <c r="F121" s="6">
        <f t="shared" si="27"/>
        <v>0</v>
      </c>
      <c r="G121" s="6" t="str">
        <f t="shared" si="27"/>
        <v/>
      </c>
      <c r="H121" s="6">
        <f t="shared" si="27"/>
        <v>0</v>
      </c>
      <c r="I121" s="6">
        <f t="shared" si="27"/>
        <v>0</v>
      </c>
      <c r="J121" s="6">
        <f t="shared" si="27"/>
        <v>0</v>
      </c>
      <c r="K121" s="6">
        <f t="shared" si="27"/>
        <v>0</v>
      </c>
      <c r="L121" s="6">
        <f t="shared" si="27"/>
        <v>0</v>
      </c>
      <c r="M121" s="6" t="str">
        <f t="shared" si="27"/>
        <v/>
      </c>
      <c r="N121" s="6">
        <f t="shared" si="27"/>
        <v>0</v>
      </c>
      <c r="O121" s="6">
        <f t="shared" si="27"/>
        <v>0</v>
      </c>
      <c r="P121" s="6">
        <f t="shared" si="27"/>
        <v>0</v>
      </c>
      <c r="Q121" s="6">
        <f t="shared" si="27"/>
        <v>0</v>
      </c>
      <c r="R121" s="6">
        <f t="shared" si="27"/>
        <v>0</v>
      </c>
      <c r="S121" s="6">
        <f t="shared" si="27"/>
        <v>0</v>
      </c>
      <c r="T121" s="6">
        <f t="shared" si="27"/>
        <v>0</v>
      </c>
      <c r="U121" s="6">
        <f t="shared" si="27"/>
        <v>0</v>
      </c>
      <c r="V121" s="6">
        <f t="shared" si="27"/>
        <v>0</v>
      </c>
      <c r="W121" s="6">
        <f t="shared" si="27"/>
        <v>0</v>
      </c>
      <c r="X121" s="6">
        <f t="shared" si="27"/>
        <v>0</v>
      </c>
      <c r="Y121" s="6" t="str">
        <f t="shared" si="27"/>
        <v/>
      </c>
      <c r="Z121" s="6">
        <f t="shared" si="27"/>
        <v>0</v>
      </c>
      <c r="AA121" s="6">
        <f t="shared" si="27"/>
        <v>0</v>
      </c>
      <c r="AB121" s="6">
        <f t="shared" si="27"/>
        <v>0</v>
      </c>
      <c r="AC121" s="6">
        <f t="shared" si="27"/>
        <v>0</v>
      </c>
      <c r="AD121" s="6" t="str">
        <f t="shared" si="27"/>
        <v/>
      </c>
      <c r="AE121" s="6">
        <f t="shared" si="27"/>
        <v>0</v>
      </c>
      <c r="AF121" s="6" t="str">
        <f t="shared" si="27"/>
        <v/>
      </c>
      <c r="AG121" s="6">
        <f t="shared" si="27"/>
        <v>0</v>
      </c>
      <c r="AH121" s="6">
        <f t="shared" si="27"/>
        <v>0</v>
      </c>
      <c r="AI121" s="6">
        <f t="shared" si="27"/>
        <v>0</v>
      </c>
      <c r="AJ121" s="6">
        <f t="shared" si="27"/>
        <v>0</v>
      </c>
      <c r="AK121" s="6">
        <f t="shared" si="27"/>
        <v>0</v>
      </c>
      <c r="AL121" s="6">
        <f t="shared" si="27"/>
        <v>0</v>
      </c>
      <c r="AM121" s="6" t="str">
        <f t="shared" si="27"/>
        <v/>
      </c>
      <c r="AN121" s="6">
        <f t="shared" si="27"/>
        <v>0</v>
      </c>
      <c r="AO121" s="6" t="str">
        <f t="shared" si="27"/>
        <v/>
      </c>
      <c r="AP121" s="6">
        <f t="shared" si="27"/>
        <v>0</v>
      </c>
      <c r="AQ121" s="6" t="str">
        <f t="shared" si="27"/>
        <v/>
      </c>
      <c r="AR121" s="6">
        <f t="shared" si="27"/>
        <v>0.4581945098564344</v>
      </c>
      <c r="AS121" s="6">
        <f t="shared" si="27"/>
        <v>0</v>
      </c>
      <c r="AT121" s="6">
        <f t="shared" si="27"/>
        <v>0</v>
      </c>
      <c r="AU121" s="6">
        <f t="shared" si="27"/>
        <v>0</v>
      </c>
      <c r="AV121" s="6">
        <f t="shared" si="27"/>
        <v>0</v>
      </c>
      <c r="AW121" s="6">
        <f t="shared" si="27"/>
        <v>0</v>
      </c>
      <c r="AX121" s="6">
        <f t="shared" si="27"/>
        <v>0</v>
      </c>
      <c r="AY121" s="6">
        <f t="shared" si="27"/>
        <v>0</v>
      </c>
      <c r="AZ121" s="6">
        <f t="shared" si="27"/>
        <v>0</v>
      </c>
      <c r="BA121" s="6">
        <f t="shared" si="27"/>
        <v>0</v>
      </c>
      <c r="BB121" s="6">
        <f t="shared" si="27"/>
        <v>0</v>
      </c>
      <c r="BC121" s="6">
        <f t="shared" si="27"/>
        <v>0</v>
      </c>
      <c r="BD121" s="6">
        <f t="shared" si="27"/>
        <v>0</v>
      </c>
      <c r="BE121" s="6">
        <f t="shared" si="27"/>
        <v>0</v>
      </c>
      <c r="BF121" s="6">
        <f t="shared" si="27"/>
        <v>0</v>
      </c>
      <c r="BG121" s="6">
        <f t="shared" si="27"/>
        <v>0</v>
      </c>
      <c r="BH121" s="6">
        <f t="shared" si="27"/>
        <v>0</v>
      </c>
      <c r="BI121" s="6">
        <f t="shared" si="27"/>
        <v>0</v>
      </c>
      <c r="BJ121" s="6">
        <f t="shared" si="27"/>
        <v>0</v>
      </c>
      <c r="BK121" s="6">
        <f t="shared" si="27"/>
        <v>0</v>
      </c>
      <c r="BL121" s="6">
        <f t="shared" si="27"/>
        <v>0</v>
      </c>
      <c r="BM121" s="6">
        <f t="shared" si="27"/>
        <v>0</v>
      </c>
      <c r="BN121" s="6">
        <f t="shared" si="22"/>
        <v>0</v>
      </c>
      <c r="BO121" s="6">
        <f t="shared" si="22"/>
        <v>0</v>
      </c>
      <c r="BP121" s="6">
        <f t="shared" si="22"/>
        <v>0</v>
      </c>
      <c r="BQ121" s="6">
        <f t="shared" si="22"/>
        <v>0</v>
      </c>
      <c r="BR121" s="6">
        <f t="shared" si="22"/>
        <v>0</v>
      </c>
      <c r="BS121" s="6">
        <f t="shared" si="22"/>
        <v>0</v>
      </c>
      <c r="BT121" s="6" t="str">
        <f t="shared" si="22"/>
        <v/>
      </c>
      <c r="BU121" s="6">
        <f t="shared" si="22"/>
        <v>0</v>
      </c>
      <c r="BV121" s="6">
        <f t="shared" si="22"/>
        <v>0</v>
      </c>
      <c r="BW121" s="6">
        <f t="shared" si="22"/>
        <v>0</v>
      </c>
    </row>
    <row r="122" spans="1:75" x14ac:dyDescent="0.25">
      <c r="A122" s="7" t="str">
        <f t="shared" si="6"/>
        <v>NWMT</v>
      </c>
      <c r="B122" s="6">
        <f t="shared" si="27"/>
        <v>0</v>
      </c>
      <c r="C122" s="6">
        <f t="shared" si="27"/>
        <v>6.4011551203224469E-5</v>
      </c>
      <c r="D122" s="6">
        <f t="shared" si="27"/>
        <v>4.3976692567514276E-2</v>
      </c>
      <c r="E122" s="6">
        <f t="shared" si="27"/>
        <v>9.2968517938722889E-4</v>
      </c>
      <c r="F122" s="6">
        <f t="shared" si="27"/>
        <v>1.201415331187795E-2</v>
      </c>
      <c r="G122" s="6" t="str">
        <f t="shared" si="27"/>
        <v/>
      </c>
      <c r="H122" s="6">
        <f t="shared" si="27"/>
        <v>3.605746497820795E-2</v>
      </c>
      <c r="I122" s="6">
        <f t="shared" si="27"/>
        <v>0</v>
      </c>
      <c r="J122" s="6">
        <f t="shared" si="27"/>
        <v>3.2251381238773661E-3</v>
      </c>
      <c r="K122" s="6">
        <f t="shared" si="27"/>
        <v>1.3760391914107213E-10</v>
      </c>
      <c r="L122" s="6">
        <f t="shared" si="27"/>
        <v>4.7667983908835077E-8</v>
      </c>
      <c r="M122" s="6" t="str">
        <f t="shared" si="27"/>
        <v/>
      </c>
      <c r="N122" s="6">
        <f t="shared" si="27"/>
        <v>0</v>
      </c>
      <c r="O122" s="6">
        <f t="shared" si="27"/>
        <v>8.7938922014768793E-9</v>
      </c>
      <c r="P122" s="6">
        <f t="shared" si="27"/>
        <v>1.2257350345255011E-7</v>
      </c>
      <c r="Q122" s="6">
        <f t="shared" si="27"/>
        <v>8.2646931291596691E-5</v>
      </c>
      <c r="R122" s="6">
        <f t="shared" si="27"/>
        <v>0</v>
      </c>
      <c r="S122" s="6">
        <f t="shared" si="27"/>
        <v>7.4043481106273422E-11</v>
      </c>
      <c r="T122" s="6">
        <f t="shared" si="27"/>
        <v>5.9077302905231693E-10</v>
      </c>
      <c r="U122" s="6">
        <f t="shared" si="27"/>
        <v>6.1766240920724881E-10</v>
      </c>
      <c r="V122" s="6">
        <f t="shared" si="27"/>
        <v>1.6859213814797564E-3</v>
      </c>
      <c r="W122" s="6">
        <f t="shared" si="27"/>
        <v>0</v>
      </c>
      <c r="X122" s="6">
        <f t="shared" si="27"/>
        <v>0</v>
      </c>
      <c r="Y122" s="6" t="str">
        <f t="shared" si="27"/>
        <v/>
      </c>
      <c r="Z122" s="6">
        <f t="shared" si="27"/>
        <v>0</v>
      </c>
      <c r="AA122" s="6">
        <f t="shared" si="27"/>
        <v>1.2620175290627771E-10</v>
      </c>
      <c r="AB122" s="6">
        <f t="shared" si="27"/>
        <v>0</v>
      </c>
      <c r="AC122" s="6">
        <f t="shared" si="27"/>
        <v>0</v>
      </c>
      <c r="AD122" s="6" t="str">
        <f t="shared" si="27"/>
        <v/>
      </c>
      <c r="AE122" s="6">
        <f t="shared" si="27"/>
        <v>3.2130519917085325E-10</v>
      </c>
      <c r="AF122" s="6" t="str">
        <f t="shared" si="27"/>
        <v/>
      </c>
      <c r="AG122" s="6">
        <f t="shared" si="27"/>
        <v>0</v>
      </c>
      <c r="AH122" s="6">
        <f t="shared" si="27"/>
        <v>1.1534274729492247E-2</v>
      </c>
      <c r="AI122" s="6">
        <f t="shared" si="27"/>
        <v>1.0853260162927608E-11</v>
      </c>
      <c r="AJ122" s="6">
        <f t="shared" si="27"/>
        <v>0</v>
      </c>
      <c r="AK122" s="6">
        <f t="shared" si="27"/>
        <v>7.6664553703827956E-3</v>
      </c>
      <c r="AL122" s="6">
        <f t="shared" si="27"/>
        <v>5.2518484179051201E-8</v>
      </c>
      <c r="AM122" s="6" t="str">
        <f t="shared" si="27"/>
        <v/>
      </c>
      <c r="AN122" s="6">
        <f t="shared" si="27"/>
        <v>6.7307689886385491E-6</v>
      </c>
      <c r="AO122" s="6" t="str">
        <f t="shared" si="27"/>
        <v/>
      </c>
      <c r="AP122" s="6">
        <f t="shared" si="27"/>
        <v>2.6452243831972394E-3</v>
      </c>
      <c r="AQ122" s="6" t="str">
        <f t="shared" si="27"/>
        <v/>
      </c>
      <c r="AR122" s="6">
        <f t="shared" si="27"/>
        <v>3.2796715501220567E-10</v>
      </c>
      <c r="AS122" s="6">
        <f t="shared" si="27"/>
        <v>0.94407698542149721</v>
      </c>
      <c r="AT122" s="6">
        <f t="shared" si="27"/>
        <v>3.8049853965772191E-10</v>
      </c>
      <c r="AU122" s="6">
        <f t="shared" si="27"/>
        <v>9.2205068536650647E-9</v>
      </c>
      <c r="AV122" s="6">
        <f t="shared" si="27"/>
        <v>1.9507602834831453E-2</v>
      </c>
      <c r="AW122" s="6">
        <f t="shared" si="27"/>
        <v>8.152017662554004E-3</v>
      </c>
      <c r="AX122" s="6">
        <f t="shared" si="27"/>
        <v>1.436038583598845E-2</v>
      </c>
      <c r="AY122" s="6">
        <f t="shared" si="27"/>
        <v>8.3789421838085945E-9</v>
      </c>
      <c r="AZ122" s="6">
        <f t="shared" si="27"/>
        <v>1.2214856428713434E-4</v>
      </c>
      <c r="BA122" s="6">
        <f t="shared" si="27"/>
        <v>5.714818195454624E-4</v>
      </c>
      <c r="BB122" s="6">
        <f t="shared" si="27"/>
        <v>1.3670006028153495E-2</v>
      </c>
      <c r="BC122" s="6">
        <f t="shared" si="27"/>
        <v>1.9485875028415298E-9</v>
      </c>
      <c r="BD122" s="6">
        <f t="shared" si="27"/>
        <v>2.1161343706966313E-9</v>
      </c>
      <c r="BE122" s="6">
        <f t="shared" si="27"/>
        <v>9.4969312065798506E-3</v>
      </c>
      <c r="BF122" s="6">
        <f t="shared" si="27"/>
        <v>0</v>
      </c>
      <c r="BG122" s="6">
        <f t="shared" si="27"/>
        <v>3.7202684958265464E-10</v>
      </c>
      <c r="BH122" s="6">
        <f t="shared" si="27"/>
        <v>1.694595552875056E-8</v>
      </c>
      <c r="BI122" s="6">
        <f t="shared" si="27"/>
        <v>0</v>
      </c>
      <c r="BJ122" s="6">
        <f t="shared" si="27"/>
        <v>1.694190057041389E-4</v>
      </c>
      <c r="BK122" s="6">
        <f t="shared" si="27"/>
        <v>1.2226343757971271E-3</v>
      </c>
      <c r="BL122" s="6">
        <f t="shared" si="27"/>
        <v>3.8472972359765863E-9</v>
      </c>
      <c r="BM122" s="6">
        <f t="shared" si="27"/>
        <v>3.3627897289525582E-11</v>
      </c>
      <c r="BN122" s="6">
        <f t="shared" si="22"/>
        <v>2.2109619192543315E-4</v>
      </c>
      <c r="BO122" s="6">
        <f t="shared" si="22"/>
        <v>1.6377133484944059E-3</v>
      </c>
      <c r="BP122" s="6">
        <f t="shared" si="22"/>
        <v>1.1963184979516735E-2</v>
      </c>
      <c r="BQ122" s="6">
        <f t="shared" si="22"/>
        <v>1.0349999388857062E-6</v>
      </c>
      <c r="BR122" s="6">
        <f t="shared" si="22"/>
        <v>4.3771687840068419E-3</v>
      </c>
      <c r="BS122" s="6">
        <f t="shared" si="22"/>
        <v>8.4735484777568053E-4</v>
      </c>
      <c r="BT122" s="6" t="str">
        <f t="shared" si="22"/>
        <v/>
      </c>
      <c r="BU122" s="6">
        <f t="shared" si="22"/>
        <v>0.41226795970127078</v>
      </c>
      <c r="BV122" s="6">
        <f t="shared" si="22"/>
        <v>0</v>
      </c>
      <c r="BW122" s="6">
        <f t="shared" si="22"/>
        <v>0</v>
      </c>
    </row>
    <row r="123" spans="1:75" x14ac:dyDescent="0.25">
      <c r="A123" s="7" t="str">
        <f t="shared" si="6"/>
        <v>NYIS</v>
      </c>
      <c r="B123" s="6">
        <f t="shared" si="27"/>
        <v>0</v>
      </c>
      <c r="C123" s="6">
        <f t="shared" si="27"/>
        <v>0</v>
      </c>
      <c r="D123" s="6">
        <f t="shared" si="27"/>
        <v>0</v>
      </c>
      <c r="E123" s="6">
        <f t="shared" si="27"/>
        <v>0</v>
      </c>
      <c r="F123" s="6">
        <f t="shared" si="27"/>
        <v>0</v>
      </c>
      <c r="G123" s="6" t="str">
        <f t="shared" si="27"/>
        <v/>
      </c>
      <c r="H123" s="6">
        <f t="shared" si="27"/>
        <v>0</v>
      </c>
      <c r="I123" s="6">
        <f t="shared" si="27"/>
        <v>0</v>
      </c>
      <c r="J123" s="6">
        <f t="shared" si="27"/>
        <v>0</v>
      </c>
      <c r="K123" s="6">
        <f t="shared" si="27"/>
        <v>0</v>
      </c>
      <c r="L123" s="6">
        <f t="shared" si="27"/>
        <v>0</v>
      </c>
      <c r="M123" s="6" t="str">
        <f t="shared" si="27"/>
        <v/>
      </c>
      <c r="N123" s="6">
        <f t="shared" si="27"/>
        <v>0</v>
      </c>
      <c r="O123" s="6">
        <f t="shared" si="27"/>
        <v>0</v>
      </c>
      <c r="P123" s="6">
        <f t="shared" si="27"/>
        <v>0</v>
      </c>
      <c r="Q123" s="6">
        <f t="shared" si="27"/>
        <v>0</v>
      </c>
      <c r="R123" s="6">
        <f t="shared" si="27"/>
        <v>0</v>
      </c>
      <c r="S123" s="6">
        <f t="shared" si="27"/>
        <v>0</v>
      </c>
      <c r="T123" s="6">
        <f t="shared" si="27"/>
        <v>0</v>
      </c>
      <c r="U123" s="6">
        <f t="shared" si="27"/>
        <v>0</v>
      </c>
      <c r="V123" s="6">
        <f t="shared" si="27"/>
        <v>0</v>
      </c>
      <c r="W123" s="6">
        <f t="shared" si="27"/>
        <v>0</v>
      </c>
      <c r="X123" s="6">
        <f t="shared" si="27"/>
        <v>0</v>
      </c>
      <c r="Y123" s="6" t="str">
        <f t="shared" si="27"/>
        <v/>
      </c>
      <c r="Z123" s="6">
        <f t="shared" si="27"/>
        <v>0</v>
      </c>
      <c r="AA123" s="6">
        <f t="shared" si="27"/>
        <v>0</v>
      </c>
      <c r="AB123" s="6">
        <f t="shared" si="27"/>
        <v>0</v>
      </c>
      <c r="AC123" s="6">
        <f t="shared" si="27"/>
        <v>0</v>
      </c>
      <c r="AD123" s="6" t="str">
        <f t="shared" si="27"/>
        <v/>
      </c>
      <c r="AE123" s="6">
        <f t="shared" si="27"/>
        <v>0</v>
      </c>
      <c r="AF123" s="6" t="str">
        <f t="shared" si="27"/>
        <v/>
      </c>
      <c r="AG123" s="6">
        <f t="shared" si="27"/>
        <v>0</v>
      </c>
      <c r="AH123" s="6">
        <f t="shared" si="27"/>
        <v>0</v>
      </c>
      <c r="AI123" s="6">
        <f t="shared" si="27"/>
        <v>2.4245176023396736E-2</v>
      </c>
      <c r="AJ123" s="6">
        <f t="shared" si="27"/>
        <v>0</v>
      </c>
      <c r="AK123" s="6">
        <f t="shared" si="27"/>
        <v>0</v>
      </c>
      <c r="AL123" s="6">
        <f t="shared" si="27"/>
        <v>0</v>
      </c>
      <c r="AM123" s="6" t="str">
        <f t="shared" si="27"/>
        <v/>
      </c>
      <c r="AN123" s="6">
        <f t="shared" si="27"/>
        <v>0</v>
      </c>
      <c r="AO123" s="6" t="str">
        <f t="shared" si="27"/>
        <v/>
      </c>
      <c r="AP123" s="6">
        <f t="shared" si="27"/>
        <v>0</v>
      </c>
      <c r="AQ123" s="6" t="str">
        <f t="shared" si="27"/>
        <v/>
      </c>
      <c r="AR123" s="6">
        <f t="shared" si="27"/>
        <v>0</v>
      </c>
      <c r="AS123" s="6">
        <f t="shared" si="27"/>
        <v>0</v>
      </c>
      <c r="AT123" s="6">
        <f t="shared" si="27"/>
        <v>0.84999842739957043</v>
      </c>
      <c r="AU123" s="6">
        <f t="shared" si="27"/>
        <v>0</v>
      </c>
      <c r="AV123" s="6">
        <f t="shared" si="27"/>
        <v>0</v>
      </c>
      <c r="AW123" s="6">
        <f t="shared" si="27"/>
        <v>0</v>
      </c>
      <c r="AX123" s="6">
        <f t="shared" si="27"/>
        <v>0</v>
      </c>
      <c r="AY123" s="6">
        <f t="shared" si="27"/>
        <v>0</v>
      </c>
      <c r="AZ123" s="6">
        <f t="shared" si="27"/>
        <v>0</v>
      </c>
      <c r="BA123" s="6">
        <f t="shared" si="27"/>
        <v>0</v>
      </c>
      <c r="BB123" s="6">
        <f t="shared" si="27"/>
        <v>0</v>
      </c>
      <c r="BC123" s="6">
        <f t="shared" si="27"/>
        <v>0</v>
      </c>
      <c r="BD123" s="6">
        <f t="shared" si="27"/>
        <v>0</v>
      </c>
      <c r="BE123" s="6">
        <f t="shared" si="27"/>
        <v>0</v>
      </c>
      <c r="BF123" s="6">
        <f t="shared" si="27"/>
        <v>0</v>
      </c>
      <c r="BG123" s="6">
        <f t="shared" si="27"/>
        <v>0</v>
      </c>
      <c r="BH123" s="6">
        <f t="shared" si="27"/>
        <v>0</v>
      </c>
      <c r="BI123" s="6">
        <f t="shared" si="27"/>
        <v>0</v>
      </c>
      <c r="BJ123" s="6">
        <f t="shared" si="27"/>
        <v>0</v>
      </c>
      <c r="BK123" s="6">
        <f t="shared" si="27"/>
        <v>0</v>
      </c>
      <c r="BL123" s="6">
        <f t="shared" si="27"/>
        <v>0</v>
      </c>
      <c r="BM123" s="6">
        <f t="shared" ref="BM123" si="28">IFERROR(BM46/BM$76,"")</f>
        <v>0</v>
      </c>
      <c r="BN123" s="6">
        <f t="shared" si="22"/>
        <v>0</v>
      </c>
      <c r="BO123" s="6">
        <f t="shared" si="22"/>
        <v>0</v>
      </c>
      <c r="BP123" s="6">
        <f t="shared" si="22"/>
        <v>0</v>
      </c>
      <c r="BQ123" s="6">
        <f t="shared" si="22"/>
        <v>0</v>
      </c>
      <c r="BR123" s="6">
        <f t="shared" si="22"/>
        <v>0</v>
      </c>
      <c r="BS123" s="6">
        <f t="shared" si="22"/>
        <v>0</v>
      </c>
      <c r="BT123" s="6" t="str">
        <f t="shared" si="22"/>
        <v/>
      </c>
      <c r="BU123" s="6">
        <f t="shared" si="22"/>
        <v>0</v>
      </c>
      <c r="BV123" s="6">
        <f t="shared" si="22"/>
        <v>0</v>
      </c>
      <c r="BW123" s="6">
        <f t="shared" si="22"/>
        <v>0</v>
      </c>
    </row>
    <row r="124" spans="1:75" x14ac:dyDescent="0.25">
      <c r="A124" s="7" t="str">
        <f t="shared" si="6"/>
        <v>OVEC</v>
      </c>
      <c r="B124" s="6">
        <f t="shared" ref="B124:BM127" si="29">IFERROR(B47/B$76,"")</f>
        <v>0</v>
      </c>
      <c r="C124" s="6">
        <f t="shared" si="29"/>
        <v>0</v>
      </c>
      <c r="D124" s="6">
        <f t="shared" si="29"/>
        <v>0</v>
      </c>
      <c r="E124" s="6">
        <f t="shared" si="29"/>
        <v>0</v>
      </c>
      <c r="F124" s="6">
        <f t="shared" si="29"/>
        <v>0</v>
      </c>
      <c r="G124" s="6" t="str">
        <f t="shared" si="29"/>
        <v/>
      </c>
      <c r="H124" s="6">
        <f t="shared" si="29"/>
        <v>0</v>
      </c>
      <c r="I124" s="6">
        <f t="shared" si="29"/>
        <v>0</v>
      </c>
      <c r="J124" s="6">
        <f t="shared" si="29"/>
        <v>0</v>
      </c>
      <c r="K124" s="6">
        <f t="shared" si="29"/>
        <v>1.8763476343107666E-9</v>
      </c>
      <c r="L124" s="6">
        <f t="shared" si="29"/>
        <v>1.1757777810747876E-3</v>
      </c>
      <c r="M124" s="6" t="str">
        <f t="shared" si="29"/>
        <v/>
      </c>
      <c r="N124" s="6">
        <f t="shared" si="29"/>
        <v>0</v>
      </c>
      <c r="O124" s="6">
        <f t="shared" si="29"/>
        <v>1.199122738045619E-7</v>
      </c>
      <c r="P124" s="6">
        <f t="shared" si="29"/>
        <v>1.6713950058107554E-6</v>
      </c>
      <c r="Q124" s="6">
        <f t="shared" si="29"/>
        <v>0</v>
      </c>
      <c r="R124" s="6">
        <f t="shared" si="29"/>
        <v>0</v>
      </c>
      <c r="S124" s="6">
        <f t="shared" si="29"/>
        <v>1.0096464655738261E-9</v>
      </c>
      <c r="T124" s="6">
        <f t="shared" si="29"/>
        <v>8.0556977039330245E-9</v>
      </c>
      <c r="U124" s="6">
        <f t="shared" si="29"/>
        <v>8.4223574993569025E-9</v>
      </c>
      <c r="V124" s="6">
        <f t="shared" si="29"/>
        <v>0</v>
      </c>
      <c r="W124" s="6">
        <f t="shared" si="29"/>
        <v>0</v>
      </c>
      <c r="X124" s="6">
        <f t="shared" si="29"/>
        <v>0</v>
      </c>
      <c r="Y124" s="6" t="str">
        <f t="shared" si="29"/>
        <v/>
      </c>
      <c r="Z124" s="6">
        <f t="shared" si="29"/>
        <v>0</v>
      </c>
      <c r="AA124" s="6">
        <f t="shared" si="29"/>
        <v>1.7208693036482442E-9</v>
      </c>
      <c r="AB124" s="6">
        <f t="shared" si="29"/>
        <v>0</v>
      </c>
      <c r="AC124" s="6">
        <f t="shared" si="29"/>
        <v>0</v>
      </c>
      <c r="AD124" s="6" t="str">
        <f t="shared" si="29"/>
        <v/>
      </c>
      <c r="AE124" s="6">
        <f t="shared" si="29"/>
        <v>4.3812723803157431E-9</v>
      </c>
      <c r="AF124" s="6" t="str">
        <f t="shared" si="29"/>
        <v/>
      </c>
      <c r="AG124" s="6">
        <f t="shared" si="29"/>
        <v>0</v>
      </c>
      <c r="AH124" s="6">
        <f t="shared" si="29"/>
        <v>0</v>
      </c>
      <c r="AI124" s="6">
        <f t="shared" si="29"/>
        <v>1.03173364275516E-5</v>
      </c>
      <c r="AJ124" s="6">
        <f t="shared" si="29"/>
        <v>0</v>
      </c>
      <c r="AK124" s="6">
        <f t="shared" si="29"/>
        <v>0</v>
      </c>
      <c r="AL124" s="6">
        <f t="shared" si="29"/>
        <v>7.161346432722131E-7</v>
      </c>
      <c r="AM124" s="6" t="str">
        <f t="shared" si="29"/>
        <v/>
      </c>
      <c r="AN124" s="6">
        <f t="shared" si="29"/>
        <v>2.2808839132047243E-4</v>
      </c>
      <c r="AO124" s="6" t="str">
        <f t="shared" si="29"/>
        <v/>
      </c>
      <c r="AP124" s="6">
        <f t="shared" si="29"/>
        <v>0</v>
      </c>
      <c r="AQ124" s="6" t="str">
        <f t="shared" si="29"/>
        <v/>
      </c>
      <c r="AR124" s="6">
        <f t="shared" si="29"/>
        <v>4.4721138705932786E-9</v>
      </c>
      <c r="AS124" s="6">
        <f t="shared" si="29"/>
        <v>0</v>
      </c>
      <c r="AT124" s="6">
        <f t="shared" si="29"/>
        <v>3.6170988117010698E-4</v>
      </c>
      <c r="AU124" s="6">
        <f t="shared" si="29"/>
        <v>0.82443323727498996</v>
      </c>
      <c r="AV124" s="6">
        <f t="shared" si="29"/>
        <v>0</v>
      </c>
      <c r="AW124" s="6">
        <f t="shared" si="29"/>
        <v>0</v>
      </c>
      <c r="AX124" s="6">
        <f t="shared" si="29"/>
        <v>0</v>
      </c>
      <c r="AY124" s="6">
        <f t="shared" si="29"/>
        <v>7.9651979331193164E-3</v>
      </c>
      <c r="AZ124" s="6">
        <f t="shared" si="29"/>
        <v>0</v>
      </c>
      <c r="BA124" s="6">
        <f t="shared" si="29"/>
        <v>0</v>
      </c>
      <c r="BB124" s="6">
        <f t="shared" si="29"/>
        <v>0</v>
      </c>
      <c r="BC124" s="6">
        <f t="shared" si="29"/>
        <v>2.6570664367893824E-8</v>
      </c>
      <c r="BD124" s="6">
        <f t="shared" si="29"/>
        <v>2.8855309827837439E-8</v>
      </c>
      <c r="BE124" s="6">
        <f t="shared" si="29"/>
        <v>0</v>
      </c>
      <c r="BF124" s="6">
        <f t="shared" si="29"/>
        <v>0</v>
      </c>
      <c r="BG124" s="6">
        <f t="shared" si="29"/>
        <v>5.0729056517558611E-9</v>
      </c>
      <c r="BH124" s="6">
        <f t="shared" si="29"/>
        <v>2.3107265960142206E-7</v>
      </c>
      <c r="BI124" s="6">
        <f t="shared" si="29"/>
        <v>0</v>
      </c>
      <c r="BJ124" s="6">
        <f t="shared" si="29"/>
        <v>0</v>
      </c>
      <c r="BK124" s="6">
        <f t="shared" si="29"/>
        <v>0</v>
      </c>
      <c r="BL124" s="6">
        <f t="shared" si="29"/>
        <v>5.2461202502627876E-8</v>
      </c>
      <c r="BM124" s="6">
        <f t="shared" si="29"/>
        <v>4.5854526469815728E-10</v>
      </c>
      <c r="BN124" s="6">
        <f t="shared" si="22"/>
        <v>0</v>
      </c>
      <c r="BO124" s="6">
        <f t="shared" si="22"/>
        <v>0</v>
      </c>
      <c r="BP124" s="6">
        <f t="shared" si="22"/>
        <v>0</v>
      </c>
      <c r="BQ124" s="6">
        <f t="shared" si="22"/>
        <v>1.4113113194465161E-5</v>
      </c>
      <c r="BR124" s="6">
        <f t="shared" si="22"/>
        <v>0</v>
      </c>
      <c r="BS124" s="6">
        <f t="shared" si="22"/>
        <v>0</v>
      </c>
      <c r="BT124" s="6" t="str">
        <f t="shared" si="22"/>
        <v/>
      </c>
      <c r="BU124" s="6">
        <f t="shared" si="22"/>
        <v>0</v>
      </c>
      <c r="BV124" s="6">
        <f t="shared" si="22"/>
        <v>0</v>
      </c>
      <c r="BW124" s="6">
        <f t="shared" si="22"/>
        <v>0</v>
      </c>
    </row>
    <row r="125" spans="1:75" x14ac:dyDescent="0.25">
      <c r="A125" s="7" t="str">
        <f t="shared" si="6"/>
        <v>PACE</v>
      </c>
      <c r="B125" s="6">
        <f t="shared" si="29"/>
        <v>0</v>
      </c>
      <c r="C125" s="6">
        <f t="shared" si="29"/>
        <v>1.080278562089338E-9</v>
      </c>
      <c r="D125" s="6">
        <f t="shared" si="29"/>
        <v>0</v>
      </c>
      <c r="E125" s="6">
        <f t="shared" si="29"/>
        <v>3.0914410814152114E-2</v>
      </c>
      <c r="F125" s="6">
        <f t="shared" si="29"/>
        <v>0</v>
      </c>
      <c r="G125" s="6" t="str">
        <f t="shared" si="29"/>
        <v/>
      </c>
      <c r="H125" s="6">
        <f t="shared" si="29"/>
        <v>0</v>
      </c>
      <c r="I125" s="6">
        <f t="shared" si="29"/>
        <v>0</v>
      </c>
      <c r="J125" s="6">
        <f t="shared" si="29"/>
        <v>1.6434034617122263E-3</v>
      </c>
      <c r="K125" s="6">
        <f t="shared" si="29"/>
        <v>2.3222459245775462E-15</v>
      </c>
      <c r="L125" s="6">
        <f t="shared" si="29"/>
        <v>8.0445950999137982E-13</v>
      </c>
      <c r="M125" s="6" t="str">
        <f t="shared" si="29"/>
        <v/>
      </c>
      <c r="N125" s="6">
        <f t="shared" si="29"/>
        <v>0</v>
      </c>
      <c r="O125" s="6">
        <f t="shared" si="29"/>
        <v>1.4840842073050009E-13</v>
      </c>
      <c r="P125" s="6">
        <f t="shared" si="29"/>
        <v>2.0685880215523232E-12</v>
      </c>
      <c r="Q125" s="6">
        <f t="shared" si="29"/>
        <v>2.0989160377433828E-3</v>
      </c>
      <c r="R125" s="6">
        <f t="shared" si="29"/>
        <v>0</v>
      </c>
      <c r="S125" s="6">
        <f t="shared" si="29"/>
        <v>1.2495804866160606E-15</v>
      </c>
      <c r="T125" s="6">
        <f t="shared" si="29"/>
        <v>9.9700667512280431E-15</v>
      </c>
      <c r="U125" s="6">
        <f t="shared" si="29"/>
        <v>1.0423860174184182E-14</v>
      </c>
      <c r="V125" s="6">
        <f t="shared" si="29"/>
        <v>0</v>
      </c>
      <c r="W125" s="6">
        <f t="shared" si="29"/>
        <v>0</v>
      </c>
      <c r="X125" s="6">
        <f t="shared" si="29"/>
        <v>0</v>
      </c>
      <c r="Y125" s="6" t="str">
        <f t="shared" si="29"/>
        <v/>
      </c>
      <c r="Z125" s="6">
        <f t="shared" si="29"/>
        <v>0</v>
      </c>
      <c r="AA125" s="6">
        <f t="shared" si="29"/>
        <v>2.1298194716437385E-15</v>
      </c>
      <c r="AB125" s="6">
        <f t="shared" si="29"/>
        <v>0</v>
      </c>
      <c r="AC125" s="6">
        <f t="shared" si="29"/>
        <v>0</v>
      </c>
      <c r="AD125" s="6" t="str">
        <f t="shared" si="29"/>
        <v/>
      </c>
      <c r="AE125" s="6">
        <f t="shared" si="29"/>
        <v>5.4224450435538449E-15</v>
      </c>
      <c r="AF125" s="6" t="str">
        <f t="shared" si="29"/>
        <v/>
      </c>
      <c r="AG125" s="6">
        <f t="shared" si="29"/>
        <v>0</v>
      </c>
      <c r="AH125" s="6">
        <f t="shared" si="29"/>
        <v>0.21805333153504955</v>
      </c>
      <c r="AI125" s="6">
        <f t="shared" si="29"/>
        <v>1.8316294578717108E-16</v>
      </c>
      <c r="AJ125" s="6">
        <f t="shared" si="29"/>
        <v>0</v>
      </c>
      <c r="AK125" s="6">
        <f t="shared" si="29"/>
        <v>1.8893958408046276E-2</v>
      </c>
      <c r="AL125" s="6">
        <f t="shared" si="29"/>
        <v>8.8631803956657109E-13</v>
      </c>
      <c r="AM125" s="6" t="str">
        <f t="shared" si="29"/>
        <v/>
      </c>
      <c r="AN125" s="6">
        <f t="shared" si="29"/>
        <v>1.1359052090016667E-10</v>
      </c>
      <c r="AO125" s="6" t="str">
        <f t="shared" si="29"/>
        <v/>
      </c>
      <c r="AP125" s="6">
        <f t="shared" si="29"/>
        <v>5.8575855045318113E-2</v>
      </c>
      <c r="AQ125" s="6" t="str">
        <f t="shared" si="29"/>
        <v/>
      </c>
      <c r="AR125" s="6">
        <f t="shared" si="29"/>
        <v>5.5348742526844084E-15</v>
      </c>
      <c r="AS125" s="6">
        <f t="shared" si="29"/>
        <v>0</v>
      </c>
      <c r="AT125" s="6">
        <f t="shared" si="29"/>
        <v>6.4214100044779298E-15</v>
      </c>
      <c r="AU125" s="6">
        <f t="shared" si="29"/>
        <v>1.5560810038783173E-13</v>
      </c>
      <c r="AV125" s="6">
        <f t="shared" si="29"/>
        <v>0.7770263392997665</v>
      </c>
      <c r="AW125" s="6">
        <f t="shared" si="29"/>
        <v>9.083065360553165E-3</v>
      </c>
      <c r="AX125" s="6">
        <f t="shared" si="29"/>
        <v>5.4464293965032903E-4</v>
      </c>
      <c r="AY125" s="6">
        <f t="shared" si="29"/>
        <v>1.4140559702134653E-13</v>
      </c>
      <c r="AZ125" s="6">
        <f t="shared" si="29"/>
        <v>3.0682963530386915E-3</v>
      </c>
      <c r="BA125" s="6">
        <f t="shared" si="29"/>
        <v>2.1703717551078738E-5</v>
      </c>
      <c r="BB125" s="6">
        <f t="shared" si="29"/>
        <v>0</v>
      </c>
      <c r="BC125" s="6">
        <f t="shared" si="29"/>
        <v>3.2884960075281934E-14</v>
      </c>
      <c r="BD125" s="6">
        <f t="shared" si="29"/>
        <v>3.5712532381949681E-14</v>
      </c>
      <c r="BE125" s="6">
        <f t="shared" si="29"/>
        <v>0</v>
      </c>
      <c r="BF125" s="6">
        <f t="shared" si="29"/>
        <v>0</v>
      </c>
      <c r="BG125" s="6">
        <f t="shared" si="29"/>
        <v>6.2784391656100345E-15</v>
      </c>
      <c r="BH125" s="6">
        <f t="shared" si="29"/>
        <v>2.8598514061484538E-13</v>
      </c>
      <c r="BI125" s="6">
        <f t="shared" si="29"/>
        <v>0</v>
      </c>
      <c r="BJ125" s="6">
        <f t="shared" si="29"/>
        <v>4.5234702386338114E-3</v>
      </c>
      <c r="BK125" s="6">
        <f t="shared" si="29"/>
        <v>2.0633552548256059E-8</v>
      </c>
      <c r="BL125" s="6">
        <f t="shared" si="29"/>
        <v>6.4928167617998798E-14</v>
      </c>
      <c r="BM125" s="6">
        <f t="shared" si="29"/>
        <v>5.6751470394278949E-16</v>
      </c>
      <c r="BN125" s="6">
        <f t="shared" si="22"/>
        <v>5.6319012585592833E-3</v>
      </c>
      <c r="BO125" s="6">
        <f t="shared" si="22"/>
        <v>4.7343993372154337E-4</v>
      </c>
      <c r="BP125" s="6">
        <f t="shared" si="22"/>
        <v>0</v>
      </c>
      <c r="BQ125" s="6">
        <f t="shared" si="22"/>
        <v>1.7466976267959616E-11</v>
      </c>
      <c r="BR125" s="6">
        <f t="shared" si="22"/>
        <v>1.6623597061590469E-4</v>
      </c>
      <c r="BS125" s="6">
        <f t="shared" si="22"/>
        <v>1.2020509174117108E-2</v>
      </c>
      <c r="BT125" s="6" t="str">
        <f t="shared" si="22"/>
        <v/>
      </c>
      <c r="BU125" s="6">
        <f t="shared" si="22"/>
        <v>0</v>
      </c>
      <c r="BV125" s="6">
        <f t="shared" si="22"/>
        <v>0</v>
      </c>
      <c r="BW125" s="6">
        <f t="shared" si="22"/>
        <v>0</v>
      </c>
    </row>
    <row r="126" spans="1:75" x14ac:dyDescent="0.25">
      <c r="A126" s="7" t="str">
        <f t="shared" si="6"/>
        <v>PACW</v>
      </c>
      <c r="B126" s="6">
        <f t="shared" si="29"/>
        <v>0</v>
      </c>
      <c r="C126" s="6">
        <f t="shared" si="29"/>
        <v>1.6037920757785393E-10</v>
      </c>
      <c r="D126" s="6">
        <f t="shared" si="29"/>
        <v>0</v>
      </c>
      <c r="E126" s="6">
        <f t="shared" si="29"/>
        <v>4.5895835417864511E-3</v>
      </c>
      <c r="F126" s="6">
        <f t="shared" si="29"/>
        <v>0</v>
      </c>
      <c r="G126" s="6" t="str">
        <f t="shared" si="29"/>
        <v/>
      </c>
      <c r="H126" s="6">
        <f t="shared" si="29"/>
        <v>0</v>
      </c>
      <c r="I126" s="6">
        <f t="shared" si="29"/>
        <v>0</v>
      </c>
      <c r="J126" s="6">
        <f t="shared" si="29"/>
        <v>1.8633762068086324E-3</v>
      </c>
      <c r="K126" s="6">
        <f t="shared" si="29"/>
        <v>3.4476289195660931E-16</v>
      </c>
      <c r="L126" s="6">
        <f t="shared" si="29"/>
        <v>1.1943084244063381E-13</v>
      </c>
      <c r="M126" s="6" t="str">
        <f t="shared" si="29"/>
        <v/>
      </c>
      <c r="N126" s="6">
        <f t="shared" si="29"/>
        <v>0</v>
      </c>
      <c r="O126" s="6">
        <f t="shared" si="29"/>
        <v>2.2032858699523085E-14</v>
      </c>
      <c r="P126" s="6">
        <f t="shared" si="29"/>
        <v>3.0710459259689195E-13</v>
      </c>
      <c r="Q126" s="6">
        <f t="shared" si="29"/>
        <v>3.1172328141506299E-4</v>
      </c>
      <c r="R126" s="6">
        <f t="shared" si="29"/>
        <v>0</v>
      </c>
      <c r="S126" s="6">
        <f t="shared" si="29"/>
        <v>1.8551393620237332E-16</v>
      </c>
      <c r="T126" s="6">
        <f t="shared" si="29"/>
        <v>1.4801658212745574E-15</v>
      </c>
      <c r="U126" s="6">
        <f t="shared" si="29"/>
        <v>1.5475364348660993E-15</v>
      </c>
      <c r="V126" s="6">
        <f t="shared" si="29"/>
        <v>0</v>
      </c>
      <c r="W126" s="6">
        <f t="shared" si="29"/>
        <v>0</v>
      </c>
      <c r="X126" s="6">
        <f t="shared" si="29"/>
        <v>0</v>
      </c>
      <c r="Y126" s="6" t="str">
        <f t="shared" si="29"/>
        <v/>
      </c>
      <c r="Z126" s="6">
        <f t="shared" si="29"/>
        <v>0</v>
      </c>
      <c r="AA126" s="6">
        <f t="shared" si="29"/>
        <v>3.1619507332022601E-16</v>
      </c>
      <c r="AB126" s="6">
        <f t="shared" si="29"/>
        <v>0</v>
      </c>
      <c r="AC126" s="6">
        <f t="shared" si="29"/>
        <v>0</v>
      </c>
      <c r="AD126" s="6" t="str">
        <f t="shared" si="29"/>
        <v/>
      </c>
      <c r="AE126" s="6">
        <f t="shared" si="29"/>
        <v>8.0502147292237826E-16</v>
      </c>
      <c r="AF126" s="6" t="str">
        <f t="shared" si="29"/>
        <v/>
      </c>
      <c r="AG126" s="6">
        <f t="shared" si="29"/>
        <v>0</v>
      </c>
      <c r="AH126" s="6">
        <f t="shared" si="29"/>
        <v>3.2372409995497294E-2</v>
      </c>
      <c r="AI126" s="6">
        <f t="shared" si="29"/>
        <v>2.7192549342234004E-17</v>
      </c>
      <c r="AJ126" s="6">
        <f t="shared" si="29"/>
        <v>0</v>
      </c>
      <c r="AK126" s="6">
        <f t="shared" si="29"/>
        <v>2.8056433883087949E-3</v>
      </c>
      <c r="AL126" s="6">
        <f t="shared" si="29"/>
        <v>1.3158363947602648E-13</v>
      </c>
      <c r="AM126" s="6" t="str">
        <f t="shared" si="29"/>
        <v/>
      </c>
      <c r="AN126" s="6">
        <f t="shared" si="29"/>
        <v>1.686375937618377E-11</v>
      </c>
      <c r="AO126" s="6" t="str">
        <f t="shared" si="29"/>
        <v/>
      </c>
      <c r="AP126" s="6">
        <f t="shared" si="29"/>
        <v>8.7333349847867614E-3</v>
      </c>
      <c r="AQ126" s="6" t="str">
        <f t="shared" si="29"/>
        <v/>
      </c>
      <c r="AR126" s="6">
        <f t="shared" si="29"/>
        <v>8.2171282282206585E-16</v>
      </c>
      <c r="AS126" s="6">
        <f t="shared" si="29"/>
        <v>0</v>
      </c>
      <c r="AT126" s="6">
        <f t="shared" si="29"/>
        <v>9.5332878406736887E-16</v>
      </c>
      <c r="AU126" s="6">
        <f t="shared" si="29"/>
        <v>2.3101730154330092E-14</v>
      </c>
      <c r="AV126" s="6">
        <f t="shared" si="29"/>
        <v>0.11535808719835675</v>
      </c>
      <c r="AW126" s="6">
        <f t="shared" si="29"/>
        <v>0.71934852495557045</v>
      </c>
      <c r="AX126" s="6">
        <f t="shared" si="29"/>
        <v>4.3133906859949063E-2</v>
      </c>
      <c r="AY126" s="6">
        <f t="shared" si="29"/>
        <v>2.0993212670531002E-14</v>
      </c>
      <c r="AZ126" s="6">
        <f t="shared" si="29"/>
        <v>4.5552226525964257E-4</v>
      </c>
      <c r="BA126" s="6">
        <f t="shared" si="29"/>
        <v>3.2221550482344094E-6</v>
      </c>
      <c r="BB126" s="6">
        <f t="shared" si="29"/>
        <v>0</v>
      </c>
      <c r="BC126" s="6">
        <f t="shared" si="29"/>
        <v>4.8821332045159318E-15</v>
      </c>
      <c r="BD126" s="6">
        <f t="shared" si="29"/>
        <v>5.3019173433730293E-15</v>
      </c>
      <c r="BE126" s="6">
        <f t="shared" si="29"/>
        <v>0</v>
      </c>
      <c r="BF126" s="6">
        <f t="shared" si="29"/>
        <v>0</v>
      </c>
      <c r="BG126" s="6">
        <f t="shared" si="29"/>
        <v>9.3210319406766849E-16</v>
      </c>
      <c r="BH126" s="6">
        <f t="shared" si="29"/>
        <v>4.2457632540760326E-14</v>
      </c>
      <c r="BI126" s="6">
        <f t="shared" si="29"/>
        <v>0</v>
      </c>
      <c r="BJ126" s="6">
        <f t="shared" si="29"/>
        <v>6.7182356046109799E-4</v>
      </c>
      <c r="BK126" s="6">
        <f t="shared" si="29"/>
        <v>3.063277309516441E-9</v>
      </c>
      <c r="BL126" s="6">
        <f t="shared" si="29"/>
        <v>9.6392990081345069E-15</v>
      </c>
      <c r="BM126" s="6">
        <f t="shared" si="29"/>
        <v>8.4253785737532682E-17</v>
      </c>
      <c r="BN126" s="6">
        <f t="shared" si="22"/>
        <v>8.3651413465097961E-4</v>
      </c>
      <c r="BO126" s="6">
        <f t="shared" si="22"/>
        <v>5.368107883444754E-4</v>
      </c>
      <c r="BP126" s="6">
        <f t="shared" si="22"/>
        <v>0</v>
      </c>
      <c r="BQ126" s="6">
        <f t="shared" si="22"/>
        <v>2.5931643105261179E-12</v>
      </c>
      <c r="BR126" s="6">
        <f t="shared" si="22"/>
        <v>2.4679554120513406E-5</v>
      </c>
      <c r="BS126" s="6">
        <f t="shared" si="22"/>
        <v>1.7884296557848579E-3</v>
      </c>
      <c r="BT126" s="6" t="str">
        <f t="shared" si="22"/>
        <v/>
      </c>
      <c r="BU126" s="6">
        <f t="shared" si="22"/>
        <v>0</v>
      </c>
      <c r="BV126" s="6">
        <f t="shared" si="22"/>
        <v>0</v>
      </c>
      <c r="BW126" s="6">
        <f t="shared" si="22"/>
        <v>0</v>
      </c>
    </row>
    <row r="127" spans="1:75" x14ac:dyDescent="0.25">
      <c r="A127" s="7" t="str">
        <f t="shared" si="6"/>
        <v>PGE</v>
      </c>
      <c r="B127" s="6">
        <f t="shared" si="29"/>
        <v>0</v>
      </c>
      <c r="C127" s="6">
        <f t="shared" si="29"/>
        <v>0</v>
      </c>
      <c r="D127" s="6">
        <f t="shared" si="29"/>
        <v>0</v>
      </c>
      <c r="E127" s="6">
        <f t="shared" si="29"/>
        <v>0</v>
      </c>
      <c r="F127" s="6">
        <f t="shared" si="29"/>
        <v>0</v>
      </c>
      <c r="G127" s="6" t="str">
        <f t="shared" si="29"/>
        <v/>
      </c>
      <c r="H127" s="6">
        <f t="shared" si="29"/>
        <v>0</v>
      </c>
      <c r="I127" s="6">
        <f t="shared" si="29"/>
        <v>0</v>
      </c>
      <c r="J127" s="6">
        <f t="shared" si="29"/>
        <v>0</v>
      </c>
      <c r="K127" s="6">
        <f t="shared" si="29"/>
        <v>0</v>
      </c>
      <c r="L127" s="6">
        <f t="shared" si="29"/>
        <v>0</v>
      </c>
      <c r="M127" s="6" t="str">
        <f t="shared" si="29"/>
        <v/>
      </c>
      <c r="N127" s="6">
        <f t="shared" si="29"/>
        <v>0</v>
      </c>
      <c r="O127" s="6">
        <f t="shared" si="29"/>
        <v>0</v>
      </c>
      <c r="P127" s="6">
        <f t="shared" si="29"/>
        <v>0</v>
      </c>
      <c r="Q127" s="6">
        <f t="shared" si="29"/>
        <v>0</v>
      </c>
      <c r="R127" s="6">
        <f t="shared" si="29"/>
        <v>0</v>
      </c>
      <c r="S127" s="6">
        <f t="shared" si="29"/>
        <v>0</v>
      </c>
      <c r="T127" s="6">
        <f t="shared" si="29"/>
        <v>0</v>
      </c>
      <c r="U127" s="6">
        <f t="shared" si="29"/>
        <v>0</v>
      </c>
      <c r="V127" s="6">
        <f t="shared" si="29"/>
        <v>0</v>
      </c>
      <c r="W127" s="6">
        <f t="shared" si="29"/>
        <v>0</v>
      </c>
      <c r="X127" s="6">
        <f t="shared" si="29"/>
        <v>0</v>
      </c>
      <c r="Y127" s="6" t="str">
        <f t="shared" si="29"/>
        <v/>
      </c>
      <c r="Z127" s="6">
        <f t="shared" si="29"/>
        <v>0</v>
      </c>
      <c r="AA127" s="6">
        <f t="shared" si="29"/>
        <v>0</v>
      </c>
      <c r="AB127" s="6">
        <f t="shared" si="29"/>
        <v>0</v>
      </c>
      <c r="AC127" s="6">
        <f t="shared" si="29"/>
        <v>0</v>
      </c>
      <c r="AD127" s="6" t="str">
        <f t="shared" si="29"/>
        <v/>
      </c>
      <c r="AE127" s="6">
        <f t="shared" si="29"/>
        <v>0</v>
      </c>
      <c r="AF127" s="6" t="str">
        <f t="shared" si="29"/>
        <v/>
      </c>
      <c r="AG127" s="6">
        <f t="shared" si="29"/>
        <v>0</v>
      </c>
      <c r="AH127" s="6">
        <f t="shared" si="29"/>
        <v>0</v>
      </c>
      <c r="AI127" s="6">
        <f t="shared" si="29"/>
        <v>0</v>
      </c>
      <c r="AJ127" s="6">
        <f t="shared" si="29"/>
        <v>0</v>
      </c>
      <c r="AK127" s="6">
        <f t="shared" si="29"/>
        <v>0</v>
      </c>
      <c r="AL127" s="6">
        <f t="shared" si="29"/>
        <v>0</v>
      </c>
      <c r="AM127" s="6" t="str">
        <f t="shared" si="29"/>
        <v/>
      </c>
      <c r="AN127" s="6">
        <f t="shared" si="29"/>
        <v>0</v>
      </c>
      <c r="AO127" s="6" t="str">
        <f t="shared" si="29"/>
        <v/>
      </c>
      <c r="AP127" s="6">
        <f t="shared" si="29"/>
        <v>0</v>
      </c>
      <c r="AQ127" s="6" t="str">
        <f t="shared" si="29"/>
        <v/>
      </c>
      <c r="AR127" s="6">
        <f t="shared" si="29"/>
        <v>0</v>
      </c>
      <c r="AS127" s="6">
        <f t="shared" si="29"/>
        <v>0</v>
      </c>
      <c r="AT127" s="6">
        <f t="shared" si="29"/>
        <v>0</v>
      </c>
      <c r="AU127" s="6">
        <f t="shared" si="29"/>
        <v>0</v>
      </c>
      <c r="AV127" s="6">
        <f t="shared" si="29"/>
        <v>0</v>
      </c>
      <c r="AW127" s="6">
        <f t="shared" si="29"/>
        <v>0</v>
      </c>
      <c r="AX127" s="6">
        <f t="shared" si="29"/>
        <v>0.55533021795264703</v>
      </c>
      <c r="AY127" s="6">
        <f t="shared" si="29"/>
        <v>0</v>
      </c>
      <c r="AZ127" s="6">
        <f t="shared" si="29"/>
        <v>0</v>
      </c>
      <c r="BA127" s="6">
        <f t="shared" si="29"/>
        <v>0</v>
      </c>
      <c r="BB127" s="6">
        <f t="shared" si="29"/>
        <v>0</v>
      </c>
      <c r="BC127" s="6">
        <f t="shared" si="29"/>
        <v>0</v>
      </c>
      <c r="BD127" s="6">
        <f t="shared" si="29"/>
        <v>0</v>
      </c>
      <c r="BE127" s="6">
        <f t="shared" si="29"/>
        <v>0</v>
      </c>
      <c r="BF127" s="6">
        <f t="shared" si="29"/>
        <v>0</v>
      </c>
      <c r="BG127" s="6">
        <f t="shared" si="29"/>
        <v>0</v>
      </c>
      <c r="BH127" s="6">
        <f t="shared" si="29"/>
        <v>0</v>
      </c>
      <c r="BI127" s="6">
        <f t="shared" si="29"/>
        <v>0</v>
      </c>
      <c r="BJ127" s="6">
        <f t="shared" si="29"/>
        <v>0</v>
      </c>
      <c r="BK127" s="6">
        <f t="shared" si="29"/>
        <v>0</v>
      </c>
      <c r="BL127" s="6">
        <f t="shared" si="29"/>
        <v>0</v>
      </c>
      <c r="BM127" s="6">
        <f t="shared" ref="BM127:BW142" si="30">IFERROR(BM50/BM$76,"")</f>
        <v>0</v>
      </c>
      <c r="BN127" s="6">
        <f t="shared" si="30"/>
        <v>0</v>
      </c>
      <c r="BO127" s="6">
        <f t="shared" si="30"/>
        <v>0</v>
      </c>
      <c r="BP127" s="6">
        <f t="shared" si="30"/>
        <v>0</v>
      </c>
      <c r="BQ127" s="6">
        <f t="shared" si="30"/>
        <v>0</v>
      </c>
      <c r="BR127" s="6">
        <f t="shared" si="30"/>
        <v>0</v>
      </c>
      <c r="BS127" s="6">
        <f t="shared" si="30"/>
        <v>0</v>
      </c>
      <c r="BT127" s="6" t="str">
        <f t="shared" si="30"/>
        <v/>
      </c>
      <c r="BU127" s="6">
        <f t="shared" si="30"/>
        <v>0</v>
      </c>
      <c r="BV127" s="6">
        <f t="shared" si="30"/>
        <v>0</v>
      </c>
      <c r="BW127" s="6">
        <f t="shared" si="30"/>
        <v>0</v>
      </c>
    </row>
    <row r="128" spans="1:75" x14ac:dyDescent="0.25">
      <c r="A128" s="7" t="str">
        <f t="shared" si="6"/>
        <v>PJM</v>
      </c>
      <c r="B128" s="6">
        <f t="shared" ref="B128:BM131" si="31">IFERROR(B51/B$76,"")</f>
        <v>0</v>
      </c>
      <c r="C128" s="6">
        <f t="shared" si="31"/>
        <v>0</v>
      </c>
      <c r="D128" s="6">
        <f t="shared" si="31"/>
        <v>0</v>
      </c>
      <c r="E128" s="6">
        <f t="shared" si="31"/>
        <v>0</v>
      </c>
      <c r="F128" s="6">
        <f t="shared" si="31"/>
        <v>0</v>
      </c>
      <c r="G128" s="6" t="str">
        <f t="shared" si="31"/>
        <v/>
      </c>
      <c r="H128" s="6">
        <f t="shared" si="31"/>
        <v>0</v>
      </c>
      <c r="I128" s="6">
        <f t="shared" si="31"/>
        <v>0</v>
      </c>
      <c r="J128" s="6">
        <f t="shared" si="31"/>
        <v>0</v>
      </c>
      <c r="K128" s="6">
        <f t="shared" si="31"/>
        <v>2.2826267769197047E-7</v>
      </c>
      <c r="L128" s="6">
        <f t="shared" si="31"/>
        <v>0.14303649268992738</v>
      </c>
      <c r="M128" s="6" t="str">
        <f t="shared" si="31"/>
        <v/>
      </c>
      <c r="N128" s="6">
        <f t="shared" si="31"/>
        <v>0</v>
      </c>
      <c r="O128" s="6">
        <f t="shared" si="31"/>
        <v>1.4587646876436266E-5</v>
      </c>
      <c r="P128" s="6">
        <f t="shared" si="31"/>
        <v>2.0332964560028946E-4</v>
      </c>
      <c r="Q128" s="6">
        <f t="shared" si="31"/>
        <v>0</v>
      </c>
      <c r="R128" s="6">
        <f t="shared" si="31"/>
        <v>0</v>
      </c>
      <c r="S128" s="6">
        <f t="shared" si="31"/>
        <v>1.2282617652499742E-7</v>
      </c>
      <c r="T128" s="6">
        <f t="shared" si="31"/>
        <v>9.799970405016434E-7</v>
      </c>
      <c r="U128" s="6">
        <f t="shared" si="31"/>
        <v>1.0246021793229407E-6</v>
      </c>
      <c r="V128" s="6">
        <f t="shared" si="31"/>
        <v>0</v>
      </c>
      <c r="W128" s="6">
        <f t="shared" si="31"/>
        <v>0</v>
      </c>
      <c r="X128" s="6">
        <f t="shared" si="31"/>
        <v>0</v>
      </c>
      <c r="Y128" s="6" t="str">
        <f t="shared" si="31"/>
        <v/>
      </c>
      <c r="Z128" s="6">
        <f t="shared" si="31"/>
        <v>0</v>
      </c>
      <c r="AA128" s="6">
        <f t="shared" si="31"/>
        <v>2.0934832545193828E-7</v>
      </c>
      <c r="AB128" s="6">
        <f t="shared" si="31"/>
        <v>0</v>
      </c>
      <c r="AC128" s="6">
        <f t="shared" si="31"/>
        <v>0</v>
      </c>
      <c r="AD128" s="6" t="str">
        <f t="shared" si="31"/>
        <v/>
      </c>
      <c r="AE128" s="6">
        <f t="shared" si="31"/>
        <v>5.3299343199593278E-7</v>
      </c>
      <c r="AF128" s="6" t="str">
        <f t="shared" si="31"/>
        <v/>
      </c>
      <c r="AG128" s="6">
        <f t="shared" si="31"/>
        <v>0</v>
      </c>
      <c r="AH128" s="6">
        <f t="shared" si="31"/>
        <v>0</v>
      </c>
      <c r="AI128" s="6">
        <f t="shared" si="31"/>
        <v>1.2551314034442854E-3</v>
      </c>
      <c r="AJ128" s="6">
        <f t="shared" si="31"/>
        <v>0</v>
      </c>
      <c r="AK128" s="6">
        <f t="shared" si="31"/>
        <v>0</v>
      </c>
      <c r="AL128" s="6">
        <f t="shared" si="31"/>
        <v>8.7119683086522111E-5</v>
      </c>
      <c r="AM128" s="6" t="str">
        <f t="shared" si="31"/>
        <v/>
      </c>
      <c r="AN128" s="6">
        <f t="shared" si="31"/>
        <v>2.774755914161375E-2</v>
      </c>
      <c r="AO128" s="6" t="str">
        <f t="shared" si="31"/>
        <v/>
      </c>
      <c r="AP128" s="6">
        <f t="shared" si="31"/>
        <v>0</v>
      </c>
      <c r="AQ128" s="6" t="str">
        <f t="shared" si="31"/>
        <v/>
      </c>
      <c r="AR128" s="6">
        <f t="shared" si="31"/>
        <v>5.4404454077615418E-7</v>
      </c>
      <c r="AS128" s="6">
        <f t="shared" si="31"/>
        <v>0</v>
      </c>
      <c r="AT128" s="6">
        <f t="shared" si="31"/>
        <v>4.4002968593749636E-2</v>
      </c>
      <c r="AU128" s="6">
        <f t="shared" si="31"/>
        <v>1.5295331682646404E-5</v>
      </c>
      <c r="AV128" s="6">
        <f t="shared" si="31"/>
        <v>0</v>
      </c>
      <c r="AW128" s="6">
        <f t="shared" si="31"/>
        <v>0</v>
      </c>
      <c r="AX128" s="6">
        <f t="shared" si="31"/>
        <v>0</v>
      </c>
      <c r="AY128" s="6">
        <f t="shared" si="31"/>
        <v>0.96898750280260448</v>
      </c>
      <c r="AZ128" s="6">
        <f t="shared" si="31"/>
        <v>0</v>
      </c>
      <c r="BA128" s="6">
        <f t="shared" si="31"/>
        <v>0</v>
      </c>
      <c r="BB128" s="6">
        <f t="shared" si="31"/>
        <v>0</v>
      </c>
      <c r="BC128" s="6">
        <f t="shared" si="31"/>
        <v>3.2323919543288394E-6</v>
      </c>
      <c r="BD128" s="6">
        <f t="shared" si="31"/>
        <v>3.5103251479052495E-6</v>
      </c>
      <c r="BE128" s="6">
        <f t="shared" si="31"/>
        <v>0</v>
      </c>
      <c r="BF128" s="6">
        <f t="shared" si="31"/>
        <v>0</v>
      </c>
      <c r="BG128" s="6">
        <f t="shared" si="31"/>
        <v>6.1713245806599794E-7</v>
      </c>
      <c r="BH128" s="6">
        <f t="shared" si="31"/>
        <v>2.8110603311203892E-5</v>
      </c>
      <c r="BI128" s="6">
        <f t="shared" si="31"/>
        <v>0</v>
      </c>
      <c r="BJ128" s="6">
        <f t="shared" si="31"/>
        <v>0</v>
      </c>
      <c r="BK128" s="6">
        <f t="shared" si="31"/>
        <v>0</v>
      </c>
      <c r="BL128" s="6">
        <f t="shared" si="31"/>
        <v>6.3820447443840877E-6</v>
      </c>
      <c r="BM128" s="6">
        <f t="shared" si="31"/>
        <v>5.5783250421728206E-8</v>
      </c>
      <c r="BN128" s="6">
        <f t="shared" si="30"/>
        <v>0</v>
      </c>
      <c r="BO128" s="6">
        <f t="shared" si="30"/>
        <v>0</v>
      </c>
      <c r="BP128" s="6">
        <f t="shared" si="30"/>
        <v>0</v>
      </c>
      <c r="BQ128" s="6">
        <f t="shared" si="30"/>
        <v>1.7168977376209084E-3</v>
      </c>
      <c r="BR128" s="6">
        <f t="shared" si="30"/>
        <v>0</v>
      </c>
      <c r="BS128" s="6">
        <f t="shared" si="30"/>
        <v>0</v>
      </c>
      <c r="BT128" s="6" t="str">
        <f t="shared" si="30"/>
        <v/>
      </c>
      <c r="BU128" s="6">
        <f t="shared" si="30"/>
        <v>0</v>
      </c>
      <c r="BV128" s="6">
        <f t="shared" si="30"/>
        <v>0</v>
      </c>
      <c r="BW128" s="6">
        <f t="shared" si="30"/>
        <v>0</v>
      </c>
    </row>
    <row r="129" spans="1:75" x14ac:dyDescent="0.25">
      <c r="A129" s="7" t="str">
        <f t="shared" si="6"/>
        <v>PNM</v>
      </c>
      <c r="B129" s="6">
        <f t="shared" si="31"/>
        <v>0</v>
      </c>
      <c r="C129" s="6">
        <f t="shared" si="31"/>
        <v>2.9888908594246075E-7</v>
      </c>
      <c r="D129" s="6">
        <f t="shared" si="31"/>
        <v>0</v>
      </c>
      <c r="E129" s="6">
        <f t="shared" si="31"/>
        <v>1.6911754749640824E-3</v>
      </c>
      <c r="F129" s="6">
        <f t="shared" si="31"/>
        <v>0</v>
      </c>
      <c r="G129" s="6" t="str">
        <f t="shared" si="31"/>
        <v/>
      </c>
      <c r="H129" s="6">
        <f t="shared" si="31"/>
        <v>0</v>
      </c>
      <c r="I129" s="6">
        <f t="shared" si="31"/>
        <v>0</v>
      </c>
      <c r="J129" s="6">
        <f t="shared" si="31"/>
        <v>1.4761333171063918E-4</v>
      </c>
      <c r="K129" s="6">
        <f t="shared" si="31"/>
        <v>6.4251387196665172E-13</v>
      </c>
      <c r="L129" s="6">
        <f t="shared" si="31"/>
        <v>2.2257607996404805E-10</v>
      </c>
      <c r="M129" s="6" t="str">
        <f t="shared" si="31"/>
        <v/>
      </c>
      <c r="N129" s="6">
        <f t="shared" si="31"/>
        <v>0</v>
      </c>
      <c r="O129" s="6">
        <f t="shared" si="31"/>
        <v>4.1061313974899535E-11</v>
      </c>
      <c r="P129" s="6">
        <f t="shared" si="31"/>
        <v>5.7233236375393917E-10</v>
      </c>
      <c r="Q129" s="6">
        <f t="shared" si="31"/>
        <v>0.13884107099972556</v>
      </c>
      <c r="R129" s="6">
        <f t="shared" si="31"/>
        <v>0</v>
      </c>
      <c r="S129" s="6">
        <f t="shared" si="31"/>
        <v>3.4573116838851314E-13</v>
      </c>
      <c r="T129" s="6">
        <f t="shared" si="31"/>
        <v>2.7584960422582476E-12</v>
      </c>
      <c r="U129" s="6">
        <f t="shared" si="31"/>
        <v>2.8840506039740103E-12</v>
      </c>
      <c r="V129" s="6">
        <f t="shared" si="31"/>
        <v>0</v>
      </c>
      <c r="W129" s="6">
        <f t="shared" si="31"/>
        <v>0</v>
      </c>
      <c r="X129" s="6">
        <f t="shared" si="31"/>
        <v>0</v>
      </c>
      <c r="Y129" s="6" t="str">
        <f t="shared" si="31"/>
        <v/>
      </c>
      <c r="Z129" s="6">
        <f t="shared" si="31"/>
        <v>0</v>
      </c>
      <c r="AA129" s="6">
        <f t="shared" si="31"/>
        <v>5.8927374608902697E-13</v>
      </c>
      <c r="AB129" s="6">
        <f t="shared" si="31"/>
        <v>0</v>
      </c>
      <c r="AC129" s="6">
        <f t="shared" si="31"/>
        <v>0</v>
      </c>
      <c r="AD129" s="6" t="str">
        <f t="shared" si="31"/>
        <v/>
      </c>
      <c r="AE129" s="6">
        <f t="shared" si="31"/>
        <v>1.5002701150585313E-12</v>
      </c>
      <c r="AF129" s="6" t="str">
        <f t="shared" si="31"/>
        <v/>
      </c>
      <c r="AG129" s="6">
        <f t="shared" si="31"/>
        <v>0</v>
      </c>
      <c r="AH129" s="6">
        <f t="shared" si="31"/>
        <v>5.3637364363025991E-4</v>
      </c>
      <c r="AI129" s="6">
        <f t="shared" si="31"/>
        <v>5.0677119185790778E-14</v>
      </c>
      <c r="AJ129" s="6">
        <f t="shared" si="31"/>
        <v>0</v>
      </c>
      <c r="AK129" s="6">
        <f t="shared" si="31"/>
        <v>8.8301419877066713E-4</v>
      </c>
      <c r="AL129" s="6">
        <f t="shared" si="31"/>
        <v>2.4522451708012175E-10</v>
      </c>
      <c r="AM129" s="6" t="str">
        <f t="shared" si="31"/>
        <v/>
      </c>
      <c r="AN129" s="6">
        <f t="shared" si="31"/>
        <v>3.1427974371642753E-8</v>
      </c>
      <c r="AO129" s="6" t="str">
        <f t="shared" si="31"/>
        <v/>
      </c>
      <c r="AP129" s="6">
        <f t="shared" si="31"/>
        <v>1.4854357693545888E-4</v>
      </c>
      <c r="AQ129" s="6" t="str">
        <f t="shared" si="31"/>
        <v/>
      </c>
      <c r="AR129" s="6">
        <f t="shared" si="31"/>
        <v>1.5313767802553996E-12</v>
      </c>
      <c r="AS129" s="6">
        <f t="shared" si="31"/>
        <v>0</v>
      </c>
      <c r="AT129" s="6">
        <f t="shared" si="31"/>
        <v>1.7766615334734909E-12</v>
      </c>
      <c r="AU129" s="6">
        <f t="shared" si="31"/>
        <v>4.3053305436524442E-11</v>
      </c>
      <c r="AV129" s="6">
        <f t="shared" si="31"/>
        <v>1.9113509794731406E-3</v>
      </c>
      <c r="AW129" s="6">
        <f t="shared" si="31"/>
        <v>2.2342776551380491E-5</v>
      </c>
      <c r="AX129" s="6">
        <f t="shared" si="31"/>
        <v>1.3397278361270342E-6</v>
      </c>
      <c r="AY129" s="6">
        <f t="shared" si="31"/>
        <v>3.9123788182110538E-11</v>
      </c>
      <c r="AZ129" s="6">
        <f t="shared" si="31"/>
        <v>0.8489294562937727</v>
      </c>
      <c r="BA129" s="6">
        <f t="shared" si="31"/>
        <v>6.0049366228733863E-3</v>
      </c>
      <c r="BB129" s="6">
        <f t="shared" si="31"/>
        <v>0</v>
      </c>
      <c r="BC129" s="6">
        <f t="shared" si="31"/>
        <v>9.0985381021959858E-12</v>
      </c>
      <c r="BD129" s="6">
        <f t="shared" si="31"/>
        <v>9.880864561161895E-12</v>
      </c>
      <c r="BE129" s="6">
        <f t="shared" si="31"/>
        <v>0</v>
      </c>
      <c r="BF129" s="6">
        <f t="shared" si="31"/>
        <v>0</v>
      </c>
      <c r="BG129" s="6">
        <f t="shared" si="31"/>
        <v>1.7371046776353039E-12</v>
      </c>
      <c r="BH129" s="6">
        <f t="shared" si="31"/>
        <v>7.9125736889730404E-11</v>
      </c>
      <c r="BI129" s="6">
        <f t="shared" si="31"/>
        <v>0</v>
      </c>
      <c r="BJ129" s="6">
        <f t="shared" si="31"/>
        <v>5.1046921398343909E-4</v>
      </c>
      <c r="BK129" s="6">
        <f t="shared" si="31"/>
        <v>5.7088457341653404E-6</v>
      </c>
      <c r="BL129" s="6">
        <f t="shared" si="31"/>
        <v>1.7964181973332223E-11</v>
      </c>
      <c r="BM129" s="6">
        <f t="shared" si="31"/>
        <v>1.5701871449925047E-13</v>
      </c>
      <c r="BN129" s="6">
        <f t="shared" si="30"/>
        <v>4.9593772522853775E-2</v>
      </c>
      <c r="BO129" s="6">
        <f t="shared" si="30"/>
        <v>4.2525190928275445E-5</v>
      </c>
      <c r="BP129" s="6">
        <f t="shared" si="30"/>
        <v>0</v>
      </c>
      <c r="BQ129" s="6">
        <f t="shared" si="30"/>
        <v>4.8327244047238233E-9</v>
      </c>
      <c r="BR129" s="6">
        <f t="shared" si="30"/>
        <v>4.5993801091497116E-2</v>
      </c>
      <c r="BS129" s="6">
        <f t="shared" si="30"/>
        <v>4.4852650573491805E-3</v>
      </c>
      <c r="BT129" s="6" t="str">
        <f t="shared" si="30"/>
        <v/>
      </c>
      <c r="BU129" s="6">
        <f t="shared" si="30"/>
        <v>0</v>
      </c>
      <c r="BV129" s="6">
        <f t="shared" si="30"/>
        <v>0</v>
      </c>
      <c r="BW129" s="6">
        <f t="shared" si="30"/>
        <v>0</v>
      </c>
    </row>
    <row r="130" spans="1:75" x14ac:dyDescent="0.25">
      <c r="A130" s="7" t="str">
        <f t="shared" si="6"/>
        <v>PSCO</v>
      </c>
      <c r="B130" s="6">
        <f t="shared" si="31"/>
        <v>0</v>
      </c>
      <c r="C130" s="6">
        <f t="shared" si="31"/>
        <v>1.6030324990058285E-8</v>
      </c>
      <c r="D130" s="6">
        <f t="shared" si="31"/>
        <v>0</v>
      </c>
      <c r="E130" s="6">
        <f t="shared" si="31"/>
        <v>9.0702851840195319E-5</v>
      </c>
      <c r="F130" s="6">
        <f t="shared" si="31"/>
        <v>0</v>
      </c>
      <c r="G130" s="6" t="str">
        <f t="shared" si="31"/>
        <v/>
      </c>
      <c r="H130" s="6">
        <f t="shared" si="31"/>
        <v>0</v>
      </c>
      <c r="I130" s="6">
        <f t="shared" si="31"/>
        <v>0</v>
      </c>
      <c r="J130" s="6">
        <f t="shared" si="31"/>
        <v>7.9169491007856952E-6</v>
      </c>
      <c r="K130" s="6">
        <f t="shared" si="31"/>
        <v>3.4459960776985097E-14</v>
      </c>
      <c r="L130" s="6">
        <f t="shared" si="31"/>
        <v>1.1937427844132662E-11</v>
      </c>
      <c r="M130" s="6" t="str">
        <f t="shared" si="31"/>
        <v/>
      </c>
      <c r="N130" s="6">
        <f t="shared" si="31"/>
        <v>0</v>
      </c>
      <c r="O130" s="6">
        <f t="shared" si="31"/>
        <v>2.2022423651266311E-12</v>
      </c>
      <c r="P130" s="6">
        <f t="shared" si="31"/>
        <v>3.0695914387018197E-11</v>
      </c>
      <c r="Q130" s="6">
        <f t="shared" si="31"/>
        <v>7.4464662470874621E-3</v>
      </c>
      <c r="R130" s="6">
        <f t="shared" si="31"/>
        <v>0</v>
      </c>
      <c r="S130" s="6">
        <f t="shared" si="31"/>
        <v>1.8542607439093173E-14</v>
      </c>
      <c r="T130" s="6">
        <f t="shared" si="31"/>
        <v>1.4794647955028374E-13</v>
      </c>
      <c r="U130" s="6">
        <f t="shared" si="31"/>
        <v>1.546803501496119E-13</v>
      </c>
      <c r="V130" s="6">
        <f t="shared" si="31"/>
        <v>0</v>
      </c>
      <c r="W130" s="6">
        <f t="shared" si="31"/>
        <v>0</v>
      </c>
      <c r="X130" s="6">
        <f t="shared" si="31"/>
        <v>0</v>
      </c>
      <c r="Y130" s="6" t="str">
        <f t="shared" si="31"/>
        <v/>
      </c>
      <c r="Z130" s="6">
        <f t="shared" si="31"/>
        <v>0</v>
      </c>
      <c r="AA130" s="6">
        <f t="shared" si="31"/>
        <v>3.1604531922368991E-14</v>
      </c>
      <c r="AB130" s="6">
        <f t="shared" si="31"/>
        <v>0</v>
      </c>
      <c r="AC130" s="6">
        <f t="shared" si="31"/>
        <v>0</v>
      </c>
      <c r="AD130" s="6" t="str">
        <f t="shared" si="31"/>
        <v/>
      </c>
      <c r="AE130" s="6">
        <f t="shared" si="31"/>
        <v>8.0464020428936744E-14</v>
      </c>
      <c r="AF130" s="6" t="str">
        <f t="shared" si="31"/>
        <v/>
      </c>
      <c r="AG130" s="6">
        <f t="shared" si="31"/>
        <v>0</v>
      </c>
      <c r="AH130" s="6">
        <f t="shared" si="31"/>
        <v>2.8767339551334516E-5</v>
      </c>
      <c r="AI130" s="6">
        <f t="shared" si="31"/>
        <v>2.7179670597424689E-15</v>
      </c>
      <c r="AJ130" s="6">
        <f t="shared" si="31"/>
        <v>0</v>
      </c>
      <c r="AK130" s="6">
        <f t="shared" si="31"/>
        <v>4.7358720150305874E-5</v>
      </c>
      <c r="AL130" s="6">
        <f t="shared" si="31"/>
        <v>1.3152131975408475E-11</v>
      </c>
      <c r="AM130" s="6" t="str">
        <f t="shared" si="31"/>
        <v/>
      </c>
      <c r="AN130" s="6">
        <f t="shared" si="31"/>
        <v>1.6855772480552976E-9</v>
      </c>
      <c r="AO130" s="6" t="str">
        <f t="shared" si="31"/>
        <v/>
      </c>
      <c r="AP130" s="6">
        <f t="shared" si="31"/>
        <v>7.9668409636059387E-6</v>
      </c>
      <c r="AQ130" s="6" t="str">
        <f t="shared" si="31"/>
        <v/>
      </c>
      <c r="AR130" s="6">
        <f t="shared" si="31"/>
        <v>8.2132364894879308E-14</v>
      </c>
      <c r="AS130" s="6">
        <f t="shared" si="31"/>
        <v>0</v>
      </c>
      <c r="AT130" s="6">
        <f t="shared" si="31"/>
        <v>9.5287727516414465E-14</v>
      </c>
      <c r="AU130" s="6">
        <f t="shared" si="31"/>
        <v>2.3090788874659437E-12</v>
      </c>
      <c r="AV130" s="6">
        <f t="shared" si="31"/>
        <v>1.025115295675905E-4</v>
      </c>
      <c r="AW130" s="6">
        <f t="shared" si="31"/>
        <v>1.1983106314154038E-6</v>
      </c>
      <c r="AX130" s="6">
        <f t="shared" si="31"/>
        <v>7.1853652814470179E-8</v>
      </c>
      <c r="AY130" s="6">
        <f t="shared" si="31"/>
        <v>2.0983270012146573E-12</v>
      </c>
      <c r="AZ130" s="6">
        <f t="shared" si="31"/>
        <v>4.5530652399406971E-2</v>
      </c>
      <c r="BA130" s="6">
        <f t="shared" si="31"/>
        <v>0.86976236832384546</v>
      </c>
      <c r="BB130" s="6">
        <f t="shared" si="31"/>
        <v>0</v>
      </c>
      <c r="BC130" s="6">
        <f t="shared" si="31"/>
        <v>4.8798209627737262E-13</v>
      </c>
      <c r="BD130" s="6">
        <f t="shared" si="31"/>
        <v>5.2994062864064303E-13</v>
      </c>
      <c r="BE130" s="6">
        <f t="shared" si="31"/>
        <v>0</v>
      </c>
      <c r="BF130" s="6">
        <f t="shared" si="31"/>
        <v>0</v>
      </c>
      <c r="BG130" s="6">
        <f t="shared" si="31"/>
        <v>9.3166173787975207E-14</v>
      </c>
      <c r="BH130" s="6">
        <f t="shared" si="31"/>
        <v>4.2437524054137082E-12</v>
      </c>
      <c r="BI130" s="6">
        <f t="shared" si="31"/>
        <v>0</v>
      </c>
      <c r="BJ130" s="6">
        <f t="shared" si="31"/>
        <v>2.7378006700282938E-5</v>
      </c>
      <c r="BK130" s="6">
        <f t="shared" si="31"/>
        <v>3.0618265015670669E-7</v>
      </c>
      <c r="BL130" s="6">
        <f t="shared" si="31"/>
        <v>9.6347337108354523E-13</v>
      </c>
      <c r="BM130" s="6">
        <f t="shared" si="31"/>
        <v>8.4213882049501224E-15</v>
      </c>
      <c r="BN130" s="6">
        <f t="shared" si="30"/>
        <v>2.6598639040885399E-3</v>
      </c>
      <c r="BO130" s="6">
        <f t="shared" si="30"/>
        <v>2.2807545103060963E-6</v>
      </c>
      <c r="BP130" s="6">
        <f t="shared" si="30"/>
        <v>0</v>
      </c>
      <c r="BQ130" s="6">
        <f t="shared" si="30"/>
        <v>2.5919361542034582E-10</v>
      </c>
      <c r="BR130" s="6">
        <f t="shared" si="30"/>
        <v>2.4667865562904272E-3</v>
      </c>
      <c r="BS130" s="6">
        <f t="shared" si="30"/>
        <v>2.405583205192756E-4</v>
      </c>
      <c r="BT130" s="6" t="str">
        <f t="shared" si="30"/>
        <v/>
      </c>
      <c r="BU130" s="6">
        <f t="shared" si="30"/>
        <v>0</v>
      </c>
      <c r="BV130" s="6">
        <f t="shared" si="30"/>
        <v>0</v>
      </c>
      <c r="BW130" s="6">
        <f t="shared" si="30"/>
        <v>0</v>
      </c>
    </row>
    <row r="131" spans="1:75" x14ac:dyDescent="0.25">
      <c r="A131" s="7" t="str">
        <f t="shared" si="6"/>
        <v>PSEI</v>
      </c>
      <c r="B131" s="6">
        <f t="shared" si="31"/>
        <v>0</v>
      </c>
      <c r="C131" s="6">
        <f t="shared" si="31"/>
        <v>5.5699585626974498E-13</v>
      </c>
      <c r="D131" s="6">
        <f t="shared" si="31"/>
        <v>5.9189829987156073E-4</v>
      </c>
      <c r="E131" s="6">
        <f t="shared" si="31"/>
        <v>1.5939591256166502E-5</v>
      </c>
      <c r="F131" s="6">
        <f t="shared" si="31"/>
        <v>6.8006814597920489E-4</v>
      </c>
      <c r="G131" s="6" t="str">
        <f t="shared" si="31"/>
        <v/>
      </c>
      <c r="H131" s="6">
        <f t="shared" si="31"/>
        <v>2.0410538071123541E-3</v>
      </c>
      <c r="I131" s="6">
        <f t="shared" si="31"/>
        <v>0</v>
      </c>
      <c r="J131" s="6">
        <f t="shared" si="31"/>
        <v>1.8489544107081401E-4</v>
      </c>
      <c r="K131" s="6">
        <f t="shared" si="31"/>
        <v>1.1973590910915682E-18</v>
      </c>
      <c r="L131" s="6">
        <f t="shared" si="31"/>
        <v>4.1478247308302324E-16</v>
      </c>
      <c r="M131" s="6" t="str">
        <f t="shared" si="31"/>
        <v/>
      </c>
      <c r="N131" s="6">
        <f t="shared" si="31"/>
        <v>0</v>
      </c>
      <c r="O131" s="6">
        <f t="shared" si="31"/>
        <v>7.6519962797881868E-17</v>
      </c>
      <c r="P131" s="6">
        <f t="shared" si="31"/>
        <v>1.066572083135154E-15</v>
      </c>
      <c r="Q131" s="6">
        <f t="shared" si="31"/>
        <v>1.2575677757426596E-6</v>
      </c>
      <c r="R131" s="6">
        <f t="shared" si="31"/>
        <v>0</v>
      </c>
      <c r="S131" s="6">
        <f t="shared" si="31"/>
        <v>6.4428859143010351E-19</v>
      </c>
      <c r="T131" s="6">
        <f t="shared" si="31"/>
        <v>5.1406054531215692E-18</v>
      </c>
      <c r="U131" s="6">
        <f t="shared" si="31"/>
        <v>5.3745831187527153E-18</v>
      </c>
      <c r="V131" s="6">
        <f t="shared" si="31"/>
        <v>6.935122806560455E-2</v>
      </c>
      <c r="W131" s="6">
        <f t="shared" si="31"/>
        <v>0</v>
      </c>
      <c r="X131" s="6">
        <f t="shared" si="31"/>
        <v>0</v>
      </c>
      <c r="Y131" s="6" t="str">
        <f t="shared" si="31"/>
        <v/>
      </c>
      <c r="Z131" s="6">
        <f t="shared" si="31"/>
        <v>0</v>
      </c>
      <c r="AA131" s="6">
        <f t="shared" si="31"/>
        <v>1.0981432585441548E-18</v>
      </c>
      <c r="AB131" s="6">
        <f t="shared" si="31"/>
        <v>0</v>
      </c>
      <c r="AC131" s="6">
        <f t="shared" si="31"/>
        <v>0</v>
      </c>
      <c r="AD131" s="6" t="str">
        <f t="shared" si="31"/>
        <v/>
      </c>
      <c r="AE131" s="6">
        <f t="shared" si="31"/>
        <v>2.7958338951653975E-18</v>
      </c>
      <c r="AF131" s="6" t="str">
        <f t="shared" si="31"/>
        <v/>
      </c>
      <c r="AG131" s="6">
        <f t="shared" si="31"/>
        <v>0</v>
      </c>
      <c r="AH131" s="6">
        <f t="shared" si="31"/>
        <v>1.5223769975227441E-4</v>
      </c>
      <c r="AI131" s="6">
        <f t="shared" si="31"/>
        <v>9.4439531992839089E-20</v>
      </c>
      <c r="AJ131" s="6">
        <f t="shared" si="31"/>
        <v>0</v>
      </c>
      <c r="AK131" s="6">
        <f t="shared" si="31"/>
        <v>4.1217648818274802E-4</v>
      </c>
      <c r="AL131" s="6">
        <f t="shared" si="31"/>
        <v>4.5698905143586236E-16</v>
      </c>
      <c r="AM131" s="6" t="str">
        <f t="shared" si="31"/>
        <v/>
      </c>
      <c r="AN131" s="6">
        <f t="shared" si="31"/>
        <v>5.8567717321490617E-14</v>
      </c>
      <c r="AO131" s="6" t="str">
        <f t="shared" si="31"/>
        <v/>
      </c>
      <c r="AP131" s="6">
        <f t="shared" si="31"/>
        <v>8.6217992518710819E-5</v>
      </c>
      <c r="AQ131" s="6" t="str">
        <f t="shared" si="31"/>
        <v/>
      </c>
      <c r="AR131" s="6">
        <f t="shared" si="31"/>
        <v>2.8538028355915511E-18</v>
      </c>
      <c r="AS131" s="6">
        <f t="shared" si="31"/>
        <v>0</v>
      </c>
      <c r="AT131" s="6">
        <f t="shared" si="31"/>
        <v>3.3109041403040463E-18</v>
      </c>
      <c r="AU131" s="6">
        <f t="shared" si="31"/>
        <v>8.023214581838662E-17</v>
      </c>
      <c r="AV131" s="6">
        <f t="shared" si="31"/>
        <v>4.0063782286427218E-4</v>
      </c>
      <c r="AW131" s="6">
        <f t="shared" si="31"/>
        <v>2.4982834777290573E-3</v>
      </c>
      <c r="AX131" s="6">
        <f t="shared" si="31"/>
        <v>9.350115672040201E-4</v>
      </c>
      <c r="AY131" s="6">
        <f t="shared" si="31"/>
        <v>7.2909279475015476E-17</v>
      </c>
      <c r="AZ131" s="6">
        <f t="shared" si="31"/>
        <v>1.5820256130462636E-6</v>
      </c>
      <c r="BA131" s="6">
        <f t="shared" si="31"/>
        <v>1.1190521746741887E-8</v>
      </c>
      <c r="BB131" s="6">
        <f t="shared" si="31"/>
        <v>0.61346043844424525</v>
      </c>
      <c r="BC131" s="6">
        <f t="shared" si="31"/>
        <v>1.6955614170572844E-17</v>
      </c>
      <c r="BD131" s="6">
        <f t="shared" si="31"/>
        <v>1.8413521522794064E-17</v>
      </c>
      <c r="BE131" s="6">
        <f t="shared" si="31"/>
        <v>1.9227054681802526E-3</v>
      </c>
      <c r="BF131" s="6">
        <f t="shared" si="31"/>
        <v>0</v>
      </c>
      <c r="BG131" s="6">
        <f t="shared" si="31"/>
        <v>3.2371878160044983E-18</v>
      </c>
      <c r="BH131" s="6">
        <f t="shared" si="31"/>
        <v>1.4745505822970865E-16</v>
      </c>
      <c r="BI131" s="6">
        <f t="shared" si="31"/>
        <v>0</v>
      </c>
      <c r="BJ131" s="6">
        <f t="shared" si="31"/>
        <v>2.7320054714068129E-6</v>
      </c>
      <c r="BK131" s="6">
        <f t="shared" si="31"/>
        <v>1.0638740481228042E-11</v>
      </c>
      <c r="BL131" s="6">
        <f t="shared" si="31"/>
        <v>3.3477217439608851E-17</v>
      </c>
      <c r="BM131" s="6">
        <f t="shared" ref="BM131" si="32">IFERROR(BM54/BM$76,"")</f>
        <v>2.9261280336519669E-19</v>
      </c>
      <c r="BN131" s="6">
        <f t="shared" si="30"/>
        <v>3.5025206620699185E-6</v>
      </c>
      <c r="BO131" s="6">
        <f t="shared" si="30"/>
        <v>9.33762867916541E-5</v>
      </c>
      <c r="BP131" s="6">
        <f t="shared" si="30"/>
        <v>6.7718305383889768E-4</v>
      </c>
      <c r="BQ131" s="6">
        <f t="shared" si="30"/>
        <v>9.0060413528884762E-15</v>
      </c>
      <c r="BR131" s="6">
        <f t="shared" si="30"/>
        <v>8.5711917319692836E-8</v>
      </c>
      <c r="BS131" s="6">
        <f t="shared" si="30"/>
        <v>1.2014554703844815E-5</v>
      </c>
      <c r="BT131" s="6" t="str">
        <f t="shared" si="30"/>
        <v/>
      </c>
      <c r="BU131" s="6">
        <f t="shared" si="30"/>
        <v>0</v>
      </c>
      <c r="BV131" s="6">
        <f t="shared" si="30"/>
        <v>0</v>
      </c>
      <c r="BW131" s="6">
        <f t="shared" si="30"/>
        <v>0</v>
      </c>
    </row>
    <row r="132" spans="1:75" x14ac:dyDescent="0.25">
      <c r="A132" s="7" t="str">
        <f t="shared" si="6"/>
        <v>SC</v>
      </c>
      <c r="B132" s="6">
        <f t="shared" ref="B132:BM135" si="33">IFERROR(B55/B$76,"")</f>
        <v>0</v>
      </c>
      <c r="C132" s="6">
        <f t="shared" si="33"/>
        <v>0</v>
      </c>
      <c r="D132" s="6">
        <f t="shared" si="33"/>
        <v>0</v>
      </c>
      <c r="E132" s="6">
        <f t="shared" si="33"/>
        <v>0</v>
      </c>
      <c r="F132" s="6">
        <f t="shared" si="33"/>
        <v>0</v>
      </c>
      <c r="G132" s="6" t="str">
        <f t="shared" si="33"/>
        <v/>
      </c>
      <c r="H132" s="6">
        <f t="shared" si="33"/>
        <v>0</v>
      </c>
      <c r="I132" s="6">
        <f t="shared" si="33"/>
        <v>0</v>
      </c>
      <c r="J132" s="6">
        <f t="shared" si="33"/>
        <v>0</v>
      </c>
      <c r="K132" s="6">
        <f t="shared" si="33"/>
        <v>2.7921158291414563E-4</v>
      </c>
      <c r="L132" s="6">
        <f t="shared" si="33"/>
        <v>4.8929955083196067E-3</v>
      </c>
      <c r="M132" s="6" t="str">
        <f t="shared" si="33"/>
        <v/>
      </c>
      <c r="N132" s="6">
        <f t="shared" si="33"/>
        <v>0</v>
      </c>
      <c r="O132" s="6">
        <f t="shared" si="33"/>
        <v>2.2929169964389162E-2</v>
      </c>
      <c r="P132" s="6">
        <f t="shared" si="33"/>
        <v>1.784573217203352E-8</v>
      </c>
      <c r="Q132" s="6">
        <f t="shared" si="33"/>
        <v>0</v>
      </c>
      <c r="R132" s="6">
        <f t="shared" si="33"/>
        <v>0</v>
      </c>
      <c r="S132" s="6">
        <f t="shared" si="33"/>
        <v>6.2749076763189726E-7</v>
      </c>
      <c r="T132" s="6">
        <f t="shared" si="33"/>
        <v>5.0065801331543687E-6</v>
      </c>
      <c r="U132" s="6">
        <f t="shared" si="33"/>
        <v>5.2344575579116782E-6</v>
      </c>
      <c r="V132" s="6">
        <f t="shared" si="33"/>
        <v>0</v>
      </c>
      <c r="W132" s="6">
        <f t="shared" si="33"/>
        <v>0</v>
      </c>
      <c r="X132" s="6">
        <f t="shared" si="33"/>
        <v>0</v>
      </c>
      <c r="Y132" s="6" t="str">
        <f t="shared" si="33"/>
        <v/>
      </c>
      <c r="Z132" s="6">
        <f t="shared" si="33"/>
        <v>0</v>
      </c>
      <c r="AA132" s="6">
        <f t="shared" si="33"/>
        <v>1.0695125840179025E-6</v>
      </c>
      <c r="AB132" s="6">
        <f t="shared" si="33"/>
        <v>0</v>
      </c>
      <c r="AC132" s="6">
        <f t="shared" si="33"/>
        <v>0</v>
      </c>
      <c r="AD132" s="6" t="str">
        <f t="shared" si="33"/>
        <v/>
      </c>
      <c r="AE132" s="6">
        <f t="shared" si="33"/>
        <v>2.7229412104822836E-6</v>
      </c>
      <c r="AF132" s="6" t="str">
        <f t="shared" si="33"/>
        <v/>
      </c>
      <c r="AG132" s="6">
        <f t="shared" si="33"/>
        <v>0</v>
      </c>
      <c r="AH132" s="6">
        <f t="shared" si="33"/>
        <v>0</v>
      </c>
      <c r="AI132" s="6">
        <f t="shared" si="33"/>
        <v>1.0193366250949237E-7</v>
      </c>
      <c r="AJ132" s="6">
        <f t="shared" si="33"/>
        <v>0</v>
      </c>
      <c r="AK132" s="6">
        <f t="shared" si="33"/>
        <v>0</v>
      </c>
      <c r="AL132" s="6">
        <f t="shared" si="33"/>
        <v>7.6462757149088284E-9</v>
      </c>
      <c r="AM132" s="6" t="str">
        <f t="shared" si="33"/>
        <v/>
      </c>
      <c r="AN132" s="6">
        <f t="shared" si="33"/>
        <v>2.4353335560439025E-6</v>
      </c>
      <c r="AO132" s="6" t="str">
        <f t="shared" si="33"/>
        <v/>
      </c>
      <c r="AP132" s="6">
        <f t="shared" si="33"/>
        <v>0</v>
      </c>
      <c r="AQ132" s="6" t="str">
        <f t="shared" si="33"/>
        <v/>
      </c>
      <c r="AR132" s="6">
        <f t="shared" si="33"/>
        <v>2.7793987908440197E-6</v>
      </c>
      <c r="AS132" s="6">
        <f t="shared" si="33"/>
        <v>0</v>
      </c>
      <c r="AT132" s="6">
        <f t="shared" si="33"/>
        <v>3.5736367823659286E-6</v>
      </c>
      <c r="AU132" s="6">
        <f t="shared" si="33"/>
        <v>1.3424328355320655E-9</v>
      </c>
      <c r="AV132" s="6">
        <f t="shared" si="33"/>
        <v>0</v>
      </c>
      <c r="AW132" s="6">
        <f t="shared" si="33"/>
        <v>0</v>
      </c>
      <c r="AX132" s="6">
        <f t="shared" si="33"/>
        <v>0</v>
      </c>
      <c r="AY132" s="6">
        <f t="shared" si="33"/>
        <v>7.8694903828833204E-5</v>
      </c>
      <c r="AZ132" s="6">
        <f t="shared" si="33"/>
        <v>0</v>
      </c>
      <c r="BA132" s="6">
        <f t="shared" si="33"/>
        <v>0</v>
      </c>
      <c r="BB132" s="6">
        <f t="shared" si="33"/>
        <v>0</v>
      </c>
      <c r="BC132" s="6">
        <f t="shared" si="33"/>
        <v>0.73654433833985122</v>
      </c>
      <c r="BD132" s="6">
        <f t="shared" si="33"/>
        <v>1.7933446143284669E-5</v>
      </c>
      <c r="BE132" s="6">
        <f t="shared" si="33"/>
        <v>0</v>
      </c>
      <c r="BF132" s="6">
        <f t="shared" si="33"/>
        <v>0</v>
      </c>
      <c r="BG132" s="6">
        <f t="shared" si="33"/>
        <v>3.1527881987239187E-6</v>
      </c>
      <c r="BH132" s="6">
        <f t="shared" si="33"/>
        <v>1.4361062559619108E-4</v>
      </c>
      <c r="BI132" s="6">
        <f t="shared" si="33"/>
        <v>0</v>
      </c>
      <c r="BJ132" s="6">
        <f t="shared" si="33"/>
        <v>0</v>
      </c>
      <c r="BK132" s="6">
        <f t="shared" si="33"/>
        <v>0</v>
      </c>
      <c r="BL132" s="6">
        <f t="shared" si="33"/>
        <v>3.2604402978380267E-5</v>
      </c>
      <c r="BM132" s="6">
        <f t="shared" si="33"/>
        <v>2.849838334014144E-7</v>
      </c>
      <c r="BN132" s="6">
        <f t="shared" si="30"/>
        <v>0</v>
      </c>
      <c r="BO132" s="6">
        <f t="shared" si="30"/>
        <v>0</v>
      </c>
      <c r="BP132" s="6">
        <f t="shared" si="30"/>
        <v>0</v>
      </c>
      <c r="BQ132" s="6">
        <f t="shared" si="30"/>
        <v>1.5068780109214625E-7</v>
      </c>
      <c r="BR132" s="6">
        <f t="shared" si="30"/>
        <v>0</v>
      </c>
      <c r="BS132" s="6">
        <f t="shared" si="30"/>
        <v>0</v>
      </c>
      <c r="BT132" s="6" t="str">
        <f t="shared" si="30"/>
        <v/>
      </c>
      <c r="BU132" s="6">
        <f t="shared" si="30"/>
        <v>0</v>
      </c>
      <c r="BV132" s="6">
        <f t="shared" si="30"/>
        <v>0</v>
      </c>
      <c r="BW132" s="6">
        <f t="shared" si="30"/>
        <v>0</v>
      </c>
    </row>
    <row r="133" spans="1:75" x14ac:dyDescent="0.25">
      <c r="A133" s="7" t="str">
        <f t="shared" si="6"/>
        <v>SCEG</v>
      </c>
      <c r="B133" s="6">
        <f t="shared" si="33"/>
        <v>0</v>
      </c>
      <c r="C133" s="6">
        <f t="shared" si="33"/>
        <v>0</v>
      </c>
      <c r="D133" s="6">
        <f t="shared" si="33"/>
        <v>0</v>
      </c>
      <c r="E133" s="6">
        <f t="shared" si="33"/>
        <v>0</v>
      </c>
      <c r="F133" s="6">
        <f t="shared" si="33"/>
        <v>0</v>
      </c>
      <c r="G133" s="6" t="str">
        <f t="shared" si="33"/>
        <v/>
      </c>
      <c r="H133" s="6">
        <f t="shared" si="33"/>
        <v>0</v>
      </c>
      <c r="I133" s="6">
        <f t="shared" si="33"/>
        <v>0</v>
      </c>
      <c r="J133" s="6">
        <f t="shared" si="33"/>
        <v>0</v>
      </c>
      <c r="K133" s="6">
        <f t="shared" si="33"/>
        <v>1.2825008872615616E-2</v>
      </c>
      <c r="L133" s="6">
        <f t="shared" si="33"/>
        <v>2.8325337393364123E-3</v>
      </c>
      <c r="M133" s="6" t="str">
        <f t="shared" si="33"/>
        <v/>
      </c>
      <c r="N133" s="6">
        <f t="shared" si="33"/>
        <v>0</v>
      </c>
      <c r="O133" s="6">
        <f t="shared" si="33"/>
        <v>1.3221289617370114E-2</v>
      </c>
      <c r="P133" s="6">
        <f t="shared" si="33"/>
        <v>3.412593545125894E-8</v>
      </c>
      <c r="Q133" s="6">
        <f t="shared" si="33"/>
        <v>0</v>
      </c>
      <c r="R133" s="6">
        <f t="shared" si="33"/>
        <v>0</v>
      </c>
      <c r="S133" s="6">
        <f t="shared" si="33"/>
        <v>4.1157926840119412E-6</v>
      </c>
      <c r="T133" s="6">
        <f t="shared" si="33"/>
        <v>3.283880328904589E-5</v>
      </c>
      <c r="U133" s="6">
        <f t="shared" si="33"/>
        <v>3.4333480638972759E-5</v>
      </c>
      <c r="V133" s="6">
        <f t="shared" si="33"/>
        <v>0</v>
      </c>
      <c r="W133" s="6">
        <f t="shared" si="33"/>
        <v>0</v>
      </c>
      <c r="X133" s="6">
        <f t="shared" si="33"/>
        <v>0</v>
      </c>
      <c r="Y133" s="6" t="str">
        <f t="shared" si="33"/>
        <v/>
      </c>
      <c r="Z133" s="6">
        <f t="shared" si="33"/>
        <v>0</v>
      </c>
      <c r="AA133" s="6">
        <f t="shared" si="33"/>
        <v>7.0150706525483969E-6</v>
      </c>
      <c r="AB133" s="6">
        <f t="shared" si="33"/>
        <v>0</v>
      </c>
      <c r="AC133" s="6">
        <f t="shared" si="33"/>
        <v>0</v>
      </c>
      <c r="AD133" s="6" t="str">
        <f t="shared" si="33"/>
        <v/>
      </c>
      <c r="AE133" s="6">
        <f t="shared" si="33"/>
        <v>1.7860121759866209E-5</v>
      </c>
      <c r="AF133" s="6" t="str">
        <f t="shared" si="33"/>
        <v/>
      </c>
      <c r="AG133" s="6">
        <f t="shared" si="33"/>
        <v>0</v>
      </c>
      <c r="AH133" s="6">
        <f t="shared" si="33"/>
        <v>0</v>
      </c>
      <c r="AI133" s="6">
        <f t="shared" si="33"/>
        <v>1.5669913140313638E-7</v>
      </c>
      <c r="AJ133" s="6">
        <f t="shared" si="33"/>
        <v>0</v>
      </c>
      <c r="AK133" s="6">
        <f t="shared" si="33"/>
        <v>0</v>
      </c>
      <c r="AL133" s="6">
        <f t="shared" si="33"/>
        <v>1.4621776734855808E-8</v>
      </c>
      <c r="AM133" s="6" t="str">
        <f t="shared" si="33"/>
        <v/>
      </c>
      <c r="AN133" s="6">
        <f t="shared" si="33"/>
        <v>4.6570258331053358E-6</v>
      </c>
      <c r="AO133" s="6" t="str">
        <f t="shared" si="33"/>
        <v/>
      </c>
      <c r="AP133" s="6">
        <f t="shared" si="33"/>
        <v>0</v>
      </c>
      <c r="AQ133" s="6" t="str">
        <f t="shared" si="33"/>
        <v/>
      </c>
      <c r="AR133" s="6">
        <f t="shared" si="33"/>
        <v>1.8230434293844658E-5</v>
      </c>
      <c r="AS133" s="6">
        <f t="shared" si="33"/>
        <v>0</v>
      </c>
      <c r="AT133" s="6">
        <f t="shared" si="33"/>
        <v>5.4936295425948475E-6</v>
      </c>
      <c r="AU133" s="6">
        <f t="shared" si="33"/>
        <v>2.5670998450156345E-9</v>
      </c>
      <c r="AV133" s="6">
        <f t="shared" si="33"/>
        <v>0</v>
      </c>
      <c r="AW133" s="6">
        <f t="shared" si="33"/>
        <v>0</v>
      </c>
      <c r="AX133" s="6">
        <f t="shared" si="33"/>
        <v>0</v>
      </c>
      <c r="AY133" s="6">
        <f t="shared" si="33"/>
        <v>1.2097498286871793E-4</v>
      </c>
      <c r="AZ133" s="6">
        <f t="shared" si="33"/>
        <v>0</v>
      </c>
      <c r="BA133" s="6">
        <f t="shared" si="33"/>
        <v>0</v>
      </c>
      <c r="BB133" s="6">
        <f t="shared" si="33"/>
        <v>0</v>
      </c>
      <c r="BC133" s="6">
        <f t="shared" si="33"/>
        <v>0.11378784209348676</v>
      </c>
      <c r="BD133" s="6">
        <f t="shared" si="33"/>
        <v>0.87524214542117185</v>
      </c>
      <c r="BE133" s="6">
        <f t="shared" si="33"/>
        <v>0</v>
      </c>
      <c r="BF133" s="6">
        <f t="shared" si="33"/>
        <v>0</v>
      </c>
      <c r="BG133" s="6">
        <f t="shared" si="33"/>
        <v>0.15387188190502771</v>
      </c>
      <c r="BH133" s="6">
        <f t="shared" si="33"/>
        <v>9.4196057163652093E-4</v>
      </c>
      <c r="BI133" s="6">
        <f t="shared" si="33"/>
        <v>0</v>
      </c>
      <c r="BJ133" s="6">
        <f t="shared" si="33"/>
        <v>0</v>
      </c>
      <c r="BK133" s="6">
        <f t="shared" si="33"/>
        <v>0</v>
      </c>
      <c r="BL133" s="6">
        <f t="shared" si="33"/>
        <v>2.138564743373496E-4</v>
      </c>
      <c r="BM133" s="6">
        <f t="shared" si="33"/>
        <v>1.8692456320939747E-6</v>
      </c>
      <c r="BN133" s="6">
        <f t="shared" si="30"/>
        <v>0</v>
      </c>
      <c r="BO133" s="6">
        <f t="shared" si="30"/>
        <v>0</v>
      </c>
      <c r="BP133" s="6">
        <f t="shared" si="30"/>
        <v>0</v>
      </c>
      <c r="BQ133" s="6">
        <f t="shared" si="30"/>
        <v>2.8815641318552623E-7</v>
      </c>
      <c r="BR133" s="6">
        <f t="shared" si="30"/>
        <v>0</v>
      </c>
      <c r="BS133" s="6">
        <f t="shared" si="30"/>
        <v>0</v>
      </c>
      <c r="BT133" s="6" t="str">
        <f t="shared" si="30"/>
        <v/>
      </c>
      <c r="BU133" s="6">
        <f t="shared" si="30"/>
        <v>0</v>
      </c>
      <c r="BV133" s="6">
        <f t="shared" si="30"/>
        <v>0</v>
      </c>
      <c r="BW133" s="6">
        <f t="shared" si="30"/>
        <v>0</v>
      </c>
    </row>
    <row r="134" spans="1:75" x14ac:dyDescent="0.25">
      <c r="A134" s="7" t="str">
        <f t="shared" si="6"/>
        <v>SCL</v>
      </c>
      <c r="B134" s="6">
        <f t="shared" si="33"/>
        <v>0</v>
      </c>
      <c r="C134" s="6">
        <f t="shared" si="33"/>
        <v>0</v>
      </c>
      <c r="D134" s="6">
        <f t="shared" si="33"/>
        <v>0</v>
      </c>
      <c r="E134" s="6">
        <f t="shared" si="33"/>
        <v>0</v>
      </c>
      <c r="F134" s="6">
        <f t="shared" si="33"/>
        <v>0</v>
      </c>
      <c r="G134" s="6" t="str">
        <f t="shared" si="33"/>
        <v/>
      </c>
      <c r="H134" s="6">
        <f t="shared" si="33"/>
        <v>0</v>
      </c>
      <c r="I134" s="6">
        <f t="shared" si="33"/>
        <v>0</v>
      </c>
      <c r="J134" s="6">
        <f t="shared" si="33"/>
        <v>0</v>
      </c>
      <c r="K134" s="6">
        <f t="shared" si="33"/>
        <v>0</v>
      </c>
      <c r="L134" s="6">
        <f t="shared" si="33"/>
        <v>0</v>
      </c>
      <c r="M134" s="6" t="str">
        <f t="shared" si="33"/>
        <v/>
      </c>
      <c r="N134" s="6">
        <f t="shared" si="33"/>
        <v>0</v>
      </c>
      <c r="O134" s="6">
        <f t="shared" si="33"/>
        <v>0</v>
      </c>
      <c r="P134" s="6">
        <f t="shared" si="33"/>
        <v>0</v>
      </c>
      <c r="Q134" s="6">
        <f t="shared" si="33"/>
        <v>0</v>
      </c>
      <c r="R134" s="6">
        <f t="shared" si="33"/>
        <v>0</v>
      </c>
      <c r="S134" s="6">
        <f t="shared" si="33"/>
        <v>0</v>
      </c>
      <c r="T134" s="6">
        <f t="shared" si="33"/>
        <v>0</v>
      </c>
      <c r="U134" s="6">
        <f t="shared" si="33"/>
        <v>0</v>
      </c>
      <c r="V134" s="6">
        <f t="shared" si="33"/>
        <v>0</v>
      </c>
      <c r="W134" s="6">
        <f t="shared" si="33"/>
        <v>0</v>
      </c>
      <c r="X134" s="6">
        <f t="shared" si="33"/>
        <v>0</v>
      </c>
      <c r="Y134" s="6" t="str">
        <f t="shared" si="33"/>
        <v/>
      </c>
      <c r="Z134" s="6">
        <f t="shared" si="33"/>
        <v>0</v>
      </c>
      <c r="AA134" s="6">
        <f t="shared" si="33"/>
        <v>0</v>
      </c>
      <c r="AB134" s="6">
        <f t="shared" si="33"/>
        <v>0</v>
      </c>
      <c r="AC134" s="6">
        <f t="shared" si="33"/>
        <v>0</v>
      </c>
      <c r="AD134" s="6" t="str">
        <f t="shared" si="33"/>
        <v/>
      </c>
      <c r="AE134" s="6">
        <f t="shared" si="33"/>
        <v>0</v>
      </c>
      <c r="AF134" s="6" t="str">
        <f t="shared" si="33"/>
        <v/>
      </c>
      <c r="AG134" s="6">
        <f t="shared" si="33"/>
        <v>0</v>
      </c>
      <c r="AH134" s="6">
        <f t="shared" si="33"/>
        <v>0</v>
      </c>
      <c r="AI134" s="6">
        <f t="shared" si="33"/>
        <v>0</v>
      </c>
      <c r="AJ134" s="6">
        <f t="shared" si="33"/>
        <v>0</v>
      </c>
      <c r="AK134" s="6">
        <f t="shared" si="33"/>
        <v>0</v>
      </c>
      <c r="AL134" s="6">
        <f t="shared" si="33"/>
        <v>0</v>
      </c>
      <c r="AM134" s="6" t="str">
        <f t="shared" si="33"/>
        <v/>
      </c>
      <c r="AN134" s="6">
        <f t="shared" si="33"/>
        <v>0</v>
      </c>
      <c r="AO134" s="6" t="str">
        <f t="shared" si="33"/>
        <v/>
      </c>
      <c r="AP134" s="6">
        <f t="shared" si="33"/>
        <v>0</v>
      </c>
      <c r="AQ134" s="6" t="str">
        <f t="shared" si="33"/>
        <v/>
      </c>
      <c r="AR134" s="6">
        <f t="shared" si="33"/>
        <v>0</v>
      </c>
      <c r="AS134" s="6">
        <f t="shared" si="33"/>
        <v>0</v>
      </c>
      <c r="AT134" s="6">
        <f t="shared" si="33"/>
        <v>0</v>
      </c>
      <c r="AU134" s="6">
        <f t="shared" si="33"/>
        <v>0</v>
      </c>
      <c r="AV134" s="6">
        <f t="shared" si="33"/>
        <v>0</v>
      </c>
      <c r="AW134" s="6">
        <f t="shared" si="33"/>
        <v>0</v>
      </c>
      <c r="AX134" s="6">
        <f t="shared" si="33"/>
        <v>0</v>
      </c>
      <c r="AY134" s="6">
        <f t="shared" si="33"/>
        <v>0</v>
      </c>
      <c r="AZ134" s="6">
        <f t="shared" si="33"/>
        <v>0</v>
      </c>
      <c r="BA134" s="6">
        <f t="shared" si="33"/>
        <v>0</v>
      </c>
      <c r="BB134" s="6">
        <f t="shared" si="33"/>
        <v>0</v>
      </c>
      <c r="BC134" s="6">
        <f t="shared" si="33"/>
        <v>0</v>
      </c>
      <c r="BD134" s="6">
        <f t="shared" si="33"/>
        <v>0</v>
      </c>
      <c r="BE134" s="6">
        <f t="shared" si="33"/>
        <v>0.73521312518590676</v>
      </c>
      <c r="BF134" s="6">
        <f t="shared" si="33"/>
        <v>0</v>
      </c>
      <c r="BG134" s="6">
        <f t="shared" si="33"/>
        <v>0</v>
      </c>
      <c r="BH134" s="6">
        <f t="shared" si="33"/>
        <v>0</v>
      </c>
      <c r="BI134" s="6">
        <f t="shared" si="33"/>
        <v>0</v>
      </c>
      <c r="BJ134" s="6">
        <f t="shared" si="33"/>
        <v>0</v>
      </c>
      <c r="BK134" s="6">
        <f t="shared" si="33"/>
        <v>0</v>
      </c>
      <c r="BL134" s="6">
        <f t="shared" si="33"/>
        <v>0</v>
      </c>
      <c r="BM134" s="6">
        <f t="shared" si="33"/>
        <v>0</v>
      </c>
      <c r="BN134" s="6">
        <f t="shared" si="30"/>
        <v>0</v>
      </c>
      <c r="BO134" s="6">
        <f t="shared" si="30"/>
        <v>0</v>
      </c>
      <c r="BP134" s="6">
        <f t="shared" si="30"/>
        <v>0</v>
      </c>
      <c r="BQ134" s="6">
        <f t="shared" si="30"/>
        <v>0</v>
      </c>
      <c r="BR134" s="6">
        <f t="shared" si="30"/>
        <v>0</v>
      </c>
      <c r="BS134" s="6">
        <f t="shared" si="30"/>
        <v>0</v>
      </c>
      <c r="BT134" s="6" t="str">
        <f t="shared" si="30"/>
        <v/>
      </c>
      <c r="BU134" s="6">
        <f t="shared" si="30"/>
        <v>0</v>
      </c>
      <c r="BV134" s="6">
        <f t="shared" si="30"/>
        <v>0</v>
      </c>
      <c r="BW134" s="6">
        <f t="shared" si="30"/>
        <v>0</v>
      </c>
    </row>
    <row r="135" spans="1:75" x14ac:dyDescent="0.25">
      <c r="A135" s="7" t="str">
        <f t="shared" si="6"/>
        <v>SEC</v>
      </c>
      <c r="B135" s="6">
        <f t="shared" si="33"/>
        <v>0</v>
      </c>
      <c r="C135" s="6">
        <f t="shared" si="33"/>
        <v>0</v>
      </c>
      <c r="D135" s="6">
        <f t="shared" si="33"/>
        <v>0</v>
      </c>
      <c r="E135" s="6">
        <f t="shared" si="33"/>
        <v>0</v>
      </c>
      <c r="F135" s="6">
        <f t="shared" si="33"/>
        <v>0</v>
      </c>
      <c r="G135" s="6" t="str">
        <f t="shared" si="33"/>
        <v/>
      </c>
      <c r="H135" s="6">
        <f t="shared" si="33"/>
        <v>0</v>
      </c>
      <c r="I135" s="6">
        <f t="shared" si="33"/>
        <v>0</v>
      </c>
      <c r="J135" s="6">
        <f t="shared" si="33"/>
        <v>0</v>
      </c>
      <c r="K135" s="6">
        <f t="shared" si="33"/>
        <v>0</v>
      </c>
      <c r="L135" s="6">
        <f t="shared" si="33"/>
        <v>0</v>
      </c>
      <c r="M135" s="6" t="str">
        <f t="shared" si="33"/>
        <v/>
      </c>
      <c r="N135" s="6">
        <f t="shared" si="33"/>
        <v>0</v>
      </c>
      <c r="O135" s="6">
        <f t="shared" si="33"/>
        <v>0</v>
      </c>
      <c r="P135" s="6">
        <f t="shared" si="33"/>
        <v>0</v>
      </c>
      <c r="Q135" s="6">
        <f t="shared" si="33"/>
        <v>0</v>
      </c>
      <c r="R135" s="6">
        <f t="shared" si="33"/>
        <v>0</v>
      </c>
      <c r="S135" s="6">
        <f t="shared" si="33"/>
        <v>6.5046592576955371E-3</v>
      </c>
      <c r="T135" s="6">
        <f t="shared" si="33"/>
        <v>5.8896740788974944E-2</v>
      </c>
      <c r="U135" s="6">
        <f t="shared" si="33"/>
        <v>4.0284066153325825E-2</v>
      </c>
      <c r="V135" s="6">
        <f t="shared" si="33"/>
        <v>0</v>
      </c>
      <c r="W135" s="6">
        <f t="shared" si="33"/>
        <v>0</v>
      </c>
      <c r="X135" s="6">
        <f t="shared" si="33"/>
        <v>0</v>
      </c>
      <c r="Y135" s="6" t="str">
        <f t="shared" si="33"/>
        <v/>
      </c>
      <c r="Z135" s="6">
        <f t="shared" si="33"/>
        <v>0</v>
      </c>
      <c r="AA135" s="6">
        <f t="shared" si="33"/>
        <v>8.2309036246308552E-3</v>
      </c>
      <c r="AB135" s="6">
        <f t="shared" si="33"/>
        <v>0</v>
      </c>
      <c r="AC135" s="6">
        <f t="shared" si="33"/>
        <v>0</v>
      </c>
      <c r="AD135" s="6" t="str">
        <f t="shared" si="33"/>
        <v/>
      </c>
      <c r="AE135" s="6">
        <f t="shared" si="33"/>
        <v>2.0955589503040585E-2</v>
      </c>
      <c r="AF135" s="6" t="str">
        <f t="shared" si="33"/>
        <v/>
      </c>
      <c r="AG135" s="6">
        <f t="shared" si="33"/>
        <v>0</v>
      </c>
      <c r="AH135" s="6">
        <f t="shared" si="33"/>
        <v>0</v>
      </c>
      <c r="AI135" s="6">
        <f t="shared" si="33"/>
        <v>0</v>
      </c>
      <c r="AJ135" s="6">
        <f t="shared" si="33"/>
        <v>0</v>
      </c>
      <c r="AK135" s="6">
        <f t="shared" si="33"/>
        <v>0</v>
      </c>
      <c r="AL135" s="6">
        <f t="shared" si="33"/>
        <v>0</v>
      </c>
      <c r="AM135" s="6" t="str">
        <f t="shared" si="33"/>
        <v/>
      </c>
      <c r="AN135" s="6">
        <f t="shared" si="33"/>
        <v>0</v>
      </c>
      <c r="AO135" s="6" t="str">
        <f t="shared" si="33"/>
        <v/>
      </c>
      <c r="AP135" s="6">
        <f t="shared" si="33"/>
        <v>0</v>
      </c>
      <c r="AQ135" s="6" t="str">
        <f t="shared" si="33"/>
        <v/>
      </c>
      <c r="AR135" s="6">
        <f t="shared" si="33"/>
        <v>2.6453951697568898E-2</v>
      </c>
      <c r="AS135" s="6">
        <f t="shared" si="33"/>
        <v>0</v>
      </c>
      <c r="AT135" s="6">
        <f t="shared" si="33"/>
        <v>0</v>
      </c>
      <c r="AU135" s="6">
        <f t="shared" si="33"/>
        <v>0</v>
      </c>
      <c r="AV135" s="6">
        <f t="shared" si="33"/>
        <v>0</v>
      </c>
      <c r="AW135" s="6">
        <f t="shared" si="33"/>
        <v>0</v>
      </c>
      <c r="AX135" s="6">
        <f t="shared" si="33"/>
        <v>0</v>
      </c>
      <c r="AY135" s="6">
        <f t="shared" si="33"/>
        <v>0</v>
      </c>
      <c r="AZ135" s="6">
        <f t="shared" si="33"/>
        <v>0</v>
      </c>
      <c r="BA135" s="6">
        <f t="shared" si="33"/>
        <v>0</v>
      </c>
      <c r="BB135" s="6">
        <f t="shared" si="33"/>
        <v>0</v>
      </c>
      <c r="BC135" s="6">
        <f t="shared" si="33"/>
        <v>0</v>
      </c>
      <c r="BD135" s="6">
        <f t="shared" si="33"/>
        <v>0</v>
      </c>
      <c r="BE135" s="6">
        <f t="shared" si="33"/>
        <v>0</v>
      </c>
      <c r="BF135" s="6">
        <f t="shared" si="33"/>
        <v>0.99998383306502514</v>
      </c>
      <c r="BG135" s="6">
        <f t="shared" si="33"/>
        <v>0</v>
      </c>
      <c r="BH135" s="6">
        <f t="shared" si="33"/>
        <v>0</v>
      </c>
      <c r="BI135" s="6">
        <f t="shared" si="33"/>
        <v>0</v>
      </c>
      <c r="BJ135" s="6">
        <f t="shared" si="33"/>
        <v>0</v>
      </c>
      <c r="BK135" s="6">
        <f t="shared" si="33"/>
        <v>0</v>
      </c>
      <c r="BL135" s="6">
        <f t="shared" si="33"/>
        <v>0</v>
      </c>
      <c r="BM135" s="6">
        <f t="shared" ref="BM135" si="34">IFERROR(BM58/BM$76,"")</f>
        <v>3.1818328753001709E-2</v>
      </c>
      <c r="BN135" s="6">
        <f t="shared" si="30"/>
        <v>0</v>
      </c>
      <c r="BO135" s="6">
        <f t="shared" si="30"/>
        <v>0</v>
      </c>
      <c r="BP135" s="6">
        <f t="shared" si="30"/>
        <v>0</v>
      </c>
      <c r="BQ135" s="6">
        <f t="shared" si="30"/>
        <v>0</v>
      </c>
      <c r="BR135" s="6">
        <f t="shared" si="30"/>
        <v>0</v>
      </c>
      <c r="BS135" s="6">
        <f t="shared" si="30"/>
        <v>0</v>
      </c>
      <c r="BT135" s="6" t="str">
        <f t="shared" si="30"/>
        <v/>
      </c>
      <c r="BU135" s="6">
        <f t="shared" si="30"/>
        <v>0</v>
      </c>
      <c r="BV135" s="6">
        <f t="shared" si="30"/>
        <v>0</v>
      </c>
      <c r="BW135" s="6">
        <f t="shared" si="30"/>
        <v>0</v>
      </c>
    </row>
    <row r="136" spans="1:75" x14ac:dyDescent="0.25">
      <c r="A136" s="7" t="str">
        <f t="shared" si="6"/>
        <v>SEPA</v>
      </c>
      <c r="B136" s="6">
        <f t="shared" ref="B136:BM139" si="35">IFERROR(B59/B$76,"")</f>
        <v>0</v>
      </c>
      <c r="C136" s="6">
        <f t="shared" si="35"/>
        <v>0</v>
      </c>
      <c r="D136" s="6">
        <f t="shared" si="35"/>
        <v>0</v>
      </c>
      <c r="E136" s="6">
        <f t="shared" si="35"/>
        <v>0</v>
      </c>
      <c r="F136" s="6">
        <f t="shared" si="35"/>
        <v>0</v>
      </c>
      <c r="G136" s="6" t="str">
        <f t="shared" si="35"/>
        <v/>
      </c>
      <c r="H136" s="6">
        <f t="shared" si="35"/>
        <v>0</v>
      </c>
      <c r="I136" s="6">
        <f t="shared" si="35"/>
        <v>0</v>
      </c>
      <c r="J136" s="6">
        <f t="shared" si="35"/>
        <v>0</v>
      </c>
      <c r="K136" s="6">
        <f t="shared" si="35"/>
        <v>9.2513009323824441E-6</v>
      </c>
      <c r="L136" s="6">
        <f t="shared" si="35"/>
        <v>1.6410706100849882E-5</v>
      </c>
      <c r="M136" s="6" t="str">
        <f t="shared" si="35"/>
        <v/>
      </c>
      <c r="N136" s="6">
        <f t="shared" si="35"/>
        <v>0</v>
      </c>
      <c r="O136" s="6">
        <f t="shared" si="35"/>
        <v>7.6793447837672065E-5</v>
      </c>
      <c r="P136" s="6">
        <f t="shared" si="35"/>
        <v>4.2780094240397056E-8</v>
      </c>
      <c r="Q136" s="6">
        <f t="shared" si="35"/>
        <v>0</v>
      </c>
      <c r="R136" s="6">
        <f t="shared" si="35"/>
        <v>0</v>
      </c>
      <c r="S136" s="6">
        <f t="shared" si="35"/>
        <v>2.0112426957883517E-5</v>
      </c>
      <c r="T136" s="6">
        <f t="shared" si="35"/>
        <v>1.604716474425135E-4</v>
      </c>
      <c r="U136" s="6">
        <f t="shared" si="35"/>
        <v>1.6777560838855026E-4</v>
      </c>
      <c r="V136" s="6">
        <f t="shared" si="35"/>
        <v>0</v>
      </c>
      <c r="W136" s="6">
        <f t="shared" si="35"/>
        <v>0</v>
      </c>
      <c r="X136" s="6">
        <f t="shared" si="35"/>
        <v>0</v>
      </c>
      <c r="Y136" s="6" t="str">
        <f t="shared" si="35"/>
        <v/>
      </c>
      <c r="Z136" s="6">
        <f t="shared" si="35"/>
        <v>0</v>
      </c>
      <c r="AA136" s="6">
        <f t="shared" si="35"/>
        <v>3.4280175639517847E-5</v>
      </c>
      <c r="AB136" s="6">
        <f t="shared" si="35"/>
        <v>0</v>
      </c>
      <c r="AC136" s="6">
        <f t="shared" si="35"/>
        <v>0</v>
      </c>
      <c r="AD136" s="6" t="str">
        <f t="shared" si="35"/>
        <v/>
      </c>
      <c r="AE136" s="6">
        <f t="shared" si="35"/>
        <v>8.7276114695861867E-5</v>
      </c>
      <c r="AF136" s="6" t="str">
        <f t="shared" si="35"/>
        <v/>
      </c>
      <c r="AG136" s="6">
        <f t="shared" si="35"/>
        <v>0</v>
      </c>
      <c r="AH136" s="6">
        <f t="shared" si="35"/>
        <v>0</v>
      </c>
      <c r="AI136" s="6">
        <f t="shared" si="35"/>
        <v>4.0946335993116666E-10</v>
      </c>
      <c r="AJ136" s="6">
        <f t="shared" si="35"/>
        <v>0</v>
      </c>
      <c r="AK136" s="6">
        <f t="shared" si="35"/>
        <v>0</v>
      </c>
      <c r="AL136" s="6">
        <f t="shared" si="35"/>
        <v>1.8329782858922348E-8</v>
      </c>
      <c r="AM136" s="6" t="str">
        <f t="shared" si="35"/>
        <v/>
      </c>
      <c r="AN136" s="6">
        <f t="shared" si="35"/>
        <v>5.8380232332315506E-6</v>
      </c>
      <c r="AO136" s="6" t="str">
        <f t="shared" si="35"/>
        <v/>
      </c>
      <c r="AP136" s="6">
        <f t="shared" si="35"/>
        <v>0</v>
      </c>
      <c r="AQ136" s="6" t="str">
        <f t="shared" si="35"/>
        <v/>
      </c>
      <c r="AR136" s="6">
        <f t="shared" si="35"/>
        <v>8.9085701417798076E-5</v>
      </c>
      <c r="AS136" s="6">
        <f t="shared" si="35"/>
        <v>0</v>
      </c>
      <c r="AT136" s="6">
        <f t="shared" si="35"/>
        <v>1.4355153028518839E-8</v>
      </c>
      <c r="AU136" s="6">
        <f t="shared" si="35"/>
        <v>3.2181029425883798E-9</v>
      </c>
      <c r="AV136" s="6">
        <f t="shared" si="35"/>
        <v>0</v>
      </c>
      <c r="AW136" s="6">
        <f t="shared" si="35"/>
        <v>0</v>
      </c>
      <c r="AX136" s="6">
        <f t="shared" si="35"/>
        <v>0</v>
      </c>
      <c r="AY136" s="6">
        <f t="shared" si="35"/>
        <v>3.1611421524477651E-7</v>
      </c>
      <c r="AZ136" s="6">
        <f t="shared" si="35"/>
        <v>0</v>
      </c>
      <c r="BA136" s="6">
        <f t="shared" si="35"/>
        <v>0</v>
      </c>
      <c r="BB136" s="6">
        <f t="shared" si="35"/>
        <v>0</v>
      </c>
      <c r="BC136" s="6">
        <f t="shared" si="35"/>
        <v>2.2625364915242994E-3</v>
      </c>
      <c r="BD136" s="6">
        <f t="shared" si="35"/>
        <v>5.7480547008069828E-4</v>
      </c>
      <c r="BE136" s="6">
        <f t="shared" si="35"/>
        <v>0</v>
      </c>
      <c r="BF136" s="6">
        <f t="shared" si="35"/>
        <v>0</v>
      </c>
      <c r="BG136" s="6">
        <f t="shared" si="35"/>
        <v>0.82429612615190584</v>
      </c>
      <c r="BH136" s="6">
        <f t="shared" si="35"/>
        <v>4.603029027151739E-3</v>
      </c>
      <c r="BI136" s="6">
        <f t="shared" si="35"/>
        <v>0</v>
      </c>
      <c r="BJ136" s="6">
        <f t="shared" si="35"/>
        <v>0</v>
      </c>
      <c r="BK136" s="6">
        <f t="shared" si="35"/>
        <v>0</v>
      </c>
      <c r="BL136" s="6">
        <f t="shared" si="35"/>
        <v>1.0450411499803222E-3</v>
      </c>
      <c r="BM136" s="6">
        <f t="shared" si="35"/>
        <v>9.1343440081113199E-6</v>
      </c>
      <c r="BN136" s="6">
        <f t="shared" si="30"/>
        <v>0</v>
      </c>
      <c r="BO136" s="6">
        <f t="shared" si="30"/>
        <v>0</v>
      </c>
      <c r="BP136" s="6">
        <f t="shared" si="30"/>
        <v>0</v>
      </c>
      <c r="BQ136" s="6">
        <f t="shared" si="30"/>
        <v>3.6123137282664096E-7</v>
      </c>
      <c r="BR136" s="6">
        <f t="shared" si="30"/>
        <v>0</v>
      </c>
      <c r="BS136" s="6">
        <f t="shared" si="30"/>
        <v>0</v>
      </c>
      <c r="BT136" s="6" t="str">
        <f t="shared" si="30"/>
        <v/>
      </c>
      <c r="BU136" s="6">
        <f t="shared" si="30"/>
        <v>0</v>
      </c>
      <c r="BV136" s="6">
        <f t="shared" si="30"/>
        <v>0</v>
      </c>
      <c r="BW136" s="6">
        <f t="shared" si="30"/>
        <v>0</v>
      </c>
    </row>
    <row r="137" spans="1:75" x14ac:dyDescent="0.25">
      <c r="A137" s="7" t="str">
        <f t="shared" si="6"/>
        <v>SOCO</v>
      </c>
      <c r="B137" s="6">
        <f t="shared" si="35"/>
        <v>0</v>
      </c>
      <c r="C137" s="6">
        <f t="shared" si="35"/>
        <v>0</v>
      </c>
      <c r="D137" s="6">
        <f t="shared" si="35"/>
        <v>0</v>
      </c>
      <c r="E137" s="6">
        <f t="shared" si="35"/>
        <v>0</v>
      </c>
      <c r="F137" s="6">
        <f t="shared" si="35"/>
        <v>0</v>
      </c>
      <c r="G137" s="6" t="str">
        <f t="shared" si="35"/>
        <v/>
      </c>
      <c r="H137" s="6">
        <f t="shared" si="35"/>
        <v>0</v>
      </c>
      <c r="I137" s="6">
        <f t="shared" si="35"/>
        <v>0</v>
      </c>
      <c r="J137" s="6">
        <f t="shared" si="35"/>
        <v>0</v>
      </c>
      <c r="K137" s="6">
        <f t="shared" si="35"/>
        <v>1.8106721571709233E-3</v>
      </c>
      <c r="L137" s="6">
        <f t="shared" si="35"/>
        <v>1.0302384780711299E-3</v>
      </c>
      <c r="M137" s="6" t="str">
        <f t="shared" si="35"/>
        <v/>
      </c>
      <c r="N137" s="6">
        <f t="shared" si="35"/>
        <v>0</v>
      </c>
      <c r="O137" s="6">
        <f t="shared" si="35"/>
        <v>4.8048336473213629E-3</v>
      </c>
      <c r="P137" s="6">
        <f t="shared" si="35"/>
        <v>9.0046276999836661E-6</v>
      </c>
      <c r="Q137" s="6">
        <f t="shared" si="35"/>
        <v>0</v>
      </c>
      <c r="R137" s="6">
        <f t="shared" si="35"/>
        <v>0</v>
      </c>
      <c r="S137" s="6">
        <f t="shared" si="35"/>
        <v>4.2372430826526494E-3</v>
      </c>
      <c r="T137" s="6">
        <f t="shared" si="35"/>
        <v>3.3807823367688637E-2</v>
      </c>
      <c r="U137" s="6">
        <f t="shared" si="35"/>
        <v>3.5346606233593751E-2</v>
      </c>
      <c r="V137" s="6">
        <f t="shared" si="35"/>
        <v>0</v>
      </c>
      <c r="W137" s="6">
        <f t="shared" si="35"/>
        <v>0</v>
      </c>
      <c r="X137" s="6">
        <f t="shared" si="35"/>
        <v>0</v>
      </c>
      <c r="Y137" s="6" t="str">
        <f t="shared" si="35"/>
        <v/>
      </c>
      <c r="Z137" s="6">
        <f t="shared" si="35"/>
        <v>0</v>
      </c>
      <c r="AA137" s="6">
        <f t="shared" si="35"/>
        <v>7.2220740642008679E-3</v>
      </c>
      <c r="AB137" s="6">
        <f t="shared" si="35"/>
        <v>0</v>
      </c>
      <c r="AC137" s="6">
        <f t="shared" si="35"/>
        <v>0</v>
      </c>
      <c r="AD137" s="6" t="str">
        <f t="shared" si="35"/>
        <v/>
      </c>
      <c r="AE137" s="6">
        <f t="shared" si="35"/>
        <v>1.8387145124267788E-2</v>
      </c>
      <c r="AF137" s="6" t="str">
        <f t="shared" si="35"/>
        <v/>
      </c>
      <c r="AG137" s="6">
        <f t="shared" si="35"/>
        <v>0</v>
      </c>
      <c r="AH137" s="6">
        <f t="shared" si="35"/>
        <v>0</v>
      </c>
      <c r="AI137" s="6">
        <f t="shared" si="35"/>
        <v>3.5702476755921759E-8</v>
      </c>
      <c r="AJ137" s="6">
        <f t="shared" si="35"/>
        <v>0</v>
      </c>
      <c r="AK137" s="6">
        <f t="shared" si="35"/>
        <v>0</v>
      </c>
      <c r="AL137" s="6">
        <f t="shared" si="35"/>
        <v>3.8581698660747518E-6</v>
      </c>
      <c r="AM137" s="6" t="str">
        <f t="shared" si="35"/>
        <v/>
      </c>
      <c r="AN137" s="6">
        <f t="shared" si="35"/>
        <v>1.2288244486723019E-3</v>
      </c>
      <c r="AO137" s="6" t="str">
        <f t="shared" si="35"/>
        <v/>
      </c>
      <c r="AP137" s="6">
        <f t="shared" si="35"/>
        <v>0</v>
      </c>
      <c r="AQ137" s="6" t="str">
        <f t="shared" si="35"/>
        <v/>
      </c>
      <c r="AR137" s="6">
        <f t="shared" si="35"/>
        <v>1.8768384983387763E-2</v>
      </c>
      <c r="AS137" s="6">
        <f t="shared" si="35"/>
        <v>0</v>
      </c>
      <c r="AT137" s="6">
        <f t="shared" si="35"/>
        <v>1.2516736965538273E-6</v>
      </c>
      <c r="AU137" s="6">
        <f t="shared" si="35"/>
        <v>6.7736687851581796E-7</v>
      </c>
      <c r="AV137" s="6">
        <f t="shared" si="35"/>
        <v>0</v>
      </c>
      <c r="AW137" s="6">
        <f t="shared" si="35"/>
        <v>0</v>
      </c>
      <c r="AX137" s="6">
        <f t="shared" si="35"/>
        <v>0</v>
      </c>
      <c r="AY137" s="6">
        <f t="shared" si="35"/>
        <v>2.756305331908168E-5</v>
      </c>
      <c r="AZ137" s="6">
        <f t="shared" si="35"/>
        <v>0</v>
      </c>
      <c r="BA137" s="6">
        <f t="shared" si="35"/>
        <v>0</v>
      </c>
      <c r="BB137" s="6">
        <f t="shared" si="35"/>
        <v>0</v>
      </c>
      <c r="BC137" s="6">
        <f t="shared" si="35"/>
        <v>0.11130579916783488</v>
      </c>
      <c r="BD137" s="6">
        <f t="shared" si="35"/>
        <v>0.12109878668897583</v>
      </c>
      <c r="BE137" s="6">
        <f t="shared" si="35"/>
        <v>0</v>
      </c>
      <c r="BF137" s="6">
        <f t="shared" si="35"/>
        <v>0</v>
      </c>
      <c r="BG137" s="6">
        <f t="shared" si="35"/>
        <v>2.1289763412023061E-2</v>
      </c>
      <c r="BH137" s="6">
        <f t="shared" si="35"/>
        <v>0.96975630764953391</v>
      </c>
      <c r="BI137" s="6">
        <f t="shared" si="35"/>
        <v>0</v>
      </c>
      <c r="BJ137" s="6">
        <f t="shared" si="35"/>
        <v>0</v>
      </c>
      <c r="BK137" s="6">
        <f t="shared" si="35"/>
        <v>0</v>
      </c>
      <c r="BL137" s="6">
        <f t="shared" si="35"/>
        <v>0.22016703370081347</v>
      </c>
      <c r="BM137" s="6">
        <f t="shared" si="35"/>
        <v>1.9244040534734321E-3</v>
      </c>
      <c r="BN137" s="6">
        <f t="shared" si="30"/>
        <v>0</v>
      </c>
      <c r="BO137" s="6">
        <f t="shared" si="30"/>
        <v>0</v>
      </c>
      <c r="BP137" s="6">
        <f t="shared" si="30"/>
        <v>0</v>
      </c>
      <c r="BQ137" s="6">
        <f t="shared" si="30"/>
        <v>7.6034288460878079E-5</v>
      </c>
      <c r="BR137" s="6">
        <f t="shared" si="30"/>
        <v>0</v>
      </c>
      <c r="BS137" s="6">
        <f t="shared" si="30"/>
        <v>0</v>
      </c>
      <c r="BT137" s="6" t="str">
        <f t="shared" si="30"/>
        <v/>
      </c>
      <c r="BU137" s="6">
        <f t="shared" si="30"/>
        <v>0</v>
      </c>
      <c r="BV137" s="6">
        <f t="shared" si="30"/>
        <v>0</v>
      </c>
      <c r="BW137" s="6">
        <f t="shared" si="30"/>
        <v>0</v>
      </c>
    </row>
    <row r="138" spans="1:75" x14ac:dyDescent="0.25">
      <c r="A138" s="7" t="str">
        <f t="shared" si="6"/>
        <v>SPA</v>
      </c>
      <c r="B138" s="6">
        <f t="shared" si="35"/>
        <v>0</v>
      </c>
      <c r="C138" s="6">
        <f t="shared" si="35"/>
        <v>5.5472353114743148E-2</v>
      </c>
      <c r="D138" s="6">
        <f t="shared" si="35"/>
        <v>0</v>
      </c>
      <c r="E138" s="6">
        <f t="shared" si="35"/>
        <v>0</v>
      </c>
      <c r="F138" s="6">
        <f t="shared" si="35"/>
        <v>0</v>
      </c>
      <c r="G138" s="6" t="str">
        <f t="shared" si="35"/>
        <v/>
      </c>
      <c r="H138" s="6">
        <f t="shared" si="35"/>
        <v>0</v>
      </c>
      <c r="I138" s="6">
        <f t="shared" si="35"/>
        <v>0</v>
      </c>
      <c r="J138" s="6">
        <f t="shared" si="35"/>
        <v>0</v>
      </c>
      <c r="K138" s="6">
        <f t="shared" si="35"/>
        <v>9.958074606974271E-8</v>
      </c>
      <c r="L138" s="6">
        <f t="shared" si="35"/>
        <v>3.4496207890822019E-5</v>
      </c>
      <c r="M138" s="6" t="str">
        <f t="shared" si="35"/>
        <v/>
      </c>
      <c r="N138" s="6">
        <f t="shared" si="35"/>
        <v>0</v>
      </c>
      <c r="O138" s="6">
        <f t="shared" si="35"/>
        <v>6.3639346302497839E-6</v>
      </c>
      <c r="P138" s="6">
        <f t="shared" si="35"/>
        <v>8.8703584886078163E-5</v>
      </c>
      <c r="Q138" s="6">
        <f t="shared" si="35"/>
        <v>0</v>
      </c>
      <c r="R138" s="6">
        <f t="shared" si="35"/>
        <v>0</v>
      </c>
      <c r="S138" s="6">
        <f t="shared" si="35"/>
        <v>5.3583539888892714E-8</v>
      </c>
      <c r="T138" s="6">
        <f t="shared" si="35"/>
        <v>4.2752865876297553E-7</v>
      </c>
      <c r="U138" s="6">
        <f t="shared" si="35"/>
        <v>4.4698787586881914E-7</v>
      </c>
      <c r="V138" s="6">
        <f t="shared" si="35"/>
        <v>0</v>
      </c>
      <c r="W138" s="6">
        <f t="shared" si="35"/>
        <v>0</v>
      </c>
      <c r="X138" s="6">
        <f t="shared" si="35"/>
        <v>0</v>
      </c>
      <c r="Y138" s="6" t="str">
        <f t="shared" si="35"/>
        <v/>
      </c>
      <c r="Z138" s="6">
        <f t="shared" si="35"/>
        <v>0</v>
      </c>
      <c r="AA138" s="6">
        <f t="shared" si="35"/>
        <v>9.1329264370969277E-8</v>
      </c>
      <c r="AB138" s="6">
        <f t="shared" si="35"/>
        <v>0</v>
      </c>
      <c r="AC138" s="6">
        <f t="shared" si="35"/>
        <v>0</v>
      </c>
      <c r="AD138" s="6" t="str">
        <f t="shared" si="35"/>
        <v/>
      </c>
      <c r="AE138" s="6">
        <f t="shared" si="35"/>
        <v>2.3252107679228673E-7</v>
      </c>
      <c r="AF138" s="6" t="str">
        <f t="shared" si="35"/>
        <v/>
      </c>
      <c r="AG138" s="6">
        <f t="shared" si="35"/>
        <v>0</v>
      </c>
      <c r="AH138" s="6">
        <f t="shared" si="35"/>
        <v>0</v>
      </c>
      <c r="AI138" s="6">
        <f t="shared" si="35"/>
        <v>7.8542511801959125E-9</v>
      </c>
      <c r="AJ138" s="6">
        <f t="shared" si="35"/>
        <v>0</v>
      </c>
      <c r="AK138" s="6">
        <f t="shared" si="35"/>
        <v>0</v>
      </c>
      <c r="AL138" s="6">
        <f t="shared" si="35"/>
        <v>3.8006401777265193E-5</v>
      </c>
      <c r="AM138" s="6" t="str">
        <f t="shared" si="35"/>
        <v/>
      </c>
      <c r="AN138" s="6">
        <f t="shared" si="35"/>
        <v>3.4422003533348886E-3</v>
      </c>
      <c r="AO138" s="6" t="str">
        <f t="shared" si="35"/>
        <v/>
      </c>
      <c r="AP138" s="6">
        <f t="shared" si="35"/>
        <v>0</v>
      </c>
      <c r="AQ138" s="6" t="str">
        <f t="shared" si="35"/>
        <v/>
      </c>
      <c r="AR138" s="6">
        <f t="shared" si="35"/>
        <v>2.3734217881544525E-7</v>
      </c>
      <c r="AS138" s="6">
        <f t="shared" si="35"/>
        <v>0</v>
      </c>
      <c r="AT138" s="6">
        <f t="shared" si="35"/>
        <v>2.7535791635933134E-7</v>
      </c>
      <c r="AU138" s="6">
        <f t="shared" si="35"/>
        <v>6.6726657013875926E-6</v>
      </c>
      <c r="AV138" s="6">
        <f t="shared" si="35"/>
        <v>0</v>
      </c>
      <c r="AW138" s="6">
        <f t="shared" si="35"/>
        <v>0</v>
      </c>
      <c r="AX138" s="6">
        <f t="shared" si="35"/>
        <v>0</v>
      </c>
      <c r="AY138" s="6">
        <f t="shared" si="35"/>
        <v>6.0636449829854624E-6</v>
      </c>
      <c r="AZ138" s="6">
        <f t="shared" si="35"/>
        <v>0</v>
      </c>
      <c r="BA138" s="6">
        <f t="shared" si="35"/>
        <v>0</v>
      </c>
      <c r="BB138" s="6">
        <f t="shared" si="35"/>
        <v>0</v>
      </c>
      <c r="BC138" s="6">
        <f t="shared" si="35"/>
        <v>1.4101473164888856E-6</v>
      </c>
      <c r="BD138" s="6">
        <f t="shared" si="35"/>
        <v>1.5313970759928621E-6</v>
      </c>
      <c r="BE138" s="6">
        <f t="shared" si="35"/>
        <v>0</v>
      </c>
      <c r="BF138" s="6">
        <f t="shared" si="35"/>
        <v>0</v>
      </c>
      <c r="BG138" s="6">
        <f t="shared" si="35"/>
        <v>2.6922715189119176E-7</v>
      </c>
      <c r="BH138" s="6">
        <f t="shared" si="35"/>
        <v>1.2263392677701568E-5</v>
      </c>
      <c r="BI138" s="6">
        <f t="shared" si="35"/>
        <v>1</v>
      </c>
      <c r="BJ138" s="6">
        <f t="shared" si="35"/>
        <v>0</v>
      </c>
      <c r="BK138" s="6">
        <f t="shared" si="35"/>
        <v>7.5452799762241174E-3</v>
      </c>
      <c r="BL138" s="6">
        <f t="shared" si="35"/>
        <v>2.7841992546581065E-6</v>
      </c>
      <c r="BM138" s="6">
        <f t="shared" si="35"/>
        <v>2.4335724750793932E-8</v>
      </c>
      <c r="BN138" s="6">
        <f t="shared" si="30"/>
        <v>0</v>
      </c>
      <c r="BO138" s="6">
        <f t="shared" si="30"/>
        <v>0</v>
      </c>
      <c r="BP138" s="6">
        <f t="shared" si="30"/>
        <v>0</v>
      </c>
      <c r="BQ138" s="6">
        <f t="shared" si="30"/>
        <v>7.4900530987575273E-4</v>
      </c>
      <c r="BR138" s="6">
        <f t="shared" si="30"/>
        <v>0</v>
      </c>
      <c r="BS138" s="6">
        <f t="shared" si="30"/>
        <v>0</v>
      </c>
      <c r="BT138" s="6" t="str">
        <f t="shared" si="30"/>
        <v/>
      </c>
      <c r="BU138" s="6">
        <f t="shared" si="30"/>
        <v>0</v>
      </c>
      <c r="BV138" s="6">
        <f t="shared" si="30"/>
        <v>0</v>
      </c>
      <c r="BW138" s="6">
        <f t="shared" si="30"/>
        <v>0</v>
      </c>
    </row>
    <row r="139" spans="1:75" x14ac:dyDescent="0.25">
      <c r="A139" s="7" t="str">
        <f t="shared" si="6"/>
        <v>SRP</v>
      </c>
      <c r="B139" s="6">
        <f t="shared" si="35"/>
        <v>0</v>
      </c>
      <c r="C139" s="6">
        <f t="shared" si="35"/>
        <v>3.5988792539931264E-12</v>
      </c>
      <c r="D139" s="6">
        <f t="shared" si="35"/>
        <v>0</v>
      </c>
      <c r="E139" s="6">
        <f t="shared" si="35"/>
        <v>1.0298939147074547E-4</v>
      </c>
      <c r="F139" s="6">
        <f t="shared" si="35"/>
        <v>0</v>
      </c>
      <c r="G139" s="6" t="str">
        <f t="shared" si="35"/>
        <v/>
      </c>
      <c r="H139" s="6">
        <f t="shared" si="35"/>
        <v>0</v>
      </c>
      <c r="I139" s="6">
        <f t="shared" si="35"/>
        <v>0</v>
      </c>
      <c r="J139" s="6">
        <f t="shared" si="35"/>
        <v>4.1132763348383616E-2</v>
      </c>
      <c r="K139" s="6">
        <f t="shared" si="35"/>
        <v>7.7364144526465794E-18</v>
      </c>
      <c r="L139" s="6">
        <f t="shared" si="35"/>
        <v>2.6800056418652008E-15</v>
      </c>
      <c r="M139" s="6" t="str">
        <f t="shared" si="35"/>
        <v/>
      </c>
      <c r="N139" s="6">
        <f t="shared" si="35"/>
        <v>0</v>
      </c>
      <c r="O139" s="6">
        <f t="shared" si="35"/>
        <v>4.9441320528649929E-16</v>
      </c>
      <c r="P139" s="6">
        <f t="shared" si="35"/>
        <v>6.8913692977716256E-15</v>
      </c>
      <c r="Q139" s="6">
        <f t="shared" si="35"/>
        <v>2.7057281936328743E-2</v>
      </c>
      <c r="R139" s="6">
        <f t="shared" si="35"/>
        <v>0</v>
      </c>
      <c r="S139" s="6">
        <f t="shared" si="35"/>
        <v>4.1628978369981494E-18</v>
      </c>
      <c r="T139" s="6">
        <f t="shared" si="35"/>
        <v>3.3214642640435851E-17</v>
      </c>
      <c r="U139" s="6">
        <f t="shared" si="35"/>
        <v>3.4726426538393386E-17</v>
      </c>
      <c r="V139" s="6">
        <f t="shared" si="35"/>
        <v>0</v>
      </c>
      <c r="W139" s="6">
        <f t="shared" si="35"/>
        <v>0</v>
      </c>
      <c r="X139" s="6">
        <f t="shared" si="35"/>
        <v>0</v>
      </c>
      <c r="Y139" s="6" t="str">
        <f t="shared" si="35"/>
        <v/>
      </c>
      <c r="Z139" s="6">
        <f t="shared" si="35"/>
        <v>0</v>
      </c>
      <c r="AA139" s="6">
        <f t="shared" si="35"/>
        <v>7.0953579754694477E-18</v>
      </c>
      <c r="AB139" s="6">
        <f t="shared" si="35"/>
        <v>0</v>
      </c>
      <c r="AC139" s="6">
        <f t="shared" si="35"/>
        <v>0</v>
      </c>
      <c r="AD139" s="6" t="str">
        <f t="shared" si="35"/>
        <v/>
      </c>
      <c r="AE139" s="6">
        <f t="shared" si="35"/>
        <v>1.8064530444278073E-17</v>
      </c>
      <c r="AF139" s="6" t="str">
        <f t="shared" si="35"/>
        <v/>
      </c>
      <c r="AG139" s="6">
        <f t="shared" si="35"/>
        <v>0</v>
      </c>
      <c r="AH139" s="6">
        <f t="shared" si="35"/>
        <v>7.2643079170970043E-4</v>
      </c>
      <c r="AI139" s="6">
        <f t="shared" si="35"/>
        <v>6.1019569287648614E-19</v>
      </c>
      <c r="AJ139" s="6">
        <f t="shared" si="35"/>
        <v>0</v>
      </c>
      <c r="AK139" s="6">
        <f t="shared" si="35"/>
        <v>7.8891098325072342E-5</v>
      </c>
      <c r="AL139" s="6">
        <f t="shared" si="35"/>
        <v>2.9527121216464547E-15</v>
      </c>
      <c r="AM139" s="6" t="str">
        <f t="shared" si="35"/>
        <v/>
      </c>
      <c r="AN139" s="6">
        <f t="shared" si="35"/>
        <v>3.7841958867279209E-13</v>
      </c>
      <c r="AO139" s="6" t="str">
        <f t="shared" si="35"/>
        <v/>
      </c>
      <c r="AP139" s="6">
        <f t="shared" si="35"/>
        <v>1.1375241225998511E-3</v>
      </c>
      <c r="AQ139" s="6" t="str">
        <f t="shared" si="35"/>
        <v/>
      </c>
      <c r="AR139" s="6">
        <f t="shared" si="35"/>
        <v>1.8439081196724987E-17</v>
      </c>
      <c r="AS139" s="6">
        <f t="shared" si="35"/>
        <v>0</v>
      </c>
      <c r="AT139" s="6">
        <f t="shared" si="35"/>
        <v>2.1392518612794949E-17</v>
      </c>
      <c r="AU139" s="6">
        <f t="shared" si="35"/>
        <v>5.1839847969947474E-16</v>
      </c>
      <c r="AV139" s="6">
        <f t="shared" si="35"/>
        <v>2.5886137802305954E-3</v>
      </c>
      <c r="AW139" s="6">
        <f t="shared" si="35"/>
        <v>3.0259653978077407E-5</v>
      </c>
      <c r="AX139" s="6">
        <f t="shared" si="35"/>
        <v>1.8144432789172575E-6</v>
      </c>
      <c r="AY139" s="6">
        <f t="shared" si="35"/>
        <v>4.7108374393210486E-16</v>
      </c>
      <c r="AZ139" s="6">
        <f t="shared" si="35"/>
        <v>1.0221833957990285E-5</v>
      </c>
      <c r="BA139" s="6">
        <f t="shared" si="35"/>
        <v>7.2304553260813691E-8</v>
      </c>
      <c r="BB139" s="6">
        <f t="shared" si="35"/>
        <v>0</v>
      </c>
      <c r="BC139" s="6">
        <f t="shared" si="35"/>
        <v>1.0955415087977749E-16</v>
      </c>
      <c r="BD139" s="6">
        <f t="shared" si="35"/>
        <v>1.1897402800290642E-16</v>
      </c>
      <c r="BE139" s="6">
        <f t="shared" si="35"/>
        <v>0</v>
      </c>
      <c r="BF139" s="6">
        <f t="shared" si="35"/>
        <v>0</v>
      </c>
      <c r="BG139" s="6">
        <f t="shared" si="35"/>
        <v>2.091622036530172E-17</v>
      </c>
      <c r="BH139" s="6">
        <f t="shared" si="35"/>
        <v>9.5274128880098797E-16</v>
      </c>
      <c r="BI139" s="6">
        <f t="shared" si="35"/>
        <v>0</v>
      </c>
      <c r="BJ139" s="6">
        <f t="shared" si="35"/>
        <v>0.72405075571712119</v>
      </c>
      <c r="BK139" s="6">
        <f t="shared" si="35"/>
        <v>6.8739366685640751E-11</v>
      </c>
      <c r="BL139" s="6">
        <f t="shared" si="35"/>
        <v>2.1630405678723448E-16</v>
      </c>
      <c r="BM139" s="6">
        <f t="shared" ref="BM139" si="36">IFERROR(BM62/BM$76,"")</f>
        <v>1.8906391055336436E-18</v>
      </c>
      <c r="BN139" s="6">
        <f t="shared" si="30"/>
        <v>9.2371008122802647E-2</v>
      </c>
      <c r="BO139" s="6">
        <f t="shared" si="30"/>
        <v>1.1849733316950205E-2</v>
      </c>
      <c r="BP139" s="6">
        <f t="shared" si="30"/>
        <v>0</v>
      </c>
      <c r="BQ139" s="6">
        <f t="shared" si="30"/>
        <v>5.8190119406953058E-14</v>
      </c>
      <c r="BR139" s="6">
        <f t="shared" si="30"/>
        <v>5.5380455274416015E-7</v>
      </c>
      <c r="BS139" s="6">
        <f t="shared" si="30"/>
        <v>1.3790298988341327E-4</v>
      </c>
      <c r="BT139" s="6" t="str">
        <f t="shared" si="30"/>
        <v/>
      </c>
      <c r="BU139" s="6">
        <f t="shared" si="30"/>
        <v>0</v>
      </c>
      <c r="BV139" s="6">
        <f t="shared" si="30"/>
        <v>0</v>
      </c>
      <c r="BW139" s="6">
        <f t="shared" si="30"/>
        <v>0</v>
      </c>
    </row>
    <row r="140" spans="1:75" x14ac:dyDescent="0.25">
      <c r="A140" s="7" t="str">
        <f t="shared" si="6"/>
        <v>SWPP</v>
      </c>
      <c r="B140" s="6">
        <f t="shared" ref="B140:BM143" si="37">IFERROR(B63/B$76,"")</f>
        <v>0</v>
      </c>
      <c r="C140" s="6">
        <f t="shared" si="37"/>
        <v>5.1779665539764812E-2</v>
      </c>
      <c r="D140" s="6">
        <f t="shared" si="37"/>
        <v>0</v>
      </c>
      <c r="E140" s="6">
        <f t="shared" si="37"/>
        <v>0</v>
      </c>
      <c r="F140" s="6">
        <f t="shared" si="37"/>
        <v>0</v>
      </c>
      <c r="G140" s="6" t="str">
        <f t="shared" si="37"/>
        <v/>
      </c>
      <c r="H140" s="6">
        <f t="shared" si="37"/>
        <v>0</v>
      </c>
      <c r="I140" s="6">
        <f t="shared" si="37"/>
        <v>0</v>
      </c>
      <c r="J140" s="6">
        <f t="shared" si="37"/>
        <v>0</v>
      </c>
      <c r="K140" s="6">
        <f t="shared" si="37"/>
        <v>1.1130936176604706E-7</v>
      </c>
      <c r="L140" s="6">
        <f t="shared" si="37"/>
        <v>3.8559169671083344E-5</v>
      </c>
      <c r="M140" s="6" t="str">
        <f t="shared" si="37"/>
        <v/>
      </c>
      <c r="N140" s="6">
        <f t="shared" si="37"/>
        <v>0</v>
      </c>
      <c r="O140" s="6">
        <f t="shared" si="37"/>
        <v>7.1134785585743122E-6</v>
      </c>
      <c r="P140" s="6">
        <f t="shared" si="37"/>
        <v>9.9151089037981998E-5</v>
      </c>
      <c r="Q140" s="6">
        <f t="shared" si="37"/>
        <v>0</v>
      </c>
      <c r="R140" s="6">
        <f t="shared" si="37"/>
        <v>0</v>
      </c>
      <c r="S140" s="6">
        <f t="shared" si="37"/>
        <v>5.9894606754813421E-8</v>
      </c>
      <c r="T140" s="6">
        <f t="shared" si="37"/>
        <v>4.7788296454690222E-7</v>
      </c>
      <c r="U140" s="6">
        <f t="shared" si="37"/>
        <v>4.9963408734931018E-7</v>
      </c>
      <c r="V140" s="6">
        <f t="shared" si="37"/>
        <v>0</v>
      </c>
      <c r="W140" s="6">
        <f t="shared" si="37"/>
        <v>0</v>
      </c>
      <c r="X140" s="6">
        <f t="shared" si="37"/>
        <v>0</v>
      </c>
      <c r="Y140" s="6" t="str">
        <f t="shared" si="37"/>
        <v/>
      </c>
      <c r="Z140" s="6">
        <f t="shared" si="37"/>
        <v>0</v>
      </c>
      <c r="AA140" s="6">
        <f t="shared" si="37"/>
        <v>1.0208602093195219E-7</v>
      </c>
      <c r="AB140" s="6">
        <f t="shared" si="37"/>
        <v>0</v>
      </c>
      <c r="AC140" s="6">
        <f t="shared" si="37"/>
        <v>0</v>
      </c>
      <c r="AD140" s="6" t="str">
        <f t="shared" si="37"/>
        <v/>
      </c>
      <c r="AE140" s="6">
        <f t="shared" si="37"/>
        <v>2.5990739853241112E-7</v>
      </c>
      <c r="AF140" s="6" t="str">
        <f t="shared" si="37"/>
        <v/>
      </c>
      <c r="AG140" s="6">
        <f t="shared" si="37"/>
        <v>0</v>
      </c>
      <c r="AH140" s="6">
        <f t="shared" si="37"/>
        <v>0</v>
      </c>
      <c r="AI140" s="6">
        <f t="shared" si="37"/>
        <v>8.7793245232922327E-9</v>
      </c>
      <c r="AJ140" s="6">
        <f t="shared" si="37"/>
        <v>0</v>
      </c>
      <c r="AK140" s="6">
        <f t="shared" si="37"/>
        <v>0</v>
      </c>
      <c r="AL140" s="6">
        <f t="shared" si="37"/>
        <v>4.248279403217644E-5</v>
      </c>
      <c r="AM140" s="6" t="str">
        <f t="shared" si="37"/>
        <v/>
      </c>
      <c r="AN140" s="6">
        <f t="shared" si="37"/>
        <v>5.4445949286660803E-3</v>
      </c>
      <c r="AO140" s="6" t="str">
        <f t="shared" si="37"/>
        <v/>
      </c>
      <c r="AP140" s="6">
        <f t="shared" si="37"/>
        <v>0</v>
      </c>
      <c r="AQ140" s="6" t="str">
        <f t="shared" si="37"/>
        <v/>
      </c>
      <c r="AR140" s="6">
        <f t="shared" si="37"/>
        <v>2.6529632973032488E-7</v>
      </c>
      <c r="AS140" s="6">
        <f t="shared" si="37"/>
        <v>0</v>
      </c>
      <c r="AT140" s="6">
        <f t="shared" si="37"/>
        <v>3.0778955909528593E-7</v>
      </c>
      <c r="AU140" s="6">
        <f t="shared" si="37"/>
        <v>7.4585719610843699E-6</v>
      </c>
      <c r="AV140" s="6">
        <f t="shared" si="37"/>
        <v>0</v>
      </c>
      <c r="AW140" s="6">
        <f t="shared" si="37"/>
        <v>0</v>
      </c>
      <c r="AX140" s="6">
        <f t="shared" si="37"/>
        <v>0</v>
      </c>
      <c r="AY140" s="6">
        <f t="shared" si="37"/>
        <v>6.7778208104536738E-6</v>
      </c>
      <c r="AZ140" s="6">
        <f t="shared" si="37"/>
        <v>0</v>
      </c>
      <c r="BA140" s="6">
        <f t="shared" si="37"/>
        <v>0</v>
      </c>
      <c r="BB140" s="6">
        <f t="shared" si="37"/>
        <v>0</v>
      </c>
      <c r="BC140" s="6">
        <f t="shared" si="37"/>
        <v>1.5762344026279029E-6</v>
      </c>
      <c r="BD140" s="6">
        <f t="shared" si="37"/>
        <v>1.7117649532347648E-6</v>
      </c>
      <c r="BE140" s="6">
        <f t="shared" si="37"/>
        <v>0</v>
      </c>
      <c r="BF140" s="6">
        <f t="shared" si="37"/>
        <v>0</v>
      </c>
      <c r="BG140" s="6">
        <f t="shared" si="37"/>
        <v>3.0093671346980088E-7</v>
      </c>
      <c r="BH140" s="6">
        <f t="shared" si="37"/>
        <v>1.3707774503771629E-5</v>
      </c>
      <c r="BI140" s="6">
        <f t="shared" si="37"/>
        <v>0</v>
      </c>
      <c r="BJ140" s="6">
        <f t="shared" si="37"/>
        <v>0</v>
      </c>
      <c r="BK140" s="6">
        <f t="shared" si="37"/>
        <v>0.98900273257251337</v>
      </c>
      <c r="BL140" s="6">
        <f t="shared" si="37"/>
        <v>3.1121221149362541E-6</v>
      </c>
      <c r="BM140" s="6">
        <f t="shared" si="37"/>
        <v>2.7201985293702526E-8</v>
      </c>
      <c r="BN140" s="6">
        <f t="shared" si="30"/>
        <v>0</v>
      </c>
      <c r="BO140" s="6">
        <f t="shared" si="30"/>
        <v>0</v>
      </c>
      <c r="BP140" s="6">
        <f t="shared" si="30"/>
        <v>0</v>
      </c>
      <c r="BQ140" s="6">
        <f t="shared" si="30"/>
        <v>8.3722312085571357E-4</v>
      </c>
      <c r="BR140" s="6">
        <f t="shared" si="30"/>
        <v>0</v>
      </c>
      <c r="BS140" s="6">
        <f t="shared" si="30"/>
        <v>0</v>
      </c>
      <c r="BT140" s="6" t="str">
        <f t="shared" si="30"/>
        <v/>
      </c>
      <c r="BU140" s="6">
        <f t="shared" si="30"/>
        <v>0</v>
      </c>
      <c r="BV140" s="6">
        <f t="shared" si="30"/>
        <v>0</v>
      </c>
      <c r="BW140" s="6">
        <f t="shared" si="30"/>
        <v>0</v>
      </c>
    </row>
    <row r="141" spans="1:75" x14ac:dyDescent="0.25">
      <c r="A141" s="7" t="str">
        <f t="shared" si="6"/>
        <v>TAL</v>
      </c>
      <c r="B141" s="6">
        <f t="shared" si="37"/>
        <v>0</v>
      </c>
      <c r="C141" s="6">
        <f t="shared" si="37"/>
        <v>0</v>
      </c>
      <c r="D141" s="6">
        <f t="shared" si="37"/>
        <v>0</v>
      </c>
      <c r="E141" s="6">
        <f t="shared" si="37"/>
        <v>0</v>
      </c>
      <c r="F141" s="6">
        <f t="shared" si="37"/>
        <v>0</v>
      </c>
      <c r="G141" s="6" t="str">
        <f t="shared" si="37"/>
        <v/>
      </c>
      <c r="H141" s="6">
        <f t="shared" si="37"/>
        <v>0</v>
      </c>
      <c r="I141" s="6">
        <f t="shared" si="37"/>
        <v>0</v>
      </c>
      <c r="J141" s="6">
        <f t="shared" si="37"/>
        <v>0</v>
      </c>
      <c r="K141" s="6">
        <f t="shared" si="37"/>
        <v>0</v>
      </c>
      <c r="L141" s="6">
        <f t="shared" si="37"/>
        <v>0</v>
      </c>
      <c r="M141" s="6" t="str">
        <f t="shared" si="37"/>
        <v/>
      </c>
      <c r="N141" s="6">
        <f t="shared" si="37"/>
        <v>0</v>
      </c>
      <c r="O141" s="6">
        <f t="shared" si="37"/>
        <v>0</v>
      </c>
      <c r="P141" s="6">
        <f t="shared" si="37"/>
        <v>0</v>
      </c>
      <c r="Q141" s="6">
        <f t="shared" si="37"/>
        <v>0</v>
      </c>
      <c r="R141" s="6">
        <f t="shared" si="37"/>
        <v>0</v>
      </c>
      <c r="S141" s="6">
        <f t="shared" si="37"/>
        <v>3.9617317853613334E-5</v>
      </c>
      <c r="T141" s="6">
        <f t="shared" si="37"/>
        <v>1.1983311593561755E-2</v>
      </c>
      <c r="U141" s="6">
        <f t="shared" si="37"/>
        <v>8.8923163212453378E-6</v>
      </c>
      <c r="V141" s="6">
        <f t="shared" si="37"/>
        <v>0</v>
      </c>
      <c r="W141" s="6">
        <f t="shared" si="37"/>
        <v>0</v>
      </c>
      <c r="X141" s="6">
        <f t="shared" si="37"/>
        <v>0</v>
      </c>
      <c r="Y141" s="6" t="str">
        <f t="shared" si="37"/>
        <v/>
      </c>
      <c r="Z141" s="6">
        <f t="shared" si="37"/>
        <v>0</v>
      </c>
      <c r="AA141" s="6">
        <f t="shared" si="37"/>
        <v>1.8168920277641761E-6</v>
      </c>
      <c r="AB141" s="6">
        <f t="shared" si="37"/>
        <v>0</v>
      </c>
      <c r="AC141" s="6">
        <f t="shared" si="37"/>
        <v>0</v>
      </c>
      <c r="AD141" s="6" t="str">
        <f t="shared" si="37"/>
        <v/>
      </c>
      <c r="AE141" s="6">
        <f t="shared" si="37"/>
        <v>4.6257428396120564E-6</v>
      </c>
      <c r="AF141" s="6" t="str">
        <f t="shared" si="37"/>
        <v/>
      </c>
      <c r="AG141" s="6">
        <f t="shared" si="37"/>
        <v>0</v>
      </c>
      <c r="AH141" s="6">
        <f t="shared" si="37"/>
        <v>0</v>
      </c>
      <c r="AI141" s="6">
        <f t="shared" si="37"/>
        <v>0</v>
      </c>
      <c r="AJ141" s="6">
        <f t="shared" si="37"/>
        <v>0</v>
      </c>
      <c r="AK141" s="6">
        <f t="shared" si="37"/>
        <v>0</v>
      </c>
      <c r="AL141" s="6">
        <f t="shared" si="37"/>
        <v>0</v>
      </c>
      <c r="AM141" s="6" t="str">
        <f t="shared" si="37"/>
        <v/>
      </c>
      <c r="AN141" s="6">
        <f t="shared" si="37"/>
        <v>0</v>
      </c>
      <c r="AO141" s="6" t="str">
        <f t="shared" si="37"/>
        <v/>
      </c>
      <c r="AP141" s="6">
        <f t="shared" si="37"/>
        <v>0</v>
      </c>
      <c r="AQ141" s="6" t="str">
        <f t="shared" si="37"/>
        <v/>
      </c>
      <c r="AR141" s="6">
        <f t="shared" si="37"/>
        <v>2.9821169721530798E-3</v>
      </c>
      <c r="AS141" s="6">
        <f t="shared" si="37"/>
        <v>0</v>
      </c>
      <c r="AT141" s="6">
        <f t="shared" si="37"/>
        <v>0</v>
      </c>
      <c r="AU141" s="6">
        <f t="shared" si="37"/>
        <v>0</v>
      </c>
      <c r="AV141" s="6">
        <f t="shared" si="37"/>
        <v>0</v>
      </c>
      <c r="AW141" s="6">
        <f t="shared" si="37"/>
        <v>0</v>
      </c>
      <c r="AX141" s="6">
        <f t="shared" si="37"/>
        <v>0</v>
      </c>
      <c r="AY141" s="6">
        <f t="shared" si="37"/>
        <v>0</v>
      </c>
      <c r="AZ141" s="6">
        <f t="shared" si="37"/>
        <v>0</v>
      </c>
      <c r="BA141" s="6">
        <f t="shared" si="37"/>
        <v>0</v>
      </c>
      <c r="BB141" s="6">
        <f t="shared" si="37"/>
        <v>0</v>
      </c>
      <c r="BC141" s="6">
        <f t="shared" si="37"/>
        <v>0</v>
      </c>
      <c r="BD141" s="6">
        <f t="shared" si="37"/>
        <v>0</v>
      </c>
      <c r="BE141" s="6">
        <f t="shared" si="37"/>
        <v>0</v>
      </c>
      <c r="BF141" s="6">
        <f t="shared" si="37"/>
        <v>0</v>
      </c>
      <c r="BG141" s="6">
        <f t="shared" si="37"/>
        <v>0</v>
      </c>
      <c r="BH141" s="6">
        <f t="shared" si="37"/>
        <v>0</v>
      </c>
      <c r="BI141" s="6">
        <f t="shared" si="37"/>
        <v>0</v>
      </c>
      <c r="BJ141" s="6">
        <f t="shared" si="37"/>
        <v>0</v>
      </c>
      <c r="BK141" s="6">
        <f t="shared" si="37"/>
        <v>0</v>
      </c>
      <c r="BL141" s="6">
        <f t="shared" si="37"/>
        <v>0.77296663918129316</v>
      </c>
      <c r="BM141" s="6">
        <f t="shared" si="37"/>
        <v>6.8211233695468834E-4</v>
      </c>
      <c r="BN141" s="6">
        <f t="shared" si="30"/>
        <v>0</v>
      </c>
      <c r="BO141" s="6">
        <f t="shared" si="30"/>
        <v>0</v>
      </c>
      <c r="BP141" s="6">
        <f t="shared" si="30"/>
        <v>0</v>
      </c>
      <c r="BQ141" s="6">
        <f t="shared" si="30"/>
        <v>0</v>
      </c>
      <c r="BR141" s="6">
        <f t="shared" si="30"/>
        <v>0</v>
      </c>
      <c r="BS141" s="6">
        <f t="shared" si="30"/>
        <v>0</v>
      </c>
      <c r="BT141" s="6" t="str">
        <f t="shared" si="30"/>
        <v/>
      </c>
      <c r="BU141" s="6">
        <f t="shared" si="30"/>
        <v>0</v>
      </c>
      <c r="BV141" s="6">
        <f t="shared" si="30"/>
        <v>0</v>
      </c>
      <c r="BW141" s="6">
        <f t="shared" si="30"/>
        <v>0</v>
      </c>
    </row>
    <row r="142" spans="1:75" x14ac:dyDescent="0.25">
      <c r="A142" s="7" t="str">
        <f t="shared" si="6"/>
        <v>TEC</v>
      </c>
      <c r="B142" s="6">
        <f t="shared" si="37"/>
        <v>0</v>
      </c>
      <c r="C142" s="6">
        <f t="shared" si="37"/>
        <v>0</v>
      </c>
      <c r="D142" s="6">
        <f t="shared" si="37"/>
        <v>0</v>
      </c>
      <c r="E142" s="6">
        <f t="shared" si="37"/>
        <v>0</v>
      </c>
      <c r="F142" s="6">
        <f t="shared" si="37"/>
        <v>0</v>
      </c>
      <c r="G142" s="6" t="str">
        <f t="shared" si="37"/>
        <v/>
      </c>
      <c r="H142" s="6">
        <f t="shared" si="37"/>
        <v>0</v>
      </c>
      <c r="I142" s="6">
        <f t="shared" si="37"/>
        <v>0</v>
      </c>
      <c r="J142" s="6">
        <f t="shared" si="37"/>
        <v>0</v>
      </c>
      <c r="K142" s="6">
        <f t="shared" si="37"/>
        <v>0</v>
      </c>
      <c r="L142" s="6">
        <f t="shared" si="37"/>
        <v>0</v>
      </c>
      <c r="M142" s="6" t="str">
        <f t="shared" si="37"/>
        <v/>
      </c>
      <c r="N142" s="6">
        <f t="shared" si="37"/>
        <v>0</v>
      </c>
      <c r="O142" s="6">
        <f t="shared" si="37"/>
        <v>0</v>
      </c>
      <c r="P142" s="6">
        <f t="shared" si="37"/>
        <v>0</v>
      </c>
      <c r="Q142" s="6">
        <f t="shared" si="37"/>
        <v>0</v>
      </c>
      <c r="R142" s="6">
        <f t="shared" si="37"/>
        <v>0</v>
      </c>
      <c r="S142" s="6">
        <f t="shared" si="37"/>
        <v>5.3135465040879418E-2</v>
      </c>
      <c r="T142" s="6">
        <f t="shared" si="37"/>
        <v>4.3843872094471159E-3</v>
      </c>
      <c r="U142" s="6">
        <f t="shared" si="37"/>
        <v>1.1926535884278158E-2</v>
      </c>
      <c r="V142" s="6">
        <f t="shared" si="37"/>
        <v>0</v>
      </c>
      <c r="W142" s="6">
        <f t="shared" si="37"/>
        <v>0</v>
      </c>
      <c r="X142" s="6">
        <f t="shared" si="37"/>
        <v>0</v>
      </c>
      <c r="Y142" s="6" t="str">
        <f t="shared" si="37"/>
        <v/>
      </c>
      <c r="Z142" s="6">
        <f t="shared" si="37"/>
        <v>0</v>
      </c>
      <c r="AA142" s="6">
        <f t="shared" si="37"/>
        <v>2.4368485312670093E-3</v>
      </c>
      <c r="AB142" s="6">
        <f t="shared" si="37"/>
        <v>0</v>
      </c>
      <c r="AC142" s="6">
        <f t="shared" si="37"/>
        <v>0</v>
      </c>
      <c r="AD142" s="6" t="str">
        <f t="shared" si="37"/>
        <v/>
      </c>
      <c r="AE142" s="6">
        <f t="shared" si="37"/>
        <v>6.2041301698036863E-3</v>
      </c>
      <c r="AF142" s="6" t="str">
        <f t="shared" si="37"/>
        <v/>
      </c>
      <c r="AG142" s="6">
        <f t="shared" si="37"/>
        <v>0</v>
      </c>
      <c r="AH142" s="6">
        <f t="shared" si="37"/>
        <v>0</v>
      </c>
      <c r="AI142" s="6">
        <f t="shared" si="37"/>
        <v>0</v>
      </c>
      <c r="AJ142" s="6">
        <f t="shared" si="37"/>
        <v>0</v>
      </c>
      <c r="AK142" s="6">
        <f t="shared" si="37"/>
        <v>0</v>
      </c>
      <c r="AL142" s="6">
        <f t="shared" si="37"/>
        <v>0</v>
      </c>
      <c r="AM142" s="6" t="str">
        <f t="shared" si="37"/>
        <v/>
      </c>
      <c r="AN142" s="6">
        <f t="shared" si="37"/>
        <v>0</v>
      </c>
      <c r="AO142" s="6" t="str">
        <f t="shared" si="37"/>
        <v/>
      </c>
      <c r="AP142" s="6">
        <f t="shared" si="37"/>
        <v>0</v>
      </c>
      <c r="AQ142" s="6" t="str">
        <f t="shared" si="37"/>
        <v/>
      </c>
      <c r="AR142" s="6">
        <f t="shared" si="37"/>
        <v>4.5865957129369288E-3</v>
      </c>
      <c r="AS142" s="6">
        <f t="shared" si="37"/>
        <v>0</v>
      </c>
      <c r="AT142" s="6">
        <f t="shared" si="37"/>
        <v>0</v>
      </c>
      <c r="AU142" s="6">
        <f t="shared" si="37"/>
        <v>0</v>
      </c>
      <c r="AV142" s="6">
        <f t="shared" si="37"/>
        <v>0</v>
      </c>
      <c r="AW142" s="6">
        <f t="shared" si="37"/>
        <v>0</v>
      </c>
      <c r="AX142" s="6">
        <f t="shared" si="37"/>
        <v>0</v>
      </c>
      <c r="AY142" s="6">
        <f t="shared" si="37"/>
        <v>0</v>
      </c>
      <c r="AZ142" s="6">
        <f t="shared" si="37"/>
        <v>0</v>
      </c>
      <c r="BA142" s="6">
        <f t="shared" si="37"/>
        <v>0</v>
      </c>
      <c r="BB142" s="6">
        <f t="shared" si="37"/>
        <v>0</v>
      </c>
      <c r="BC142" s="6">
        <f t="shared" si="37"/>
        <v>0</v>
      </c>
      <c r="BD142" s="6">
        <f t="shared" si="37"/>
        <v>0</v>
      </c>
      <c r="BE142" s="6">
        <f t="shared" si="37"/>
        <v>0</v>
      </c>
      <c r="BF142" s="6">
        <f t="shared" si="37"/>
        <v>0</v>
      </c>
      <c r="BG142" s="6">
        <f t="shared" si="37"/>
        <v>0</v>
      </c>
      <c r="BH142" s="6">
        <f t="shared" si="37"/>
        <v>0</v>
      </c>
      <c r="BI142" s="6">
        <f t="shared" si="37"/>
        <v>0</v>
      </c>
      <c r="BJ142" s="6">
        <f t="shared" si="37"/>
        <v>0</v>
      </c>
      <c r="BK142" s="6">
        <f t="shared" si="37"/>
        <v>0</v>
      </c>
      <c r="BL142" s="6">
        <f t="shared" si="37"/>
        <v>0</v>
      </c>
      <c r="BM142" s="6">
        <f t="shared" si="37"/>
        <v>0.91486143428820499</v>
      </c>
      <c r="BN142" s="6">
        <f t="shared" si="30"/>
        <v>0</v>
      </c>
      <c r="BO142" s="6">
        <f t="shared" si="30"/>
        <v>0</v>
      </c>
      <c r="BP142" s="6">
        <f t="shared" si="30"/>
        <v>0</v>
      </c>
      <c r="BQ142" s="6">
        <f t="shared" si="30"/>
        <v>0</v>
      </c>
      <c r="BR142" s="6">
        <f t="shared" si="30"/>
        <v>0</v>
      </c>
      <c r="BS142" s="6">
        <f t="shared" si="30"/>
        <v>0</v>
      </c>
      <c r="BT142" s="6" t="str">
        <f t="shared" si="30"/>
        <v/>
      </c>
      <c r="BU142" s="6">
        <f t="shared" si="30"/>
        <v>0</v>
      </c>
      <c r="BV142" s="6">
        <f t="shared" si="30"/>
        <v>0</v>
      </c>
      <c r="BW142" s="6">
        <f t="shared" si="30"/>
        <v>0</v>
      </c>
    </row>
    <row r="143" spans="1:75" x14ac:dyDescent="0.25">
      <c r="A143" s="7" t="str">
        <f t="shared" si="6"/>
        <v>TEPC</v>
      </c>
      <c r="B143" s="6">
        <f t="shared" si="37"/>
        <v>0</v>
      </c>
      <c r="C143" s="6">
        <f t="shared" si="37"/>
        <v>0</v>
      </c>
      <c r="D143" s="6">
        <f t="shared" si="37"/>
        <v>0</v>
      </c>
      <c r="E143" s="6">
        <f t="shared" si="37"/>
        <v>0</v>
      </c>
      <c r="F143" s="6">
        <f t="shared" si="37"/>
        <v>0</v>
      </c>
      <c r="G143" s="6" t="str">
        <f t="shared" si="37"/>
        <v/>
      </c>
      <c r="H143" s="6">
        <f t="shared" si="37"/>
        <v>0</v>
      </c>
      <c r="I143" s="6">
        <f t="shared" si="37"/>
        <v>0</v>
      </c>
      <c r="J143" s="6">
        <f t="shared" si="37"/>
        <v>0</v>
      </c>
      <c r="K143" s="6">
        <f t="shared" si="37"/>
        <v>0</v>
      </c>
      <c r="L143" s="6">
        <f t="shared" si="37"/>
        <v>0</v>
      </c>
      <c r="M143" s="6" t="str">
        <f t="shared" si="37"/>
        <v/>
      </c>
      <c r="N143" s="6">
        <f t="shared" si="37"/>
        <v>0</v>
      </c>
      <c r="O143" s="6">
        <f t="shared" si="37"/>
        <v>0</v>
      </c>
      <c r="P143" s="6">
        <f t="shared" si="37"/>
        <v>0</v>
      </c>
      <c r="Q143" s="6">
        <f t="shared" si="37"/>
        <v>0.17559859716514681</v>
      </c>
      <c r="R143" s="6">
        <f t="shared" si="37"/>
        <v>0</v>
      </c>
      <c r="S143" s="6">
        <f t="shared" si="37"/>
        <v>0</v>
      </c>
      <c r="T143" s="6">
        <f t="shared" si="37"/>
        <v>0</v>
      </c>
      <c r="U143" s="6">
        <f t="shared" si="37"/>
        <v>0</v>
      </c>
      <c r="V143" s="6">
        <f t="shared" si="37"/>
        <v>0</v>
      </c>
      <c r="W143" s="6">
        <f t="shared" si="37"/>
        <v>0</v>
      </c>
      <c r="X143" s="6">
        <f t="shared" si="37"/>
        <v>0</v>
      </c>
      <c r="Y143" s="6" t="str">
        <f t="shared" si="37"/>
        <v/>
      </c>
      <c r="Z143" s="6">
        <f t="shared" si="37"/>
        <v>0</v>
      </c>
      <c r="AA143" s="6">
        <f t="shared" si="37"/>
        <v>0</v>
      </c>
      <c r="AB143" s="6">
        <f t="shared" si="37"/>
        <v>0</v>
      </c>
      <c r="AC143" s="6">
        <f t="shared" si="37"/>
        <v>0</v>
      </c>
      <c r="AD143" s="6" t="str">
        <f t="shared" si="37"/>
        <v/>
      </c>
      <c r="AE143" s="6">
        <f t="shared" si="37"/>
        <v>0</v>
      </c>
      <c r="AF143" s="6" t="str">
        <f t="shared" si="37"/>
        <v/>
      </c>
      <c r="AG143" s="6">
        <f t="shared" si="37"/>
        <v>0</v>
      </c>
      <c r="AH143" s="6">
        <f t="shared" si="37"/>
        <v>0</v>
      </c>
      <c r="AI143" s="6">
        <f t="shared" si="37"/>
        <v>0</v>
      </c>
      <c r="AJ143" s="6">
        <f t="shared" si="37"/>
        <v>0</v>
      </c>
      <c r="AK143" s="6">
        <f t="shared" si="37"/>
        <v>0</v>
      </c>
      <c r="AL143" s="6">
        <f t="shared" si="37"/>
        <v>0</v>
      </c>
      <c r="AM143" s="6" t="str">
        <f t="shared" si="37"/>
        <v/>
      </c>
      <c r="AN143" s="6">
        <f t="shared" si="37"/>
        <v>0</v>
      </c>
      <c r="AO143" s="6" t="str">
        <f t="shared" si="37"/>
        <v/>
      </c>
      <c r="AP143" s="6">
        <f t="shared" si="37"/>
        <v>0</v>
      </c>
      <c r="AQ143" s="6" t="str">
        <f t="shared" si="37"/>
        <v/>
      </c>
      <c r="AR143" s="6">
        <f t="shared" si="37"/>
        <v>0</v>
      </c>
      <c r="AS143" s="6">
        <f t="shared" si="37"/>
        <v>0</v>
      </c>
      <c r="AT143" s="6">
        <f t="shared" si="37"/>
        <v>0</v>
      </c>
      <c r="AU143" s="6">
        <f t="shared" si="37"/>
        <v>0</v>
      </c>
      <c r="AV143" s="6">
        <f t="shared" si="37"/>
        <v>0</v>
      </c>
      <c r="AW143" s="6">
        <f t="shared" si="37"/>
        <v>0</v>
      </c>
      <c r="AX143" s="6">
        <f t="shared" si="37"/>
        <v>0</v>
      </c>
      <c r="AY143" s="6">
        <f t="shared" si="37"/>
        <v>0</v>
      </c>
      <c r="AZ143" s="6">
        <f t="shared" si="37"/>
        <v>0</v>
      </c>
      <c r="BA143" s="6">
        <f t="shared" si="37"/>
        <v>0</v>
      </c>
      <c r="BB143" s="6">
        <f t="shared" si="37"/>
        <v>0</v>
      </c>
      <c r="BC143" s="6">
        <f t="shared" si="37"/>
        <v>0</v>
      </c>
      <c r="BD143" s="6">
        <f t="shared" si="37"/>
        <v>0</v>
      </c>
      <c r="BE143" s="6">
        <f t="shared" si="37"/>
        <v>0</v>
      </c>
      <c r="BF143" s="6">
        <f t="shared" si="37"/>
        <v>0</v>
      </c>
      <c r="BG143" s="6">
        <f t="shared" si="37"/>
        <v>0</v>
      </c>
      <c r="BH143" s="6">
        <f t="shared" si="37"/>
        <v>0</v>
      </c>
      <c r="BI143" s="6">
        <f t="shared" si="37"/>
        <v>0</v>
      </c>
      <c r="BJ143" s="6">
        <f t="shared" si="37"/>
        <v>0</v>
      </c>
      <c r="BK143" s="6">
        <f t="shared" si="37"/>
        <v>0</v>
      </c>
      <c r="BL143" s="6">
        <f t="shared" si="37"/>
        <v>0</v>
      </c>
      <c r="BM143" s="6">
        <f t="shared" ref="BM143:BW152" si="38">IFERROR(BM66/BM$76,"")</f>
        <v>0</v>
      </c>
      <c r="BN143" s="6">
        <f t="shared" si="38"/>
        <v>0.59951021186840714</v>
      </c>
      <c r="BO143" s="6">
        <f t="shared" si="38"/>
        <v>0</v>
      </c>
      <c r="BP143" s="6">
        <f t="shared" si="38"/>
        <v>0</v>
      </c>
      <c r="BQ143" s="6">
        <f t="shared" si="38"/>
        <v>0</v>
      </c>
      <c r="BR143" s="6">
        <f t="shared" si="38"/>
        <v>0</v>
      </c>
      <c r="BS143" s="6">
        <f t="shared" si="38"/>
        <v>0</v>
      </c>
      <c r="BT143" s="6" t="str">
        <f t="shared" si="38"/>
        <v/>
      </c>
      <c r="BU143" s="6">
        <f t="shared" si="38"/>
        <v>0</v>
      </c>
      <c r="BV143" s="6">
        <f t="shared" si="38"/>
        <v>0</v>
      </c>
      <c r="BW143" s="6">
        <f t="shared" si="38"/>
        <v>0</v>
      </c>
    </row>
    <row r="144" spans="1:75" x14ac:dyDescent="0.25">
      <c r="A144" s="7" t="str">
        <f t="shared" ref="A144:A152" si="39">A67</f>
        <v>TIDC</v>
      </c>
      <c r="B144" s="6">
        <f t="shared" ref="B144:BM147" si="40">IFERROR(B67/B$76,"")</f>
        <v>0</v>
      </c>
      <c r="C144" s="6">
        <f t="shared" si="40"/>
        <v>0</v>
      </c>
      <c r="D144" s="6">
        <f t="shared" si="40"/>
        <v>0</v>
      </c>
      <c r="E144" s="6">
        <f t="shared" si="40"/>
        <v>0</v>
      </c>
      <c r="F144" s="6">
        <f t="shared" si="40"/>
        <v>0</v>
      </c>
      <c r="G144" s="6" t="str">
        <f t="shared" si="40"/>
        <v/>
      </c>
      <c r="H144" s="6">
        <f t="shared" si="40"/>
        <v>0</v>
      </c>
      <c r="I144" s="6">
        <f t="shared" si="40"/>
        <v>0</v>
      </c>
      <c r="J144" s="6">
        <f t="shared" si="40"/>
        <v>0</v>
      </c>
      <c r="K144" s="6">
        <f t="shared" si="40"/>
        <v>0</v>
      </c>
      <c r="L144" s="6">
        <f t="shared" si="40"/>
        <v>0</v>
      </c>
      <c r="M144" s="6" t="str">
        <f t="shared" si="40"/>
        <v/>
      </c>
      <c r="N144" s="6">
        <f t="shared" si="40"/>
        <v>0</v>
      </c>
      <c r="O144" s="6">
        <f t="shared" si="40"/>
        <v>0</v>
      </c>
      <c r="P144" s="6">
        <f t="shared" si="40"/>
        <v>0</v>
      </c>
      <c r="Q144" s="6">
        <f t="shared" si="40"/>
        <v>0</v>
      </c>
      <c r="R144" s="6">
        <f t="shared" si="40"/>
        <v>0</v>
      </c>
      <c r="S144" s="6">
        <f t="shared" si="40"/>
        <v>0</v>
      </c>
      <c r="T144" s="6">
        <f t="shared" si="40"/>
        <v>0</v>
      </c>
      <c r="U144" s="6">
        <f t="shared" si="40"/>
        <v>0</v>
      </c>
      <c r="V144" s="6">
        <f t="shared" si="40"/>
        <v>0</v>
      </c>
      <c r="W144" s="6">
        <f t="shared" si="40"/>
        <v>0</v>
      </c>
      <c r="X144" s="6">
        <f t="shared" si="40"/>
        <v>0</v>
      </c>
      <c r="Y144" s="6" t="str">
        <f t="shared" si="40"/>
        <v/>
      </c>
      <c r="Z144" s="6">
        <f t="shared" si="40"/>
        <v>0</v>
      </c>
      <c r="AA144" s="6">
        <f t="shared" si="40"/>
        <v>0</v>
      </c>
      <c r="AB144" s="6">
        <f t="shared" si="40"/>
        <v>0</v>
      </c>
      <c r="AC144" s="6">
        <f t="shared" si="40"/>
        <v>0</v>
      </c>
      <c r="AD144" s="6" t="str">
        <f t="shared" si="40"/>
        <v/>
      </c>
      <c r="AE144" s="6">
        <f t="shared" si="40"/>
        <v>0</v>
      </c>
      <c r="AF144" s="6" t="str">
        <f t="shared" si="40"/>
        <v/>
      </c>
      <c r="AG144" s="6">
        <f t="shared" si="40"/>
        <v>0</v>
      </c>
      <c r="AH144" s="6">
        <f t="shared" si="40"/>
        <v>0</v>
      </c>
      <c r="AI144" s="6">
        <f t="shared" si="40"/>
        <v>0</v>
      </c>
      <c r="AJ144" s="6">
        <f t="shared" si="40"/>
        <v>0</v>
      </c>
      <c r="AK144" s="6">
        <f t="shared" si="40"/>
        <v>0</v>
      </c>
      <c r="AL144" s="6">
        <f t="shared" si="40"/>
        <v>0</v>
      </c>
      <c r="AM144" s="6" t="str">
        <f t="shared" si="40"/>
        <v/>
      </c>
      <c r="AN144" s="6">
        <f t="shared" si="40"/>
        <v>0</v>
      </c>
      <c r="AO144" s="6" t="str">
        <f t="shared" si="40"/>
        <v/>
      </c>
      <c r="AP144" s="6">
        <f t="shared" si="40"/>
        <v>0</v>
      </c>
      <c r="AQ144" s="6" t="str">
        <f t="shared" si="40"/>
        <v/>
      </c>
      <c r="AR144" s="6">
        <f t="shared" si="40"/>
        <v>0</v>
      </c>
      <c r="AS144" s="6">
        <f t="shared" si="40"/>
        <v>0</v>
      </c>
      <c r="AT144" s="6">
        <f t="shared" si="40"/>
        <v>0</v>
      </c>
      <c r="AU144" s="6">
        <f t="shared" si="40"/>
        <v>0</v>
      </c>
      <c r="AV144" s="6">
        <f t="shared" si="40"/>
        <v>0</v>
      </c>
      <c r="AW144" s="6">
        <f t="shared" si="40"/>
        <v>0</v>
      </c>
      <c r="AX144" s="6">
        <f t="shared" si="40"/>
        <v>0</v>
      </c>
      <c r="AY144" s="6">
        <f t="shared" si="40"/>
        <v>0</v>
      </c>
      <c r="AZ144" s="6">
        <f t="shared" si="40"/>
        <v>0</v>
      </c>
      <c r="BA144" s="6">
        <f t="shared" si="40"/>
        <v>0</v>
      </c>
      <c r="BB144" s="6">
        <f t="shared" si="40"/>
        <v>0</v>
      </c>
      <c r="BC144" s="6">
        <f t="shared" si="40"/>
        <v>0</v>
      </c>
      <c r="BD144" s="6">
        <f t="shared" si="40"/>
        <v>0</v>
      </c>
      <c r="BE144" s="6">
        <f t="shared" si="40"/>
        <v>0</v>
      </c>
      <c r="BF144" s="6">
        <f t="shared" si="40"/>
        <v>0</v>
      </c>
      <c r="BG144" s="6">
        <f t="shared" si="40"/>
        <v>0</v>
      </c>
      <c r="BH144" s="6">
        <f t="shared" si="40"/>
        <v>0</v>
      </c>
      <c r="BI144" s="6">
        <f t="shared" si="40"/>
        <v>0</v>
      </c>
      <c r="BJ144" s="6">
        <f t="shared" si="40"/>
        <v>0</v>
      </c>
      <c r="BK144" s="6">
        <f t="shared" si="40"/>
        <v>0</v>
      </c>
      <c r="BL144" s="6">
        <f t="shared" si="40"/>
        <v>0</v>
      </c>
      <c r="BM144" s="6">
        <f t="shared" si="40"/>
        <v>0</v>
      </c>
      <c r="BN144" s="6">
        <f t="shared" si="38"/>
        <v>0</v>
      </c>
      <c r="BO144" s="6">
        <f t="shared" si="38"/>
        <v>0.65293459018915934</v>
      </c>
      <c r="BP144" s="6">
        <f t="shared" si="38"/>
        <v>0</v>
      </c>
      <c r="BQ144" s="6">
        <f t="shared" si="38"/>
        <v>0</v>
      </c>
      <c r="BR144" s="6">
        <f t="shared" si="38"/>
        <v>0</v>
      </c>
      <c r="BS144" s="6">
        <f t="shared" si="38"/>
        <v>0</v>
      </c>
      <c r="BT144" s="6" t="str">
        <f t="shared" si="38"/>
        <v/>
      </c>
      <c r="BU144" s="6">
        <f t="shared" si="38"/>
        <v>0</v>
      </c>
      <c r="BV144" s="6">
        <f t="shared" si="38"/>
        <v>0</v>
      </c>
      <c r="BW144" s="6">
        <f t="shared" si="38"/>
        <v>0</v>
      </c>
    </row>
    <row r="145" spans="1:75" x14ac:dyDescent="0.25">
      <c r="A145" s="7" t="str">
        <f t="shared" si="39"/>
        <v>TPWR</v>
      </c>
      <c r="B145" s="6">
        <f t="shared" si="40"/>
        <v>0</v>
      </c>
      <c r="C145" s="6">
        <f t="shared" si="40"/>
        <v>7.4511399333413441E-15</v>
      </c>
      <c r="D145" s="6">
        <f t="shared" si="40"/>
        <v>7.9180428525737262E-6</v>
      </c>
      <c r="E145" s="6">
        <f t="shared" si="40"/>
        <v>2.1322981776805725E-7</v>
      </c>
      <c r="F145" s="6">
        <f t="shared" si="40"/>
        <v>9.0975235504176794E-6</v>
      </c>
      <c r="G145" s="6" t="str">
        <f t="shared" si="40"/>
        <v/>
      </c>
      <c r="H145" s="6">
        <f t="shared" si="40"/>
        <v>2.7303932977390321E-5</v>
      </c>
      <c r="I145" s="6">
        <f t="shared" si="40"/>
        <v>0</v>
      </c>
      <c r="J145" s="6">
        <f t="shared" si="40"/>
        <v>2.473414817988004E-6</v>
      </c>
      <c r="K145" s="6">
        <f t="shared" si="40"/>
        <v>1.6017516176746989E-20</v>
      </c>
      <c r="L145" s="6">
        <f t="shared" si="40"/>
        <v>5.5486988171457123E-18</v>
      </c>
      <c r="M145" s="6" t="str">
        <f t="shared" si="40"/>
        <v/>
      </c>
      <c r="N145" s="6">
        <f t="shared" si="40"/>
        <v>0</v>
      </c>
      <c r="O145" s="6">
        <f t="shared" si="40"/>
        <v>1.0236358925890665E-18</v>
      </c>
      <c r="P145" s="6">
        <f t="shared" si="40"/>
        <v>1.4267929915418813E-17</v>
      </c>
      <c r="Q145" s="6">
        <f t="shared" si="40"/>
        <v>1.6822950058324096E-8</v>
      </c>
      <c r="R145" s="6">
        <f t="shared" si="40"/>
        <v>0</v>
      </c>
      <c r="S145" s="6">
        <f t="shared" si="40"/>
        <v>8.6188871930784881E-21</v>
      </c>
      <c r="T145" s="6">
        <f t="shared" si="40"/>
        <v>6.8767783713558987E-20</v>
      </c>
      <c r="U145" s="6">
        <f t="shared" si="40"/>
        <v>7.1897789634195331E-20</v>
      </c>
      <c r="V145" s="6">
        <f t="shared" si="40"/>
        <v>9.2773707209706203E-4</v>
      </c>
      <c r="W145" s="6">
        <f t="shared" si="40"/>
        <v>0</v>
      </c>
      <c r="X145" s="6">
        <f t="shared" si="40"/>
        <v>0</v>
      </c>
      <c r="Y145" s="6" t="str">
        <f t="shared" si="40"/>
        <v/>
      </c>
      <c r="Z145" s="6">
        <f t="shared" si="40"/>
        <v>0</v>
      </c>
      <c r="AA145" s="6">
        <f t="shared" si="40"/>
        <v>1.4690269225818653E-20</v>
      </c>
      <c r="AB145" s="6">
        <f t="shared" si="40"/>
        <v>0</v>
      </c>
      <c r="AC145" s="6">
        <f t="shared" si="40"/>
        <v>0</v>
      </c>
      <c r="AD145" s="6" t="str">
        <f t="shared" si="40"/>
        <v/>
      </c>
      <c r="AE145" s="6">
        <f t="shared" si="40"/>
        <v>3.7400905857309413E-20</v>
      </c>
      <c r="AF145" s="6" t="str">
        <f t="shared" si="40"/>
        <v/>
      </c>
      <c r="AG145" s="6">
        <f t="shared" si="40"/>
        <v>0</v>
      </c>
      <c r="AH145" s="6">
        <f t="shared" si="40"/>
        <v>2.0365401128493421E-6</v>
      </c>
      <c r="AI145" s="6">
        <f t="shared" si="40"/>
        <v>1.2633526088156893E-21</v>
      </c>
      <c r="AJ145" s="6">
        <f t="shared" si="40"/>
        <v>0</v>
      </c>
      <c r="AK145" s="6">
        <f t="shared" si="40"/>
        <v>5.5138375916310981E-6</v>
      </c>
      <c r="AL145" s="6">
        <f t="shared" si="40"/>
        <v>6.1133118530858545E-18</v>
      </c>
      <c r="AM145" s="6" t="str">
        <f t="shared" si="40"/>
        <v/>
      </c>
      <c r="AN145" s="6">
        <f t="shared" si="40"/>
        <v>7.8348205363931117E-16</v>
      </c>
      <c r="AO145" s="6" t="str">
        <f t="shared" si="40"/>
        <v/>
      </c>
      <c r="AP145" s="6">
        <f t="shared" si="40"/>
        <v>1.1533700292333521E-6</v>
      </c>
      <c r="AQ145" s="6" t="str">
        <f t="shared" si="40"/>
        <v/>
      </c>
      <c r="AR145" s="6">
        <f t="shared" si="40"/>
        <v>3.8176377850576121E-20</v>
      </c>
      <c r="AS145" s="6">
        <f t="shared" si="40"/>
        <v>0</v>
      </c>
      <c r="AT145" s="6">
        <f t="shared" si="40"/>
        <v>4.4291191357332745E-20</v>
      </c>
      <c r="AU145" s="6">
        <f t="shared" si="40"/>
        <v>1.0732951401985484E-18</v>
      </c>
      <c r="AV145" s="6">
        <f t="shared" si="40"/>
        <v>5.3594805906513287E-6</v>
      </c>
      <c r="AW145" s="6">
        <f t="shared" si="40"/>
        <v>3.3420463682406417E-5</v>
      </c>
      <c r="AX145" s="6">
        <f t="shared" si="40"/>
        <v>1.2507996151332192E-5</v>
      </c>
      <c r="AY145" s="6">
        <f t="shared" si="40"/>
        <v>9.7533444403999429E-19</v>
      </c>
      <c r="AZ145" s="6">
        <f t="shared" si="40"/>
        <v>2.1163342757848338E-8</v>
      </c>
      <c r="BA145" s="6">
        <f t="shared" si="40"/>
        <v>1.4969975543533035E-10</v>
      </c>
      <c r="BB145" s="6">
        <f t="shared" si="40"/>
        <v>8.2064875689189121E-3</v>
      </c>
      <c r="BC145" s="6">
        <f t="shared" si="40"/>
        <v>2.2682153272519098E-19</v>
      </c>
      <c r="BD145" s="6">
        <f t="shared" si="40"/>
        <v>2.4632449952282309E-19</v>
      </c>
      <c r="BE145" s="6">
        <f t="shared" si="40"/>
        <v>2.5720743400061501E-5</v>
      </c>
      <c r="BF145" s="6">
        <f t="shared" si="40"/>
        <v>0</v>
      </c>
      <c r="BG145" s="6">
        <f t="shared" si="40"/>
        <v>4.3305060775669127E-20</v>
      </c>
      <c r="BH145" s="6">
        <f t="shared" si="40"/>
        <v>1.9725609452585709E-18</v>
      </c>
      <c r="BI145" s="6">
        <f t="shared" si="40"/>
        <v>0</v>
      </c>
      <c r="BJ145" s="6">
        <f t="shared" si="40"/>
        <v>3.6547049384597178E-8</v>
      </c>
      <c r="BK145" s="6">
        <f t="shared" si="40"/>
        <v>1.4231837301450896E-13</v>
      </c>
      <c r="BL145" s="6">
        <f t="shared" si="40"/>
        <v>4.4783714082177846E-19</v>
      </c>
      <c r="BM145" s="6">
        <f t="shared" si="40"/>
        <v>3.9143898821133941E-21</v>
      </c>
      <c r="BN145" s="6">
        <f t="shared" si="38"/>
        <v>4.6854516561903416E-8</v>
      </c>
      <c r="BO145" s="6">
        <f t="shared" si="38"/>
        <v>1.2491291838327104E-6</v>
      </c>
      <c r="BP145" s="6">
        <f t="shared" si="38"/>
        <v>0.66822797041484072</v>
      </c>
      <c r="BQ145" s="6">
        <f t="shared" si="38"/>
        <v>1.2047715186831254E-16</v>
      </c>
      <c r="BR145" s="6">
        <f t="shared" si="38"/>
        <v>1.1466000737979018E-9</v>
      </c>
      <c r="BS145" s="6">
        <f t="shared" si="38"/>
        <v>1.6072314960235172E-7</v>
      </c>
      <c r="BT145" s="6" t="str">
        <f t="shared" si="38"/>
        <v/>
      </c>
      <c r="BU145" s="6">
        <f t="shared" si="38"/>
        <v>0</v>
      </c>
      <c r="BV145" s="6">
        <f t="shared" si="38"/>
        <v>0</v>
      </c>
      <c r="BW145" s="6">
        <f t="shared" si="38"/>
        <v>0</v>
      </c>
    </row>
    <row r="146" spans="1:75" x14ac:dyDescent="0.25">
      <c r="A146" s="7" t="str">
        <f t="shared" si="39"/>
        <v>TVA</v>
      </c>
      <c r="B146" s="6">
        <f t="shared" si="40"/>
        <v>0</v>
      </c>
      <c r="C146" s="6">
        <f t="shared" si="40"/>
        <v>0</v>
      </c>
      <c r="D146" s="6">
        <f t="shared" si="40"/>
        <v>0</v>
      </c>
      <c r="E146" s="6">
        <f t="shared" si="40"/>
        <v>0</v>
      </c>
      <c r="F146" s="6">
        <f t="shared" si="40"/>
        <v>0</v>
      </c>
      <c r="G146" s="6" t="str">
        <f t="shared" si="40"/>
        <v/>
      </c>
      <c r="H146" s="6">
        <f t="shared" si="40"/>
        <v>0</v>
      </c>
      <c r="I146" s="6">
        <f t="shared" si="40"/>
        <v>0</v>
      </c>
      <c r="J146" s="6">
        <f t="shared" si="40"/>
        <v>0</v>
      </c>
      <c r="K146" s="6">
        <f t="shared" si="40"/>
        <v>1.2344470097122579E-4</v>
      </c>
      <c r="L146" s="6">
        <f t="shared" si="40"/>
        <v>4.2763026345889736E-2</v>
      </c>
      <c r="M146" s="6" t="str">
        <f t="shared" si="40"/>
        <v/>
      </c>
      <c r="N146" s="6">
        <f t="shared" si="40"/>
        <v>0</v>
      </c>
      <c r="O146" s="6">
        <f t="shared" si="40"/>
        <v>7.8890150800980264E-3</v>
      </c>
      <c r="P146" s="6">
        <f t="shared" si="40"/>
        <v>0.1099608904684113</v>
      </c>
      <c r="Q146" s="6">
        <f t="shared" si="40"/>
        <v>0</v>
      </c>
      <c r="R146" s="6">
        <f t="shared" si="40"/>
        <v>0</v>
      </c>
      <c r="S146" s="6">
        <f t="shared" si="40"/>
        <v>6.6424528030061976E-5</v>
      </c>
      <c r="T146" s="6">
        <f t="shared" si="40"/>
        <v>5.2998345082353826E-4</v>
      </c>
      <c r="U146" s="6">
        <f t="shared" si="40"/>
        <v>5.5410595774955224E-4</v>
      </c>
      <c r="V146" s="6">
        <f t="shared" si="40"/>
        <v>0</v>
      </c>
      <c r="W146" s="6">
        <f t="shared" si="40"/>
        <v>0</v>
      </c>
      <c r="X146" s="6">
        <f t="shared" si="40"/>
        <v>0</v>
      </c>
      <c r="Y146" s="6" t="str">
        <f t="shared" si="40"/>
        <v/>
      </c>
      <c r="Z146" s="6">
        <f t="shared" si="40"/>
        <v>0</v>
      </c>
      <c r="AA146" s="6">
        <f t="shared" si="40"/>
        <v>1.132157989888964E-4</v>
      </c>
      <c r="AB146" s="6">
        <f t="shared" si="40"/>
        <v>0</v>
      </c>
      <c r="AC146" s="6">
        <f t="shared" si="40"/>
        <v>0</v>
      </c>
      <c r="AD146" s="6" t="str">
        <f t="shared" si="40"/>
        <v/>
      </c>
      <c r="AE146" s="6">
        <f t="shared" si="40"/>
        <v>2.8824341980756375E-4</v>
      </c>
      <c r="AF146" s="6" t="str">
        <f t="shared" si="40"/>
        <v/>
      </c>
      <c r="AG146" s="6">
        <f t="shared" si="40"/>
        <v>0</v>
      </c>
      <c r="AH146" s="6">
        <f t="shared" si="40"/>
        <v>0</v>
      </c>
      <c r="AI146" s="6">
        <f t="shared" si="40"/>
        <v>9.7364774472881834E-6</v>
      </c>
      <c r="AJ146" s="6">
        <f t="shared" si="40"/>
        <v>0</v>
      </c>
      <c r="AK146" s="6">
        <f t="shared" si="40"/>
        <v>0</v>
      </c>
      <c r="AL146" s="6">
        <f t="shared" si="40"/>
        <v>4.7114418073358047E-2</v>
      </c>
      <c r="AM146" s="6" t="str">
        <f t="shared" si="40"/>
        <v/>
      </c>
      <c r="AN146" s="6">
        <f t="shared" si="40"/>
        <v>6.2297274906731941E-4</v>
      </c>
      <c r="AO146" s="6" t="str">
        <f t="shared" si="40"/>
        <v/>
      </c>
      <c r="AP146" s="6">
        <f t="shared" si="40"/>
        <v>0</v>
      </c>
      <c r="AQ146" s="6" t="str">
        <f t="shared" si="40"/>
        <v/>
      </c>
      <c r="AR146" s="6">
        <f t="shared" si="40"/>
        <v>2.9421987129130502E-4</v>
      </c>
      <c r="AS146" s="6">
        <f t="shared" si="40"/>
        <v>0</v>
      </c>
      <c r="AT146" s="6">
        <f t="shared" si="40"/>
        <v>3.4134586239423296E-4</v>
      </c>
      <c r="AU146" s="6">
        <f t="shared" si="40"/>
        <v>8.2717317824858704E-3</v>
      </c>
      <c r="AV146" s="6">
        <f t="shared" si="40"/>
        <v>0</v>
      </c>
      <c r="AW146" s="6">
        <f t="shared" si="40"/>
        <v>0</v>
      </c>
      <c r="AX146" s="6">
        <f t="shared" si="40"/>
        <v>0</v>
      </c>
      <c r="AY146" s="6">
        <f t="shared" si="40"/>
        <v>7.5167627404204651E-3</v>
      </c>
      <c r="AZ146" s="6">
        <f t="shared" si="40"/>
        <v>0</v>
      </c>
      <c r="BA146" s="6">
        <f t="shared" si="40"/>
        <v>0</v>
      </c>
      <c r="BB146" s="6">
        <f t="shared" si="40"/>
        <v>0</v>
      </c>
      <c r="BC146" s="6">
        <f t="shared" si="40"/>
        <v>1.7480810365432592E-3</v>
      </c>
      <c r="BD146" s="6">
        <f t="shared" si="40"/>
        <v>1.8983876057902763E-3</v>
      </c>
      <c r="BE146" s="6">
        <f t="shared" si="40"/>
        <v>0</v>
      </c>
      <c r="BF146" s="6">
        <f t="shared" si="40"/>
        <v>0</v>
      </c>
      <c r="BG146" s="6">
        <f t="shared" si="40"/>
        <v>3.337458953688357E-4</v>
      </c>
      <c r="BH146" s="6">
        <f t="shared" si="40"/>
        <v>1.5202244427164099E-2</v>
      </c>
      <c r="BI146" s="6">
        <f t="shared" si="40"/>
        <v>0</v>
      </c>
      <c r="BJ146" s="6">
        <f t="shared" si="40"/>
        <v>0</v>
      </c>
      <c r="BK146" s="6">
        <f t="shared" si="40"/>
        <v>0</v>
      </c>
      <c r="BL146" s="6">
        <f t="shared" si="40"/>
        <v>3.4514166442865214E-3</v>
      </c>
      <c r="BM146" s="6">
        <f t="shared" si="40"/>
        <v>3.0167641671170464E-5</v>
      </c>
      <c r="BN146" s="6">
        <f t="shared" si="38"/>
        <v>0</v>
      </c>
      <c r="BO146" s="6">
        <f t="shared" si="38"/>
        <v>0</v>
      </c>
      <c r="BP146" s="6">
        <f t="shared" si="38"/>
        <v>0</v>
      </c>
      <c r="BQ146" s="6">
        <f t="shared" si="38"/>
        <v>0.92850013835723288</v>
      </c>
      <c r="BR146" s="6">
        <f t="shared" si="38"/>
        <v>0</v>
      </c>
      <c r="BS146" s="6">
        <f t="shared" si="38"/>
        <v>0</v>
      </c>
      <c r="BT146" s="6" t="str">
        <f t="shared" si="38"/>
        <v/>
      </c>
      <c r="BU146" s="6">
        <f t="shared" si="38"/>
        <v>0</v>
      </c>
      <c r="BV146" s="6">
        <f t="shared" si="38"/>
        <v>0</v>
      </c>
      <c r="BW146" s="6">
        <f t="shared" si="38"/>
        <v>0</v>
      </c>
    </row>
    <row r="147" spans="1:75" x14ac:dyDescent="0.25">
      <c r="A147" s="7" t="str">
        <f t="shared" si="39"/>
        <v>WACM</v>
      </c>
      <c r="B147" s="6">
        <f t="shared" si="40"/>
        <v>0</v>
      </c>
      <c r="C147" s="6">
        <f t="shared" si="40"/>
        <v>6.0809482779425632E-6</v>
      </c>
      <c r="D147" s="6">
        <f t="shared" si="40"/>
        <v>0</v>
      </c>
      <c r="E147" s="6">
        <f t="shared" si="40"/>
        <v>3.4407246955016957E-2</v>
      </c>
      <c r="F147" s="6">
        <f t="shared" si="40"/>
        <v>0</v>
      </c>
      <c r="G147" s="6" t="str">
        <f t="shared" si="40"/>
        <v/>
      </c>
      <c r="H147" s="6">
        <f t="shared" si="40"/>
        <v>0</v>
      </c>
      <c r="I147" s="6">
        <f t="shared" si="40"/>
        <v>0</v>
      </c>
      <c r="J147" s="6">
        <f t="shared" si="40"/>
        <v>3.0032178406138878E-3</v>
      </c>
      <c r="K147" s="6">
        <f t="shared" si="40"/>
        <v>1.3072051831434138E-11</v>
      </c>
      <c r="L147" s="6">
        <f t="shared" si="40"/>
        <v>4.5283474500274731E-9</v>
      </c>
      <c r="M147" s="6" t="str">
        <f t="shared" si="40"/>
        <v/>
      </c>
      <c r="N147" s="6">
        <f t="shared" si="40"/>
        <v>0</v>
      </c>
      <c r="O147" s="6">
        <f t="shared" si="40"/>
        <v>8.3539927768989375E-10</v>
      </c>
      <c r="P147" s="6">
        <f t="shared" si="40"/>
        <v>1.1644197347675355E-8</v>
      </c>
      <c r="Q147" s="6">
        <f t="shared" si="40"/>
        <v>5.7278007292309177E-3</v>
      </c>
      <c r="R147" s="6">
        <f t="shared" si="40"/>
        <v>0</v>
      </c>
      <c r="S147" s="6">
        <f t="shared" si="40"/>
        <v>7.0339582538250587E-12</v>
      </c>
      <c r="T147" s="6">
        <f t="shared" si="40"/>
        <v>5.6122061817643243E-11</v>
      </c>
      <c r="U147" s="6">
        <f t="shared" si="40"/>
        <v>5.867649030554152E-11</v>
      </c>
      <c r="V147" s="6">
        <f t="shared" si="40"/>
        <v>0</v>
      </c>
      <c r="W147" s="6">
        <f t="shared" si="40"/>
        <v>0</v>
      </c>
      <c r="X147" s="6">
        <f t="shared" si="40"/>
        <v>0</v>
      </c>
      <c r="Y147" s="6" t="str">
        <f t="shared" si="40"/>
        <v/>
      </c>
      <c r="Z147" s="6">
        <f t="shared" si="40"/>
        <v>0</v>
      </c>
      <c r="AA147" s="6">
        <f t="shared" si="40"/>
        <v>1.1988872595390327E-11</v>
      </c>
      <c r="AB147" s="6">
        <f t="shared" si="40"/>
        <v>0</v>
      </c>
      <c r="AC147" s="6">
        <f t="shared" si="40"/>
        <v>0</v>
      </c>
      <c r="AD147" s="6" t="str">
        <f t="shared" si="40"/>
        <v/>
      </c>
      <c r="AE147" s="6">
        <f t="shared" si="40"/>
        <v>3.0523245584049697E-11</v>
      </c>
      <c r="AF147" s="6" t="str">
        <f t="shared" si="40"/>
        <v/>
      </c>
      <c r="AG147" s="6">
        <f t="shared" si="40"/>
        <v>0</v>
      </c>
      <c r="AH147" s="6">
        <f t="shared" si="40"/>
        <v>1.0912611192484663E-2</v>
      </c>
      <c r="AI147" s="6">
        <f t="shared" si="40"/>
        <v>1.0310344376483838E-12</v>
      </c>
      <c r="AJ147" s="6">
        <f t="shared" si="40"/>
        <v>0</v>
      </c>
      <c r="AK147" s="6">
        <f t="shared" si="40"/>
        <v>1.7965071071370662E-2</v>
      </c>
      <c r="AL147" s="6">
        <f t="shared" si="40"/>
        <v>4.9891336786206167E-9</v>
      </c>
      <c r="AM147" s="6" t="str">
        <f t="shared" si="40"/>
        <v/>
      </c>
      <c r="AN147" s="6">
        <f t="shared" si="40"/>
        <v>6.3940737759576501E-7</v>
      </c>
      <c r="AO147" s="6" t="str">
        <f t="shared" si="40"/>
        <v/>
      </c>
      <c r="AP147" s="6">
        <f t="shared" si="40"/>
        <v>3.0221438347835801E-3</v>
      </c>
      <c r="AQ147" s="6" t="str">
        <f t="shared" si="40"/>
        <v/>
      </c>
      <c r="AR147" s="6">
        <f t="shared" si="40"/>
        <v>3.1156115872922833E-11</v>
      </c>
      <c r="AS147" s="6">
        <f t="shared" si="40"/>
        <v>0</v>
      </c>
      <c r="AT147" s="6">
        <f t="shared" si="40"/>
        <v>3.6146475065811743E-11</v>
      </c>
      <c r="AU147" s="6">
        <f t="shared" si="40"/>
        <v>8.7592667603918025E-10</v>
      </c>
      <c r="AV147" s="6">
        <f t="shared" si="40"/>
        <v>3.888675429723968E-2</v>
      </c>
      <c r="AW147" s="6">
        <f t="shared" si="40"/>
        <v>4.5456751345122101E-4</v>
      </c>
      <c r="AX147" s="6">
        <f t="shared" si="40"/>
        <v>2.7256986156987855E-5</v>
      </c>
      <c r="AY147" s="6">
        <f t="shared" si="40"/>
        <v>7.959799924524337E-10</v>
      </c>
      <c r="AZ147" s="6">
        <f t="shared" si="40"/>
        <v>9.8079136456815843E-3</v>
      </c>
      <c r="BA147" s="6">
        <f t="shared" si="40"/>
        <v>0.12217143660791215</v>
      </c>
      <c r="BB147" s="6">
        <f t="shared" si="40"/>
        <v>0</v>
      </c>
      <c r="BC147" s="6">
        <f t="shared" si="40"/>
        <v>1.8511127440429403E-10</v>
      </c>
      <c r="BD147" s="6">
        <f t="shared" si="40"/>
        <v>2.0102783662481446E-10</v>
      </c>
      <c r="BE147" s="6">
        <f t="shared" si="40"/>
        <v>0</v>
      </c>
      <c r="BF147" s="6">
        <f t="shared" si="40"/>
        <v>0</v>
      </c>
      <c r="BG147" s="6">
        <f t="shared" si="40"/>
        <v>3.5341684239704579E-11</v>
      </c>
      <c r="BH147" s="6">
        <f t="shared" si="40"/>
        <v>1.6098263071846347E-9</v>
      </c>
      <c r="BI147" s="6">
        <f t="shared" si="40"/>
        <v>0</v>
      </c>
      <c r="BJ147" s="6">
        <f t="shared" si="40"/>
        <v>1.0385581253083516E-2</v>
      </c>
      <c r="BK147" s="6">
        <f t="shared" si="40"/>
        <v>1.1614741811915982E-4</v>
      </c>
      <c r="BL147" s="6">
        <f t="shared" si="40"/>
        <v>3.6548427685449549E-10</v>
      </c>
      <c r="BM147" s="6">
        <f t="shared" ref="BM147" si="41">IFERROR(BM70/BM$76,"")</f>
        <v>3.1945719213139334E-12</v>
      </c>
      <c r="BN147" s="6">
        <f t="shared" si="38"/>
        <v>1.4651781129347716E-2</v>
      </c>
      <c r="BO147" s="6">
        <f t="shared" si="38"/>
        <v>8.6518209833281491E-4</v>
      </c>
      <c r="BP147" s="6">
        <f t="shared" si="38"/>
        <v>0</v>
      </c>
      <c r="BQ147" s="6">
        <f t="shared" si="38"/>
        <v>9.8322583623323548E-8</v>
      </c>
      <c r="BR147" s="6">
        <f t="shared" si="38"/>
        <v>0.93575155031660995</v>
      </c>
      <c r="BS147" s="6">
        <f t="shared" si="38"/>
        <v>9.1253465279940355E-2</v>
      </c>
      <c r="BT147" s="6" t="str">
        <f t="shared" si="38"/>
        <v/>
      </c>
      <c r="BU147" s="6">
        <f t="shared" si="38"/>
        <v>0</v>
      </c>
      <c r="BV147" s="6">
        <f t="shared" si="38"/>
        <v>0</v>
      </c>
      <c r="BW147" s="6">
        <f t="shared" si="38"/>
        <v>0</v>
      </c>
    </row>
    <row r="148" spans="1:75" x14ac:dyDescent="0.25">
      <c r="A148" s="7" t="str">
        <f t="shared" si="39"/>
        <v>WALC</v>
      </c>
      <c r="B148" s="6">
        <f t="shared" ref="B148:BM151" si="42">IFERROR(B71/B$76,"")</f>
        <v>0</v>
      </c>
      <c r="C148" s="6">
        <f t="shared" si="42"/>
        <v>1.9101527956952241E-13</v>
      </c>
      <c r="D148" s="6">
        <f t="shared" si="42"/>
        <v>0</v>
      </c>
      <c r="E148" s="6">
        <f t="shared" si="42"/>
        <v>5.4662982601185674E-6</v>
      </c>
      <c r="F148" s="6">
        <f t="shared" si="42"/>
        <v>0</v>
      </c>
      <c r="G148" s="6" t="str">
        <f t="shared" si="42"/>
        <v/>
      </c>
      <c r="H148" s="6">
        <f t="shared" si="42"/>
        <v>0</v>
      </c>
      <c r="I148" s="6">
        <f t="shared" si="42"/>
        <v>0</v>
      </c>
      <c r="J148" s="6">
        <f t="shared" si="42"/>
        <v>8.6978007250621305E-3</v>
      </c>
      <c r="K148" s="6">
        <f t="shared" si="42"/>
        <v>4.1062043632009062E-19</v>
      </c>
      <c r="L148" s="6">
        <f t="shared" si="42"/>
        <v>1.4224484646457005E-16</v>
      </c>
      <c r="M148" s="6" t="str">
        <f t="shared" si="42"/>
        <v/>
      </c>
      <c r="N148" s="6">
        <f t="shared" si="42"/>
        <v>0</v>
      </c>
      <c r="O148" s="6">
        <f t="shared" si="42"/>
        <v>2.6241635232934858E-17</v>
      </c>
      <c r="P148" s="6">
        <f t="shared" si="42"/>
        <v>3.6576854629677027E-16</v>
      </c>
      <c r="Q148" s="6">
        <f t="shared" si="42"/>
        <v>1.6860776579894692E-2</v>
      </c>
      <c r="R148" s="6">
        <f t="shared" si="42"/>
        <v>0</v>
      </c>
      <c r="S148" s="6">
        <f t="shared" si="42"/>
        <v>2.209513123484972E-19</v>
      </c>
      <c r="T148" s="6">
        <f t="shared" si="42"/>
        <v>1.7629111181557725E-18</v>
      </c>
      <c r="U148" s="6">
        <f t="shared" si="42"/>
        <v>1.8431510494056617E-18</v>
      </c>
      <c r="V148" s="6">
        <f t="shared" si="42"/>
        <v>0</v>
      </c>
      <c r="W148" s="6">
        <f t="shared" si="42"/>
        <v>0</v>
      </c>
      <c r="X148" s="6">
        <f t="shared" si="42"/>
        <v>0</v>
      </c>
      <c r="Y148" s="6" t="str">
        <f t="shared" si="42"/>
        <v/>
      </c>
      <c r="Z148" s="6">
        <f t="shared" si="42"/>
        <v>0</v>
      </c>
      <c r="AA148" s="6">
        <f t="shared" si="42"/>
        <v>3.7659551534726923E-19</v>
      </c>
      <c r="AB148" s="6">
        <f t="shared" si="42"/>
        <v>0</v>
      </c>
      <c r="AC148" s="6">
        <f t="shared" si="42"/>
        <v>0</v>
      </c>
      <c r="AD148" s="6" t="str">
        <f t="shared" si="42"/>
        <v/>
      </c>
      <c r="AE148" s="6">
        <f t="shared" si="42"/>
        <v>9.5879886197274352E-19</v>
      </c>
      <c r="AF148" s="6" t="str">
        <f t="shared" si="42"/>
        <v/>
      </c>
      <c r="AG148" s="6">
        <f t="shared" si="42"/>
        <v>0</v>
      </c>
      <c r="AH148" s="6">
        <f t="shared" si="42"/>
        <v>3.8556275710661287E-5</v>
      </c>
      <c r="AI148" s="6">
        <f t="shared" si="42"/>
        <v>3.2386944001412463E-20</v>
      </c>
      <c r="AJ148" s="6">
        <f t="shared" si="42"/>
        <v>0</v>
      </c>
      <c r="AK148" s="6">
        <f t="shared" si="42"/>
        <v>9.1143082906559494E-2</v>
      </c>
      <c r="AL148" s="6">
        <f t="shared" si="42"/>
        <v>1.5671910380955853E-16</v>
      </c>
      <c r="AM148" s="6" t="str">
        <f t="shared" si="42"/>
        <v/>
      </c>
      <c r="AN148" s="6">
        <f t="shared" si="42"/>
        <v>2.0085120512091263E-14</v>
      </c>
      <c r="AO148" s="6" t="str">
        <f t="shared" si="42"/>
        <v/>
      </c>
      <c r="AP148" s="6">
        <f t="shared" si="42"/>
        <v>3.3683079787505594E-4</v>
      </c>
      <c r="AQ148" s="6" t="str">
        <f t="shared" si="42"/>
        <v/>
      </c>
      <c r="AR148" s="6">
        <f t="shared" si="42"/>
        <v>9.7867863888169077E-19</v>
      </c>
      <c r="AS148" s="6">
        <f t="shared" si="42"/>
        <v>0</v>
      </c>
      <c r="AT148" s="6">
        <f t="shared" si="42"/>
        <v>1.1354362386527137E-18</v>
      </c>
      <c r="AU148" s="6">
        <f t="shared" si="42"/>
        <v>2.7514685417228419E-17</v>
      </c>
      <c r="AV148" s="6">
        <f t="shared" si="42"/>
        <v>1.3739410244998732E-4</v>
      </c>
      <c r="AW148" s="6">
        <f t="shared" si="42"/>
        <v>1.6060711839348935E-6</v>
      </c>
      <c r="AX148" s="6">
        <f t="shared" si="42"/>
        <v>9.6303978467981944E-8</v>
      </c>
      <c r="AY148" s="6">
        <f t="shared" si="42"/>
        <v>2.5003393194702667E-17</v>
      </c>
      <c r="AZ148" s="6">
        <f t="shared" si="42"/>
        <v>5.4253736605148183E-7</v>
      </c>
      <c r="BA148" s="6">
        <f t="shared" si="42"/>
        <v>3.8376598603411019E-9</v>
      </c>
      <c r="BB148" s="6">
        <f t="shared" si="42"/>
        <v>0</v>
      </c>
      <c r="BC148" s="6">
        <f t="shared" si="42"/>
        <v>5.8147315542980152E-18</v>
      </c>
      <c r="BD148" s="6">
        <f t="shared" si="42"/>
        <v>6.3147039999388567E-18</v>
      </c>
      <c r="BE148" s="6">
        <f t="shared" si="42"/>
        <v>0</v>
      </c>
      <c r="BF148" s="6">
        <f t="shared" si="42"/>
        <v>0</v>
      </c>
      <c r="BG148" s="6">
        <f t="shared" si="42"/>
        <v>1.1101560787800403E-18</v>
      </c>
      <c r="BH148" s="6">
        <f t="shared" si="42"/>
        <v>5.0568004868688885E-17</v>
      </c>
      <c r="BI148" s="6">
        <f t="shared" si="42"/>
        <v>0</v>
      </c>
      <c r="BJ148" s="6">
        <f t="shared" si="42"/>
        <v>3.8429952150346322E-2</v>
      </c>
      <c r="BK148" s="6">
        <f t="shared" si="42"/>
        <v>3.6484328642926632E-12</v>
      </c>
      <c r="BL148" s="6">
        <f t="shared" si="42"/>
        <v>1.1480624095235164E-17</v>
      </c>
      <c r="BM148" s="6">
        <f t="shared" si="42"/>
        <v>1.0034817281182125E-19</v>
      </c>
      <c r="BN148" s="6">
        <f t="shared" si="38"/>
        <v>5.7564014025012288E-2</v>
      </c>
      <c r="BO148" s="6">
        <f t="shared" si="38"/>
        <v>2.5057061730332925E-3</v>
      </c>
      <c r="BP148" s="6">
        <f t="shared" si="38"/>
        <v>0</v>
      </c>
      <c r="BQ148" s="6">
        <f t="shared" si="38"/>
        <v>3.0885176029093474E-15</v>
      </c>
      <c r="BR148" s="6">
        <f t="shared" si="38"/>
        <v>2.9393909604476588E-8</v>
      </c>
      <c r="BS148" s="6">
        <f t="shared" si="38"/>
        <v>0.55927075112715996</v>
      </c>
      <c r="BT148" s="6" t="str">
        <f t="shared" si="38"/>
        <v/>
      </c>
      <c r="BU148" s="6">
        <f t="shared" si="38"/>
        <v>0</v>
      </c>
      <c r="BV148" s="6">
        <f t="shared" si="38"/>
        <v>0</v>
      </c>
      <c r="BW148" s="6">
        <f t="shared" si="38"/>
        <v>0</v>
      </c>
    </row>
    <row r="149" spans="1:75" x14ac:dyDescent="0.25">
      <c r="A149" s="7" t="str">
        <f t="shared" si="39"/>
        <v>WAUE</v>
      </c>
      <c r="B149" s="6">
        <f t="shared" si="42"/>
        <v>0</v>
      </c>
      <c r="C149" s="6">
        <f t="shared" si="42"/>
        <v>0</v>
      </c>
      <c r="D149" s="6">
        <f t="shared" si="42"/>
        <v>0</v>
      </c>
      <c r="E149" s="6">
        <f t="shared" si="42"/>
        <v>0</v>
      </c>
      <c r="F149" s="6">
        <f t="shared" si="42"/>
        <v>0</v>
      </c>
      <c r="G149" s="6" t="str">
        <f t="shared" si="42"/>
        <v/>
      </c>
      <c r="H149" s="6">
        <f t="shared" si="42"/>
        <v>0</v>
      </c>
      <c r="I149" s="6">
        <f t="shared" si="42"/>
        <v>0</v>
      </c>
      <c r="J149" s="6">
        <f t="shared" si="42"/>
        <v>0</v>
      </c>
      <c r="K149" s="6">
        <f t="shared" si="42"/>
        <v>0</v>
      </c>
      <c r="L149" s="6">
        <f t="shared" si="42"/>
        <v>0</v>
      </c>
      <c r="M149" s="6" t="str">
        <f t="shared" si="42"/>
        <v/>
      </c>
      <c r="N149" s="6">
        <f t="shared" si="42"/>
        <v>0</v>
      </c>
      <c r="O149" s="6">
        <f t="shared" si="42"/>
        <v>0</v>
      </c>
      <c r="P149" s="6">
        <f t="shared" si="42"/>
        <v>0</v>
      </c>
      <c r="Q149" s="6">
        <f t="shared" si="42"/>
        <v>0</v>
      </c>
      <c r="R149" s="6">
        <f t="shared" si="42"/>
        <v>0</v>
      </c>
      <c r="S149" s="6">
        <f t="shared" si="42"/>
        <v>0</v>
      </c>
      <c r="T149" s="6">
        <f t="shared" si="42"/>
        <v>0</v>
      </c>
      <c r="U149" s="6">
        <f t="shared" si="42"/>
        <v>0</v>
      </c>
      <c r="V149" s="6">
        <f t="shared" si="42"/>
        <v>0</v>
      </c>
      <c r="W149" s="6">
        <f t="shared" si="42"/>
        <v>0</v>
      </c>
      <c r="X149" s="6">
        <f t="shared" si="42"/>
        <v>0</v>
      </c>
      <c r="Y149" s="6" t="str">
        <f t="shared" si="42"/>
        <v/>
      </c>
      <c r="Z149" s="6">
        <f t="shared" si="42"/>
        <v>0</v>
      </c>
      <c r="AA149" s="6">
        <f t="shared" si="42"/>
        <v>0</v>
      </c>
      <c r="AB149" s="6">
        <f t="shared" si="42"/>
        <v>0</v>
      </c>
      <c r="AC149" s="6">
        <f t="shared" si="42"/>
        <v>0</v>
      </c>
      <c r="AD149" s="6" t="str">
        <f t="shared" si="42"/>
        <v/>
      </c>
      <c r="AE149" s="6">
        <f t="shared" si="42"/>
        <v>0</v>
      </c>
      <c r="AF149" s="6" t="str">
        <f t="shared" si="42"/>
        <v/>
      </c>
      <c r="AG149" s="6">
        <f t="shared" si="42"/>
        <v>0</v>
      </c>
      <c r="AH149" s="6">
        <f t="shared" si="42"/>
        <v>0</v>
      </c>
      <c r="AI149" s="6">
        <f t="shared" si="42"/>
        <v>0</v>
      </c>
      <c r="AJ149" s="6">
        <f t="shared" si="42"/>
        <v>0</v>
      </c>
      <c r="AK149" s="6">
        <f t="shared" si="42"/>
        <v>0</v>
      </c>
      <c r="AL149" s="6">
        <f t="shared" si="42"/>
        <v>0</v>
      </c>
      <c r="AM149" s="6" t="str">
        <f t="shared" si="42"/>
        <v/>
      </c>
      <c r="AN149" s="6">
        <f t="shared" si="42"/>
        <v>0</v>
      </c>
      <c r="AO149" s="6" t="str">
        <f t="shared" si="42"/>
        <v/>
      </c>
      <c r="AP149" s="6">
        <f t="shared" si="42"/>
        <v>0</v>
      </c>
      <c r="AQ149" s="6" t="str">
        <f t="shared" si="42"/>
        <v/>
      </c>
      <c r="AR149" s="6">
        <f t="shared" si="42"/>
        <v>0</v>
      </c>
      <c r="AS149" s="6">
        <f t="shared" si="42"/>
        <v>0</v>
      </c>
      <c r="AT149" s="6">
        <f t="shared" si="42"/>
        <v>0</v>
      </c>
      <c r="AU149" s="6">
        <f t="shared" si="42"/>
        <v>0</v>
      </c>
      <c r="AV149" s="6">
        <f t="shared" si="42"/>
        <v>0</v>
      </c>
      <c r="AW149" s="6">
        <f t="shared" si="42"/>
        <v>0</v>
      </c>
      <c r="AX149" s="6">
        <f t="shared" si="42"/>
        <v>0</v>
      </c>
      <c r="AY149" s="6">
        <f t="shared" si="42"/>
        <v>0</v>
      </c>
      <c r="AZ149" s="6">
        <f t="shared" si="42"/>
        <v>0</v>
      </c>
      <c r="BA149" s="6">
        <f t="shared" si="42"/>
        <v>0</v>
      </c>
      <c r="BB149" s="6">
        <f t="shared" si="42"/>
        <v>0</v>
      </c>
      <c r="BC149" s="6">
        <f t="shared" si="42"/>
        <v>0</v>
      </c>
      <c r="BD149" s="6">
        <f t="shared" si="42"/>
        <v>0</v>
      </c>
      <c r="BE149" s="6">
        <f t="shared" si="42"/>
        <v>0</v>
      </c>
      <c r="BF149" s="6">
        <f t="shared" si="42"/>
        <v>0</v>
      </c>
      <c r="BG149" s="6">
        <f t="shared" si="42"/>
        <v>0</v>
      </c>
      <c r="BH149" s="6">
        <f t="shared" si="42"/>
        <v>0</v>
      </c>
      <c r="BI149" s="6">
        <f t="shared" si="42"/>
        <v>0</v>
      </c>
      <c r="BJ149" s="6">
        <f t="shared" si="42"/>
        <v>0</v>
      </c>
      <c r="BK149" s="6">
        <f t="shared" si="42"/>
        <v>0</v>
      </c>
      <c r="BL149" s="6">
        <f t="shared" si="42"/>
        <v>0</v>
      </c>
      <c r="BM149" s="6">
        <f t="shared" si="42"/>
        <v>0</v>
      </c>
      <c r="BN149" s="6">
        <f t="shared" si="38"/>
        <v>0</v>
      </c>
      <c r="BO149" s="6">
        <f t="shared" si="38"/>
        <v>0</v>
      </c>
      <c r="BP149" s="6">
        <f t="shared" si="38"/>
        <v>0</v>
      </c>
      <c r="BQ149" s="6">
        <f t="shared" si="38"/>
        <v>0</v>
      </c>
      <c r="BR149" s="6">
        <f t="shared" si="38"/>
        <v>0</v>
      </c>
      <c r="BS149" s="6">
        <f t="shared" si="38"/>
        <v>0</v>
      </c>
      <c r="BT149" s="6" t="str">
        <f t="shared" si="38"/>
        <v/>
      </c>
      <c r="BU149" s="6">
        <f t="shared" si="38"/>
        <v>0</v>
      </c>
      <c r="BV149" s="6">
        <f t="shared" si="38"/>
        <v>0</v>
      </c>
      <c r="BW149" s="6">
        <f t="shared" si="38"/>
        <v>0</v>
      </c>
    </row>
    <row r="150" spans="1:75" x14ac:dyDescent="0.25">
      <c r="A150" s="7" t="str">
        <f t="shared" si="39"/>
        <v>WAUW</v>
      </c>
      <c r="B150" s="6">
        <f t="shared" si="42"/>
        <v>0</v>
      </c>
      <c r="C150" s="6">
        <f t="shared" si="42"/>
        <v>8.7463505277138285E-5</v>
      </c>
      <c r="D150" s="6">
        <f t="shared" si="42"/>
        <v>0</v>
      </c>
      <c r="E150" s="6">
        <f t="shared" si="42"/>
        <v>2.1970551344448801E-4</v>
      </c>
      <c r="F150" s="6">
        <f t="shared" si="42"/>
        <v>0</v>
      </c>
      <c r="G150" s="6" t="str">
        <f t="shared" si="42"/>
        <v/>
      </c>
      <c r="H150" s="6">
        <f t="shared" si="42"/>
        <v>0</v>
      </c>
      <c r="I150" s="6">
        <f t="shared" si="42"/>
        <v>0</v>
      </c>
      <c r="J150" s="6">
        <f t="shared" si="42"/>
        <v>1.9176876270291409E-5</v>
      </c>
      <c r="K150" s="6">
        <f t="shared" si="42"/>
        <v>1.8801795741115888E-10</v>
      </c>
      <c r="L150" s="6">
        <f t="shared" si="42"/>
        <v>6.513213449435863E-8</v>
      </c>
      <c r="M150" s="6" t="str">
        <f t="shared" si="42"/>
        <v/>
      </c>
      <c r="N150" s="6">
        <f t="shared" si="42"/>
        <v>0</v>
      </c>
      <c r="O150" s="6">
        <f t="shared" si="42"/>
        <v>1.2015716265468568E-8</v>
      </c>
      <c r="P150" s="6">
        <f t="shared" si="42"/>
        <v>1.6748083845091088E-7</v>
      </c>
      <c r="Q150" s="6">
        <f t="shared" si="42"/>
        <v>3.6574544943064644E-5</v>
      </c>
      <c r="R150" s="6">
        <f t="shared" si="42"/>
        <v>0</v>
      </c>
      <c r="S150" s="6">
        <f t="shared" si="42"/>
        <v>1.0117083993037202E-10</v>
      </c>
      <c r="T150" s="6">
        <f t="shared" si="42"/>
        <v>8.0721493188100498E-10</v>
      </c>
      <c r="U150" s="6">
        <f t="shared" si="42"/>
        <v>8.4395579191130194E-10</v>
      </c>
      <c r="V150" s="6">
        <f t="shared" si="42"/>
        <v>0</v>
      </c>
      <c r="W150" s="6">
        <f t="shared" si="42"/>
        <v>0</v>
      </c>
      <c r="X150" s="6">
        <f t="shared" si="42"/>
        <v>0</v>
      </c>
      <c r="Y150" s="6" t="str">
        <f t="shared" si="42"/>
        <v/>
      </c>
      <c r="Z150" s="6">
        <f t="shared" si="42"/>
        <v>0</v>
      </c>
      <c r="AA150" s="6">
        <f t="shared" si="42"/>
        <v>1.7243837204098723E-10</v>
      </c>
      <c r="AB150" s="6">
        <f t="shared" si="42"/>
        <v>0</v>
      </c>
      <c r="AC150" s="6">
        <f t="shared" si="42"/>
        <v>0</v>
      </c>
      <c r="AD150" s="6" t="str">
        <f t="shared" si="42"/>
        <v/>
      </c>
      <c r="AE150" s="6">
        <f t="shared" si="42"/>
        <v>4.3902199610866929E-10</v>
      </c>
      <c r="AF150" s="6" t="str">
        <f t="shared" si="42"/>
        <v/>
      </c>
      <c r="AG150" s="6">
        <f t="shared" si="42"/>
        <v>0</v>
      </c>
      <c r="AH150" s="6">
        <f t="shared" si="42"/>
        <v>6.9681856505387135E-5</v>
      </c>
      <c r="AI150" s="6">
        <f t="shared" si="42"/>
        <v>1.4829576220089419E-11</v>
      </c>
      <c r="AJ150" s="6">
        <f t="shared" si="42"/>
        <v>0</v>
      </c>
      <c r="AK150" s="6">
        <f t="shared" si="42"/>
        <v>1.1471493691321591E-4</v>
      </c>
      <c r="AL150" s="6">
        <f t="shared" si="42"/>
        <v>7.1759715735655566E-8</v>
      </c>
      <c r="AM150" s="6" t="str">
        <f t="shared" si="42"/>
        <v/>
      </c>
      <c r="AN150" s="6">
        <f t="shared" si="42"/>
        <v>9.1967252455418067E-6</v>
      </c>
      <c r="AO150" s="6" t="str">
        <f t="shared" si="42"/>
        <v/>
      </c>
      <c r="AP150" s="6">
        <f t="shared" si="42"/>
        <v>1.9297727126854728E-5</v>
      </c>
      <c r="AQ150" s="6" t="str">
        <f t="shared" si="42"/>
        <v/>
      </c>
      <c r="AR150" s="6">
        <f t="shared" si="42"/>
        <v>4.481246970889392E-10</v>
      </c>
      <c r="AS150" s="6">
        <f t="shared" si="42"/>
        <v>0</v>
      </c>
      <c r="AT150" s="6">
        <f t="shared" si="42"/>
        <v>5.1990203964343503E-10</v>
      </c>
      <c r="AU150" s="6">
        <f t="shared" si="42"/>
        <v>1.2598630008091422E-8</v>
      </c>
      <c r="AV150" s="6">
        <f t="shared" si="42"/>
        <v>2.483091521456046E-4</v>
      </c>
      <c r="AW150" s="6">
        <f t="shared" si="42"/>
        <v>2.9026149365729029E-6</v>
      </c>
      <c r="AX150" s="6">
        <f t="shared" si="42"/>
        <v>1.7404793084432256E-7</v>
      </c>
      <c r="AY150" s="6">
        <f t="shared" si="42"/>
        <v>1.1448740737179068E-8</v>
      </c>
      <c r="AZ150" s="6">
        <f t="shared" si="42"/>
        <v>6.2627873312876952E-5</v>
      </c>
      <c r="BA150" s="6">
        <f t="shared" si="42"/>
        <v>7.8011874194073639E-4</v>
      </c>
      <c r="BB150" s="6">
        <f t="shared" si="42"/>
        <v>0</v>
      </c>
      <c r="BC150" s="6">
        <f t="shared" si="42"/>
        <v>2.6624927866013148E-9</v>
      </c>
      <c r="BD150" s="6">
        <f t="shared" si="42"/>
        <v>2.8914239105212505E-9</v>
      </c>
      <c r="BE150" s="6">
        <f t="shared" si="42"/>
        <v>0</v>
      </c>
      <c r="BF150" s="6">
        <f t="shared" si="42"/>
        <v>0</v>
      </c>
      <c r="BG150" s="6">
        <f t="shared" si="42"/>
        <v>5.0832657090913567E-10</v>
      </c>
      <c r="BH150" s="6">
        <f t="shared" si="42"/>
        <v>2.3154456390370446E-8</v>
      </c>
      <c r="BI150" s="6">
        <f t="shared" si="42"/>
        <v>0</v>
      </c>
      <c r="BJ150" s="6">
        <f t="shared" si="42"/>
        <v>6.6316536879898672E-5</v>
      </c>
      <c r="BK150" s="6">
        <f t="shared" si="42"/>
        <v>1.6705717354050936E-3</v>
      </c>
      <c r="BL150" s="6">
        <f t="shared" si="42"/>
        <v>5.2568340522359854E-9</v>
      </c>
      <c r="BM150" s="6">
        <f t="shared" si="42"/>
        <v>4.5948172115118608E-11</v>
      </c>
      <c r="BN150" s="6">
        <f t="shared" si="38"/>
        <v>9.3558112920459158E-5</v>
      </c>
      <c r="BO150" s="6">
        <f t="shared" si="38"/>
        <v>5.5245709540697243E-6</v>
      </c>
      <c r="BP150" s="6">
        <f t="shared" si="38"/>
        <v>0</v>
      </c>
      <c r="BQ150" s="6">
        <f t="shared" si="38"/>
        <v>1.4141935465548873E-6</v>
      </c>
      <c r="BR150" s="6">
        <f t="shared" si="38"/>
        <v>5.9751881656666299E-3</v>
      </c>
      <c r="BS150" s="6">
        <f t="shared" si="38"/>
        <v>5.8269379904557321E-4</v>
      </c>
      <c r="BT150" s="6" t="str">
        <f t="shared" si="38"/>
        <v/>
      </c>
      <c r="BU150" s="6">
        <f t="shared" si="38"/>
        <v>0.56331107942726988</v>
      </c>
      <c r="BV150" s="6">
        <f t="shared" si="38"/>
        <v>0</v>
      </c>
      <c r="BW150" s="6">
        <f t="shared" si="38"/>
        <v>0</v>
      </c>
    </row>
    <row r="151" spans="1:75" x14ac:dyDescent="0.25">
      <c r="A151" s="7" t="str">
        <f t="shared" si="39"/>
        <v>WWA</v>
      </c>
      <c r="B151" s="6">
        <f t="shared" si="42"/>
        <v>0</v>
      </c>
      <c r="C151" s="6">
        <f t="shared" si="42"/>
        <v>2.0208058874000241E-6</v>
      </c>
      <c r="D151" s="6">
        <f t="shared" si="42"/>
        <v>1.388317539230906E-3</v>
      </c>
      <c r="E151" s="6">
        <f t="shared" si="42"/>
        <v>2.9349597824456771E-5</v>
      </c>
      <c r="F151" s="6">
        <f t="shared" si="42"/>
        <v>3.7927954077679791E-4</v>
      </c>
      <c r="G151" s="6" t="str">
        <f t="shared" si="42"/>
        <v/>
      </c>
      <c r="H151" s="6">
        <f t="shared" si="42"/>
        <v>1.138312322433023E-3</v>
      </c>
      <c r="I151" s="6">
        <f t="shared" si="42"/>
        <v>0</v>
      </c>
      <c r="J151" s="6">
        <f t="shared" si="42"/>
        <v>1.0181565648547111E-4</v>
      </c>
      <c r="K151" s="6">
        <f t="shared" si="42"/>
        <v>4.344072354172042E-12</v>
      </c>
      <c r="L151" s="6">
        <f t="shared" si="42"/>
        <v>1.5048493703525685E-9</v>
      </c>
      <c r="M151" s="6" t="str">
        <f t="shared" si="42"/>
        <v/>
      </c>
      <c r="N151" s="6">
        <f t="shared" si="42"/>
        <v>0</v>
      </c>
      <c r="O151" s="6">
        <f t="shared" si="42"/>
        <v>2.7761784865183002E-10</v>
      </c>
      <c r="P151" s="6">
        <f t="shared" si="42"/>
        <v>3.8695712376937866E-9</v>
      </c>
      <c r="Q151" s="6">
        <f t="shared" si="42"/>
        <v>2.6091135457625173E-6</v>
      </c>
      <c r="R151" s="6">
        <f t="shared" si="42"/>
        <v>0</v>
      </c>
      <c r="S151" s="6">
        <f t="shared" si="42"/>
        <v>2.3375078361733652E-12</v>
      </c>
      <c r="T151" s="6">
        <f t="shared" si="42"/>
        <v>1.8650346582538842E-11</v>
      </c>
      <c r="U151" s="6">
        <f t="shared" si="42"/>
        <v>1.9499228021970144E-11</v>
      </c>
      <c r="V151" s="6">
        <f t="shared" si="42"/>
        <v>5.3223516527064815E-5</v>
      </c>
      <c r="W151" s="6">
        <f t="shared" si="42"/>
        <v>0</v>
      </c>
      <c r="X151" s="6">
        <f t="shared" si="42"/>
        <v>0</v>
      </c>
      <c r="Y151" s="6" t="str">
        <f t="shared" si="42"/>
        <v/>
      </c>
      <c r="Z151" s="6">
        <f t="shared" si="42"/>
        <v>0</v>
      </c>
      <c r="AA151" s="6">
        <f t="shared" si="42"/>
        <v>3.9841128746207051E-12</v>
      </c>
      <c r="AB151" s="6">
        <f t="shared" si="42"/>
        <v>0</v>
      </c>
      <c r="AC151" s="6">
        <f t="shared" si="42"/>
        <v>0</v>
      </c>
      <c r="AD151" s="6" t="str">
        <f t="shared" si="42"/>
        <v/>
      </c>
      <c r="AE151" s="6">
        <f t="shared" si="42"/>
        <v>1.0143410461579168E-11</v>
      </c>
      <c r="AF151" s="6" t="str">
        <f t="shared" si="42"/>
        <v/>
      </c>
      <c r="AG151" s="6">
        <f t="shared" si="42"/>
        <v>0</v>
      </c>
      <c r="AH151" s="6">
        <f t="shared" si="42"/>
        <v>3.6413006468546765E-4</v>
      </c>
      <c r="AI151" s="6">
        <f t="shared" si="42"/>
        <v>3.426308474402891E-13</v>
      </c>
      <c r="AJ151" s="6">
        <f t="shared" si="42"/>
        <v>0</v>
      </c>
      <c r="AK151" s="6">
        <f t="shared" si="42"/>
        <v>2.4202535099912846E-4</v>
      </c>
      <c r="AL151" s="6">
        <f t="shared" si="42"/>
        <v>1.6579767250040587E-9</v>
      </c>
      <c r="AM151" s="6" t="str">
        <f t="shared" si="42"/>
        <v/>
      </c>
      <c r="AN151" s="6">
        <f t="shared" si="42"/>
        <v>2.1248629885234105E-7</v>
      </c>
      <c r="AO151" s="6" t="str">
        <f t="shared" si="42"/>
        <v/>
      </c>
      <c r="AP151" s="6">
        <f t="shared" si="42"/>
        <v>8.3508131057286592E-5</v>
      </c>
      <c r="AQ151" s="6" t="str">
        <f t="shared" si="42"/>
        <v/>
      </c>
      <c r="AR151" s="6">
        <f t="shared" si="42"/>
        <v>1.0353724371065022E-11</v>
      </c>
      <c r="AS151" s="6">
        <f t="shared" si="42"/>
        <v>2.9803938421078705E-2</v>
      </c>
      <c r="AT151" s="6">
        <f t="shared" si="42"/>
        <v>1.2012108355979092E-11</v>
      </c>
      <c r="AU151" s="6">
        <f t="shared" si="42"/>
        <v>2.9108581473901298E-10</v>
      </c>
      <c r="AV151" s="6">
        <f t="shared" si="42"/>
        <v>6.1584320199543983E-4</v>
      </c>
      <c r="AW151" s="6">
        <f t="shared" si="42"/>
        <v>2.5735425836467287E-4</v>
      </c>
      <c r="AX151" s="6">
        <f t="shared" si="42"/>
        <v>4.5334867999948696E-4</v>
      </c>
      <c r="AY151" s="6">
        <f t="shared" si="42"/>
        <v>2.6451812800893188E-10</v>
      </c>
      <c r="AZ151" s="6">
        <f t="shared" si="42"/>
        <v>3.8561561657088443E-6</v>
      </c>
      <c r="BA151" s="6">
        <f t="shared" si="42"/>
        <v>1.8041334786796652E-5</v>
      </c>
      <c r="BB151" s="6">
        <f t="shared" si="42"/>
        <v>4.3155380776172913E-4</v>
      </c>
      <c r="BC151" s="6">
        <f t="shared" si="42"/>
        <v>6.1515726831158536E-11</v>
      </c>
      <c r="BD151" s="6">
        <f t="shared" si="42"/>
        <v>6.6805079934039884E-11</v>
      </c>
      <c r="BE151" s="6">
        <f t="shared" si="42"/>
        <v>2.9981236407723304E-4</v>
      </c>
      <c r="BF151" s="6">
        <f t="shared" si="42"/>
        <v>0</v>
      </c>
      <c r="BG151" s="6">
        <f t="shared" si="42"/>
        <v>1.1744662233238327E-11</v>
      </c>
      <c r="BH151" s="6">
        <f t="shared" si="42"/>
        <v>5.3497354862403516E-10</v>
      </c>
      <c r="BI151" s="6">
        <f t="shared" si="42"/>
        <v>0</v>
      </c>
      <c r="BJ151" s="6">
        <f t="shared" si="42"/>
        <v>5.3484553604621331E-6</v>
      </c>
      <c r="BK151" s="6">
        <f t="shared" si="42"/>
        <v>3.8597826459547354E-5</v>
      </c>
      <c r="BL151" s="6">
        <f t="shared" si="42"/>
        <v>1.2145684269322459E-10</v>
      </c>
      <c r="BM151" s="6">
        <f t="shared" ref="BM151" si="43">IFERROR(BM74/BM$76,"")</f>
        <v>1.0616123425569082E-12</v>
      </c>
      <c r="BN151" s="6">
        <f t="shared" si="38"/>
        <v>6.9798728186754945E-6</v>
      </c>
      <c r="BO151" s="6">
        <f t="shared" si="38"/>
        <v>5.1701618134578081E-5</v>
      </c>
      <c r="BP151" s="6">
        <f t="shared" si="38"/>
        <v>3.7767050140545831E-4</v>
      </c>
      <c r="BQ151" s="6">
        <f t="shared" si="38"/>
        <v>3.2674320972455096E-8</v>
      </c>
      <c r="BR151" s="6">
        <f t="shared" si="38"/>
        <v>1.3818456641961614E-4</v>
      </c>
      <c r="BS151" s="6">
        <f t="shared" si="38"/>
        <v>2.6750479138768161E-5</v>
      </c>
      <c r="BT151" s="6" t="str">
        <f t="shared" si="38"/>
        <v/>
      </c>
      <c r="BU151" s="6">
        <f t="shared" si="38"/>
        <v>1.3015049697916978E-2</v>
      </c>
      <c r="BV151" s="6">
        <f t="shared" si="38"/>
        <v>1</v>
      </c>
      <c r="BW151" s="6">
        <f t="shared" si="38"/>
        <v>0</v>
      </c>
    </row>
    <row r="152" spans="1:75" x14ac:dyDescent="0.25">
      <c r="A152" s="7" t="str">
        <f t="shared" si="39"/>
        <v>YAD</v>
      </c>
      <c r="B152" s="6">
        <f t="shared" ref="B152:BM152" si="44">IFERROR(B75/B$76,"")</f>
        <v>0</v>
      </c>
      <c r="C152" s="6">
        <f t="shared" si="44"/>
        <v>0</v>
      </c>
      <c r="D152" s="6">
        <f t="shared" si="44"/>
        <v>0</v>
      </c>
      <c r="E152" s="6">
        <f t="shared" si="44"/>
        <v>0</v>
      </c>
      <c r="F152" s="6">
        <f t="shared" si="44"/>
        <v>0</v>
      </c>
      <c r="G152" s="6" t="str">
        <f t="shared" si="44"/>
        <v/>
      </c>
      <c r="H152" s="6">
        <f t="shared" si="44"/>
        <v>0</v>
      </c>
      <c r="I152" s="6">
        <f t="shared" si="44"/>
        <v>0</v>
      </c>
      <c r="J152" s="6">
        <f t="shared" si="44"/>
        <v>0</v>
      </c>
      <c r="K152" s="6">
        <f t="shared" si="44"/>
        <v>1.6518636058288568E-4</v>
      </c>
      <c r="L152" s="6">
        <f t="shared" si="44"/>
        <v>1.2417740069660358E-3</v>
      </c>
      <c r="M152" s="6" t="str">
        <f t="shared" si="44"/>
        <v/>
      </c>
      <c r="N152" s="6">
        <f t="shared" si="44"/>
        <v>0</v>
      </c>
      <c r="O152" s="6">
        <f t="shared" si="44"/>
        <v>5.818713978594881E-3</v>
      </c>
      <c r="P152" s="6">
        <f t="shared" si="44"/>
        <v>4.6468560777338445E-9</v>
      </c>
      <c r="Q152" s="6">
        <f t="shared" si="44"/>
        <v>0</v>
      </c>
      <c r="R152" s="6">
        <f t="shared" si="44"/>
        <v>0</v>
      </c>
      <c r="S152" s="6">
        <f t="shared" si="44"/>
        <v>1.5923781532664693E-7</v>
      </c>
      <c r="T152" s="6">
        <f t="shared" si="44"/>
        <v>1.2705157171794049E-6</v>
      </c>
      <c r="U152" s="6">
        <f t="shared" si="44"/>
        <v>1.3283439835896972E-6</v>
      </c>
      <c r="V152" s="6">
        <f t="shared" si="44"/>
        <v>0</v>
      </c>
      <c r="W152" s="6">
        <f t="shared" si="44"/>
        <v>0</v>
      </c>
      <c r="X152" s="6">
        <f t="shared" si="44"/>
        <v>0</v>
      </c>
      <c r="Y152" s="6" t="str">
        <f t="shared" si="44"/>
        <v/>
      </c>
      <c r="Z152" s="6">
        <f t="shared" si="44"/>
        <v>0</v>
      </c>
      <c r="AA152" s="6">
        <f t="shared" si="44"/>
        <v>2.714093276401387E-7</v>
      </c>
      <c r="AB152" s="6">
        <f t="shared" si="44"/>
        <v>0</v>
      </c>
      <c r="AC152" s="6">
        <f t="shared" si="44"/>
        <v>0</v>
      </c>
      <c r="AD152" s="6" t="str">
        <f t="shared" si="44"/>
        <v/>
      </c>
      <c r="AE152" s="6">
        <f t="shared" si="44"/>
        <v>6.9099854848295252E-7</v>
      </c>
      <c r="AF152" s="6" t="str">
        <f t="shared" si="44"/>
        <v/>
      </c>
      <c r="AG152" s="6">
        <f t="shared" si="44"/>
        <v>0</v>
      </c>
      <c r="AH152" s="6">
        <f t="shared" si="44"/>
        <v>0</v>
      </c>
      <c r="AI152" s="6">
        <f t="shared" si="44"/>
        <v>2.6597006939112746E-8</v>
      </c>
      <c r="AJ152" s="6">
        <f t="shared" si="44"/>
        <v>0</v>
      </c>
      <c r="AK152" s="6">
        <f t="shared" si="44"/>
        <v>0</v>
      </c>
      <c r="AL152" s="6">
        <f t="shared" si="44"/>
        <v>1.9910162516915112E-9</v>
      </c>
      <c r="AM152" s="6" t="str">
        <f t="shared" si="44"/>
        <v/>
      </c>
      <c r="AN152" s="6">
        <f t="shared" si="44"/>
        <v>6.3413730673075831E-7</v>
      </c>
      <c r="AO152" s="6" t="str">
        <f t="shared" si="44"/>
        <v/>
      </c>
      <c r="AP152" s="6">
        <f t="shared" si="44"/>
        <v>0</v>
      </c>
      <c r="AQ152" s="6" t="str">
        <f t="shared" si="44"/>
        <v/>
      </c>
      <c r="AR152" s="6">
        <f t="shared" si="44"/>
        <v>7.0532574215523471E-7</v>
      </c>
      <c r="AS152" s="6">
        <f t="shared" si="44"/>
        <v>0</v>
      </c>
      <c r="AT152" s="6">
        <f t="shared" si="44"/>
        <v>9.3244998716301373E-7</v>
      </c>
      <c r="AU152" s="6">
        <f t="shared" si="44"/>
        <v>3.4955652817190213E-10</v>
      </c>
      <c r="AV152" s="6">
        <f t="shared" si="44"/>
        <v>0</v>
      </c>
      <c r="AW152" s="6">
        <f t="shared" si="44"/>
        <v>0</v>
      </c>
      <c r="AX152" s="6">
        <f t="shared" si="44"/>
        <v>0</v>
      </c>
      <c r="AY152" s="6">
        <f t="shared" si="44"/>
        <v>2.0533441570525101E-5</v>
      </c>
      <c r="AZ152" s="6">
        <f t="shared" si="44"/>
        <v>0</v>
      </c>
      <c r="BA152" s="6">
        <f t="shared" si="44"/>
        <v>0</v>
      </c>
      <c r="BB152" s="6">
        <f t="shared" si="44"/>
        <v>0</v>
      </c>
      <c r="BC152" s="6">
        <f t="shared" si="44"/>
        <v>9.7617682001172236E-6</v>
      </c>
      <c r="BD152" s="6">
        <f t="shared" si="44"/>
        <v>4.5509558585409397E-6</v>
      </c>
      <c r="BE152" s="6">
        <f t="shared" si="44"/>
        <v>0</v>
      </c>
      <c r="BF152" s="6">
        <f t="shared" si="44"/>
        <v>0</v>
      </c>
      <c r="BG152" s="6">
        <f t="shared" si="44"/>
        <v>8.000804646849292E-7</v>
      </c>
      <c r="BH152" s="6">
        <f t="shared" si="44"/>
        <v>3.6443950185806769E-5</v>
      </c>
      <c r="BI152" s="6">
        <f t="shared" si="44"/>
        <v>0</v>
      </c>
      <c r="BJ152" s="6">
        <f t="shared" si="44"/>
        <v>0</v>
      </c>
      <c r="BK152" s="6">
        <f t="shared" si="44"/>
        <v>0</v>
      </c>
      <c r="BL152" s="6">
        <f t="shared" si="44"/>
        <v>8.2739924921932482E-6</v>
      </c>
      <c r="BM152" s="6">
        <f t="shared" si="44"/>
        <v>7.2320112701443903E-8</v>
      </c>
      <c r="BN152" s="6">
        <f t="shared" si="38"/>
        <v>0</v>
      </c>
      <c r="BO152" s="6">
        <f t="shared" si="38"/>
        <v>0</v>
      </c>
      <c r="BP152" s="6">
        <f t="shared" si="38"/>
        <v>0</v>
      </c>
      <c r="BQ152" s="6">
        <f t="shared" si="38"/>
        <v>3.9237646155125386E-8</v>
      </c>
      <c r="BR152" s="6">
        <f t="shared" si="38"/>
        <v>0</v>
      </c>
      <c r="BS152" s="6">
        <f t="shared" si="38"/>
        <v>0</v>
      </c>
      <c r="BT152" s="6" t="str">
        <f t="shared" si="38"/>
        <v/>
      </c>
      <c r="BU152" s="6">
        <f t="shared" si="38"/>
        <v>0</v>
      </c>
      <c r="BV152" s="6">
        <f t="shared" si="38"/>
        <v>0</v>
      </c>
      <c r="BW152" s="6">
        <f t="shared" si="38"/>
        <v>1</v>
      </c>
    </row>
    <row r="153" spans="1:75" x14ac:dyDescent="0.25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</row>
    <row r="154" spans="1:75" x14ac:dyDescent="0.25">
      <c r="A154" s="5">
        <v>5.0000000000000001E-3</v>
      </c>
      <c r="B154" s="6">
        <f>SUMIF(B79:B152,"&gt;="&amp;$A$154,B79:B152)</f>
        <v>1</v>
      </c>
      <c r="C154" s="6">
        <f t="shared" ref="C154:BN154" si="45">SUMIF(C79:C152,"&gt;="&amp;$A$154,C79:C152)</f>
        <v>0.99981926970493906</v>
      </c>
      <c r="D154" s="6">
        <f t="shared" si="45"/>
        <v>0.98757985519228708</v>
      </c>
      <c r="E154" s="6">
        <f t="shared" si="45"/>
        <v>0.98834798424888559</v>
      </c>
      <c r="F154" s="6">
        <f t="shared" si="45"/>
        <v>0.99361355136107465</v>
      </c>
      <c r="G154" s="6">
        <f t="shared" si="45"/>
        <v>0</v>
      </c>
      <c r="H154" s="6">
        <f t="shared" si="45"/>
        <v>0.99573272981539018</v>
      </c>
      <c r="I154" s="6">
        <f t="shared" si="45"/>
        <v>1</v>
      </c>
      <c r="J154" s="6">
        <f t="shared" si="45"/>
        <v>0.96955752228093772</v>
      </c>
      <c r="K154" s="6">
        <f t="shared" si="45"/>
        <v>0.99759857554380316</v>
      </c>
      <c r="L154" s="6">
        <f t="shared" si="45"/>
        <v>0.98368686534044514</v>
      </c>
      <c r="M154" s="6">
        <f t="shared" si="45"/>
        <v>0</v>
      </c>
      <c r="N154" s="6">
        <f t="shared" si="45"/>
        <v>1</v>
      </c>
      <c r="O154" s="6">
        <f t="shared" si="45"/>
        <v>0.9934767955807815</v>
      </c>
      <c r="P154" s="6">
        <f t="shared" si="45"/>
        <v>0.99832811204774274</v>
      </c>
      <c r="Q154" s="6">
        <f t="shared" si="45"/>
        <v>0.98938843806442256</v>
      </c>
      <c r="R154" s="6">
        <f t="shared" si="45"/>
        <v>1</v>
      </c>
      <c r="S154" s="6">
        <f t="shared" si="45"/>
        <v>0.99304640637843222</v>
      </c>
      <c r="T154" s="6">
        <f t="shared" si="45"/>
        <v>0.99265526906000912</v>
      </c>
      <c r="U154" s="6">
        <f t="shared" si="45"/>
        <v>0.99827480992323669</v>
      </c>
      <c r="V154" s="6">
        <f t="shared" si="45"/>
        <v>0.9892211268241542</v>
      </c>
      <c r="W154" s="6">
        <f t="shared" si="45"/>
        <v>1</v>
      </c>
      <c r="X154" s="6">
        <f t="shared" si="45"/>
        <v>1</v>
      </c>
      <c r="Y154" s="6">
        <f t="shared" si="45"/>
        <v>0</v>
      </c>
      <c r="Z154" s="6">
        <f t="shared" si="45"/>
        <v>1</v>
      </c>
      <c r="AA154" s="6">
        <f t="shared" si="45"/>
        <v>0.99721072101471919</v>
      </c>
      <c r="AB154" s="6">
        <f t="shared" si="45"/>
        <v>1</v>
      </c>
      <c r="AC154" s="6">
        <f t="shared" si="45"/>
        <v>1</v>
      </c>
      <c r="AD154" s="6">
        <f t="shared" si="45"/>
        <v>0</v>
      </c>
      <c r="AE154" s="6">
        <f t="shared" si="45"/>
        <v>0.99910256390390695</v>
      </c>
      <c r="AF154" s="6">
        <f t="shared" si="45"/>
        <v>0</v>
      </c>
      <c r="AG154" s="6">
        <f t="shared" si="45"/>
        <v>1</v>
      </c>
      <c r="AH154" s="6">
        <f t="shared" si="45"/>
        <v>0.99132138742537856</v>
      </c>
      <c r="AI154" s="6">
        <f t="shared" si="45"/>
        <v>0.99717639509934708</v>
      </c>
      <c r="AJ154" s="6">
        <f t="shared" si="45"/>
        <v>1</v>
      </c>
      <c r="AK154" s="6">
        <f t="shared" si="45"/>
        <v>0.98695760584520709</v>
      </c>
      <c r="AL154" s="6">
        <f t="shared" si="45"/>
        <v>0.99638299004715025</v>
      </c>
      <c r="AM154" s="6">
        <f t="shared" si="45"/>
        <v>0</v>
      </c>
      <c r="AN154" s="6">
        <f t="shared" si="45"/>
        <v>0.98594193989860257</v>
      </c>
      <c r="AO154" s="6">
        <f t="shared" si="45"/>
        <v>0</v>
      </c>
      <c r="AP154" s="6">
        <f t="shared" si="45"/>
        <v>0.98322733553048025</v>
      </c>
      <c r="AQ154" s="6">
        <f t="shared" si="45"/>
        <v>0</v>
      </c>
      <c r="AR154" s="6">
        <f t="shared" si="45"/>
        <v>0.99137145398315307</v>
      </c>
      <c r="AS154" s="6">
        <f t="shared" si="45"/>
        <v>1</v>
      </c>
      <c r="AT154" s="6">
        <f t="shared" si="45"/>
        <v>0.99862350281414292</v>
      </c>
      <c r="AU154" s="6">
        <f t="shared" si="45"/>
        <v>0.99936509854660005</v>
      </c>
      <c r="AV154" s="6">
        <f t="shared" si="45"/>
        <v>0.98283335857650544</v>
      </c>
      <c r="AW154" s="6">
        <f t="shared" si="45"/>
        <v>0.98556188227251584</v>
      </c>
      <c r="AX154" s="6">
        <f t="shared" si="45"/>
        <v>0.99570745386931381</v>
      </c>
      <c r="AY154" s="6">
        <f t="shared" si="45"/>
        <v>0.99028291640132304</v>
      </c>
      <c r="AZ154" s="6">
        <f t="shared" si="45"/>
        <v>0.99587961177921114</v>
      </c>
      <c r="BA154" s="6">
        <f t="shared" si="45"/>
        <v>0.99793874155463103</v>
      </c>
      <c r="BB154" s="6">
        <f t="shared" si="45"/>
        <v>0.99916635441814505</v>
      </c>
      <c r="BC154" s="6">
        <f t="shared" si="45"/>
        <v>0.99452296129094675</v>
      </c>
      <c r="BD154" s="6">
        <f t="shared" si="45"/>
        <v>0.99634093211014774</v>
      </c>
      <c r="BE154" s="6">
        <f t="shared" si="45"/>
        <v>0.98910277580382644</v>
      </c>
      <c r="BF154" s="6">
        <f t="shared" si="45"/>
        <v>0.99998383306502514</v>
      </c>
      <c r="BG154" s="6">
        <f t="shared" si="45"/>
        <v>0.99945777146895654</v>
      </c>
      <c r="BH154" s="6">
        <f t="shared" si="45"/>
        <v>0.99086865081456643</v>
      </c>
      <c r="BI154" s="6">
        <f t="shared" si="45"/>
        <v>1</v>
      </c>
      <c r="BJ154" s="6">
        <f t="shared" si="45"/>
        <v>0.98918332927899766</v>
      </c>
      <c r="BK154" s="6">
        <f t="shared" si="45"/>
        <v>0.99654801254873748</v>
      </c>
      <c r="BL154" s="6">
        <f t="shared" si="45"/>
        <v>0.99313367288210663</v>
      </c>
      <c r="BM154" s="6">
        <f t="shared" si="45"/>
        <v>0.99046757445510103</v>
      </c>
      <c r="BN154" s="6">
        <f t="shared" si="45"/>
        <v>0.99019986451779352</v>
      </c>
      <c r="BO154" s="6">
        <f t="shared" ref="BO154:BW154" si="46">SUMIF(BO79:BO152,"&gt;="&amp;$A$154,BO79:BO152)</f>
        <v>0.98099187505920038</v>
      </c>
      <c r="BP154" s="6">
        <f t="shared" si="46"/>
        <v>0.9936497038874037</v>
      </c>
      <c r="BQ154" s="6">
        <f t="shared" si="46"/>
        <v>0.99456206886515963</v>
      </c>
      <c r="BR154" s="6">
        <f t="shared" si="46"/>
        <v>0.9877205395737737</v>
      </c>
      <c r="BS154" s="6">
        <f t="shared" si="46"/>
        <v>0.983979314544428</v>
      </c>
      <c r="BT154" s="6">
        <f t="shared" si="46"/>
        <v>0</v>
      </c>
      <c r="BU154" s="6">
        <f t="shared" si="46"/>
        <v>1</v>
      </c>
      <c r="BV154" s="6">
        <f t="shared" si="46"/>
        <v>1</v>
      </c>
      <c r="BW154" s="6">
        <f t="shared" si="46"/>
        <v>1</v>
      </c>
    </row>
    <row r="155" spans="1:75" x14ac:dyDescent="0.25">
      <c r="A155" s="7" t="s">
        <v>83</v>
      </c>
      <c r="B155" s="6">
        <f>MAX(B79:B150)</f>
        <v>1</v>
      </c>
      <c r="C155" s="6">
        <f t="shared" ref="C155:BN155" si="47">MAX(C79:C150)</f>
        <v>0.89256725105043111</v>
      </c>
      <c r="D155" s="6">
        <f t="shared" si="47"/>
        <v>0.66905825779954564</v>
      </c>
      <c r="E155" s="6">
        <f t="shared" si="47"/>
        <v>0.83083490465748144</v>
      </c>
      <c r="F155" s="6">
        <f t="shared" si="47"/>
        <v>0.66680538082366714</v>
      </c>
      <c r="G155" s="6">
        <f t="shared" si="47"/>
        <v>0</v>
      </c>
      <c r="H155" s="6">
        <f t="shared" si="47"/>
        <v>0.79873529473258031</v>
      </c>
      <c r="I155" s="6">
        <f t="shared" si="47"/>
        <v>1</v>
      </c>
      <c r="J155" s="6">
        <f t="shared" si="47"/>
        <v>0.77974097112994889</v>
      </c>
      <c r="K155" s="6">
        <f t="shared" si="47"/>
        <v>0.97328299613068214</v>
      </c>
      <c r="L155" s="6">
        <f t="shared" si="47"/>
        <v>0.59652281315769795</v>
      </c>
      <c r="M155" s="6">
        <f t="shared" si="47"/>
        <v>0</v>
      </c>
      <c r="N155" s="6">
        <f t="shared" si="47"/>
        <v>1</v>
      </c>
      <c r="O155" s="6">
        <f t="shared" si="47"/>
        <v>0.94361860694032929</v>
      </c>
      <c r="P155" s="6">
        <f t="shared" si="47"/>
        <v>0.88159314964224966</v>
      </c>
      <c r="Q155" s="6">
        <f t="shared" si="47"/>
        <v>0.56065933223190501</v>
      </c>
      <c r="R155" s="6">
        <f t="shared" si="47"/>
        <v>1</v>
      </c>
      <c r="S155" s="6">
        <f t="shared" si="47"/>
        <v>0.80515859140790424</v>
      </c>
      <c r="T155" s="6">
        <f t="shared" si="47"/>
        <v>0.76926183525056624</v>
      </c>
      <c r="U155" s="6">
        <f t="shared" si="47"/>
        <v>0.91071760165203897</v>
      </c>
      <c r="V155" s="6">
        <f t="shared" si="47"/>
        <v>0.88489745853027124</v>
      </c>
      <c r="W155" s="6">
        <f t="shared" si="47"/>
        <v>1</v>
      </c>
      <c r="X155" s="6">
        <f t="shared" si="47"/>
        <v>1</v>
      </c>
      <c r="Y155" s="6">
        <f t="shared" si="47"/>
        <v>0</v>
      </c>
      <c r="Z155" s="6">
        <f t="shared" si="47"/>
        <v>1</v>
      </c>
      <c r="AA155" s="6">
        <f t="shared" si="47"/>
        <v>0.79567849353213194</v>
      </c>
      <c r="AB155" s="6">
        <f t="shared" si="47"/>
        <v>1</v>
      </c>
      <c r="AC155" s="6">
        <f t="shared" si="47"/>
        <v>1</v>
      </c>
      <c r="AD155" s="6">
        <f t="shared" si="47"/>
        <v>0</v>
      </c>
      <c r="AE155" s="6">
        <f t="shared" si="47"/>
        <v>0.47980451071445462</v>
      </c>
      <c r="AF155" s="6">
        <f t="shared" si="47"/>
        <v>0</v>
      </c>
      <c r="AG155" s="6">
        <f t="shared" si="47"/>
        <v>1</v>
      </c>
      <c r="AH155" s="6">
        <f t="shared" si="47"/>
        <v>0.65711030064173293</v>
      </c>
      <c r="AI155" s="6">
        <f t="shared" si="47"/>
        <v>0.85182561186561578</v>
      </c>
      <c r="AJ155" s="6">
        <f t="shared" si="47"/>
        <v>1</v>
      </c>
      <c r="AK155" s="6">
        <f t="shared" si="47"/>
        <v>0.55290015549727167</v>
      </c>
      <c r="AL155" s="6">
        <f t="shared" si="47"/>
        <v>0.91782432645856626</v>
      </c>
      <c r="AM155" s="6">
        <f t="shared" si="47"/>
        <v>0</v>
      </c>
      <c r="AN155" s="6">
        <f t="shared" si="47"/>
        <v>0.92442969223104632</v>
      </c>
      <c r="AO155" s="6">
        <f t="shared" si="47"/>
        <v>0</v>
      </c>
      <c r="AP155" s="6">
        <f t="shared" si="47"/>
        <v>0.85097227292227884</v>
      </c>
      <c r="AQ155" s="6">
        <f t="shared" si="47"/>
        <v>0</v>
      </c>
      <c r="AR155" s="6">
        <f t="shared" si="47"/>
        <v>0.4581945098564344</v>
      </c>
      <c r="AS155" s="6">
        <f t="shared" si="47"/>
        <v>0.94407698542149721</v>
      </c>
      <c r="AT155" s="6">
        <f t="shared" si="47"/>
        <v>0.84999842739957043</v>
      </c>
      <c r="AU155" s="6">
        <f t="shared" si="47"/>
        <v>0.82443323727498996</v>
      </c>
      <c r="AV155" s="6">
        <f t="shared" si="47"/>
        <v>0.7770263392997665</v>
      </c>
      <c r="AW155" s="6">
        <f t="shared" si="47"/>
        <v>0.71934852495557045</v>
      </c>
      <c r="AX155" s="6">
        <f t="shared" si="47"/>
        <v>0.55533021795264703</v>
      </c>
      <c r="AY155" s="6">
        <f t="shared" si="47"/>
        <v>0.96898750280260448</v>
      </c>
      <c r="AZ155" s="6">
        <f t="shared" si="47"/>
        <v>0.8489294562937727</v>
      </c>
      <c r="BA155" s="6">
        <f t="shared" si="47"/>
        <v>0.86976236832384546</v>
      </c>
      <c r="BB155" s="6">
        <f t="shared" si="47"/>
        <v>0.61346043844424525</v>
      </c>
      <c r="BC155" s="6">
        <f t="shared" si="47"/>
        <v>0.73654433833985122</v>
      </c>
      <c r="BD155" s="6">
        <f t="shared" si="47"/>
        <v>0.87524214542117185</v>
      </c>
      <c r="BE155" s="6">
        <f t="shared" si="47"/>
        <v>0.73521312518590676</v>
      </c>
      <c r="BF155" s="6">
        <f t="shared" si="47"/>
        <v>0.99998383306502514</v>
      </c>
      <c r="BG155" s="6">
        <f t="shared" si="47"/>
        <v>0.82429612615190584</v>
      </c>
      <c r="BH155" s="6">
        <f t="shared" si="47"/>
        <v>0.96975630764953391</v>
      </c>
      <c r="BI155" s="6">
        <f t="shared" si="47"/>
        <v>1</v>
      </c>
      <c r="BJ155" s="6">
        <f t="shared" si="47"/>
        <v>0.72405075571712119</v>
      </c>
      <c r="BK155" s="6">
        <f t="shared" si="47"/>
        <v>0.98900273257251337</v>
      </c>
      <c r="BL155" s="6">
        <f t="shared" si="47"/>
        <v>0.77296663918129316</v>
      </c>
      <c r="BM155" s="6">
        <f t="shared" si="47"/>
        <v>0.91486143428820499</v>
      </c>
      <c r="BN155" s="6">
        <f t="shared" si="47"/>
        <v>0.59951021186840714</v>
      </c>
      <c r="BO155" s="6">
        <f t="shared" ref="BO155" si="48">MAX(BO79:BO150)</f>
        <v>0.65293459018915934</v>
      </c>
      <c r="BP155" s="6"/>
      <c r="BQ155" s="6"/>
      <c r="BR155" s="6"/>
      <c r="BS155" s="6"/>
      <c r="BT155" s="6"/>
      <c r="BU155" s="6"/>
      <c r="BV155" s="2"/>
      <c r="BW155" s="2"/>
    </row>
    <row r="156" spans="1:75" x14ac:dyDescent="0.25">
      <c r="A156" s="5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</row>
    <row r="157" spans="1:75" x14ac:dyDescent="0.25">
      <c r="A157" s="2" t="s">
        <v>74</v>
      </c>
      <c r="B157" s="5">
        <v>1E-3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</row>
    <row r="158" spans="1:75" x14ac:dyDescent="0.25">
      <c r="B158" t="str">
        <f>B78</f>
        <v>AEC</v>
      </c>
      <c r="C158" t="str">
        <f t="shared" ref="C158:BN158" si="49">C78</f>
        <v>AECI</v>
      </c>
      <c r="D158" t="str">
        <f t="shared" si="49"/>
        <v>AVA</v>
      </c>
      <c r="E158" t="str">
        <f t="shared" si="49"/>
        <v>AZPS</v>
      </c>
      <c r="F158" t="str">
        <f t="shared" si="49"/>
        <v>BANC</v>
      </c>
      <c r="G158" t="str">
        <f t="shared" si="49"/>
        <v>BCHA</v>
      </c>
      <c r="H158" t="str">
        <f t="shared" si="49"/>
        <v>BPAT</v>
      </c>
      <c r="I158" t="str">
        <f t="shared" si="49"/>
        <v>CHPD</v>
      </c>
      <c r="J158" t="str">
        <f t="shared" si="49"/>
        <v>CISO</v>
      </c>
      <c r="K158" t="str">
        <f t="shared" si="49"/>
        <v>CPLE</v>
      </c>
      <c r="L158" t="str">
        <f t="shared" si="49"/>
        <v>CPLW</v>
      </c>
      <c r="M158" t="str">
        <f t="shared" si="49"/>
        <v>DEAA</v>
      </c>
      <c r="N158" t="str">
        <f t="shared" si="49"/>
        <v>DOPD</v>
      </c>
      <c r="O158" t="str">
        <f t="shared" si="49"/>
        <v>DUK</v>
      </c>
      <c r="P158" t="str">
        <f t="shared" si="49"/>
        <v>EEI</v>
      </c>
      <c r="Q158" t="str">
        <f t="shared" si="49"/>
        <v>EPE</v>
      </c>
      <c r="R158" t="str">
        <f t="shared" si="49"/>
        <v>ERCO</v>
      </c>
      <c r="S158" t="str">
        <f t="shared" si="49"/>
        <v>FMPP</v>
      </c>
      <c r="T158" t="str">
        <f t="shared" si="49"/>
        <v>FPC</v>
      </c>
      <c r="U158" t="str">
        <f t="shared" si="49"/>
        <v>FPL</v>
      </c>
      <c r="V158" t="str">
        <f t="shared" si="49"/>
        <v>GCPD</v>
      </c>
      <c r="W158" t="str">
        <f t="shared" si="49"/>
        <v>GRID</v>
      </c>
      <c r="X158" t="str">
        <f t="shared" si="49"/>
        <v>GRIF</v>
      </c>
      <c r="Y158" t="str">
        <f t="shared" si="49"/>
        <v>GRIS</v>
      </c>
      <c r="Z158" t="str">
        <f t="shared" si="49"/>
        <v>GRMA</v>
      </c>
      <c r="AA158" t="str">
        <f t="shared" si="49"/>
        <v>GVL</v>
      </c>
      <c r="AB158" t="str">
        <f t="shared" si="49"/>
        <v>GWA</v>
      </c>
      <c r="AC158" t="str">
        <f t="shared" si="49"/>
        <v>HGMA</v>
      </c>
      <c r="AD158" t="str">
        <f t="shared" si="49"/>
        <v>HQT</v>
      </c>
      <c r="AE158" t="str">
        <f t="shared" si="49"/>
        <v>HST</v>
      </c>
      <c r="AF158" t="str">
        <f t="shared" si="49"/>
        <v>IESO</v>
      </c>
      <c r="AG158" t="str">
        <f t="shared" si="49"/>
        <v>IID</v>
      </c>
      <c r="AH158" t="str">
        <f t="shared" si="49"/>
        <v>IPCO</v>
      </c>
      <c r="AI158" t="str">
        <f t="shared" si="49"/>
        <v>ISNE</v>
      </c>
      <c r="AJ158" t="str">
        <f t="shared" si="49"/>
        <v>JEA</v>
      </c>
      <c r="AK158" t="str">
        <f t="shared" si="49"/>
        <v>LDWP</v>
      </c>
      <c r="AL158" t="str">
        <f t="shared" si="49"/>
        <v>LGEE</v>
      </c>
      <c r="AM158" t="str">
        <f t="shared" si="49"/>
        <v>MHEB</v>
      </c>
      <c r="AN158" t="str">
        <f t="shared" si="49"/>
        <v>MISO</v>
      </c>
      <c r="AO158" t="str">
        <f t="shared" si="49"/>
        <v>NBSO</v>
      </c>
      <c r="AP158" t="str">
        <f t="shared" si="49"/>
        <v>NEVP</v>
      </c>
      <c r="AQ158" t="str">
        <f t="shared" si="49"/>
        <v>NEWL</v>
      </c>
      <c r="AR158" t="str">
        <f t="shared" si="49"/>
        <v>NSB</v>
      </c>
      <c r="AS158" t="str">
        <f t="shared" si="49"/>
        <v>NWMT</v>
      </c>
      <c r="AT158" t="str">
        <f t="shared" si="49"/>
        <v>NYIS</v>
      </c>
      <c r="AU158" t="str">
        <f t="shared" si="49"/>
        <v>OVEC</v>
      </c>
      <c r="AV158" t="str">
        <f t="shared" si="49"/>
        <v>PACE</v>
      </c>
      <c r="AW158" t="str">
        <f t="shared" si="49"/>
        <v>PACW</v>
      </c>
      <c r="AX158" t="str">
        <f t="shared" si="49"/>
        <v>PGE</v>
      </c>
      <c r="AY158" t="str">
        <f t="shared" si="49"/>
        <v>PJM</v>
      </c>
      <c r="AZ158" t="str">
        <f t="shared" si="49"/>
        <v>PNM</v>
      </c>
      <c r="BA158" t="str">
        <f t="shared" si="49"/>
        <v>PSCO</v>
      </c>
      <c r="BB158" t="str">
        <f t="shared" si="49"/>
        <v>PSEI</v>
      </c>
      <c r="BC158" t="str">
        <f t="shared" si="49"/>
        <v>SC</v>
      </c>
      <c r="BD158" t="str">
        <f t="shared" si="49"/>
        <v>SCEG</v>
      </c>
      <c r="BE158" t="str">
        <f t="shared" si="49"/>
        <v>SCL</v>
      </c>
      <c r="BF158" t="str">
        <f t="shared" si="49"/>
        <v>SEC</v>
      </c>
      <c r="BG158" t="str">
        <f t="shared" si="49"/>
        <v>SEPA</v>
      </c>
      <c r="BH158" t="str">
        <f t="shared" si="49"/>
        <v>SOCO</v>
      </c>
      <c r="BI158" t="str">
        <f t="shared" si="49"/>
        <v>SPA</v>
      </c>
      <c r="BJ158" t="str">
        <f t="shared" si="49"/>
        <v>SRP</v>
      </c>
      <c r="BK158" t="str">
        <f t="shared" si="49"/>
        <v>SWPP</v>
      </c>
      <c r="BL158" t="str">
        <f t="shared" si="49"/>
        <v>TAL</v>
      </c>
      <c r="BM158" t="str">
        <f t="shared" si="49"/>
        <v>TEC</v>
      </c>
      <c r="BN158" t="str">
        <f t="shared" si="49"/>
        <v>TEPC</v>
      </c>
      <c r="BO158" t="str">
        <f t="shared" ref="BO158:BW158" si="50">BO78</f>
        <v>TIDC</v>
      </c>
      <c r="BP158" t="str">
        <f t="shared" si="50"/>
        <v>TPWR</v>
      </c>
      <c r="BQ158" t="str">
        <f t="shared" si="50"/>
        <v>TVA</v>
      </c>
      <c r="BR158" t="str">
        <f t="shared" si="50"/>
        <v>WACM</v>
      </c>
      <c r="BS158" t="str">
        <f t="shared" si="50"/>
        <v>WALC</v>
      </c>
      <c r="BT158" t="str">
        <f t="shared" si="50"/>
        <v>WAUE</v>
      </c>
      <c r="BU158" t="str">
        <f t="shared" si="50"/>
        <v>WAUW</v>
      </c>
      <c r="BV158" t="str">
        <f t="shared" si="50"/>
        <v>WWA</v>
      </c>
      <c r="BW158" t="str">
        <f t="shared" si="50"/>
        <v>YAD</v>
      </c>
    </row>
    <row r="159" spans="1:75" x14ac:dyDescent="0.25">
      <c r="A159" s="2" t="str">
        <f>"Network partners "&amp;"greater than "&amp;B157*100&amp;"%"</f>
        <v>Network partners greater than 0.1%</v>
      </c>
      <c r="B159">
        <f>COUNTIF(B79:B152,"&gt;="&amp;$B$157)</f>
        <v>1</v>
      </c>
      <c r="C159">
        <f t="shared" ref="C159:BN159" si="51">COUNTIF(C79:C150,"&gt;="&amp;$B$157)</f>
        <v>3</v>
      </c>
      <c r="D159">
        <f t="shared" si="51"/>
        <v>9</v>
      </c>
      <c r="E159">
        <f t="shared" si="51"/>
        <v>8</v>
      </c>
      <c r="F159">
        <f t="shared" si="51"/>
        <v>8</v>
      </c>
      <c r="G159">
        <f t="shared" si="51"/>
        <v>0</v>
      </c>
      <c r="H159">
        <f t="shared" si="51"/>
        <v>8</v>
      </c>
      <c r="I159">
        <f t="shared" si="51"/>
        <v>1</v>
      </c>
      <c r="J159">
        <f t="shared" si="51"/>
        <v>20</v>
      </c>
      <c r="K159">
        <f t="shared" si="51"/>
        <v>4</v>
      </c>
      <c r="L159">
        <f t="shared" si="51"/>
        <v>10</v>
      </c>
      <c r="M159">
        <f t="shared" si="51"/>
        <v>0</v>
      </c>
      <c r="N159">
        <f t="shared" si="51"/>
        <v>1</v>
      </c>
      <c r="O159">
        <f t="shared" si="51"/>
        <v>6</v>
      </c>
      <c r="P159">
        <f t="shared" si="51"/>
        <v>4</v>
      </c>
      <c r="Q159">
        <f t="shared" si="51"/>
        <v>14</v>
      </c>
      <c r="R159">
        <f t="shared" si="51"/>
        <v>1</v>
      </c>
      <c r="S159">
        <f t="shared" si="51"/>
        <v>7</v>
      </c>
      <c r="T159">
        <f t="shared" si="51"/>
        <v>8</v>
      </c>
      <c r="U159">
        <f t="shared" si="51"/>
        <v>4</v>
      </c>
      <c r="V159">
        <f t="shared" si="51"/>
        <v>7</v>
      </c>
      <c r="W159">
        <f t="shared" si="51"/>
        <v>1</v>
      </c>
      <c r="X159">
        <f t="shared" si="51"/>
        <v>1</v>
      </c>
      <c r="Y159">
        <f t="shared" si="51"/>
        <v>0</v>
      </c>
      <c r="Z159">
        <f t="shared" si="51"/>
        <v>1</v>
      </c>
      <c r="AA159">
        <f t="shared" si="51"/>
        <v>5</v>
      </c>
      <c r="AB159">
        <f t="shared" si="51"/>
        <v>1</v>
      </c>
      <c r="AC159">
        <f t="shared" si="51"/>
        <v>1</v>
      </c>
      <c r="AD159">
        <f t="shared" si="51"/>
        <v>0</v>
      </c>
      <c r="AE159">
        <f t="shared" si="51"/>
        <v>5</v>
      </c>
      <c r="AF159">
        <f t="shared" si="51"/>
        <v>0</v>
      </c>
      <c r="AG159">
        <f t="shared" si="51"/>
        <v>1</v>
      </c>
      <c r="AH159">
        <f t="shared" si="51"/>
        <v>10</v>
      </c>
      <c r="AI159">
        <f t="shared" si="51"/>
        <v>7</v>
      </c>
      <c r="AJ159">
        <f t="shared" si="51"/>
        <v>1</v>
      </c>
      <c r="AK159">
        <f t="shared" si="51"/>
        <v>17</v>
      </c>
      <c r="AL159">
        <f t="shared" si="51"/>
        <v>4</v>
      </c>
      <c r="AM159">
        <f t="shared" si="51"/>
        <v>0</v>
      </c>
      <c r="AN159">
        <f t="shared" si="51"/>
        <v>9</v>
      </c>
      <c r="AO159">
        <f t="shared" si="51"/>
        <v>0</v>
      </c>
      <c r="AP159">
        <f t="shared" si="51"/>
        <v>13</v>
      </c>
      <c r="AQ159">
        <f t="shared" si="51"/>
        <v>0</v>
      </c>
      <c r="AR159">
        <f t="shared" si="51"/>
        <v>8</v>
      </c>
      <c r="AS159">
        <f t="shared" si="51"/>
        <v>2</v>
      </c>
      <c r="AT159">
        <f t="shared" si="51"/>
        <v>5</v>
      </c>
      <c r="AU159">
        <f t="shared" si="51"/>
        <v>4</v>
      </c>
      <c r="AV159">
        <f t="shared" si="51"/>
        <v>11</v>
      </c>
      <c r="AW159">
        <f t="shared" si="51"/>
        <v>12</v>
      </c>
      <c r="AX159">
        <f t="shared" si="51"/>
        <v>10</v>
      </c>
      <c r="AY159">
        <f t="shared" si="51"/>
        <v>6</v>
      </c>
      <c r="AZ159">
        <f t="shared" si="51"/>
        <v>6</v>
      </c>
      <c r="BA159">
        <f t="shared" si="51"/>
        <v>3</v>
      </c>
      <c r="BB159">
        <f t="shared" si="51"/>
        <v>9</v>
      </c>
      <c r="BC159">
        <f t="shared" si="51"/>
        <v>7</v>
      </c>
      <c r="BD159">
        <f t="shared" si="51"/>
        <v>3</v>
      </c>
      <c r="BE159">
        <f t="shared" si="51"/>
        <v>9</v>
      </c>
      <c r="BF159">
        <f t="shared" si="51"/>
        <v>1</v>
      </c>
      <c r="BG159">
        <f t="shared" si="51"/>
        <v>3</v>
      </c>
      <c r="BH159">
        <f t="shared" si="51"/>
        <v>5</v>
      </c>
      <c r="BI159">
        <f t="shared" si="51"/>
        <v>1</v>
      </c>
      <c r="BJ159">
        <f t="shared" si="51"/>
        <v>10</v>
      </c>
      <c r="BK159">
        <f t="shared" si="51"/>
        <v>4</v>
      </c>
      <c r="BL159">
        <f t="shared" si="51"/>
        <v>5</v>
      </c>
      <c r="BM159">
        <f t="shared" si="51"/>
        <v>6</v>
      </c>
      <c r="BN159">
        <f t="shared" si="51"/>
        <v>13</v>
      </c>
      <c r="BO159">
        <f t="shared" ref="BO159:BW159" si="52">COUNTIF(BO79:BO150,"&gt;="&amp;$B$157)</f>
        <v>13</v>
      </c>
      <c r="BP159">
        <f t="shared" si="52"/>
        <v>8</v>
      </c>
      <c r="BQ159">
        <f t="shared" si="52"/>
        <v>4</v>
      </c>
      <c r="BR159">
        <f t="shared" si="52"/>
        <v>6</v>
      </c>
      <c r="BS159">
        <f t="shared" si="52"/>
        <v>13</v>
      </c>
      <c r="BT159">
        <f t="shared" si="52"/>
        <v>0</v>
      </c>
      <c r="BU159">
        <f t="shared" si="52"/>
        <v>3</v>
      </c>
      <c r="BV159">
        <f t="shared" si="52"/>
        <v>0</v>
      </c>
      <c r="BW159">
        <f t="shared" si="52"/>
        <v>0</v>
      </c>
    </row>
    <row r="160" spans="1:75" x14ac:dyDescent="0.25">
      <c r="A160" t="s">
        <v>76</v>
      </c>
      <c r="B160">
        <f>T!B78</f>
        <v>0</v>
      </c>
      <c r="C160">
        <f>T!C78</f>
        <v>2</v>
      </c>
      <c r="D160">
        <f>T!D78</f>
        <v>3</v>
      </c>
      <c r="E160">
        <f>T!E78</f>
        <v>4</v>
      </c>
      <c r="F160">
        <f>T!F78</f>
        <v>1</v>
      </c>
      <c r="G160">
        <f>T!G78</f>
        <v>0</v>
      </c>
      <c r="H160">
        <f>T!H78</f>
        <v>6</v>
      </c>
      <c r="I160">
        <f>T!I78</f>
        <v>0</v>
      </c>
      <c r="J160">
        <f>T!J78</f>
        <v>8</v>
      </c>
      <c r="K160">
        <f>T!K78</f>
        <v>3</v>
      </c>
      <c r="L160">
        <f>T!L78</f>
        <v>3</v>
      </c>
      <c r="M160">
        <f>T!M78</f>
        <v>0</v>
      </c>
      <c r="N160">
        <f>T!N78</f>
        <v>0</v>
      </c>
      <c r="O160">
        <f>T!O78</f>
        <v>4</v>
      </c>
      <c r="P160">
        <f>T!P78</f>
        <v>1</v>
      </c>
      <c r="Q160">
        <f>T!Q78</f>
        <v>3</v>
      </c>
      <c r="R160">
        <f>T!R78</f>
        <v>0</v>
      </c>
      <c r="S160">
        <f>T!S78</f>
        <v>3</v>
      </c>
      <c r="T160">
        <f>T!T78</f>
        <v>6</v>
      </c>
      <c r="U160">
        <f>T!U78</f>
        <v>3</v>
      </c>
      <c r="V160">
        <f>T!V78</f>
        <v>2</v>
      </c>
      <c r="W160">
        <f>T!W78</f>
        <v>0</v>
      </c>
      <c r="X160">
        <f>T!X78</f>
        <v>0</v>
      </c>
      <c r="Y160">
        <f>T!Y78</f>
        <v>0</v>
      </c>
      <c r="Z160">
        <f>T!Z78</f>
        <v>0</v>
      </c>
      <c r="AA160">
        <f>T!AA78</f>
        <v>1</v>
      </c>
      <c r="AB160">
        <f>T!AB78</f>
        <v>0</v>
      </c>
      <c r="AC160">
        <f>T!AC78</f>
        <v>0</v>
      </c>
      <c r="AD160">
        <f>T!AD78</f>
        <v>0</v>
      </c>
      <c r="AE160">
        <f>T!AE78</f>
        <v>1</v>
      </c>
      <c r="AF160">
        <f>T!AF78</f>
        <v>0</v>
      </c>
      <c r="AG160">
        <f>T!AG78</f>
        <v>0</v>
      </c>
      <c r="AH160">
        <f>T!AH78</f>
        <v>4</v>
      </c>
      <c r="AI160">
        <f>T!AI78</f>
        <v>5</v>
      </c>
      <c r="AJ160">
        <f>T!AJ78</f>
        <v>0</v>
      </c>
      <c r="AK160">
        <f>T!AK78</f>
        <v>4</v>
      </c>
      <c r="AL160">
        <f>T!AL78</f>
        <v>2</v>
      </c>
      <c r="AM160">
        <f>T!AM78</f>
        <v>0</v>
      </c>
      <c r="AN160">
        <f>T!AN78</f>
        <v>11</v>
      </c>
      <c r="AO160">
        <f>T!AO78</f>
        <v>0</v>
      </c>
      <c r="AP160">
        <f>T!AP78</f>
        <v>5</v>
      </c>
      <c r="AQ160">
        <f>T!AQ78</f>
        <v>0</v>
      </c>
      <c r="AR160">
        <f>T!AR78</f>
        <v>2</v>
      </c>
      <c r="AS160">
        <f>T!AS78</f>
        <v>2</v>
      </c>
      <c r="AT160">
        <f>T!AT78</f>
        <v>4</v>
      </c>
      <c r="AU160">
        <f>T!AU78</f>
        <v>1</v>
      </c>
      <c r="AV160">
        <f>T!AV78</f>
        <v>4</v>
      </c>
      <c r="AW160">
        <f>T!AW78</f>
        <v>4</v>
      </c>
      <c r="AX160">
        <f>T!AX78</f>
        <v>2</v>
      </c>
      <c r="AY160">
        <f>T!AY78</f>
        <v>6</v>
      </c>
      <c r="AZ160">
        <f>T!AZ78</f>
        <v>3</v>
      </c>
      <c r="BA160">
        <f>T!BA78</f>
        <v>2</v>
      </c>
      <c r="BB160">
        <f>T!BB78</f>
        <v>2</v>
      </c>
      <c r="BC160">
        <f>T!BC78</f>
        <v>4</v>
      </c>
      <c r="BD160">
        <f>T!BD78</f>
        <v>1</v>
      </c>
      <c r="BE160">
        <f>T!BE78</f>
        <v>2</v>
      </c>
      <c r="BF160">
        <f>T!BF78</f>
        <v>1</v>
      </c>
      <c r="BG160">
        <f>T!BG78</f>
        <v>1</v>
      </c>
      <c r="BH160">
        <f>T!BH78</f>
        <v>4</v>
      </c>
      <c r="BI160">
        <f>T!BI78</f>
        <v>0</v>
      </c>
      <c r="BJ160">
        <f>T!BJ78</f>
        <v>4</v>
      </c>
      <c r="BK160">
        <f>T!BK78</f>
        <v>4</v>
      </c>
      <c r="BL160">
        <f>T!BL78</f>
        <v>1</v>
      </c>
      <c r="BM160">
        <f>T!BM78</f>
        <v>2</v>
      </c>
      <c r="BN160">
        <f>T!BN78</f>
        <v>4</v>
      </c>
      <c r="BO160">
        <f>T!BO78</f>
        <v>2</v>
      </c>
      <c r="BP160">
        <f>T!BP78</f>
        <v>1</v>
      </c>
      <c r="BQ160">
        <f>T!BQ78</f>
        <v>2</v>
      </c>
      <c r="BR160">
        <f>T!BR78</f>
        <v>2</v>
      </c>
      <c r="BS160">
        <f>T!BS78</f>
        <v>5</v>
      </c>
      <c r="BT160">
        <f>T!BT78</f>
        <v>0</v>
      </c>
      <c r="BU160">
        <f>T!BU78</f>
        <v>1</v>
      </c>
      <c r="BV160">
        <f>T!BV78</f>
        <v>0</v>
      </c>
      <c r="BW160">
        <f>T!BW78</f>
        <v>0</v>
      </c>
    </row>
    <row r="161" spans="1:75" x14ac:dyDescent="0.25">
      <c r="A161" t="s">
        <v>71</v>
      </c>
      <c r="B161">
        <f>B159-B160</f>
        <v>1</v>
      </c>
      <c r="C161">
        <f t="shared" ref="C161:BN161" si="53">C159-C160</f>
        <v>1</v>
      </c>
      <c r="D161">
        <f t="shared" si="53"/>
        <v>6</v>
      </c>
      <c r="E161">
        <f t="shared" si="53"/>
        <v>4</v>
      </c>
      <c r="F161">
        <f t="shared" si="53"/>
        <v>7</v>
      </c>
      <c r="G161">
        <f t="shared" si="53"/>
        <v>0</v>
      </c>
      <c r="H161">
        <f t="shared" si="53"/>
        <v>2</v>
      </c>
      <c r="I161">
        <f t="shared" si="53"/>
        <v>1</v>
      </c>
      <c r="J161">
        <f t="shared" si="53"/>
        <v>12</v>
      </c>
      <c r="K161">
        <f t="shared" si="53"/>
        <v>1</v>
      </c>
      <c r="L161">
        <f t="shared" si="53"/>
        <v>7</v>
      </c>
      <c r="M161">
        <f t="shared" si="53"/>
        <v>0</v>
      </c>
      <c r="N161">
        <f t="shared" si="53"/>
        <v>1</v>
      </c>
      <c r="O161">
        <f t="shared" si="53"/>
        <v>2</v>
      </c>
      <c r="P161">
        <f t="shared" si="53"/>
        <v>3</v>
      </c>
      <c r="Q161">
        <f t="shared" si="53"/>
        <v>11</v>
      </c>
      <c r="R161">
        <f t="shared" si="53"/>
        <v>1</v>
      </c>
      <c r="S161">
        <f t="shared" si="53"/>
        <v>4</v>
      </c>
      <c r="T161">
        <f t="shared" si="53"/>
        <v>2</v>
      </c>
      <c r="U161">
        <f t="shared" si="53"/>
        <v>1</v>
      </c>
      <c r="V161">
        <f t="shared" si="53"/>
        <v>5</v>
      </c>
      <c r="W161">
        <f t="shared" si="53"/>
        <v>1</v>
      </c>
      <c r="X161">
        <f t="shared" si="53"/>
        <v>1</v>
      </c>
      <c r="Y161">
        <f t="shared" si="53"/>
        <v>0</v>
      </c>
      <c r="Z161">
        <f t="shared" si="53"/>
        <v>1</v>
      </c>
      <c r="AA161">
        <f t="shared" si="53"/>
        <v>4</v>
      </c>
      <c r="AB161">
        <f t="shared" si="53"/>
        <v>1</v>
      </c>
      <c r="AC161">
        <f t="shared" si="53"/>
        <v>1</v>
      </c>
      <c r="AD161">
        <f t="shared" si="53"/>
        <v>0</v>
      </c>
      <c r="AE161">
        <f t="shared" si="53"/>
        <v>4</v>
      </c>
      <c r="AF161">
        <f t="shared" si="53"/>
        <v>0</v>
      </c>
      <c r="AG161">
        <f t="shared" si="53"/>
        <v>1</v>
      </c>
      <c r="AH161">
        <f t="shared" si="53"/>
        <v>6</v>
      </c>
      <c r="AI161">
        <f t="shared" si="53"/>
        <v>2</v>
      </c>
      <c r="AJ161">
        <f t="shared" si="53"/>
        <v>1</v>
      </c>
      <c r="AK161">
        <f t="shared" si="53"/>
        <v>13</v>
      </c>
      <c r="AL161">
        <f t="shared" si="53"/>
        <v>2</v>
      </c>
      <c r="AM161">
        <f t="shared" si="53"/>
        <v>0</v>
      </c>
      <c r="AN161">
        <f t="shared" si="53"/>
        <v>-2</v>
      </c>
      <c r="AO161">
        <f t="shared" si="53"/>
        <v>0</v>
      </c>
      <c r="AP161">
        <f t="shared" si="53"/>
        <v>8</v>
      </c>
      <c r="AQ161">
        <f t="shared" si="53"/>
        <v>0</v>
      </c>
      <c r="AR161">
        <f t="shared" si="53"/>
        <v>6</v>
      </c>
      <c r="AS161">
        <f t="shared" si="53"/>
        <v>0</v>
      </c>
      <c r="AT161">
        <f t="shared" si="53"/>
        <v>1</v>
      </c>
      <c r="AU161">
        <f t="shared" si="53"/>
        <v>3</v>
      </c>
      <c r="AV161">
        <f t="shared" si="53"/>
        <v>7</v>
      </c>
      <c r="AW161">
        <f t="shared" si="53"/>
        <v>8</v>
      </c>
      <c r="AX161">
        <f t="shared" si="53"/>
        <v>8</v>
      </c>
      <c r="AY161">
        <f t="shared" si="53"/>
        <v>0</v>
      </c>
      <c r="AZ161">
        <f t="shared" si="53"/>
        <v>3</v>
      </c>
      <c r="BA161">
        <f t="shared" si="53"/>
        <v>1</v>
      </c>
      <c r="BB161">
        <f t="shared" si="53"/>
        <v>7</v>
      </c>
      <c r="BC161">
        <f t="shared" si="53"/>
        <v>3</v>
      </c>
      <c r="BD161">
        <f t="shared" si="53"/>
        <v>2</v>
      </c>
      <c r="BE161">
        <f t="shared" si="53"/>
        <v>7</v>
      </c>
      <c r="BF161">
        <f t="shared" si="53"/>
        <v>0</v>
      </c>
      <c r="BG161">
        <f t="shared" si="53"/>
        <v>2</v>
      </c>
      <c r="BH161">
        <f t="shared" si="53"/>
        <v>1</v>
      </c>
      <c r="BI161">
        <f t="shared" si="53"/>
        <v>1</v>
      </c>
      <c r="BJ161">
        <f t="shared" si="53"/>
        <v>6</v>
      </c>
      <c r="BK161">
        <f t="shared" si="53"/>
        <v>0</v>
      </c>
      <c r="BL161">
        <f t="shared" si="53"/>
        <v>4</v>
      </c>
      <c r="BM161">
        <f t="shared" si="53"/>
        <v>4</v>
      </c>
      <c r="BN161">
        <f t="shared" si="53"/>
        <v>9</v>
      </c>
      <c r="BO161">
        <f t="shared" ref="BO161:BW161" si="54">BO159-BO160</f>
        <v>11</v>
      </c>
      <c r="BP161">
        <f t="shared" si="54"/>
        <v>7</v>
      </c>
      <c r="BQ161">
        <f t="shared" si="54"/>
        <v>2</v>
      </c>
      <c r="BR161">
        <f t="shared" si="54"/>
        <v>4</v>
      </c>
      <c r="BS161">
        <f t="shared" si="54"/>
        <v>8</v>
      </c>
      <c r="BT161">
        <f t="shared" si="54"/>
        <v>0</v>
      </c>
      <c r="BU161">
        <f t="shared" si="54"/>
        <v>2</v>
      </c>
      <c r="BV161">
        <f t="shared" si="54"/>
        <v>0</v>
      </c>
      <c r="BW161">
        <f t="shared" si="54"/>
        <v>0</v>
      </c>
    </row>
    <row r="163" spans="1:75" x14ac:dyDescent="0.25">
      <c r="C163">
        <f>B163+1</f>
        <v>1</v>
      </c>
      <c r="D163">
        <f t="shared" ref="D163:BO163" si="55">C163+1</f>
        <v>2</v>
      </c>
      <c r="E163">
        <f t="shared" si="55"/>
        <v>3</v>
      </c>
      <c r="F163">
        <f t="shared" si="55"/>
        <v>4</v>
      </c>
      <c r="G163">
        <f t="shared" si="55"/>
        <v>5</v>
      </c>
      <c r="H163">
        <f t="shared" si="55"/>
        <v>6</v>
      </c>
      <c r="I163">
        <f t="shared" si="55"/>
        <v>7</v>
      </c>
      <c r="J163">
        <f t="shared" si="55"/>
        <v>8</v>
      </c>
      <c r="K163">
        <f t="shared" si="55"/>
        <v>9</v>
      </c>
      <c r="L163">
        <f t="shared" si="55"/>
        <v>10</v>
      </c>
      <c r="M163">
        <f t="shared" si="55"/>
        <v>11</v>
      </c>
      <c r="N163">
        <f t="shared" si="55"/>
        <v>12</v>
      </c>
      <c r="O163">
        <f t="shared" si="55"/>
        <v>13</v>
      </c>
      <c r="P163">
        <f t="shared" si="55"/>
        <v>14</v>
      </c>
      <c r="Q163">
        <f t="shared" si="55"/>
        <v>15</v>
      </c>
      <c r="R163">
        <f t="shared" si="55"/>
        <v>16</v>
      </c>
      <c r="S163">
        <f t="shared" si="55"/>
        <v>17</v>
      </c>
      <c r="T163">
        <f t="shared" si="55"/>
        <v>18</v>
      </c>
      <c r="U163">
        <f t="shared" si="55"/>
        <v>19</v>
      </c>
      <c r="V163">
        <f t="shared" si="55"/>
        <v>20</v>
      </c>
      <c r="W163">
        <f t="shared" si="55"/>
        <v>21</v>
      </c>
      <c r="X163">
        <f t="shared" si="55"/>
        <v>22</v>
      </c>
      <c r="Y163">
        <f t="shared" si="55"/>
        <v>23</v>
      </c>
      <c r="Z163">
        <f t="shared" si="55"/>
        <v>24</v>
      </c>
      <c r="AA163">
        <f t="shared" si="55"/>
        <v>25</v>
      </c>
      <c r="AB163">
        <f t="shared" si="55"/>
        <v>26</v>
      </c>
      <c r="AC163">
        <f t="shared" si="55"/>
        <v>27</v>
      </c>
      <c r="AD163">
        <f t="shared" si="55"/>
        <v>28</v>
      </c>
      <c r="AE163">
        <f t="shared" si="55"/>
        <v>29</v>
      </c>
      <c r="AF163">
        <f t="shared" si="55"/>
        <v>30</v>
      </c>
      <c r="AG163">
        <f t="shared" si="55"/>
        <v>31</v>
      </c>
      <c r="AH163">
        <f t="shared" si="55"/>
        <v>32</v>
      </c>
      <c r="AI163">
        <f t="shared" si="55"/>
        <v>33</v>
      </c>
      <c r="AJ163">
        <f t="shared" si="55"/>
        <v>34</v>
      </c>
      <c r="AK163">
        <f t="shared" si="55"/>
        <v>35</v>
      </c>
      <c r="AL163">
        <f t="shared" si="55"/>
        <v>36</v>
      </c>
      <c r="AM163">
        <f t="shared" si="55"/>
        <v>37</v>
      </c>
      <c r="AN163">
        <f t="shared" si="55"/>
        <v>38</v>
      </c>
      <c r="AO163">
        <f t="shared" si="55"/>
        <v>39</v>
      </c>
      <c r="AP163">
        <f t="shared" si="55"/>
        <v>40</v>
      </c>
      <c r="AQ163">
        <f t="shared" si="55"/>
        <v>41</v>
      </c>
      <c r="AR163">
        <f t="shared" si="55"/>
        <v>42</v>
      </c>
      <c r="AS163">
        <f t="shared" si="55"/>
        <v>43</v>
      </c>
      <c r="AT163">
        <f t="shared" si="55"/>
        <v>44</v>
      </c>
      <c r="AU163">
        <f t="shared" si="55"/>
        <v>45</v>
      </c>
      <c r="AV163">
        <f t="shared" si="55"/>
        <v>46</v>
      </c>
      <c r="AW163">
        <f t="shared" si="55"/>
        <v>47</v>
      </c>
      <c r="AX163">
        <f t="shared" si="55"/>
        <v>48</v>
      </c>
      <c r="AY163">
        <f t="shared" si="55"/>
        <v>49</v>
      </c>
      <c r="AZ163">
        <f t="shared" si="55"/>
        <v>50</v>
      </c>
      <c r="BA163">
        <f t="shared" si="55"/>
        <v>51</v>
      </c>
      <c r="BB163">
        <f t="shared" si="55"/>
        <v>52</v>
      </c>
      <c r="BC163">
        <f t="shared" si="55"/>
        <v>53</v>
      </c>
      <c r="BD163">
        <f t="shared" si="55"/>
        <v>54</v>
      </c>
      <c r="BE163">
        <f t="shared" si="55"/>
        <v>55</v>
      </c>
      <c r="BF163">
        <f t="shared" si="55"/>
        <v>56</v>
      </c>
      <c r="BG163">
        <f t="shared" si="55"/>
        <v>57</v>
      </c>
      <c r="BH163">
        <f t="shared" si="55"/>
        <v>58</v>
      </c>
      <c r="BI163">
        <f t="shared" si="55"/>
        <v>59</v>
      </c>
      <c r="BJ163">
        <f t="shared" si="55"/>
        <v>60</v>
      </c>
      <c r="BK163">
        <f t="shared" si="55"/>
        <v>61</v>
      </c>
      <c r="BL163">
        <f t="shared" si="55"/>
        <v>62</v>
      </c>
      <c r="BM163">
        <f t="shared" si="55"/>
        <v>63</v>
      </c>
      <c r="BN163">
        <f t="shared" si="55"/>
        <v>64</v>
      </c>
      <c r="BO163">
        <f t="shared" si="55"/>
        <v>65</v>
      </c>
      <c r="BP163">
        <f t="shared" ref="BP163:BW163" si="56">BO163+1</f>
        <v>66</v>
      </c>
      <c r="BQ163">
        <f t="shared" si="56"/>
        <v>67</v>
      </c>
      <c r="BR163">
        <f t="shared" si="56"/>
        <v>68</v>
      </c>
      <c r="BS163">
        <f t="shared" si="56"/>
        <v>69</v>
      </c>
      <c r="BT163">
        <f t="shared" si="56"/>
        <v>70</v>
      </c>
      <c r="BU163">
        <f t="shared" si="56"/>
        <v>71</v>
      </c>
      <c r="BV163">
        <f t="shared" si="56"/>
        <v>72</v>
      </c>
      <c r="BW163">
        <f t="shared" si="56"/>
        <v>73</v>
      </c>
    </row>
    <row r="164" spans="1:75" x14ac:dyDescent="0.25">
      <c r="B164" t="str">
        <f>B78</f>
        <v>AEC</v>
      </c>
      <c r="C164" t="str">
        <f t="shared" ref="C164:BN164" si="57">C78</f>
        <v>AECI</v>
      </c>
      <c r="D164" t="str">
        <f t="shared" si="57"/>
        <v>AVA</v>
      </c>
      <c r="E164" t="str">
        <f t="shared" si="57"/>
        <v>AZPS</v>
      </c>
      <c r="F164" t="str">
        <f t="shared" si="57"/>
        <v>BANC</v>
      </c>
      <c r="G164" t="str">
        <f t="shared" si="57"/>
        <v>BCHA</v>
      </c>
      <c r="H164" t="str">
        <f t="shared" si="57"/>
        <v>BPAT</v>
      </c>
      <c r="I164" t="str">
        <f t="shared" si="57"/>
        <v>CHPD</v>
      </c>
      <c r="J164" t="str">
        <f t="shared" si="57"/>
        <v>CISO</v>
      </c>
      <c r="K164" t="str">
        <f t="shared" si="57"/>
        <v>CPLE</v>
      </c>
      <c r="L164" t="str">
        <f t="shared" si="57"/>
        <v>CPLW</v>
      </c>
      <c r="M164" t="str">
        <f t="shared" si="57"/>
        <v>DEAA</v>
      </c>
      <c r="N164" t="str">
        <f t="shared" si="57"/>
        <v>DOPD</v>
      </c>
      <c r="O164" t="str">
        <f t="shared" si="57"/>
        <v>DUK</v>
      </c>
      <c r="P164" t="str">
        <f t="shared" si="57"/>
        <v>EEI</v>
      </c>
      <c r="Q164" t="str">
        <f t="shared" si="57"/>
        <v>EPE</v>
      </c>
      <c r="R164" t="str">
        <f t="shared" si="57"/>
        <v>ERCO</v>
      </c>
      <c r="S164" t="str">
        <f t="shared" si="57"/>
        <v>FMPP</v>
      </c>
      <c r="T164" t="str">
        <f t="shared" si="57"/>
        <v>FPC</v>
      </c>
      <c r="U164" t="str">
        <f t="shared" si="57"/>
        <v>FPL</v>
      </c>
      <c r="V164" t="str">
        <f t="shared" si="57"/>
        <v>GCPD</v>
      </c>
      <c r="W164" t="str">
        <f t="shared" si="57"/>
        <v>GRID</v>
      </c>
      <c r="X164" t="str">
        <f t="shared" si="57"/>
        <v>GRIF</v>
      </c>
      <c r="Y164" t="str">
        <f t="shared" si="57"/>
        <v>GRIS</v>
      </c>
      <c r="Z164" t="str">
        <f t="shared" si="57"/>
        <v>GRMA</v>
      </c>
      <c r="AA164" t="str">
        <f t="shared" si="57"/>
        <v>GVL</v>
      </c>
      <c r="AB164" t="str">
        <f t="shared" si="57"/>
        <v>GWA</v>
      </c>
      <c r="AC164" t="str">
        <f t="shared" si="57"/>
        <v>HGMA</v>
      </c>
      <c r="AD164" t="str">
        <f t="shared" si="57"/>
        <v>HQT</v>
      </c>
      <c r="AE164" t="str">
        <f t="shared" si="57"/>
        <v>HST</v>
      </c>
      <c r="AF164" t="str">
        <f t="shared" si="57"/>
        <v>IESO</v>
      </c>
      <c r="AG164" t="str">
        <f t="shared" si="57"/>
        <v>IID</v>
      </c>
      <c r="AH164" t="str">
        <f t="shared" si="57"/>
        <v>IPCO</v>
      </c>
      <c r="AI164" t="str">
        <f t="shared" si="57"/>
        <v>ISNE</v>
      </c>
      <c r="AJ164" t="str">
        <f t="shared" si="57"/>
        <v>JEA</v>
      </c>
      <c r="AK164" t="str">
        <f t="shared" si="57"/>
        <v>LDWP</v>
      </c>
      <c r="AL164" t="str">
        <f t="shared" si="57"/>
        <v>LGEE</v>
      </c>
      <c r="AM164" t="str">
        <f t="shared" si="57"/>
        <v>MHEB</v>
      </c>
      <c r="AN164" t="str">
        <f t="shared" si="57"/>
        <v>MISO</v>
      </c>
      <c r="AO164" t="str">
        <f t="shared" si="57"/>
        <v>NBSO</v>
      </c>
      <c r="AP164" t="str">
        <f t="shared" si="57"/>
        <v>NEVP</v>
      </c>
      <c r="AQ164" t="str">
        <f t="shared" si="57"/>
        <v>NEWL</v>
      </c>
      <c r="AR164" t="str">
        <f t="shared" si="57"/>
        <v>NSB</v>
      </c>
      <c r="AS164" t="str">
        <f t="shared" si="57"/>
        <v>NWMT</v>
      </c>
      <c r="AT164" t="str">
        <f t="shared" si="57"/>
        <v>NYIS</v>
      </c>
      <c r="AU164" t="str">
        <f t="shared" si="57"/>
        <v>OVEC</v>
      </c>
      <c r="AV164" t="str">
        <f t="shared" si="57"/>
        <v>PACE</v>
      </c>
      <c r="AW164" t="str">
        <f t="shared" si="57"/>
        <v>PACW</v>
      </c>
      <c r="AX164" t="str">
        <f t="shared" si="57"/>
        <v>PGE</v>
      </c>
      <c r="AY164" t="str">
        <f t="shared" si="57"/>
        <v>PJM</v>
      </c>
      <c r="AZ164" t="str">
        <f t="shared" si="57"/>
        <v>PNM</v>
      </c>
      <c r="BA164" t="str">
        <f t="shared" si="57"/>
        <v>PSCO</v>
      </c>
      <c r="BB164" t="str">
        <f t="shared" si="57"/>
        <v>PSEI</v>
      </c>
      <c r="BC164" t="str">
        <f t="shared" si="57"/>
        <v>SC</v>
      </c>
      <c r="BD164" t="str">
        <f t="shared" si="57"/>
        <v>SCEG</v>
      </c>
      <c r="BE164" t="str">
        <f t="shared" si="57"/>
        <v>SCL</v>
      </c>
      <c r="BF164" t="str">
        <f t="shared" si="57"/>
        <v>SEC</v>
      </c>
      <c r="BG164" t="str">
        <f t="shared" si="57"/>
        <v>SEPA</v>
      </c>
      <c r="BH164" t="str">
        <f t="shared" si="57"/>
        <v>SOCO</v>
      </c>
      <c r="BI164" t="str">
        <f t="shared" si="57"/>
        <v>SPA</v>
      </c>
      <c r="BJ164" t="str">
        <f t="shared" si="57"/>
        <v>SRP</v>
      </c>
      <c r="BK164" t="str">
        <f t="shared" si="57"/>
        <v>SWPP</v>
      </c>
      <c r="BL164" t="str">
        <f t="shared" si="57"/>
        <v>TAL</v>
      </c>
      <c r="BM164" t="str">
        <f t="shared" si="57"/>
        <v>TEC</v>
      </c>
      <c r="BN164" t="str">
        <f t="shared" si="57"/>
        <v>TEPC</v>
      </c>
      <c r="BO164" t="str">
        <f t="shared" ref="BO164:BW164" si="58">BO78</f>
        <v>TIDC</v>
      </c>
      <c r="BP164" t="str">
        <f t="shared" si="58"/>
        <v>TPWR</v>
      </c>
      <c r="BQ164" t="str">
        <f t="shared" si="58"/>
        <v>TVA</v>
      </c>
      <c r="BR164" t="str">
        <f t="shared" si="58"/>
        <v>WACM</v>
      </c>
      <c r="BS164" t="str">
        <f t="shared" si="58"/>
        <v>WALC</v>
      </c>
      <c r="BT164" t="str">
        <f t="shared" si="58"/>
        <v>WAUE</v>
      </c>
      <c r="BU164" t="str">
        <f t="shared" si="58"/>
        <v>WAUW</v>
      </c>
      <c r="BV164" t="str">
        <f t="shared" si="58"/>
        <v>WWA</v>
      </c>
      <c r="BW164" t="str">
        <f t="shared" si="58"/>
        <v>YAD</v>
      </c>
    </row>
    <row r="165" spans="1:75" x14ac:dyDescent="0.25">
      <c r="A165" t="s">
        <v>79</v>
      </c>
      <c r="B165" s="3">
        <f ca="1">INDEX(B$79:B$152,MATCH(OFFSET($A$79,B163,0),$A$79:$A$152,0))</f>
        <v>1</v>
      </c>
      <c r="C165" s="3">
        <f t="shared" ref="C165:BN165" ca="1" si="59">INDEX(C$79:C$152,MATCH(OFFSET($A$79,C163,0),$A$79:$A$152,0))</f>
        <v>0.89256725105043111</v>
      </c>
      <c r="D165" s="3">
        <f t="shared" ca="1" si="59"/>
        <v>0.66905825779954564</v>
      </c>
      <c r="E165" s="3">
        <f t="shared" ca="1" si="59"/>
        <v>0.83083490465748144</v>
      </c>
      <c r="F165" s="3">
        <f t="shared" ca="1" si="59"/>
        <v>0.66680538082366714</v>
      </c>
      <c r="G165" s="3" t="str">
        <f t="shared" ca="1" si="59"/>
        <v/>
      </c>
      <c r="H165" s="3">
        <f t="shared" ca="1" si="59"/>
        <v>0.79873529473258031</v>
      </c>
      <c r="I165" s="3">
        <f t="shared" ca="1" si="59"/>
        <v>1</v>
      </c>
      <c r="J165" s="3">
        <f t="shared" ca="1" si="59"/>
        <v>0.77974097112994889</v>
      </c>
      <c r="K165" s="3">
        <f t="shared" ca="1" si="59"/>
        <v>0.97328299613068214</v>
      </c>
      <c r="L165" s="3">
        <f t="shared" ca="1" si="59"/>
        <v>0.59652281315769795</v>
      </c>
      <c r="M165" s="3" t="str">
        <f t="shared" ca="1" si="59"/>
        <v/>
      </c>
      <c r="N165" s="3">
        <f t="shared" ca="1" si="59"/>
        <v>1</v>
      </c>
      <c r="O165" s="3">
        <f t="shared" ca="1" si="59"/>
        <v>0.94361860694032929</v>
      </c>
      <c r="P165" s="3">
        <f t="shared" ca="1" si="59"/>
        <v>0.88159314964224966</v>
      </c>
      <c r="Q165" s="3">
        <f t="shared" ca="1" si="59"/>
        <v>0.56065933223190501</v>
      </c>
      <c r="R165" s="3">
        <f t="shared" ca="1" si="59"/>
        <v>1</v>
      </c>
      <c r="S165" s="3">
        <f t="shared" ca="1" si="59"/>
        <v>0.80515859140790424</v>
      </c>
      <c r="T165" s="3">
        <f t="shared" ca="1" si="59"/>
        <v>0.76926183525056624</v>
      </c>
      <c r="U165" s="3">
        <f t="shared" ca="1" si="59"/>
        <v>0.91071760165203897</v>
      </c>
      <c r="V165" s="3">
        <f t="shared" ca="1" si="59"/>
        <v>0.88489745853027124</v>
      </c>
      <c r="W165" s="3">
        <f t="shared" ca="1" si="59"/>
        <v>1</v>
      </c>
      <c r="X165" s="3">
        <f t="shared" ca="1" si="59"/>
        <v>1</v>
      </c>
      <c r="Y165" s="3" t="str">
        <f t="shared" ca="1" si="59"/>
        <v/>
      </c>
      <c r="Z165" s="3">
        <f t="shared" ca="1" si="59"/>
        <v>1</v>
      </c>
      <c r="AA165" s="3">
        <f t="shared" ca="1" si="59"/>
        <v>0.79567849353213194</v>
      </c>
      <c r="AB165" s="3">
        <f t="shared" ca="1" si="59"/>
        <v>1</v>
      </c>
      <c r="AC165" s="3">
        <f t="shared" ca="1" si="59"/>
        <v>1</v>
      </c>
      <c r="AD165" s="3" t="str">
        <f t="shared" ca="1" si="59"/>
        <v/>
      </c>
      <c r="AE165" s="3">
        <f t="shared" ca="1" si="59"/>
        <v>0.47980451071445462</v>
      </c>
      <c r="AF165" s="3" t="str">
        <f t="shared" ca="1" si="59"/>
        <v/>
      </c>
      <c r="AG165" s="3">
        <f t="shared" ca="1" si="59"/>
        <v>1</v>
      </c>
      <c r="AH165" s="3">
        <f t="shared" ca="1" si="59"/>
        <v>0.65711030064173293</v>
      </c>
      <c r="AI165" s="3">
        <f t="shared" ca="1" si="59"/>
        <v>0.85182561186561578</v>
      </c>
      <c r="AJ165" s="3">
        <f t="shared" ca="1" si="59"/>
        <v>1</v>
      </c>
      <c r="AK165" s="3">
        <f t="shared" ca="1" si="59"/>
        <v>0.55290015549727167</v>
      </c>
      <c r="AL165" s="3">
        <f t="shared" ca="1" si="59"/>
        <v>0.91782432645856626</v>
      </c>
      <c r="AM165" s="3" t="str">
        <f t="shared" ca="1" si="59"/>
        <v/>
      </c>
      <c r="AN165" s="3">
        <f t="shared" ca="1" si="59"/>
        <v>0.92442969223104632</v>
      </c>
      <c r="AO165" s="3" t="str">
        <f t="shared" ca="1" si="59"/>
        <v/>
      </c>
      <c r="AP165" s="3">
        <f t="shared" ca="1" si="59"/>
        <v>0.85097227292227884</v>
      </c>
      <c r="AQ165" s="3" t="str">
        <f t="shared" ca="1" si="59"/>
        <v/>
      </c>
      <c r="AR165" s="3">
        <f t="shared" ca="1" si="59"/>
        <v>0.4581945098564344</v>
      </c>
      <c r="AS165" s="3">
        <f t="shared" ca="1" si="59"/>
        <v>0.94407698542149721</v>
      </c>
      <c r="AT165" s="3">
        <f t="shared" ca="1" si="59"/>
        <v>0.84999842739957043</v>
      </c>
      <c r="AU165" s="3">
        <f t="shared" ca="1" si="59"/>
        <v>0.82443323727498996</v>
      </c>
      <c r="AV165" s="3">
        <f t="shared" ca="1" si="59"/>
        <v>0.7770263392997665</v>
      </c>
      <c r="AW165" s="3">
        <f t="shared" ca="1" si="59"/>
        <v>0.71934852495557045</v>
      </c>
      <c r="AX165" s="3">
        <f t="shared" ca="1" si="59"/>
        <v>0.55533021795264703</v>
      </c>
      <c r="AY165" s="3">
        <f t="shared" ca="1" si="59"/>
        <v>0.96898750280260448</v>
      </c>
      <c r="AZ165" s="3">
        <f t="shared" ca="1" si="59"/>
        <v>0.8489294562937727</v>
      </c>
      <c r="BA165" s="3">
        <f t="shared" ca="1" si="59"/>
        <v>0.86976236832384546</v>
      </c>
      <c r="BB165" s="3">
        <f t="shared" ca="1" si="59"/>
        <v>0.61346043844424525</v>
      </c>
      <c r="BC165" s="3">
        <f t="shared" ca="1" si="59"/>
        <v>0.73654433833985122</v>
      </c>
      <c r="BD165" s="3">
        <f t="shared" ca="1" si="59"/>
        <v>0.87524214542117185</v>
      </c>
      <c r="BE165" s="3">
        <f t="shared" ca="1" si="59"/>
        <v>0.73521312518590676</v>
      </c>
      <c r="BF165" s="3">
        <f t="shared" ca="1" si="59"/>
        <v>0.99998383306502514</v>
      </c>
      <c r="BG165" s="3">
        <f t="shared" ca="1" si="59"/>
        <v>0.82429612615190584</v>
      </c>
      <c r="BH165" s="3">
        <f t="shared" ca="1" si="59"/>
        <v>0.96975630764953391</v>
      </c>
      <c r="BI165" s="3">
        <f t="shared" ca="1" si="59"/>
        <v>1</v>
      </c>
      <c r="BJ165" s="3">
        <f t="shared" ca="1" si="59"/>
        <v>0.72405075571712119</v>
      </c>
      <c r="BK165" s="3">
        <f t="shared" ca="1" si="59"/>
        <v>0.98900273257251337</v>
      </c>
      <c r="BL165" s="3">
        <f t="shared" ca="1" si="59"/>
        <v>0.77296663918129316</v>
      </c>
      <c r="BM165" s="3">
        <f t="shared" ca="1" si="59"/>
        <v>0.91486143428820499</v>
      </c>
      <c r="BN165" s="3">
        <f t="shared" ca="1" si="59"/>
        <v>0.59951021186840714</v>
      </c>
      <c r="BO165" s="3">
        <f t="shared" ref="BO165:BW165" ca="1" si="60">INDEX(BO$79:BO$152,MATCH(OFFSET($A$79,BO163,0),$A$79:$A$152,0))</f>
        <v>0.65293459018915934</v>
      </c>
      <c r="BP165" s="3">
        <f t="shared" ca="1" si="60"/>
        <v>0.66822797041484072</v>
      </c>
      <c r="BQ165" s="3">
        <f t="shared" ca="1" si="60"/>
        <v>0.92850013835723288</v>
      </c>
      <c r="BR165" s="3">
        <f t="shared" ca="1" si="60"/>
        <v>0.93575155031660995</v>
      </c>
      <c r="BS165" s="3">
        <f t="shared" ca="1" si="60"/>
        <v>0.55927075112715996</v>
      </c>
      <c r="BT165" s="3" t="str">
        <f t="shared" ca="1" si="60"/>
        <v/>
      </c>
      <c r="BU165" s="3">
        <f t="shared" ca="1" si="60"/>
        <v>0.56331107942726988</v>
      </c>
      <c r="BV165" s="3">
        <f t="shared" ca="1" si="60"/>
        <v>1</v>
      </c>
      <c r="BW165" s="3">
        <f t="shared" ca="1" si="60"/>
        <v>1</v>
      </c>
    </row>
    <row r="166" spans="1:75" x14ac:dyDescent="0.25">
      <c r="A166" t="s">
        <v>78</v>
      </c>
      <c r="B166" s="3">
        <f ca="1">1-B165</f>
        <v>0</v>
      </c>
      <c r="C166" s="3">
        <f t="shared" ref="C166:BN166" ca="1" si="61">1-C165</f>
        <v>0.10743274894956889</v>
      </c>
      <c r="D166" s="3">
        <f t="shared" ca="1" si="61"/>
        <v>0.33094174220045436</v>
      </c>
      <c r="E166" s="3">
        <f t="shared" ca="1" si="61"/>
        <v>0.16916509534251856</v>
      </c>
      <c r="F166" s="3">
        <f t="shared" ca="1" si="61"/>
        <v>0.33319461917633286</v>
      </c>
      <c r="G166" s="3" t="e">
        <f t="shared" ca="1" si="61"/>
        <v>#VALUE!</v>
      </c>
      <c r="H166" s="3">
        <f t="shared" ca="1" si="61"/>
        <v>0.20126470526741969</v>
      </c>
      <c r="I166" s="3">
        <f t="shared" ca="1" si="61"/>
        <v>0</v>
      </c>
      <c r="J166" s="3">
        <f t="shared" ca="1" si="61"/>
        <v>0.22025902887005111</v>
      </c>
      <c r="K166" s="3">
        <f t="shared" ca="1" si="61"/>
        <v>2.6717003869317857E-2</v>
      </c>
      <c r="L166" s="3">
        <f t="shared" ca="1" si="61"/>
        <v>0.40347718684230205</v>
      </c>
      <c r="M166" s="3" t="e">
        <f t="shared" ca="1" si="61"/>
        <v>#VALUE!</v>
      </c>
      <c r="N166" s="3">
        <f t="shared" ca="1" si="61"/>
        <v>0</v>
      </c>
      <c r="O166" s="3">
        <f t="shared" ca="1" si="61"/>
        <v>5.6381393059670715E-2</v>
      </c>
      <c r="P166" s="3">
        <f t="shared" ca="1" si="61"/>
        <v>0.11840685035775034</v>
      </c>
      <c r="Q166" s="3">
        <f t="shared" ca="1" si="61"/>
        <v>0.43934066776809499</v>
      </c>
      <c r="R166" s="3">
        <f t="shared" ca="1" si="61"/>
        <v>0</v>
      </c>
      <c r="S166" s="3">
        <f t="shared" ca="1" si="61"/>
        <v>0.19484140859209576</v>
      </c>
      <c r="T166" s="3">
        <f t="shared" ca="1" si="61"/>
        <v>0.23073816474943376</v>
      </c>
      <c r="U166" s="3">
        <f t="shared" ca="1" si="61"/>
        <v>8.9282398347961034E-2</v>
      </c>
      <c r="V166" s="3">
        <f t="shared" ca="1" si="61"/>
        <v>0.11510254146972876</v>
      </c>
      <c r="W166" s="3">
        <f t="shared" ca="1" si="61"/>
        <v>0</v>
      </c>
      <c r="X166" s="3">
        <f t="shared" ca="1" si="61"/>
        <v>0</v>
      </c>
      <c r="Y166" s="3" t="e">
        <f t="shared" ca="1" si="61"/>
        <v>#VALUE!</v>
      </c>
      <c r="Z166" s="3">
        <f t="shared" ca="1" si="61"/>
        <v>0</v>
      </c>
      <c r="AA166" s="3">
        <f t="shared" ca="1" si="61"/>
        <v>0.20432150646786806</v>
      </c>
      <c r="AB166" s="3">
        <f t="shared" ca="1" si="61"/>
        <v>0</v>
      </c>
      <c r="AC166" s="3">
        <f t="shared" ca="1" si="61"/>
        <v>0</v>
      </c>
      <c r="AD166" s="3" t="e">
        <f t="shared" ca="1" si="61"/>
        <v>#VALUE!</v>
      </c>
      <c r="AE166" s="3">
        <f t="shared" ca="1" si="61"/>
        <v>0.52019548928554538</v>
      </c>
      <c r="AF166" s="3" t="e">
        <f t="shared" ca="1" si="61"/>
        <v>#VALUE!</v>
      </c>
      <c r="AG166" s="3">
        <f t="shared" ca="1" si="61"/>
        <v>0</v>
      </c>
      <c r="AH166" s="3">
        <f t="shared" ca="1" si="61"/>
        <v>0.34288969935826707</v>
      </c>
      <c r="AI166" s="3">
        <f t="shared" ca="1" si="61"/>
        <v>0.14817438813438422</v>
      </c>
      <c r="AJ166" s="3">
        <f t="shared" ca="1" si="61"/>
        <v>0</v>
      </c>
      <c r="AK166" s="3">
        <f t="shared" ca="1" si="61"/>
        <v>0.44709984450272833</v>
      </c>
      <c r="AL166" s="3">
        <f t="shared" ca="1" si="61"/>
        <v>8.2175673541433736E-2</v>
      </c>
      <c r="AM166" s="3" t="e">
        <f t="shared" ca="1" si="61"/>
        <v>#VALUE!</v>
      </c>
      <c r="AN166" s="3">
        <f t="shared" ca="1" si="61"/>
        <v>7.5570307768953682E-2</v>
      </c>
      <c r="AO166" s="3" t="e">
        <f t="shared" ca="1" si="61"/>
        <v>#VALUE!</v>
      </c>
      <c r="AP166" s="3">
        <f t="shared" ca="1" si="61"/>
        <v>0.14902772707772116</v>
      </c>
      <c r="AQ166" s="3" t="e">
        <f t="shared" ca="1" si="61"/>
        <v>#VALUE!</v>
      </c>
      <c r="AR166" s="3">
        <f t="shared" ca="1" si="61"/>
        <v>0.5418054901435656</v>
      </c>
      <c r="AS166" s="3">
        <f t="shared" ca="1" si="61"/>
        <v>5.5923014578502794E-2</v>
      </c>
      <c r="AT166" s="3">
        <f t="shared" ca="1" si="61"/>
        <v>0.15000157260042957</v>
      </c>
      <c r="AU166" s="3">
        <f t="shared" ca="1" si="61"/>
        <v>0.17556676272501004</v>
      </c>
      <c r="AV166" s="3">
        <f t="shared" ca="1" si="61"/>
        <v>0.2229736607002335</v>
      </c>
      <c r="AW166" s="3">
        <f t="shared" ca="1" si="61"/>
        <v>0.28065147504442955</v>
      </c>
      <c r="AX166" s="3">
        <f t="shared" ca="1" si="61"/>
        <v>0.44466978204735297</v>
      </c>
      <c r="AY166" s="3">
        <f t="shared" ca="1" si="61"/>
        <v>3.1012497197395517E-2</v>
      </c>
      <c r="AZ166" s="3">
        <f t="shared" ca="1" si="61"/>
        <v>0.1510705437062273</v>
      </c>
      <c r="BA166" s="3">
        <f t="shared" ca="1" si="61"/>
        <v>0.13023763167615454</v>
      </c>
      <c r="BB166" s="3">
        <f t="shared" ca="1" si="61"/>
        <v>0.38653956155575475</v>
      </c>
      <c r="BC166" s="3">
        <f t="shared" ca="1" si="61"/>
        <v>0.26345566166014878</v>
      </c>
      <c r="BD166" s="3">
        <f t="shared" ca="1" si="61"/>
        <v>0.12475785457882815</v>
      </c>
      <c r="BE166" s="3">
        <f t="shared" ca="1" si="61"/>
        <v>0.26478687481409324</v>
      </c>
      <c r="BF166" s="3">
        <f t="shared" ca="1" si="61"/>
        <v>1.6166934974859437E-5</v>
      </c>
      <c r="BG166" s="3">
        <f t="shared" ca="1" si="61"/>
        <v>0.17570387384809416</v>
      </c>
      <c r="BH166" s="3">
        <f t="shared" ca="1" si="61"/>
        <v>3.0243692350466089E-2</v>
      </c>
      <c r="BI166" s="3">
        <f t="shared" ca="1" si="61"/>
        <v>0</v>
      </c>
      <c r="BJ166" s="3">
        <f t="shared" ca="1" si="61"/>
        <v>0.27594924428287881</v>
      </c>
      <c r="BK166" s="3">
        <f t="shared" ca="1" si="61"/>
        <v>1.0997267427486634E-2</v>
      </c>
      <c r="BL166" s="3">
        <f t="shared" ca="1" si="61"/>
        <v>0.22703336081870684</v>
      </c>
      <c r="BM166" s="3">
        <f t="shared" ca="1" si="61"/>
        <v>8.5138565711795011E-2</v>
      </c>
      <c r="BN166" s="3">
        <f t="shared" ca="1" si="61"/>
        <v>0.40048978813159286</v>
      </c>
      <c r="BO166" s="3">
        <f t="shared" ref="BO166:BW166" ca="1" si="62">1-BO165</f>
        <v>0.34706540981084066</v>
      </c>
      <c r="BP166" s="3">
        <f t="shared" ca="1" si="62"/>
        <v>0.33177202958515928</v>
      </c>
      <c r="BQ166" s="3">
        <f t="shared" ca="1" si="62"/>
        <v>7.1499861642767115E-2</v>
      </c>
      <c r="BR166" s="3">
        <f t="shared" ca="1" si="62"/>
        <v>6.4248449683390052E-2</v>
      </c>
      <c r="BS166" s="3">
        <f t="shared" ca="1" si="62"/>
        <v>0.44072924887284004</v>
      </c>
      <c r="BT166" s="3" t="e">
        <f t="shared" ca="1" si="62"/>
        <v>#VALUE!</v>
      </c>
      <c r="BU166" s="3">
        <f t="shared" ca="1" si="62"/>
        <v>0.43668892057273012</v>
      </c>
      <c r="BV166" s="3">
        <f t="shared" ca="1" si="62"/>
        <v>0</v>
      </c>
      <c r="BW166" s="3">
        <f t="shared" ca="1" si="62"/>
        <v>0</v>
      </c>
    </row>
  </sheetData>
  <conditionalFormatting sqref="B153:BU154 BV154 B79:BW151">
    <cfRule type="cellIs" dxfId="5" priority="6" operator="lessThan">
      <formula>0.1%</formula>
    </cfRule>
  </conditionalFormatting>
  <conditionalFormatting sqref="C154:BU154">
    <cfRule type="cellIs" dxfId="4" priority="5" operator="lessThan">
      <formula>0.1%</formula>
    </cfRule>
  </conditionalFormatting>
  <conditionalFormatting sqref="BP79:BW151">
    <cfRule type="cellIs" dxfId="3" priority="4" operator="lessThan">
      <formula>0.1%</formula>
    </cfRule>
  </conditionalFormatting>
  <conditionalFormatting sqref="BW154">
    <cfRule type="cellIs" dxfId="2" priority="3" operator="lessThan">
      <formula>0.1%</formula>
    </cfRule>
  </conditionalFormatting>
  <conditionalFormatting sqref="B152:BW152">
    <cfRule type="cellIs" dxfId="1" priority="2" operator="lessThan">
      <formula>0.1%</formula>
    </cfRule>
  </conditionalFormatting>
  <conditionalFormatting sqref="BP152:BW152">
    <cfRule type="cellIs" dxfId="0" priority="1" operator="lessThan">
      <formula>0.1%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p</vt:lpstr>
      <vt:lpstr>x</vt:lpstr>
      <vt:lpstr>c</vt:lpstr>
      <vt:lpstr>H</vt:lpstr>
      <vt:lpstr>T</vt:lpstr>
      <vt:lpstr>B</vt:lpstr>
      <vt:lpstr>c_hat_x_hat_inv</vt:lpstr>
      <vt:lpstr>T_split</vt:lpstr>
      <vt:lpstr>CA_imports</vt:lpstr>
      <vt:lpstr>df_2016_EIA_summary</vt:lpstr>
      <vt:lpstr>BA Figure</vt:lpstr>
      <vt:lpstr>Trading_Equations</vt:lpstr>
      <vt:lpstr>x_hat</vt:lpstr>
      <vt:lpstr>I</vt:lpstr>
      <vt:lpstr>x_hat_inv</vt:lpstr>
      <vt:lpstr>B_calc</vt:lpstr>
      <vt:lpstr>I-B</vt:lpstr>
      <vt:lpstr>G_calc</vt:lpstr>
      <vt:lpstr>c_hat</vt:lpstr>
      <vt:lpstr>G_c_hat</vt:lpstr>
      <vt:lpstr>H_calc</vt:lpstr>
      <vt:lpstr>H!Print_Area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Cooney, Gregory A. (CONTR)</dc:creator>
  <cp:lastModifiedBy>Cooney, Gregory A. (CONTR)</cp:lastModifiedBy>
  <cp:lastPrinted>2018-08-28T13:23:20Z</cp:lastPrinted>
  <dcterms:created xsi:type="dcterms:W3CDTF">2018-08-22T14:25:42Z</dcterms:created>
  <dcterms:modified xsi:type="dcterms:W3CDTF">2019-01-02T16:10:59Z</dcterms:modified>
</cp:coreProperties>
</file>