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ammanställning" sheetId="2" r:id="rId5"/>
    <sheet name="Volym_Kn" sheetId="3" r:id="rId6"/>
    <sheet name="Volym_3pos_Kn" sheetId="4" r:id="rId7"/>
    <sheet name="Paketvolymer_3pos" sheetId="5" r:id="rId8"/>
    <sheet name="Brevvolymer_3pos" sheetId="6" r:id="rId9"/>
  </sheets>
</workbook>
</file>

<file path=xl/comments1.xml><?xml version="1.0" encoding="utf-8"?>
<comments xmlns="http://schemas.openxmlformats.org/spreadsheetml/2006/main">
  <authors>
    <author>Hildingsson, Anders</author>
  </authors>
  <commentList>
    <comment ref="E294" authorId="0">
      <text>
        <r>
          <rPr>
            <sz val="11"/>
            <color indexed="8"/>
            <rFont val="Helvetica Neue"/>
          </rPr>
          <t>Hildingsson, Anders:
Hittar ej felet!?
Märklig, men marginell avvikelse</t>
        </r>
      </text>
    </comment>
  </commentList>
</comments>
</file>

<file path=xl/sharedStrings.xml><?xml version="1.0" encoding="utf-8"?>
<sst xmlns="http://schemas.openxmlformats.org/spreadsheetml/2006/main" uniqueCount="354">
  <si>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</si>
  <si>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</si>
  <si>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</si>
  <si>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</si>
  <si>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Sammanställning</t>
  </si>
  <si>
    <t>Table 1</t>
  </si>
  <si>
    <t>Kommunkod</t>
  </si>
  <si>
    <t>Kommun</t>
  </si>
  <si>
    <t>Total paket 2020</t>
  </si>
  <si>
    <t>Total B2B paket 2020</t>
  </si>
  <si>
    <t>Total B2C paket 2020</t>
  </si>
  <si>
    <t>Total C2X paket 2020</t>
  </si>
  <si>
    <t>Paketbrev 2020</t>
  </si>
  <si>
    <t>Upplands-Väsby</t>
  </si>
  <si>
    <t>Vallentuna</t>
  </si>
  <si>
    <t>Österåker</t>
  </si>
  <si>
    <t>Värmdö</t>
  </si>
  <si>
    <t>Järfälla</t>
  </si>
  <si>
    <t>Ekerö</t>
  </si>
  <si>
    <t>Huddinge</t>
  </si>
  <si>
    <t>Botkyrka</t>
  </si>
  <si>
    <t>Salem</t>
  </si>
  <si>
    <t>Haninge</t>
  </si>
  <si>
    <t>Tyresö</t>
  </si>
  <si>
    <t>Upplands-Bro</t>
  </si>
  <si>
    <t>Nykvarn</t>
  </si>
  <si>
    <t>Täby</t>
  </si>
  <si>
    <t>Danderyd</t>
  </si>
  <si>
    <t>Sollentuna</t>
  </si>
  <si>
    <t>Stockholm</t>
  </si>
  <si>
    <t>Södertälje</t>
  </si>
  <si>
    <t>Nacka</t>
  </si>
  <si>
    <t>Sundbyberg</t>
  </si>
  <si>
    <t>Solna</t>
  </si>
  <si>
    <t>Lidingö</t>
  </si>
  <si>
    <t>Vaxholm</t>
  </si>
  <si>
    <t>Norrtälje</t>
  </si>
  <si>
    <t>Sigtuna</t>
  </si>
  <si>
    <t>Nynäshamn</t>
  </si>
  <si>
    <t>Håbo</t>
  </si>
  <si>
    <t>Älvkarleby</t>
  </si>
  <si>
    <t>Knivsta</t>
  </si>
  <si>
    <t>Heby</t>
  </si>
  <si>
    <t>Tierp</t>
  </si>
  <si>
    <t>Uppsala</t>
  </si>
  <si>
    <t>Enköping</t>
  </si>
  <si>
    <t>Östhammar</t>
  </si>
  <si>
    <t>Vingåker</t>
  </si>
  <si>
    <t>Gnesta</t>
  </si>
  <si>
    <t>Nyköping</t>
  </si>
  <si>
    <t>Oxelösund</t>
  </si>
  <si>
    <t>Flen</t>
  </si>
  <si>
    <t>Katrineholm</t>
  </si>
  <si>
    <t>Eskilstuna</t>
  </si>
  <si>
    <t>Strängnäs</t>
  </si>
  <si>
    <t>Trosa</t>
  </si>
  <si>
    <t>Ödeshög</t>
  </si>
  <si>
    <t>Ydre</t>
  </si>
  <si>
    <t>Kinda</t>
  </si>
  <si>
    <t>Boxholm</t>
  </si>
  <si>
    <t>Åtvidaberg</t>
  </si>
  <si>
    <t>Finspång</t>
  </si>
  <si>
    <t>Valdemarsvik</t>
  </si>
  <si>
    <t>Linköping</t>
  </si>
  <si>
    <t>Norrköping</t>
  </si>
  <si>
    <t>Söderköping</t>
  </si>
  <si>
    <t>Motala</t>
  </si>
  <si>
    <t>Vadstena</t>
  </si>
  <si>
    <t>Mjölby</t>
  </si>
  <si>
    <t>Aneby</t>
  </si>
  <si>
    <t>Gnosjö</t>
  </si>
  <si>
    <t>Mullsjö</t>
  </si>
  <si>
    <t>Habo</t>
  </si>
  <si>
    <t>Gislaved</t>
  </si>
  <si>
    <t>Vaggeryd</t>
  </si>
  <si>
    <t>Jönköping</t>
  </si>
  <si>
    <t>Nässjö</t>
  </si>
  <si>
    <t>Värnamo</t>
  </si>
  <si>
    <t>Sävsjö</t>
  </si>
  <si>
    <t>Vetlanda</t>
  </si>
  <si>
    <t>Eksjö</t>
  </si>
  <si>
    <t>Tranås</t>
  </si>
  <si>
    <t>Uppvidinge</t>
  </si>
  <si>
    <t>Lessebo</t>
  </si>
  <si>
    <t>Tingsryd</t>
  </si>
  <si>
    <t>Alvesta</t>
  </si>
  <si>
    <t>Älmhult</t>
  </si>
  <si>
    <t>Markaryd</t>
  </si>
  <si>
    <t>Växjö</t>
  </si>
  <si>
    <t>Ljungby</t>
  </si>
  <si>
    <t>Högsby</t>
  </si>
  <si>
    <t>Torsås</t>
  </si>
  <si>
    <t>Mörbylånga</t>
  </si>
  <si>
    <t>Hultsfred</t>
  </si>
  <si>
    <t>Mönsterås</t>
  </si>
  <si>
    <t>Emmaboda</t>
  </si>
  <si>
    <t>Kalmar</t>
  </si>
  <si>
    <t>Nybro</t>
  </si>
  <si>
    <t>Oskarshamn</t>
  </si>
  <si>
    <t>Västervik</t>
  </si>
  <si>
    <t>Vimmerby</t>
  </si>
  <si>
    <t>Borgholm</t>
  </si>
  <si>
    <t>Gotland</t>
  </si>
  <si>
    <t>Olofström</t>
  </si>
  <si>
    <t>Karlskrona</t>
  </si>
  <si>
    <t>Ronneby</t>
  </si>
  <si>
    <t>Karlshamn</t>
  </si>
  <si>
    <t>Sölvesborg</t>
  </si>
  <si>
    <t>Svalöv</t>
  </si>
  <si>
    <t>Staffanstorp</t>
  </si>
  <si>
    <t>Burlöv</t>
  </si>
  <si>
    <t>Vellinge</t>
  </si>
  <si>
    <t>Östra Göinge</t>
  </si>
  <si>
    <t>Örkelljunga</t>
  </si>
  <si>
    <t>Bjuv</t>
  </si>
  <si>
    <t>Kävlinge</t>
  </si>
  <si>
    <t>Lomma</t>
  </si>
  <si>
    <t>Svedala</t>
  </si>
  <si>
    <t>Skurup</t>
  </si>
  <si>
    <t>Sjöbo</t>
  </si>
  <si>
    <t>Hörby</t>
  </si>
  <si>
    <t>Höör</t>
  </si>
  <si>
    <t>Tomelilla</t>
  </si>
  <si>
    <t>Bromölla</t>
  </si>
  <si>
    <t>Osby</t>
  </si>
  <si>
    <t>Perstorp</t>
  </si>
  <si>
    <t>Klippan</t>
  </si>
  <si>
    <t>Åstorp</t>
  </si>
  <si>
    <t>Båstad</t>
  </si>
  <si>
    <t>Malmö</t>
  </si>
  <si>
    <t>Lund</t>
  </si>
  <si>
    <t>Landskrona</t>
  </si>
  <si>
    <t>Helsingborg</t>
  </si>
  <si>
    <t>Höganäs</t>
  </si>
  <si>
    <t>Eslöv</t>
  </si>
  <si>
    <t>Ystad</t>
  </si>
  <si>
    <t>Trelleborg</t>
  </si>
  <si>
    <t>Kristianstad</t>
  </si>
  <si>
    <t>Simrishamn</t>
  </si>
  <si>
    <t>Ängelholm</t>
  </si>
  <si>
    <t>Hässleholm</t>
  </si>
  <si>
    <t>Hylte</t>
  </si>
  <si>
    <t>Halmstad</t>
  </si>
  <si>
    <t>Laholm</t>
  </si>
  <si>
    <t>Falkenberg</t>
  </si>
  <si>
    <t>Varberg</t>
  </si>
  <si>
    <t>Kungsbacka</t>
  </si>
  <si>
    <t>Härryda</t>
  </si>
  <si>
    <t>Partille</t>
  </si>
  <si>
    <t>Öckerö</t>
  </si>
  <si>
    <t>Stenungsund</t>
  </si>
  <si>
    <t>Tjörn</t>
  </si>
  <si>
    <t>Orust</t>
  </si>
  <si>
    <t>Sotenäs</t>
  </si>
  <si>
    <t>Munkedal</t>
  </si>
  <si>
    <t>Tanum</t>
  </si>
  <si>
    <t>Dals-Ed</t>
  </si>
  <si>
    <t>Färgelanda</t>
  </si>
  <si>
    <t>Ale</t>
  </si>
  <si>
    <t>Lerum</t>
  </si>
  <si>
    <t>Vårgårda</t>
  </si>
  <si>
    <t>Bollebygd</t>
  </si>
  <si>
    <t>Grästorp</t>
  </si>
  <si>
    <t>Essunga</t>
  </si>
  <si>
    <t>Karlsborg</t>
  </si>
  <si>
    <t>Gullspång</t>
  </si>
  <si>
    <t>Tranemo</t>
  </si>
  <si>
    <t>Bengtsfors</t>
  </si>
  <si>
    <t>Mellerud</t>
  </si>
  <si>
    <t>Lilla Edet</t>
  </si>
  <si>
    <t>Mark</t>
  </si>
  <si>
    <t>Svenljunga</t>
  </si>
  <si>
    <t>Herrljunga</t>
  </si>
  <si>
    <t>Vara</t>
  </si>
  <si>
    <t>Götene</t>
  </si>
  <si>
    <t>Tibro</t>
  </si>
  <si>
    <t>Töreboda</t>
  </si>
  <si>
    <t>Göteborg</t>
  </si>
  <si>
    <t>Mölndal</t>
  </si>
  <si>
    <t>Kungälv</t>
  </si>
  <si>
    <t>Lysekil</t>
  </si>
  <si>
    <t>Uddevalla</t>
  </si>
  <si>
    <t>Strömstad</t>
  </si>
  <si>
    <t>Vänersborg</t>
  </si>
  <si>
    <t>Trollhättan</t>
  </si>
  <si>
    <t>Alingsås</t>
  </si>
  <si>
    <t>Borås</t>
  </si>
  <si>
    <t>Ulricehamn</t>
  </si>
  <si>
    <t>Åmål</t>
  </si>
  <si>
    <t>Mariestad</t>
  </si>
  <si>
    <t>Lidköping</t>
  </si>
  <si>
    <t>Skara</t>
  </si>
  <si>
    <t>Skövde</t>
  </si>
  <si>
    <t>Hjo</t>
  </si>
  <si>
    <t>Tidaholm</t>
  </si>
  <si>
    <t>Falköping</t>
  </si>
  <si>
    <t>Kil</t>
  </si>
  <si>
    <t>Eda</t>
  </si>
  <si>
    <t>Torsby</t>
  </si>
  <si>
    <t>Storfors</t>
  </si>
  <si>
    <t>Hammarö</t>
  </si>
  <si>
    <t>Munkfors</t>
  </si>
  <si>
    <t>Forshaga</t>
  </si>
  <si>
    <t>Grums</t>
  </si>
  <si>
    <t>Årjäng</t>
  </si>
  <si>
    <t>Sunne</t>
  </si>
  <si>
    <t>Karlstad</t>
  </si>
  <si>
    <t>Kristinehamn</t>
  </si>
  <si>
    <t>Filipstad</t>
  </si>
  <si>
    <t>Hagfors</t>
  </si>
  <si>
    <t>Arvika</t>
  </si>
  <si>
    <t>Säffle</t>
  </si>
  <si>
    <t>Lekeberg</t>
  </si>
  <si>
    <t>Laxå</t>
  </si>
  <si>
    <t>Hallsberg</t>
  </si>
  <si>
    <t>Degerfors</t>
  </si>
  <si>
    <t>Hällefors</t>
  </si>
  <si>
    <t>Ljusnarsberg</t>
  </si>
  <si>
    <t>Örebro</t>
  </si>
  <si>
    <t>Kumla</t>
  </si>
  <si>
    <t>Askersund</t>
  </si>
  <si>
    <t>Karlskoga</t>
  </si>
  <si>
    <t>Nora</t>
  </si>
  <si>
    <t>Lindesberg</t>
  </si>
  <si>
    <t>Skinnskatteberg</t>
  </si>
  <si>
    <t>Surahammar</t>
  </si>
  <si>
    <t>Kungsör</t>
  </si>
  <si>
    <t>Hallstahammar</t>
  </si>
  <si>
    <t>Norberg</t>
  </si>
  <si>
    <t>Västerås</t>
  </si>
  <si>
    <t>Sala</t>
  </si>
  <si>
    <t>Fagersta</t>
  </si>
  <si>
    <t>Köping</t>
  </si>
  <si>
    <t>Arboga</t>
  </si>
  <si>
    <t>Vansbro</t>
  </si>
  <si>
    <t>Malung-Sälen</t>
  </si>
  <si>
    <t>Gagnef</t>
  </si>
  <si>
    <t>Leksand</t>
  </si>
  <si>
    <t>Rättvik</t>
  </si>
  <si>
    <t>Orsa</t>
  </si>
  <si>
    <t>Älvdalen</t>
  </si>
  <si>
    <t>Smedjebacken</t>
  </si>
  <si>
    <t>Mora</t>
  </si>
  <si>
    <t>Falun</t>
  </si>
  <si>
    <t>Borlänge</t>
  </si>
  <si>
    <t>Säter</t>
  </si>
  <si>
    <t>Hedemora</t>
  </si>
  <si>
    <t>Avesta</t>
  </si>
  <si>
    <t>Ludvika</t>
  </si>
  <si>
    <t>Ockelbo</t>
  </si>
  <si>
    <t>Hofors</t>
  </si>
  <si>
    <t>Ovanåker</t>
  </si>
  <si>
    <t>Nordanstig</t>
  </si>
  <si>
    <t>Ljusdal</t>
  </si>
  <si>
    <t>Gävle</t>
  </si>
  <si>
    <t>Sandviken</t>
  </si>
  <si>
    <t>Söderhamn</t>
  </si>
  <si>
    <t>Bollnäs</t>
  </si>
  <si>
    <t>Hudiksvall</t>
  </si>
  <si>
    <t>Ånge</t>
  </si>
  <si>
    <t>Timrå</t>
  </si>
  <si>
    <t>Härnösand</t>
  </si>
  <si>
    <t>Sundsvall</t>
  </si>
  <si>
    <t>Kramfors</t>
  </si>
  <si>
    <t>Sollefteå</t>
  </si>
  <si>
    <t>Örnsköldsvik</t>
  </si>
  <si>
    <t>Ragunda</t>
  </si>
  <si>
    <t>Bräcke</t>
  </si>
  <si>
    <t>Krokom</t>
  </si>
  <si>
    <t>Strömsund</t>
  </si>
  <si>
    <t>Åre</t>
  </si>
  <si>
    <t>Berg</t>
  </si>
  <si>
    <t>Härjedalen</t>
  </si>
  <si>
    <t>Östersund</t>
  </si>
  <si>
    <t>Nordmaling</t>
  </si>
  <si>
    <t>Bjurholm</t>
  </si>
  <si>
    <t>Vindeln</t>
  </si>
  <si>
    <t>Robertsfors</t>
  </si>
  <si>
    <t>Norsjö</t>
  </si>
  <si>
    <t>Malå</t>
  </si>
  <si>
    <t>Storuman</t>
  </si>
  <si>
    <t>Sorsele</t>
  </si>
  <si>
    <t>Dorotea</t>
  </si>
  <si>
    <t>Vännäs</t>
  </si>
  <si>
    <t>Vilhelmina</t>
  </si>
  <si>
    <t>Åsele</t>
  </si>
  <si>
    <t>Umeå</t>
  </si>
  <si>
    <t>Lycksele</t>
  </si>
  <si>
    <t>Skellefteå</t>
  </si>
  <si>
    <t>Arvidsjaur</t>
  </si>
  <si>
    <t>Arjeplog</t>
  </si>
  <si>
    <t>Jokkmokk</t>
  </si>
  <si>
    <t>Överkalix</t>
  </si>
  <si>
    <t>Kalix</t>
  </si>
  <si>
    <t>Övertorneå</t>
  </si>
  <si>
    <t>Pajala</t>
  </si>
  <si>
    <t>Gällivare</t>
  </si>
  <si>
    <t>Älvsbyn</t>
  </si>
  <si>
    <t>Luleå</t>
  </si>
  <si>
    <t>Piteå</t>
  </si>
  <si>
    <t>Boden</t>
  </si>
  <si>
    <t>Haparanda</t>
  </si>
  <si>
    <t>Kiruna</t>
  </si>
  <si>
    <t>Volym_Kn</t>
  </si>
  <si>
    <t>Länskod</t>
  </si>
  <si>
    <t>Län</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</si>
  <si>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</si>
  <si>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</si>
  <si>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</si>
  <si>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</si>
  <si>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</si>
  <si>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</si>
  <si>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</si>
  <si>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</si>
  <si>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</si>
  <si>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</si>
  <si>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</si>
  <si>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</si>
  <si>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</si>
  <si>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</si>
  <si>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</si>
  <si>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</si>
  <si>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</si>
  <si>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 län</t>
  </si>
  <si>
    <t>Jämtlands län</t>
  </si>
  <si>
    <t>Västerbottens län</t>
  </si>
  <si>
    <t>Norrbottens län</t>
  </si>
  <si>
    <t>Volym_3pos_Kn</t>
  </si>
  <si>
    <t>POSTNUMMER</t>
  </si>
  <si>
    <t>KOMMUNKOD</t>
  </si>
  <si>
    <t>Relation Pnr3pos-Kn</t>
  </si>
  <si>
    <t>SUMMA</t>
  </si>
  <si>
    <t>Geo. saknas</t>
  </si>
  <si>
    <t>Pnr adm/ej geo</t>
  </si>
  <si>
    <t>SUMMA TOT</t>
  </si>
  <si>
    <t>jfr tot</t>
  </si>
  <si>
    <t>diff</t>
  </si>
  <si>
    <t>Paketvolymer_3pos</t>
  </si>
  <si>
    <t>Pnr 3pos</t>
  </si>
  <si>
    <t>Total 3pos</t>
  </si>
  <si>
    <t>Total B2B 3pos</t>
  </si>
  <si>
    <t>Total B2C 3pos</t>
  </si>
  <si>
    <t>Total C2X 3pos</t>
  </si>
  <si>
    <t>Saknas</t>
  </si>
  <si>
    <t>TOTALT</t>
  </si>
  <si>
    <t>Varav ADM/ej geo</t>
  </si>
  <si>
    <t>Brevvolymer_3pos</t>
  </si>
  <si>
    <t>Pnr_3pos</t>
  </si>
  <si>
    <t>Typ</t>
  </si>
  <si>
    <t>Ln</t>
  </si>
  <si>
    <t>Total brevvolym 3pos</t>
  </si>
  <si>
    <t>Varav totalt varubrev 3pos</t>
  </si>
  <si>
    <t>ADM</t>
  </si>
  <si>
    <t>ADR</t>
  </si>
</sst>
</file>

<file path=xl/styles.xml><?xml version="1.0" encoding="utf-8"?>
<styleSheet xmlns="http://schemas.openxmlformats.org/spreadsheetml/2006/main">
  <numFmts count="3">
    <numFmt numFmtId="0" formatCode="General"/>
    <numFmt numFmtId="59" formatCode="&quot; &quot;* #,##0&quot;    &quot;;&quot;-&quot;* #,##0&quot;    &quot;;&quot; &quot;* &quot;-&quot;??&quot;    &quot;"/>
    <numFmt numFmtId="60" formatCode="&quot; &quot;* #,##0&quot; &quot;;&quot;-&quot;* #,##0&quot; &quot;;&quot; &quot;* &quot;-&quot;??&quot; &quot;"/>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
      <sz val="11"/>
      <color indexed="8"/>
      <name val="Helvetica Neue"/>
    </font>
    <font>
      <i val="1"/>
      <sz val="10"/>
      <color indexed="8"/>
      <name val="Calibri"/>
    </font>
    <font>
      <sz val="10"/>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3"/>
      </right>
      <top style="thin">
        <color indexed="13"/>
      </top>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fillId="4" borderId="1" applyNumberFormat="1" applyFont="1" applyFill="1" applyBorder="1" applyAlignment="1" applyProtection="0">
      <alignment vertical="bottom" wrapText="1"/>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49" fontId="0" fillId="4" borderId="2" applyNumberFormat="1" applyFont="1" applyFill="1" applyBorder="1" applyAlignment="1" applyProtection="0">
      <alignment vertical="bottom" wrapText="1"/>
    </xf>
    <xf numFmtId="0" fontId="0" borderId="2" applyNumberFormat="1" applyFont="1" applyFill="0" applyBorder="1" applyAlignment="1" applyProtection="0">
      <alignment vertical="bottom"/>
    </xf>
    <xf numFmtId="5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applyNumberFormat="1" applyFont="1" applyFill="0" applyBorder="0" applyAlignment="1" applyProtection="0">
      <alignment vertical="bottom"/>
    </xf>
    <xf numFmtId="9"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1" applyFont="1" applyFill="0" applyBorder="1" applyAlignment="1" applyProtection="0">
      <alignment vertical="bottom"/>
    </xf>
    <xf numFmtId="0" fontId="0" borderId="6" applyNumberFormat="1" applyFont="1" applyFill="0" applyBorder="1" applyAlignment="1" applyProtection="0">
      <alignment vertical="bottom"/>
    </xf>
    <xf numFmtId="59" fontId="6" borderId="2" applyNumberFormat="1" applyFont="1" applyFill="0" applyBorder="1" applyAlignment="1" applyProtection="0">
      <alignment vertical="bottom"/>
    </xf>
    <xf numFmtId="49" fontId="8" borderId="2" applyNumberFormat="1" applyFont="1" applyFill="0" applyBorder="1" applyAlignment="1" applyProtection="0">
      <alignment vertical="bottom"/>
    </xf>
    <xf numFmtId="59" fontId="8" borderId="2" applyNumberFormat="1" applyFont="1" applyFill="0" applyBorder="1" applyAlignment="1" applyProtection="0">
      <alignment vertical="bottom"/>
    </xf>
    <xf numFmtId="0" fontId="0" applyNumberFormat="1" applyFont="1" applyFill="0" applyBorder="0" applyAlignment="1" applyProtection="0">
      <alignment vertical="bottom"/>
    </xf>
    <xf numFmtId="60" fontId="0" borderId="2" applyNumberFormat="1" applyFont="1" applyFill="0" applyBorder="1" applyAlignment="1" applyProtection="0">
      <alignment vertical="bottom"/>
    </xf>
    <xf numFmtId="0" fontId="9"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6" borderId="8" applyNumberFormat="1" applyFont="1" applyFill="1" applyBorder="1" applyAlignment="1" applyProtection="0">
      <alignment vertical="bottom" wrapText="1"/>
    </xf>
    <xf numFmtId="49" fontId="0" fillId="7" borderId="9" applyNumberFormat="1" applyFont="1" applyFill="1" applyBorder="1" applyAlignment="1" applyProtection="0">
      <alignment vertical="bottom" wrapText="1"/>
    </xf>
    <xf numFmtId="0" fontId="0" fillId="4" borderId="2" applyNumberFormat="1" applyFont="1" applyFill="1" applyBorder="1" applyAlignment="1" applyProtection="0">
      <alignment vertical="bottom"/>
    </xf>
    <xf numFmtId="60" fontId="0" fillId="4" borderId="6" applyNumberFormat="1" applyFont="1" applyFill="1" applyBorder="1" applyAlignment="1" applyProtection="0">
      <alignment vertical="bottom"/>
    </xf>
    <xf numFmtId="60"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59" fontId="0" fillId="4" borderId="2"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0000"/>
      <rgbColor rgb="ffffff00"/>
      <rgbColor rgb="ffb6dde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tema">
  <a:themeElements>
    <a:clrScheme name="Office-t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303</v>
      </c>
      <c r="C11" s="3"/>
      <c r="D11" s="3"/>
    </row>
    <row r="12">
      <c r="B12" s="4"/>
      <c r="C12" t="s" s="4">
        <v>5</v>
      </c>
      <c r="D12" t="s" s="5">
        <v>303</v>
      </c>
    </row>
    <row r="13">
      <c r="B13" t="s" s="3">
        <v>327</v>
      </c>
      <c r="C13" s="3"/>
      <c r="D13" s="3"/>
    </row>
    <row r="14">
      <c r="B14" s="4"/>
      <c r="C14" t="s" s="4">
        <v>5</v>
      </c>
      <c r="D14" t="s" s="5">
        <v>327</v>
      </c>
    </row>
    <row r="15">
      <c r="B15" t="s" s="3">
        <v>337</v>
      </c>
      <c r="C15" s="3"/>
      <c r="D15" s="3"/>
    </row>
    <row r="16">
      <c r="B16" s="4"/>
      <c r="C16" t="s" s="4">
        <v>5</v>
      </c>
      <c r="D16" t="s" s="5">
        <v>337</v>
      </c>
    </row>
    <row r="17">
      <c r="B17" t="s" s="3">
        <v>346</v>
      </c>
      <c r="C17" s="3"/>
      <c r="D17" s="3"/>
    </row>
    <row r="18">
      <c r="B18" s="4"/>
      <c r="C18" t="s" s="4">
        <v>5</v>
      </c>
      <c r="D18" t="s" s="5">
        <v>346</v>
      </c>
    </row>
  </sheetData>
  <mergeCells count="1">
    <mergeCell ref="B3:D3"/>
  </mergeCells>
  <hyperlinks>
    <hyperlink ref="D10" location="'Sammanställning'!R1C1" tooltip="" display="Sammanställning"/>
    <hyperlink ref="D12" location="'Volym_Kn'!R1C1" tooltip="" display="Volym_Kn"/>
    <hyperlink ref="D14" location="'Volym_3pos_Kn'!R1C1" tooltip="" display="Volym_3pos_Kn"/>
    <hyperlink ref="D16" location="'Paketvolymer_3pos'!R1C1" tooltip="" display="Paketvolymer_3pos"/>
    <hyperlink ref="D18" location="'Brevvolymer_3pos'!R1C1" tooltip="" display="Brevvolymer_3pos"/>
  </hyperlinks>
</worksheet>
</file>

<file path=xl/worksheets/sheet2.xml><?xml version="1.0" encoding="utf-8"?>
<worksheet xmlns:r="http://schemas.openxmlformats.org/officeDocument/2006/relationships" xmlns="http://schemas.openxmlformats.org/spreadsheetml/2006/main">
  <dimension ref="A1:G291"/>
  <sheetViews>
    <sheetView workbookViewId="0" showGridLines="0" defaultGridColor="1"/>
  </sheetViews>
  <sheetFormatPr defaultColWidth="8.83333" defaultRowHeight="15" customHeight="1" outlineLevelRow="0" outlineLevelCol="0"/>
  <cols>
    <col min="1" max="1" width="12.3516" style="6" customWidth="1"/>
    <col min="2" max="2" width="15.5" style="6" customWidth="1"/>
    <col min="3" max="3" width="13.5" style="6" customWidth="1"/>
    <col min="4" max="4" width="12.5" style="6" customWidth="1"/>
    <col min="5" max="5" width="13.5" style="6" customWidth="1"/>
    <col min="6" max="6" width="11" style="6" customWidth="1"/>
    <col min="7" max="7" width="12.5" style="6" customWidth="1"/>
    <col min="8" max="16384" width="8.85156" style="6" customWidth="1"/>
  </cols>
  <sheetData>
    <row r="1" ht="30" customHeight="1">
      <c r="A1" t="s" s="7">
        <v>6</v>
      </c>
      <c r="B1" t="s" s="7">
        <v>7</v>
      </c>
      <c r="C1" t="s" s="8">
        <v>8</v>
      </c>
      <c r="D1" t="s" s="8">
        <v>9</v>
      </c>
      <c r="E1" t="s" s="8">
        <v>10</v>
      </c>
      <c r="F1" t="s" s="8">
        <v>11</v>
      </c>
      <c r="G1" t="s" s="8">
        <v>12</v>
      </c>
    </row>
    <row r="2" ht="13.55" customHeight="1">
      <c r="A2" s="9">
        <v>114</v>
      </c>
      <c r="B2" t="s" s="10">
        <v>13</v>
      </c>
      <c r="C2" s="11">
        <v>759027</v>
      </c>
      <c r="D2" s="11">
        <v>214493</v>
      </c>
      <c r="E2" s="11">
        <v>528235</v>
      </c>
      <c r="F2" s="11">
        <v>16299</v>
      </c>
      <c r="G2" s="11">
        <v>162569</v>
      </c>
    </row>
    <row r="3" ht="13.55" customHeight="1">
      <c r="A3" s="9">
        <v>115</v>
      </c>
      <c r="B3" t="s" s="10">
        <v>14</v>
      </c>
      <c r="C3" s="11">
        <v>571418</v>
      </c>
      <c r="D3" s="11">
        <v>99285</v>
      </c>
      <c r="E3" s="11">
        <v>457014</v>
      </c>
      <c r="F3" s="11">
        <v>15119</v>
      </c>
      <c r="G3" s="11">
        <v>129327</v>
      </c>
    </row>
    <row r="4" ht="13.55" customHeight="1">
      <c r="A4" s="9">
        <v>117</v>
      </c>
      <c r="B4" t="s" s="10">
        <v>15</v>
      </c>
      <c r="C4" s="11">
        <v>734281</v>
      </c>
      <c r="D4" s="11">
        <v>129647</v>
      </c>
      <c r="E4" s="11">
        <v>588031</v>
      </c>
      <c r="F4" s="11">
        <v>16603</v>
      </c>
      <c r="G4" s="11">
        <v>165650</v>
      </c>
    </row>
    <row r="5" ht="13.55" customHeight="1">
      <c r="A5" s="9">
        <v>120</v>
      </c>
      <c r="B5" t="s" s="10">
        <v>16</v>
      </c>
      <c r="C5" s="11">
        <v>771728.895071542</v>
      </c>
      <c r="D5" s="11">
        <v>146158.686804452</v>
      </c>
      <c r="E5" s="11">
        <v>607387.952305246</v>
      </c>
      <c r="F5" s="11">
        <v>18182.2559618442</v>
      </c>
      <c r="G5" s="11">
        <v>170474.157392687</v>
      </c>
    </row>
    <row r="6" ht="13.55" customHeight="1">
      <c r="A6" s="9">
        <v>123</v>
      </c>
      <c r="B6" t="s" s="10">
        <v>17</v>
      </c>
      <c r="C6" s="11">
        <v>4212169</v>
      </c>
      <c r="D6" s="11">
        <v>465933</v>
      </c>
      <c r="E6" s="11">
        <v>3724014</v>
      </c>
      <c r="F6" s="11">
        <v>22222</v>
      </c>
      <c r="G6" s="11">
        <v>271449</v>
      </c>
    </row>
    <row r="7" ht="13.55" customHeight="1">
      <c r="A7" s="9">
        <v>125</v>
      </c>
      <c r="B7" t="s" s="10">
        <v>18</v>
      </c>
      <c r="C7" s="11">
        <v>490352</v>
      </c>
      <c r="D7" s="11">
        <v>77687</v>
      </c>
      <c r="E7" s="11">
        <v>397195</v>
      </c>
      <c r="F7" s="11">
        <v>15470</v>
      </c>
      <c r="G7" s="11">
        <v>111639</v>
      </c>
    </row>
    <row r="8" ht="13.55" customHeight="1">
      <c r="A8" s="9">
        <v>126</v>
      </c>
      <c r="B8" t="s" s="10">
        <v>19</v>
      </c>
      <c r="C8" s="11">
        <v>1933055</v>
      </c>
      <c r="D8" s="11">
        <v>613001</v>
      </c>
      <c r="E8" s="11">
        <v>1283002</v>
      </c>
      <c r="F8" s="11">
        <v>37052</v>
      </c>
      <c r="G8" s="11">
        <v>374659</v>
      </c>
    </row>
    <row r="9" ht="13.55" customHeight="1">
      <c r="A9" s="9">
        <v>127</v>
      </c>
      <c r="B9" t="s" s="10">
        <v>20</v>
      </c>
      <c r="C9" s="11">
        <v>1196036</v>
      </c>
      <c r="D9" s="11">
        <v>250610</v>
      </c>
      <c r="E9" s="11">
        <v>915805</v>
      </c>
      <c r="F9" s="11">
        <v>29621</v>
      </c>
      <c r="G9" s="11">
        <v>282566</v>
      </c>
    </row>
    <row r="10" ht="13.55" customHeight="1">
      <c r="A10" s="9">
        <v>128</v>
      </c>
      <c r="B10" t="s" s="10">
        <v>21</v>
      </c>
      <c r="C10" s="11">
        <v>233236</v>
      </c>
      <c r="D10" s="11">
        <v>22817</v>
      </c>
      <c r="E10" s="11">
        <v>205355</v>
      </c>
      <c r="F10" s="11">
        <v>5064</v>
      </c>
      <c r="G10" s="11">
        <v>59272</v>
      </c>
    </row>
    <row r="11" ht="13.55" customHeight="1">
      <c r="A11" s="9">
        <v>136</v>
      </c>
      <c r="B11" t="s" s="10">
        <v>22</v>
      </c>
      <c r="C11" s="11">
        <v>1521650.58480791</v>
      </c>
      <c r="D11" s="11">
        <v>389108.444023416</v>
      </c>
      <c r="E11" s="11">
        <v>1099938.4077373</v>
      </c>
      <c r="F11" s="11">
        <v>32603.7330471968</v>
      </c>
      <c r="G11" s="11">
        <v>305315.015271734</v>
      </c>
    </row>
    <row r="12" ht="13.55" customHeight="1">
      <c r="A12" s="9">
        <v>138</v>
      </c>
      <c r="B12" t="s" s="10">
        <v>23</v>
      </c>
      <c r="C12" s="11">
        <v>797150</v>
      </c>
      <c r="D12" s="11">
        <v>146272</v>
      </c>
      <c r="E12" s="11">
        <v>634233</v>
      </c>
      <c r="F12" s="11">
        <v>16645</v>
      </c>
      <c r="G12" s="11">
        <v>173104</v>
      </c>
    </row>
    <row r="13" ht="13.55" customHeight="1">
      <c r="A13" s="9">
        <v>139</v>
      </c>
      <c r="B13" t="s" s="10">
        <v>24</v>
      </c>
      <c r="C13" s="11">
        <v>482135</v>
      </c>
      <c r="D13" s="11">
        <v>115364</v>
      </c>
      <c r="E13" s="11">
        <v>354829</v>
      </c>
      <c r="F13" s="11">
        <v>11942</v>
      </c>
      <c r="G13" s="11">
        <v>97850</v>
      </c>
    </row>
    <row r="14" ht="13.55" customHeight="1">
      <c r="A14" s="9">
        <v>140</v>
      </c>
      <c r="B14" t="s" s="10">
        <v>25</v>
      </c>
      <c r="C14" s="11">
        <v>197332</v>
      </c>
      <c r="D14" s="11">
        <v>51431</v>
      </c>
      <c r="E14" s="11">
        <v>142170</v>
      </c>
      <c r="F14" s="11">
        <v>3731</v>
      </c>
      <c r="G14" s="11">
        <v>33873</v>
      </c>
    </row>
    <row r="15" ht="13.55" customHeight="1">
      <c r="A15" s="9">
        <v>160</v>
      </c>
      <c r="B15" t="s" s="10">
        <v>26</v>
      </c>
      <c r="C15" s="11">
        <v>1418072</v>
      </c>
      <c r="D15" s="11">
        <v>413159</v>
      </c>
      <c r="E15" s="11">
        <v>977849</v>
      </c>
      <c r="F15" s="11">
        <v>27064</v>
      </c>
      <c r="G15" s="11">
        <v>264975</v>
      </c>
    </row>
    <row r="16" ht="13.55" customHeight="1">
      <c r="A16" s="9">
        <v>162</v>
      </c>
      <c r="B16" t="s" s="10">
        <v>27</v>
      </c>
      <c r="C16" s="11">
        <v>623600</v>
      </c>
      <c r="D16" s="11">
        <v>147078</v>
      </c>
      <c r="E16" s="11">
        <v>464519</v>
      </c>
      <c r="F16" s="11">
        <v>12003</v>
      </c>
      <c r="G16" s="11">
        <v>130705</v>
      </c>
    </row>
    <row r="17" ht="13.55" customHeight="1">
      <c r="A17" s="9">
        <v>163</v>
      </c>
      <c r="B17" t="s" s="10">
        <v>28</v>
      </c>
      <c r="C17" s="11">
        <v>1254299</v>
      </c>
      <c r="D17" s="11">
        <v>314710</v>
      </c>
      <c r="E17" s="11">
        <v>911927</v>
      </c>
      <c r="F17" s="11">
        <v>27662</v>
      </c>
      <c r="G17" s="11">
        <v>251083</v>
      </c>
    </row>
    <row r="18" ht="13.55" customHeight="1">
      <c r="A18" s="9">
        <v>180</v>
      </c>
      <c r="B18" t="s" s="10">
        <v>29</v>
      </c>
      <c r="C18" s="11">
        <v>17991639</v>
      </c>
      <c r="D18" s="11">
        <v>4747888</v>
      </c>
      <c r="E18" s="11">
        <v>12822663</v>
      </c>
      <c r="F18" s="11">
        <v>421088</v>
      </c>
      <c r="G18" s="11">
        <v>3384045</v>
      </c>
    </row>
    <row r="19" ht="13.55" customHeight="1">
      <c r="A19" s="9">
        <v>181</v>
      </c>
      <c r="B19" t="s" s="10">
        <v>30</v>
      </c>
      <c r="C19" s="11">
        <v>1435053</v>
      </c>
      <c r="D19" s="11">
        <v>395820</v>
      </c>
      <c r="E19" s="11">
        <v>1011329</v>
      </c>
      <c r="F19" s="11">
        <v>27904</v>
      </c>
      <c r="G19" s="11">
        <v>327219</v>
      </c>
    </row>
    <row r="20" ht="13.55" customHeight="1">
      <c r="A20" s="9">
        <v>182</v>
      </c>
      <c r="B20" t="s" s="10">
        <v>31</v>
      </c>
      <c r="C20" s="11">
        <v>1838816</v>
      </c>
      <c r="D20" s="11">
        <v>405405</v>
      </c>
      <c r="E20" s="11">
        <v>1394440</v>
      </c>
      <c r="F20" s="11">
        <v>38971</v>
      </c>
      <c r="G20" s="11">
        <v>355118</v>
      </c>
    </row>
    <row r="21" ht="13.55" customHeight="1">
      <c r="A21" s="9">
        <v>183</v>
      </c>
      <c r="B21" t="s" s="10">
        <v>32</v>
      </c>
      <c r="C21" s="11">
        <v>896405</v>
      </c>
      <c r="D21" s="11">
        <v>161919</v>
      </c>
      <c r="E21" s="11">
        <v>718043</v>
      </c>
      <c r="F21" s="11">
        <v>16443</v>
      </c>
      <c r="G21" s="11">
        <v>165377</v>
      </c>
    </row>
    <row r="22" ht="13.55" customHeight="1">
      <c r="A22" s="9">
        <v>184</v>
      </c>
      <c r="B22" t="s" s="10">
        <v>33</v>
      </c>
      <c r="C22" s="11">
        <v>1917442</v>
      </c>
      <c r="D22" s="11">
        <v>673314</v>
      </c>
      <c r="E22" s="11">
        <v>1102455</v>
      </c>
      <c r="F22" s="11">
        <v>141673</v>
      </c>
      <c r="G22" s="11">
        <v>347658</v>
      </c>
    </row>
    <row r="23" ht="13.55" customHeight="1">
      <c r="A23" s="9">
        <v>186</v>
      </c>
      <c r="B23" t="s" s="10">
        <v>34</v>
      </c>
      <c r="C23" s="11">
        <v>939269</v>
      </c>
      <c r="D23" s="11">
        <v>186457</v>
      </c>
      <c r="E23" s="11">
        <v>731498</v>
      </c>
      <c r="F23" s="11">
        <v>21314</v>
      </c>
      <c r="G23" s="11">
        <v>175317</v>
      </c>
    </row>
    <row r="24" ht="13.55" customHeight="1">
      <c r="A24" s="9">
        <v>187</v>
      </c>
      <c r="B24" t="s" s="10">
        <v>35</v>
      </c>
      <c r="C24" s="11">
        <v>196574</v>
      </c>
      <c r="D24" s="11">
        <v>24988</v>
      </c>
      <c r="E24" s="11">
        <v>166862</v>
      </c>
      <c r="F24" s="11">
        <v>4724</v>
      </c>
      <c r="G24" s="11">
        <v>48610</v>
      </c>
    </row>
    <row r="25" ht="13.55" customHeight="1">
      <c r="A25" s="9">
        <v>188</v>
      </c>
      <c r="B25" t="s" s="10">
        <v>36</v>
      </c>
      <c r="C25" s="11">
        <v>1037280</v>
      </c>
      <c r="D25" s="11">
        <v>256787</v>
      </c>
      <c r="E25" s="11">
        <v>750839</v>
      </c>
      <c r="F25" s="11">
        <v>29394</v>
      </c>
      <c r="G25" s="11">
        <v>298706</v>
      </c>
    </row>
    <row r="26" ht="13.55" customHeight="1">
      <c r="A26" s="9">
        <v>191</v>
      </c>
      <c r="B26" t="s" s="10">
        <v>37</v>
      </c>
      <c r="C26" s="11">
        <v>1062160</v>
      </c>
      <c r="D26" s="11">
        <v>391149</v>
      </c>
      <c r="E26" s="11">
        <v>645236</v>
      </c>
      <c r="F26" s="11">
        <v>25775</v>
      </c>
      <c r="G26" s="11">
        <v>168331</v>
      </c>
    </row>
    <row r="27" ht="13.55" customHeight="1">
      <c r="A27" s="9">
        <v>192</v>
      </c>
      <c r="B27" t="s" s="10">
        <v>38</v>
      </c>
      <c r="C27" s="11">
        <v>407445.520120546</v>
      </c>
      <c r="D27" s="11">
        <v>85625.8691721326</v>
      </c>
      <c r="E27" s="11">
        <v>310647.639957454</v>
      </c>
      <c r="F27" s="11">
        <v>11172.0109909591</v>
      </c>
      <c r="G27" s="11">
        <v>129265.827335579</v>
      </c>
    </row>
    <row r="28" ht="13.55" customHeight="1">
      <c r="A28" s="9">
        <v>305</v>
      </c>
      <c r="B28" t="s" s="10">
        <v>39</v>
      </c>
      <c r="C28" s="11">
        <v>374160</v>
      </c>
      <c r="D28" s="11">
        <v>71725</v>
      </c>
      <c r="E28" s="11">
        <v>293662</v>
      </c>
      <c r="F28" s="11">
        <v>9636</v>
      </c>
      <c r="G28" s="11">
        <v>70338</v>
      </c>
    </row>
    <row r="29" ht="13.55" customHeight="1">
      <c r="A29" s="9">
        <v>319</v>
      </c>
      <c r="B29" t="s" s="10">
        <v>40</v>
      </c>
      <c r="C29" s="11">
        <v>136875.983355171</v>
      </c>
      <c r="D29" s="11">
        <v>22276.1765371558</v>
      </c>
      <c r="E29" s="11">
        <v>110355.694707528</v>
      </c>
      <c r="F29" s="11">
        <v>3915.181329649460</v>
      </c>
      <c r="G29" s="11">
        <v>50418.4371935119</v>
      </c>
    </row>
    <row r="30" ht="13.55" customHeight="1">
      <c r="A30" s="9">
        <v>330</v>
      </c>
      <c r="B30" t="s" s="10">
        <v>41</v>
      </c>
      <c r="C30" s="11">
        <v>277384</v>
      </c>
      <c r="D30" s="11">
        <v>41129</v>
      </c>
      <c r="E30" s="11">
        <v>228440</v>
      </c>
      <c r="F30" s="11">
        <v>8251</v>
      </c>
      <c r="G30" s="11">
        <v>55795</v>
      </c>
    </row>
    <row r="31" ht="13.55" customHeight="1">
      <c r="A31" s="9">
        <v>331</v>
      </c>
      <c r="B31" t="s" s="10">
        <v>42</v>
      </c>
      <c r="C31" s="11">
        <v>340764.148377909</v>
      </c>
      <c r="D31" s="11">
        <v>84042.4903106274</v>
      </c>
      <c r="E31" s="11">
        <v>227770.019860048</v>
      </c>
      <c r="F31" s="11">
        <v>26082.5061341364</v>
      </c>
      <c r="G31" s="11">
        <v>67015.2159113792</v>
      </c>
    </row>
    <row r="32" ht="13.55" customHeight="1">
      <c r="A32" s="9">
        <v>360</v>
      </c>
      <c r="B32" t="s" s="10">
        <v>43</v>
      </c>
      <c r="C32" s="11">
        <v>351227.597538918</v>
      </c>
      <c r="D32" s="11">
        <v>81807.154724585795</v>
      </c>
      <c r="E32" s="11">
        <v>258335.146421104</v>
      </c>
      <c r="F32" s="11">
        <v>9267.786541011639</v>
      </c>
      <c r="G32" s="11">
        <v>216860.6549485</v>
      </c>
    </row>
    <row r="33" ht="13.55" customHeight="1">
      <c r="A33" s="9">
        <v>380</v>
      </c>
      <c r="B33" t="s" s="10">
        <v>44</v>
      </c>
      <c r="C33" s="11">
        <v>3855936.80287763</v>
      </c>
      <c r="D33" s="11">
        <v>1097845.80405527</v>
      </c>
      <c r="E33" s="11">
        <v>2651981.57414713</v>
      </c>
      <c r="F33" s="11">
        <v>99527.88930794</v>
      </c>
      <c r="G33" s="11">
        <v>701013.8241814669</v>
      </c>
    </row>
    <row r="34" ht="13.55" customHeight="1">
      <c r="A34" s="9">
        <v>381</v>
      </c>
      <c r="B34" t="s" s="10">
        <v>45</v>
      </c>
      <c r="C34" s="11">
        <v>776958</v>
      </c>
      <c r="D34" s="11">
        <v>226000</v>
      </c>
      <c r="E34" s="11">
        <v>530685</v>
      </c>
      <c r="F34" s="11">
        <v>18946</v>
      </c>
      <c r="G34" s="11">
        <v>152861</v>
      </c>
    </row>
    <row r="35" ht="13.55" customHeight="1">
      <c r="A35" s="9">
        <v>382</v>
      </c>
      <c r="B35" t="s" s="10">
        <v>46</v>
      </c>
      <c r="C35" s="11">
        <v>395176.275121532</v>
      </c>
      <c r="D35" s="11">
        <v>88981.550909514306</v>
      </c>
      <c r="E35" s="11">
        <v>295756.402186287</v>
      </c>
      <c r="F35" s="11">
        <v>11406.4993183356</v>
      </c>
      <c r="G35" s="11">
        <v>239246.304958654</v>
      </c>
    </row>
    <row r="36" ht="13.55" customHeight="1">
      <c r="A36" s="9">
        <v>428</v>
      </c>
      <c r="B36" t="s" s="10">
        <v>47</v>
      </c>
      <c r="C36" s="11">
        <v>127406.222222222</v>
      </c>
      <c r="D36" s="11">
        <v>27221.4444444444</v>
      </c>
      <c r="E36" s="11">
        <v>96612.4444444445</v>
      </c>
      <c r="F36" s="11">
        <v>4592</v>
      </c>
      <c r="G36" s="11">
        <v>32119.1111111111</v>
      </c>
    </row>
    <row r="37" ht="13.55" customHeight="1">
      <c r="A37" s="9">
        <v>461</v>
      </c>
      <c r="B37" t="s" s="10">
        <v>48</v>
      </c>
      <c r="C37" s="11">
        <v>199969</v>
      </c>
      <c r="D37" s="11">
        <v>35634</v>
      </c>
      <c r="E37" s="11">
        <v>158880</v>
      </c>
      <c r="F37" s="11">
        <v>5150</v>
      </c>
      <c r="G37" s="11">
        <v>47030</v>
      </c>
    </row>
    <row r="38" ht="13.55" customHeight="1">
      <c r="A38" s="9">
        <v>480</v>
      </c>
      <c r="B38" t="s" s="10">
        <v>49</v>
      </c>
      <c r="C38" s="11">
        <v>905255.575757576</v>
      </c>
      <c r="D38" s="11">
        <v>291701.752066116</v>
      </c>
      <c r="E38" s="11">
        <v>593157.2369146009</v>
      </c>
      <c r="F38" s="11">
        <v>20747.4876033058</v>
      </c>
      <c r="G38" s="11">
        <v>257298.523415978</v>
      </c>
    </row>
    <row r="39" ht="13.55" customHeight="1">
      <c r="A39" s="9">
        <v>481</v>
      </c>
      <c r="B39" t="s" s="10">
        <v>50</v>
      </c>
      <c r="C39" s="11">
        <v>165233</v>
      </c>
      <c r="D39" s="11">
        <v>38174</v>
      </c>
      <c r="E39" s="11">
        <v>122993</v>
      </c>
      <c r="F39" s="11">
        <v>4821</v>
      </c>
      <c r="G39" s="11">
        <v>53884</v>
      </c>
    </row>
    <row r="40" ht="13.55" customHeight="1">
      <c r="A40" s="9">
        <v>482</v>
      </c>
      <c r="B40" t="s" s="10">
        <v>51</v>
      </c>
      <c r="C40" s="11">
        <v>247670</v>
      </c>
      <c r="D40" s="11">
        <v>61885</v>
      </c>
      <c r="E40" s="11">
        <v>178265</v>
      </c>
      <c r="F40" s="11">
        <v>6618</v>
      </c>
      <c r="G40" s="11">
        <v>66938</v>
      </c>
    </row>
    <row r="41" ht="13.55" customHeight="1">
      <c r="A41" s="9">
        <v>483</v>
      </c>
      <c r="B41" t="s" s="10">
        <v>52</v>
      </c>
      <c r="C41" s="11">
        <v>544044.941697679</v>
      </c>
      <c r="D41" s="11">
        <v>160903.412900939</v>
      </c>
      <c r="E41" s="11">
        <v>369623.105085947</v>
      </c>
      <c r="F41" s="11">
        <v>13261.9489633174</v>
      </c>
      <c r="G41" s="11">
        <v>119259.480418217</v>
      </c>
    </row>
    <row r="42" ht="13.55" customHeight="1">
      <c r="A42" s="9">
        <v>484</v>
      </c>
      <c r="B42" t="s" s="10">
        <v>53</v>
      </c>
      <c r="C42" s="11">
        <v>1715315.7632465</v>
      </c>
      <c r="D42" s="11">
        <v>552119.84387737</v>
      </c>
      <c r="E42" s="11">
        <v>1128631.50575935</v>
      </c>
      <c r="F42" s="11">
        <v>30866.3429027113</v>
      </c>
      <c r="G42" s="11">
        <v>285498.254828992</v>
      </c>
    </row>
    <row r="43" ht="13.55" customHeight="1">
      <c r="A43" s="9">
        <v>486</v>
      </c>
      <c r="B43" t="s" s="10">
        <v>54</v>
      </c>
      <c r="C43" s="11">
        <v>626989</v>
      </c>
      <c r="D43" s="11">
        <v>167184</v>
      </c>
      <c r="E43" s="11">
        <v>445119</v>
      </c>
      <c r="F43" s="11">
        <v>14662</v>
      </c>
      <c r="G43" s="11">
        <v>121982</v>
      </c>
    </row>
    <row r="44" ht="13.55" customHeight="1">
      <c r="A44" s="9">
        <v>488</v>
      </c>
      <c r="B44" t="s" s="10">
        <v>55</v>
      </c>
      <c r="C44" s="11">
        <v>244522</v>
      </c>
      <c r="D44" s="11">
        <v>51730</v>
      </c>
      <c r="E44" s="11">
        <v>187232</v>
      </c>
      <c r="F44" s="11">
        <v>4531</v>
      </c>
      <c r="G44" s="11">
        <v>67272</v>
      </c>
    </row>
    <row r="45" ht="13.55" customHeight="1">
      <c r="A45" s="9">
        <v>509</v>
      </c>
      <c r="B45" t="s" s="10">
        <v>56</v>
      </c>
      <c r="C45" s="11">
        <v>75772</v>
      </c>
      <c r="D45" s="11">
        <v>20250</v>
      </c>
      <c r="E45" s="11">
        <v>52866</v>
      </c>
      <c r="F45" s="11">
        <v>1095</v>
      </c>
      <c r="G45" s="11">
        <v>38611</v>
      </c>
    </row>
    <row r="46" ht="13.55" customHeight="1">
      <c r="A46" s="9">
        <v>512</v>
      </c>
      <c r="B46" t="s" s="10">
        <v>57</v>
      </c>
      <c r="C46" s="11">
        <v>63201.4957307885</v>
      </c>
      <c r="D46" s="11">
        <v>23302.7327975891</v>
      </c>
      <c r="E46" s="11">
        <v>38385.6283274736</v>
      </c>
      <c r="F46" s="11">
        <v>1691.990959316930</v>
      </c>
      <c r="G46" s="11">
        <v>21948.2531391261</v>
      </c>
    </row>
    <row r="47" ht="13.55" customHeight="1">
      <c r="A47" s="9">
        <v>513</v>
      </c>
      <c r="B47" t="s" s="10">
        <v>58</v>
      </c>
      <c r="C47" s="11">
        <v>307874.582372181</v>
      </c>
      <c r="D47" s="11">
        <v>74879.118264761593</v>
      </c>
      <c r="E47" s="11">
        <v>225236.290239284</v>
      </c>
      <c r="F47" s="11">
        <v>7508.456705112760</v>
      </c>
      <c r="G47" s="11">
        <v>121864.211051816</v>
      </c>
    </row>
    <row r="48" ht="13.55" customHeight="1">
      <c r="A48" s="9">
        <v>560</v>
      </c>
      <c r="B48" t="s" s="10">
        <v>59</v>
      </c>
      <c r="C48" s="11">
        <v>77299.987642790395</v>
      </c>
      <c r="D48" s="11">
        <v>23775.5606006179</v>
      </c>
      <c r="E48" s="11">
        <v>51409.9341906746</v>
      </c>
      <c r="F48" s="11">
        <v>2273.600402327750</v>
      </c>
      <c r="G48" s="11">
        <v>23327.7547237589</v>
      </c>
    </row>
    <row r="49" ht="13.55" customHeight="1">
      <c r="A49" s="9">
        <v>561</v>
      </c>
      <c r="B49" t="s" s="10">
        <v>60</v>
      </c>
      <c r="C49" s="11">
        <v>176658.688760807</v>
      </c>
      <c r="D49" s="11">
        <v>52554.1515850144</v>
      </c>
      <c r="E49" s="11">
        <v>119362.141498559</v>
      </c>
      <c r="F49" s="11">
        <v>4409.404034582130</v>
      </c>
      <c r="G49" s="11">
        <v>66070.211815562</v>
      </c>
    </row>
    <row r="50" ht="13.55" customHeight="1">
      <c r="A50" s="9">
        <v>562</v>
      </c>
      <c r="B50" t="s" s="10">
        <v>61</v>
      </c>
      <c r="C50" s="11">
        <v>321260.072833599</v>
      </c>
      <c r="D50" s="11">
        <v>89494.298777246106</v>
      </c>
      <c r="E50" s="11">
        <v>224119.94471026</v>
      </c>
      <c r="F50" s="11">
        <v>8050.708133971290</v>
      </c>
      <c r="G50" s="11">
        <v>103226.15364168</v>
      </c>
    </row>
    <row r="51" ht="13.55" customHeight="1">
      <c r="A51" s="9">
        <v>563</v>
      </c>
      <c r="B51" t="s" s="10">
        <v>62</v>
      </c>
      <c r="C51" s="11">
        <v>114798</v>
      </c>
      <c r="D51" s="11">
        <v>29885</v>
      </c>
      <c r="E51" s="11">
        <v>82147</v>
      </c>
      <c r="F51" s="11">
        <v>3816</v>
      </c>
      <c r="G51" s="11">
        <v>53710</v>
      </c>
    </row>
    <row r="52" ht="13.55" customHeight="1">
      <c r="A52" s="9">
        <v>580</v>
      </c>
      <c r="B52" t="s" s="10">
        <v>63</v>
      </c>
      <c r="C52" s="11">
        <v>2727092.72886701</v>
      </c>
      <c r="D52" s="11">
        <v>856761.7301502239</v>
      </c>
      <c r="E52" s="11">
        <v>1811378.56826216</v>
      </c>
      <c r="F52" s="11">
        <v>58953.1392603051</v>
      </c>
      <c r="G52" s="11">
        <v>773888.577132622</v>
      </c>
    </row>
    <row r="53" ht="13.55" customHeight="1">
      <c r="A53" s="9">
        <v>581</v>
      </c>
      <c r="B53" t="s" s="10">
        <v>64</v>
      </c>
      <c r="C53" s="11">
        <v>2742972.30268279</v>
      </c>
      <c r="D53" s="11">
        <v>859499.337842141</v>
      </c>
      <c r="E53" s="11">
        <v>1830779.21446155</v>
      </c>
      <c r="F53" s="11">
        <v>49262.083038896</v>
      </c>
      <c r="G53" s="11">
        <v>795751.7752078749</v>
      </c>
    </row>
    <row r="54" ht="13.55" customHeight="1">
      <c r="A54" s="9">
        <v>582</v>
      </c>
      <c r="B54" t="s" s="10">
        <v>65</v>
      </c>
      <c r="C54" s="11">
        <v>218448.121559633</v>
      </c>
      <c r="D54" s="11">
        <v>50877.9100917431</v>
      </c>
      <c r="E54" s="11">
        <v>162078.548623853</v>
      </c>
      <c r="F54" s="11">
        <v>4428.429357798170</v>
      </c>
      <c r="G54" s="11">
        <v>85085.7013761468</v>
      </c>
    </row>
    <row r="55" ht="13.55" customHeight="1">
      <c r="A55" s="9">
        <v>583</v>
      </c>
      <c r="B55" t="s" s="10">
        <v>66</v>
      </c>
      <c r="C55" s="11">
        <v>607417</v>
      </c>
      <c r="D55" s="11">
        <v>171252</v>
      </c>
      <c r="E55" s="11">
        <v>420404</v>
      </c>
      <c r="F55" s="11">
        <v>16821</v>
      </c>
      <c r="G55" s="11">
        <v>250816</v>
      </c>
    </row>
    <row r="56" ht="13.55" customHeight="1">
      <c r="A56" s="9">
        <v>584</v>
      </c>
      <c r="B56" t="s" s="10">
        <v>67</v>
      </c>
      <c r="C56" s="11">
        <v>128635</v>
      </c>
      <c r="D56" s="11">
        <v>37831</v>
      </c>
      <c r="E56" s="11">
        <v>87704</v>
      </c>
      <c r="F56" s="11">
        <v>2716</v>
      </c>
      <c r="G56" s="11">
        <v>56102</v>
      </c>
    </row>
    <row r="57" ht="13.55" customHeight="1">
      <c r="A57" s="9">
        <v>586</v>
      </c>
      <c r="B57" t="s" s="10">
        <v>68</v>
      </c>
      <c r="C57" s="11">
        <v>401226.01235721</v>
      </c>
      <c r="D57" s="11">
        <v>120922.439399382</v>
      </c>
      <c r="E57" s="11">
        <v>268891.065809325</v>
      </c>
      <c r="F57" s="11">
        <v>11852.3995976722</v>
      </c>
      <c r="G57" s="11">
        <v>127830.245276241</v>
      </c>
    </row>
    <row r="58" ht="13.55" customHeight="1">
      <c r="A58" s="9">
        <v>604</v>
      </c>
      <c r="B58" t="s" s="10">
        <v>69</v>
      </c>
      <c r="C58" s="11">
        <v>102558</v>
      </c>
      <c r="D58" s="11">
        <v>26479</v>
      </c>
      <c r="E58" s="11">
        <v>73626</v>
      </c>
      <c r="F58" s="11">
        <v>2345</v>
      </c>
      <c r="G58" s="11">
        <v>43655</v>
      </c>
    </row>
    <row r="59" ht="13.55" customHeight="1">
      <c r="A59" s="9">
        <v>617</v>
      </c>
      <c r="B59" t="s" s="10">
        <v>70</v>
      </c>
      <c r="C59" s="11">
        <v>193638.291139241</v>
      </c>
      <c r="D59" s="11">
        <v>86862.2151898734</v>
      </c>
      <c r="E59" s="11">
        <v>101878.037974684</v>
      </c>
      <c r="F59" s="11">
        <v>4898.037974683540</v>
      </c>
      <c r="G59" s="11">
        <v>66936.835443038</v>
      </c>
    </row>
    <row r="60" ht="13.55" customHeight="1">
      <c r="A60" s="9">
        <v>642</v>
      </c>
      <c r="B60" t="s" s="10">
        <v>71</v>
      </c>
      <c r="C60" s="11">
        <v>106120.8</v>
      </c>
      <c r="D60" s="11">
        <v>22996.161247216</v>
      </c>
      <c r="E60" s="11">
        <v>80628.2966592428</v>
      </c>
      <c r="F60" s="11">
        <v>2166.534521158130</v>
      </c>
      <c r="G60" s="11">
        <v>29963.8289532294</v>
      </c>
    </row>
    <row r="61" ht="13.55" customHeight="1">
      <c r="A61" s="9">
        <v>643</v>
      </c>
      <c r="B61" t="s" s="10">
        <v>72</v>
      </c>
      <c r="C61" s="11">
        <v>226931</v>
      </c>
      <c r="D61" s="11">
        <v>61751</v>
      </c>
      <c r="E61" s="11">
        <v>149101</v>
      </c>
      <c r="F61" s="11">
        <v>17329</v>
      </c>
      <c r="G61" s="11">
        <v>80829</v>
      </c>
    </row>
    <row r="62" ht="13.55" customHeight="1">
      <c r="A62" s="9">
        <v>662</v>
      </c>
      <c r="B62" t="s" s="10">
        <v>73</v>
      </c>
      <c r="C62" s="11">
        <v>522686.143361408</v>
      </c>
      <c r="D62" s="11">
        <v>208302.899812288</v>
      </c>
      <c r="E62" s="11">
        <v>304015.724527118</v>
      </c>
      <c r="F62" s="11">
        <v>9839.593384301899</v>
      </c>
      <c r="G62" s="11">
        <v>172041.51258982</v>
      </c>
    </row>
    <row r="63" ht="13.55" customHeight="1">
      <c r="A63" s="9">
        <v>665</v>
      </c>
      <c r="B63" t="s" s="10">
        <v>74</v>
      </c>
      <c r="C63" s="11">
        <v>249753</v>
      </c>
      <c r="D63" s="11">
        <v>83446</v>
      </c>
      <c r="E63" s="11">
        <v>160206</v>
      </c>
      <c r="F63" s="11">
        <v>4462</v>
      </c>
      <c r="G63" s="11">
        <v>78481</v>
      </c>
    </row>
    <row r="64" ht="13.55" customHeight="1">
      <c r="A64" s="9">
        <v>680</v>
      </c>
      <c r="B64" t="s" s="10">
        <v>75</v>
      </c>
      <c r="C64" s="11">
        <v>2590041.2</v>
      </c>
      <c r="D64" s="11">
        <v>885209.838752784</v>
      </c>
      <c r="E64" s="11">
        <v>1605149.70334076</v>
      </c>
      <c r="F64" s="11">
        <v>99219.4654788419</v>
      </c>
      <c r="G64" s="11">
        <v>667013.171046771</v>
      </c>
    </row>
    <row r="65" ht="13.55" customHeight="1">
      <c r="A65" s="9">
        <v>682</v>
      </c>
      <c r="B65" t="s" s="10">
        <v>76</v>
      </c>
      <c r="C65" s="11">
        <v>494117</v>
      </c>
      <c r="D65" s="11">
        <v>172840</v>
      </c>
      <c r="E65" s="11">
        <v>309036</v>
      </c>
      <c r="F65" s="11">
        <v>11755</v>
      </c>
      <c r="G65" s="11">
        <v>169434</v>
      </c>
    </row>
    <row r="66" ht="13.55" customHeight="1">
      <c r="A66" s="9">
        <v>683</v>
      </c>
      <c r="B66" t="s" s="10">
        <v>77</v>
      </c>
      <c r="C66" s="11">
        <v>586618.565499351</v>
      </c>
      <c r="D66" s="11">
        <v>223369.884997838</v>
      </c>
      <c r="E66" s="11">
        <v>351473.237498199</v>
      </c>
      <c r="F66" s="11">
        <v>12303.3686410146</v>
      </c>
      <c r="G66" s="11">
        <v>195494.651967142</v>
      </c>
    </row>
    <row r="67" ht="13.55" customHeight="1">
      <c r="A67" s="9">
        <v>684</v>
      </c>
      <c r="B67" t="s" s="10">
        <v>78</v>
      </c>
      <c r="C67" s="11">
        <v>182173.86</v>
      </c>
      <c r="D67" s="11">
        <v>55127.78</v>
      </c>
      <c r="E67" s="11">
        <v>122424.92</v>
      </c>
      <c r="F67" s="11">
        <v>3745.89</v>
      </c>
      <c r="G67" s="11">
        <v>72819.5</v>
      </c>
    </row>
    <row r="68" ht="13.55" customHeight="1">
      <c r="A68" s="9">
        <v>685</v>
      </c>
      <c r="B68" t="s" s="10">
        <v>79</v>
      </c>
      <c r="C68" s="11">
        <v>417176</v>
      </c>
      <c r="D68" s="11">
        <v>149188</v>
      </c>
      <c r="E68" s="11">
        <v>257977</v>
      </c>
      <c r="F68" s="11">
        <v>10494</v>
      </c>
      <c r="G68" s="11">
        <v>153999</v>
      </c>
    </row>
    <row r="69" ht="13.55" customHeight="1">
      <c r="A69" s="9">
        <v>686</v>
      </c>
      <c r="B69" t="s" s="10">
        <v>80</v>
      </c>
      <c r="C69" s="11">
        <v>305751.837713328</v>
      </c>
      <c r="D69" s="11">
        <v>103328.575855931</v>
      </c>
      <c r="E69" s="11">
        <v>195117.882001885</v>
      </c>
      <c r="F69" s="11">
        <v>6897.302376714480</v>
      </c>
      <c r="G69" s="11">
        <v>110685.890063868</v>
      </c>
    </row>
    <row r="70" ht="13.55" customHeight="1">
      <c r="A70" s="9">
        <v>687</v>
      </c>
      <c r="B70" t="s" s="10">
        <v>81</v>
      </c>
      <c r="C70" s="11">
        <v>321612.504269211</v>
      </c>
      <c r="D70" s="11">
        <v>118580.267202411</v>
      </c>
      <c r="E70" s="11">
        <v>195332.371672526</v>
      </c>
      <c r="F70" s="11">
        <v>8610.009040683070</v>
      </c>
      <c r="G70" s="11">
        <v>111687.746860874</v>
      </c>
    </row>
    <row r="71" ht="13.55" customHeight="1">
      <c r="A71" s="9">
        <v>760</v>
      </c>
      <c r="B71" t="s" s="10">
        <v>82</v>
      </c>
      <c r="C71" s="11">
        <v>164500</v>
      </c>
      <c r="D71" s="11">
        <v>59618</v>
      </c>
      <c r="E71" s="11">
        <v>100235</v>
      </c>
      <c r="F71" s="11">
        <v>5111</v>
      </c>
      <c r="G71" s="11">
        <v>56797</v>
      </c>
    </row>
    <row r="72" ht="13.55" customHeight="1">
      <c r="A72" s="9">
        <v>761</v>
      </c>
      <c r="B72" t="s" s="10">
        <v>83</v>
      </c>
      <c r="C72" s="11">
        <v>120367</v>
      </c>
      <c r="D72" s="11">
        <v>33538</v>
      </c>
      <c r="E72" s="11">
        <v>82441</v>
      </c>
      <c r="F72" s="11">
        <v>2496</v>
      </c>
      <c r="G72" s="11">
        <v>51141</v>
      </c>
    </row>
    <row r="73" ht="13.55" customHeight="1">
      <c r="A73" s="9">
        <v>763</v>
      </c>
      <c r="B73" t="s" s="10">
        <v>84</v>
      </c>
      <c r="C73" s="11">
        <v>210326</v>
      </c>
      <c r="D73" s="11">
        <v>74244</v>
      </c>
      <c r="E73" s="11">
        <v>129199</v>
      </c>
      <c r="F73" s="11">
        <v>7207</v>
      </c>
      <c r="G73" s="11">
        <v>78010</v>
      </c>
    </row>
    <row r="74" ht="13.55" customHeight="1">
      <c r="A74" s="9">
        <v>764</v>
      </c>
      <c r="B74" t="s" s="10">
        <v>85</v>
      </c>
      <c r="C74" s="11">
        <v>265097</v>
      </c>
      <c r="D74" s="11">
        <v>73616</v>
      </c>
      <c r="E74" s="11">
        <v>184116</v>
      </c>
      <c r="F74" s="11">
        <v>8805</v>
      </c>
      <c r="G74" s="11">
        <v>108584</v>
      </c>
    </row>
    <row r="75" ht="13.55" customHeight="1">
      <c r="A75" s="9">
        <v>765</v>
      </c>
      <c r="B75" t="s" s="10">
        <v>86</v>
      </c>
      <c r="C75" s="11">
        <v>316768</v>
      </c>
      <c r="D75" s="11">
        <v>98978</v>
      </c>
      <c r="E75" s="11">
        <v>209899</v>
      </c>
      <c r="F75" s="11">
        <v>5811</v>
      </c>
      <c r="G75" s="11">
        <v>90713</v>
      </c>
    </row>
    <row r="76" ht="13.55" customHeight="1">
      <c r="A76" s="9">
        <v>767</v>
      </c>
      <c r="B76" t="s" s="10">
        <v>87</v>
      </c>
      <c r="C76" s="11">
        <v>190108</v>
      </c>
      <c r="D76" s="11">
        <v>65180</v>
      </c>
      <c r="E76" s="11">
        <v>120800</v>
      </c>
      <c r="F76" s="11">
        <v>4754</v>
      </c>
      <c r="G76" s="11">
        <v>58638</v>
      </c>
    </row>
    <row r="77" ht="13.55" customHeight="1">
      <c r="A77" s="9">
        <v>780</v>
      </c>
      <c r="B77" t="s" s="10">
        <v>88</v>
      </c>
      <c r="C77" s="11">
        <v>1874718.14</v>
      </c>
      <c r="D77" s="11">
        <v>677024.22</v>
      </c>
      <c r="E77" s="11">
        <v>1162572.08</v>
      </c>
      <c r="F77" s="11">
        <v>31322.11</v>
      </c>
      <c r="G77" s="11">
        <v>422792.5</v>
      </c>
    </row>
    <row r="78" ht="13.55" customHeight="1">
      <c r="A78" s="9">
        <v>781</v>
      </c>
      <c r="B78" t="s" s="10">
        <v>89</v>
      </c>
      <c r="C78" s="11">
        <v>814349</v>
      </c>
      <c r="D78" s="11">
        <v>228768</v>
      </c>
      <c r="E78" s="11">
        <v>570871</v>
      </c>
      <c r="F78" s="11">
        <v>15350</v>
      </c>
      <c r="G78" s="11">
        <v>148002</v>
      </c>
    </row>
    <row r="79" ht="13.55" customHeight="1">
      <c r="A79" s="9">
        <v>821</v>
      </c>
      <c r="B79" t="s" s="10">
        <v>90</v>
      </c>
      <c r="C79" s="11">
        <v>73790</v>
      </c>
      <c r="D79" s="11">
        <v>15619</v>
      </c>
      <c r="E79" s="11">
        <v>56101</v>
      </c>
      <c r="F79" s="11">
        <v>1340</v>
      </c>
      <c r="G79" s="11">
        <v>32430</v>
      </c>
    </row>
    <row r="80" ht="13.55" customHeight="1">
      <c r="A80" s="9">
        <v>834</v>
      </c>
      <c r="B80" t="s" s="10">
        <v>91</v>
      </c>
      <c r="C80" s="11">
        <v>99407</v>
      </c>
      <c r="D80" s="11">
        <v>26968</v>
      </c>
      <c r="E80" s="11">
        <v>69187</v>
      </c>
      <c r="F80" s="11">
        <v>4327</v>
      </c>
      <c r="G80" s="11">
        <v>38903</v>
      </c>
    </row>
    <row r="81" ht="13.55" customHeight="1">
      <c r="A81" s="9">
        <v>840</v>
      </c>
      <c r="B81" t="s" s="10">
        <v>92</v>
      </c>
      <c r="C81" s="11">
        <v>211311.112356782</v>
      </c>
      <c r="D81" s="11">
        <v>53053.1303437231</v>
      </c>
      <c r="E81" s="11">
        <v>150756.117777504</v>
      </c>
      <c r="F81" s="11">
        <v>6839.428976222740</v>
      </c>
      <c r="G81" s="11">
        <v>88914.4884809659</v>
      </c>
    </row>
    <row r="82" ht="13.55" customHeight="1">
      <c r="A82" s="9">
        <v>860</v>
      </c>
      <c r="B82" t="s" s="10">
        <v>93</v>
      </c>
      <c r="C82" s="11">
        <v>209278</v>
      </c>
      <c r="D82" s="11">
        <v>55315</v>
      </c>
      <c r="E82" s="11">
        <v>147743</v>
      </c>
      <c r="F82" s="11">
        <v>6881</v>
      </c>
      <c r="G82" s="11">
        <v>55051</v>
      </c>
    </row>
    <row r="83" ht="13.55" customHeight="1">
      <c r="A83" s="9">
        <v>861</v>
      </c>
      <c r="B83" t="s" s="10">
        <v>94</v>
      </c>
      <c r="C83" s="11">
        <v>207222</v>
      </c>
      <c r="D83" s="11">
        <v>62548</v>
      </c>
      <c r="E83" s="11">
        <v>139575</v>
      </c>
      <c r="F83" s="11">
        <v>5262</v>
      </c>
      <c r="G83" s="11">
        <v>78145</v>
      </c>
    </row>
    <row r="84" ht="13.55" customHeight="1">
      <c r="A84" s="9">
        <v>862</v>
      </c>
      <c r="B84" t="s" s="10">
        <v>95</v>
      </c>
      <c r="C84" s="11">
        <v>139882</v>
      </c>
      <c r="D84" s="11">
        <v>42685</v>
      </c>
      <c r="E84" s="11">
        <v>91856</v>
      </c>
      <c r="F84" s="11">
        <v>4656</v>
      </c>
      <c r="G84" s="11">
        <v>54555</v>
      </c>
    </row>
    <row r="85" ht="13.55" customHeight="1">
      <c r="A85" s="9">
        <v>880</v>
      </c>
      <c r="B85" t="s" s="10">
        <v>96</v>
      </c>
      <c r="C85" s="11">
        <v>1371258</v>
      </c>
      <c r="D85" s="11">
        <v>494797</v>
      </c>
      <c r="E85" s="11">
        <v>819532</v>
      </c>
      <c r="F85" s="11">
        <v>51320</v>
      </c>
      <c r="G85" s="11">
        <v>315267</v>
      </c>
    </row>
    <row r="86" ht="13.55" customHeight="1">
      <c r="A86" s="9">
        <v>881</v>
      </c>
      <c r="B86" t="s" s="10">
        <v>97</v>
      </c>
      <c r="C86" s="11">
        <v>312841</v>
      </c>
      <c r="D86" s="11">
        <v>94285</v>
      </c>
      <c r="E86" s="11">
        <v>188731</v>
      </c>
      <c r="F86" s="11">
        <v>29476</v>
      </c>
      <c r="G86" s="11">
        <v>113027</v>
      </c>
    </row>
    <row r="87" ht="13.55" customHeight="1">
      <c r="A87" s="9">
        <v>882</v>
      </c>
      <c r="B87" t="s" s="10">
        <v>98</v>
      </c>
      <c r="C87" s="11">
        <v>445475</v>
      </c>
      <c r="D87" s="11">
        <v>150397</v>
      </c>
      <c r="E87" s="11">
        <v>285548</v>
      </c>
      <c r="F87" s="11">
        <v>9530</v>
      </c>
      <c r="G87" s="11">
        <v>150667</v>
      </c>
    </row>
    <row r="88" ht="13.55" customHeight="1">
      <c r="A88" s="9">
        <v>883</v>
      </c>
      <c r="B88" t="s" s="10">
        <v>99</v>
      </c>
      <c r="C88" s="11">
        <v>570294</v>
      </c>
      <c r="D88" s="11">
        <v>180223</v>
      </c>
      <c r="E88" s="11">
        <v>374868</v>
      </c>
      <c r="F88" s="11">
        <v>14865</v>
      </c>
      <c r="G88" s="11">
        <v>233621</v>
      </c>
    </row>
    <row r="89" ht="13.55" customHeight="1">
      <c r="A89" s="9">
        <v>884</v>
      </c>
      <c r="B89" t="s" s="10">
        <v>100</v>
      </c>
      <c r="C89" s="11">
        <v>280622.162286672</v>
      </c>
      <c r="D89" s="11">
        <v>108227.424144069</v>
      </c>
      <c r="E89" s="11">
        <v>165143.117998115</v>
      </c>
      <c r="F89" s="11">
        <v>8055.697623285520</v>
      </c>
      <c r="G89" s="11">
        <v>85434.1099361323</v>
      </c>
    </row>
    <row r="90" ht="13.55" customHeight="1">
      <c r="A90" s="9">
        <v>885</v>
      </c>
      <c r="B90" t="s" s="10">
        <v>101</v>
      </c>
      <c r="C90" s="11">
        <v>181554.887643218</v>
      </c>
      <c r="D90" s="11">
        <v>56304.8696562769</v>
      </c>
      <c r="E90" s="11">
        <v>119718.882222496</v>
      </c>
      <c r="F90" s="11">
        <v>7019.571023777260</v>
      </c>
      <c r="G90" s="11">
        <v>76439.5115190341</v>
      </c>
    </row>
    <row r="91" ht="13.55" customHeight="1">
      <c r="A91" s="9">
        <v>980</v>
      </c>
      <c r="B91" t="s" s="10">
        <v>102</v>
      </c>
      <c r="C91" s="11">
        <v>918010</v>
      </c>
      <c r="D91" s="11">
        <v>279241</v>
      </c>
      <c r="E91" s="11">
        <v>601665</v>
      </c>
      <c r="F91" s="11">
        <v>36788</v>
      </c>
      <c r="G91" s="11">
        <v>331955</v>
      </c>
    </row>
    <row r="92" ht="13.55" customHeight="1">
      <c r="A92" s="9">
        <v>1060</v>
      </c>
      <c r="B92" t="s" s="10">
        <v>103</v>
      </c>
      <c r="C92" s="11">
        <v>192922</v>
      </c>
      <c r="D92" s="11">
        <v>56392</v>
      </c>
      <c r="E92" s="11">
        <v>131598</v>
      </c>
      <c r="F92" s="11">
        <v>6175</v>
      </c>
      <c r="G92" s="11">
        <v>68188</v>
      </c>
    </row>
    <row r="93" ht="13.55" customHeight="1">
      <c r="A93" s="9">
        <v>1080</v>
      </c>
      <c r="B93" t="s" s="10">
        <v>104</v>
      </c>
      <c r="C93" s="11">
        <v>1029382</v>
      </c>
      <c r="D93" s="11">
        <v>337473</v>
      </c>
      <c r="E93" s="11">
        <v>664700</v>
      </c>
      <c r="F93" s="11">
        <v>26957</v>
      </c>
      <c r="G93" s="11">
        <v>364725</v>
      </c>
    </row>
    <row r="94" ht="13.55" customHeight="1">
      <c r="A94" s="9">
        <v>1081</v>
      </c>
      <c r="B94" t="s" s="10">
        <v>105</v>
      </c>
      <c r="C94" s="11">
        <v>431996</v>
      </c>
      <c r="D94" s="11">
        <v>121312</v>
      </c>
      <c r="E94" s="11">
        <v>298395</v>
      </c>
      <c r="F94" s="11">
        <v>12744</v>
      </c>
      <c r="G94" s="11">
        <v>163508</v>
      </c>
    </row>
    <row r="95" ht="13.55" customHeight="1">
      <c r="A95" s="9">
        <v>1082</v>
      </c>
      <c r="B95" t="s" s="10">
        <v>106</v>
      </c>
      <c r="C95" s="11">
        <v>528546</v>
      </c>
      <c r="D95" s="11">
        <v>169216</v>
      </c>
      <c r="E95" s="11">
        <v>346717</v>
      </c>
      <c r="F95" s="11">
        <v>11877</v>
      </c>
      <c r="G95" s="11">
        <v>182190</v>
      </c>
    </row>
    <row r="96" ht="13.55" customHeight="1">
      <c r="A96" s="9">
        <v>1083</v>
      </c>
      <c r="B96" t="s" s="10">
        <v>107</v>
      </c>
      <c r="C96" s="11">
        <v>299303</v>
      </c>
      <c r="D96" s="11">
        <v>85431</v>
      </c>
      <c r="E96" s="11">
        <v>205511</v>
      </c>
      <c r="F96" s="11">
        <v>8203</v>
      </c>
      <c r="G96" s="11">
        <v>105429</v>
      </c>
    </row>
    <row r="97" ht="13.55" customHeight="1">
      <c r="A97" s="9">
        <v>1214</v>
      </c>
      <c r="B97" t="s" s="10">
        <v>108</v>
      </c>
      <c r="C97" s="11">
        <v>192959</v>
      </c>
      <c r="D97" s="11">
        <v>38006</v>
      </c>
      <c r="E97" s="11">
        <v>147930</v>
      </c>
      <c r="F97" s="11">
        <v>6138</v>
      </c>
      <c r="G97" s="11">
        <v>58195</v>
      </c>
    </row>
    <row r="98" ht="13.55" customHeight="1">
      <c r="A98" s="9">
        <v>1230</v>
      </c>
      <c r="B98" t="s" s="10">
        <v>109</v>
      </c>
      <c r="C98" s="11">
        <v>426883</v>
      </c>
      <c r="D98" s="11">
        <v>88530</v>
      </c>
      <c r="E98" s="11">
        <v>327673</v>
      </c>
      <c r="F98" s="11">
        <v>10921</v>
      </c>
      <c r="G98" s="11">
        <v>96623</v>
      </c>
    </row>
    <row r="99" ht="13.55" customHeight="1">
      <c r="A99" s="9">
        <v>1231</v>
      </c>
      <c r="B99" t="s" s="10">
        <v>110</v>
      </c>
      <c r="C99" s="11">
        <v>828934</v>
      </c>
      <c r="D99" s="11">
        <v>147940</v>
      </c>
      <c r="E99" s="11">
        <v>205153</v>
      </c>
      <c r="F99" s="11">
        <v>475953</v>
      </c>
      <c r="G99" s="11">
        <v>65010</v>
      </c>
    </row>
    <row r="100" ht="13.55" customHeight="1">
      <c r="A100" s="9">
        <v>1233</v>
      </c>
      <c r="B100" t="s" s="10">
        <v>111</v>
      </c>
      <c r="C100" s="11">
        <v>666733</v>
      </c>
      <c r="D100" s="11">
        <v>108792</v>
      </c>
      <c r="E100" s="11">
        <v>542238</v>
      </c>
      <c r="F100" s="11">
        <v>15417</v>
      </c>
      <c r="G100" s="11">
        <v>139048</v>
      </c>
    </row>
    <row r="101" ht="13.55" customHeight="1">
      <c r="A101" s="9">
        <v>1256</v>
      </c>
      <c r="B101" t="s" s="10">
        <v>112</v>
      </c>
      <c r="C101" s="11">
        <v>201308</v>
      </c>
      <c r="D101" s="11">
        <v>50612</v>
      </c>
      <c r="E101" s="11">
        <v>145735</v>
      </c>
      <c r="F101" s="11">
        <v>3871</v>
      </c>
      <c r="G101" s="11">
        <v>78499</v>
      </c>
    </row>
    <row r="102" ht="13.55" customHeight="1">
      <c r="A102" s="9">
        <v>1257</v>
      </c>
      <c r="B102" t="s" s="10">
        <v>113</v>
      </c>
      <c r="C102" s="11">
        <v>160149</v>
      </c>
      <c r="D102" s="11">
        <v>41575</v>
      </c>
      <c r="E102" s="11">
        <v>113870</v>
      </c>
      <c r="F102" s="11">
        <v>4582</v>
      </c>
      <c r="G102" s="11">
        <v>56131</v>
      </c>
    </row>
    <row r="103" ht="13.55" customHeight="1">
      <c r="A103" s="9">
        <v>1260</v>
      </c>
      <c r="B103" t="s" s="10">
        <v>114</v>
      </c>
      <c r="C103" s="11">
        <v>185413</v>
      </c>
      <c r="D103" s="11">
        <v>40940</v>
      </c>
      <c r="E103" s="11">
        <v>139650</v>
      </c>
      <c r="F103" s="11">
        <v>5566</v>
      </c>
      <c r="G103" s="11">
        <v>56020</v>
      </c>
    </row>
    <row r="104" ht="13.55" customHeight="1">
      <c r="A104" s="9">
        <v>1261</v>
      </c>
      <c r="B104" t="s" s="10">
        <v>115</v>
      </c>
      <c r="C104" s="11">
        <v>537505</v>
      </c>
      <c r="D104" s="11">
        <v>135543</v>
      </c>
      <c r="E104" s="11">
        <v>389715</v>
      </c>
      <c r="F104" s="11">
        <v>10631</v>
      </c>
      <c r="G104" s="11">
        <v>114594</v>
      </c>
    </row>
    <row r="105" ht="13.55" customHeight="1">
      <c r="A105" s="9">
        <v>1262</v>
      </c>
      <c r="B105" t="s" s="10">
        <v>116</v>
      </c>
      <c r="C105" s="11">
        <v>414250</v>
      </c>
      <c r="D105" s="11">
        <v>69301</v>
      </c>
      <c r="E105" s="11">
        <v>336904</v>
      </c>
      <c r="F105" s="11">
        <v>7683</v>
      </c>
      <c r="G105" s="11">
        <v>83696</v>
      </c>
    </row>
    <row r="106" ht="13.55" customHeight="1">
      <c r="A106" s="9">
        <v>1263</v>
      </c>
      <c r="B106" t="s" s="10">
        <v>117</v>
      </c>
      <c r="C106" s="11">
        <v>347635</v>
      </c>
      <c r="D106" s="11">
        <v>66424</v>
      </c>
      <c r="E106" s="11">
        <v>273163</v>
      </c>
      <c r="F106" s="11">
        <v>8252</v>
      </c>
      <c r="G106" s="11">
        <v>85155</v>
      </c>
    </row>
    <row r="107" ht="13.55" customHeight="1">
      <c r="A107" s="9">
        <v>1264</v>
      </c>
      <c r="B107" t="s" s="10">
        <v>118</v>
      </c>
      <c r="C107" s="11">
        <v>314306</v>
      </c>
      <c r="D107" s="11">
        <v>64593</v>
      </c>
      <c r="E107" s="11">
        <v>206375</v>
      </c>
      <c r="F107" s="11">
        <v>43015</v>
      </c>
      <c r="G107" s="11">
        <v>92519</v>
      </c>
    </row>
    <row r="108" ht="13.55" customHeight="1">
      <c r="A108" s="9">
        <v>1265</v>
      </c>
      <c r="B108" t="s" s="10">
        <v>119</v>
      </c>
      <c r="C108" s="11">
        <v>300021</v>
      </c>
      <c r="D108" s="11">
        <v>72521</v>
      </c>
      <c r="E108" s="11">
        <v>220109</v>
      </c>
      <c r="F108" s="11">
        <v>8199</v>
      </c>
      <c r="G108" s="11">
        <v>112144</v>
      </c>
    </row>
    <row r="109" ht="13.55" customHeight="1">
      <c r="A109" s="9">
        <v>1266</v>
      </c>
      <c r="B109" t="s" s="10">
        <v>120</v>
      </c>
      <c r="C109" s="11">
        <v>231788</v>
      </c>
      <c r="D109" s="11">
        <v>57197</v>
      </c>
      <c r="E109" s="11">
        <v>168373</v>
      </c>
      <c r="F109" s="11">
        <v>6242</v>
      </c>
      <c r="G109" s="11">
        <v>56684</v>
      </c>
    </row>
    <row r="110" ht="13.55" customHeight="1">
      <c r="A110" s="9">
        <v>1267</v>
      </c>
      <c r="B110" t="s" s="10">
        <v>121</v>
      </c>
      <c r="C110" s="11">
        <v>285024</v>
      </c>
      <c r="D110" s="11">
        <v>65976</v>
      </c>
      <c r="E110" s="11">
        <v>203130</v>
      </c>
      <c r="F110" s="11">
        <v>16176</v>
      </c>
      <c r="G110" s="11">
        <v>56454</v>
      </c>
    </row>
    <row r="111" ht="13.55" customHeight="1">
      <c r="A111" s="9">
        <v>1270</v>
      </c>
      <c r="B111" t="s" s="10">
        <v>122</v>
      </c>
      <c r="C111" s="11">
        <v>219557</v>
      </c>
      <c r="D111" s="11">
        <v>71052</v>
      </c>
      <c r="E111" s="11">
        <v>142583</v>
      </c>
      <c r="F111" s="11">
        <v>5291</v>
      </c>
      <c r="G111" s="11">
        <v>78064</v>
      </c>
    </row>
    <row r="112" ht="13.55" customHeight="1">
      <c r="A112" s="9">
        <v>1272</v>
      </c>
      <c r="B112" t="s" s="10">
        <v>123</v>
      </c>
      <c r="C112" s="11">
        <v>169577</v>
      </c>
      <c r="D112" s="11">
        <v>46759</v>
      </c>
      <c r="E112" s="11">
        <v>119086</v>
      </c>
      <c r="F112" s="11">
        <v>3876</v>
      </c>
      <c r="G112" s="11">
        <v>65585</v>
      </c>
    </row>
    <row r="113" ht="13.55" customHeight="1">
      <c r="A113" s="9">
        <v>1273</v>
      </c>
      <c r="B113" t="s" s="10">
        <v>124</v>
      </c>
      <c r="C113" s="11">
        <v>227748</v>
      </c>
      <c r="D113" s="11">
        <v>66942</v>
      </c>
      <c r="E113" s="11">
        <v>155863</v>
      </c>
      <c r="F113" s="11">
        <v>4955</v>
      </c>
      <c r="G113" s="11">
        <v>59070</v>
      </c>
    </row>
    <row r="114" ht="13.55" customHeight="1">
      <c r="A114" s="9">
        <v>1275</v>
      </c>
      <c r="B114" t="s" s="10">
        <v>125</v>
      </c>
      <c r="C114" s="11">
        <v>110853</v>
      </c>
      <c r="D114" s="11">
        <v>30509</v>
      </c>
      <c r="E114" s="11">
        <v>77363</v>
      </c>
      <c r="F114" s="11">
        <v>2755</v>
      </c>
      <c r="G114" s="11">
        <v>36039</v>
      </c>
    </row>
    <row r="115" ht="13.55" customHeight="1">
      <c r="A115" s="9">
        <v>1276</v>
      </c>
      <c r="B115" t="s" s="10">
        <v>126</v>
      </c>
      <c r="C115" s="11">
        <v>241630</v>
      </c>
      <c r="D115" s="11">
        <v>61893</v>
      </c>
      <c r="E115" s="11">
        <v>172402</v>
      </c>
      <c r="F115" s="11">
        <v>8040</v>
      </c>
      <c r="G115" s="11">
        <v>72575</v>
      </c>
    </row>
    <row r="116" ht="13.55" customHeight="1">
      <c r="A116" s="9">
        <v>1277</v>
      </c>
      <c r="B116" t="s" s="10">
        <v>127</v>
      </c>
      <c r="C116" s="11">
        <v>209391</v>
      </c>
      <c r="D116" s="11">
        <v>54399</v>
      </c>
      <c r="E116" s="11">
        <v>149457</v>
      </c>
      <c r="F116" s="11">
        <v>5303</v>
      </c>
      <c r="G116" s="11">
        <v>61634</v>
      </c>
    </row>
    <row r="117" ht="13.55" customHeight="1">
      <c r="A117" s="9">
        <v>1278</v>
      </c>
      <c r="B117" t="s" s="10">
        <v>128</v>
      </c>
      <c r="C117" s="11">
        <v>283079</v>
      </c>
      <c r="D117" s="11">
        <v>90862</v>
      </c>
      <c r="E117" s="11">
        <v>184104</v>
      </c>
      <c r="F117" s="11">
        <v>7876</v>
      </c>
      <c r="G117" s="11">
        <v>69864</v>
      </c>
    </row>
    <row r="118" ht="13.55" customHeight="1">
      <c r="A118" s="9">
        <v>1280</v>
      </c>
      <c r="B118" t="s" s="10">
        <v>129</v>
      </c>
      <c r="C118" s="11">
        <v>6098722</v>
      </c>
      <c r="D118" s="11">
        <v>1977189</v>
      </c>
      <c r="E118" s="11">
        <v>3996361</v>
      </c>
      <c r="F118" s="11">
        <v>124918</v>
      </c>
      <c r="G118" s="11">
        <v>1055480</v>
      </c>
    </row>
    <row r="119" ht="13.55" customHeight="1">
      <c r="A119" s="9">
        <v>1281</v>
      </c>
      <c r="B119" t="s" s="10">
        <v>130</v>
      </c>
      <c r="C119" s="11">
        <v>2259483</v>
      </c>
      <c r="D119" s="11">
        <v>686263</v>
      </c>
      <c r="E119" s="11">
        <v>1520946</v>
      </c>
      <c r="F119" s="11">
        <v>49734</v>
      </c>
      <c r="G119" s="11">
        <v>402393</v>
      </c>
    </row>
    <row r="120" ht="13.55" customHeight="1">
      <c r="A120" s="9">
        <v>1282</v>
      </c>
      <c r="B120" t="s" s="10">
        <v>131</v>
      </c>
      <c r="C120" s="11">
        <v>770238.729015758</v>
      </c>
      <c r="D120" s="11">
        <v>262076.200957017</v>
      </c>
      <c r="E120" s="11">
        <v>493909.959475291</v>
      </c>
      <c r="F120" s="11">
        <v>14712.156686742</v>
      </c>
      <c r="G120" s="11">
        <v>157627.956802244</v>
      </c>
    </row>
    <row r="121" ht="13.55" customHeight="1">
      <c r="A121" s="9">
        <v>1283</v>
      </c>
      <c r="B121" t="s" s="10">
        <v>132</v>
      </c>
      <c r="C121" s="11">
        <v>2633078.27098424</v>
      </c>
      <c r="D121" s="11">
        <v>828140.799042983</v>
      </c>
      <c r="E121" s="11">
        <v>1729864.04052471</v>
      </c>
      <c r="F121" s="11">
        <v>74092.843313258</v>
      </c>
      <c r="G121" s="11">
        <v>478624.043197756</v>
      </c>
    </row>
    <row r="122" ht="13.55" customHeight="1">
      <c r="A122" s="9">
        <v>1284</v>
      </c>
      <c r="B122" t="s" s="10">
        <v>133</v>
      </c>
      <c r="C122" s="11">
        <v>408194</v>
      </c>
      <c r="D122" s="11">
        <v>89557</v>
      </c>
      <c r="E122" s="11">
        <v>307522</v>
      </c>
      <c r="F122" s="11">
        <v>11195</v>
      </c>
      <c r="G122" s="11">
        <v>111220</v>
      </c>
    </row>
    <row r="123" ht="13.55" customHeight="1">
      <c r="A123" s="9">
        <v>1285</v>
      </c>
      <c r="B123" t="s" s="10">
        <v>134</v>
      </c>
      <c r="C123" s="11">
        <v>527111</v>
      </c>
      <c r="D123" s="11">
        <v>129807</v>
      </c>
      <c r="E123" s="11">
        <v>385384</v>
      </c>
      <c r="F123" s="11">
        <v>13013</v>
      </c>
      <c r="G123" s="11">
        <v>95552</v>
      </c>
    </row>
    <row r="124" ht="13.55" customHeight="1">
      <c r="A124" s="9">
        <v>1286</v>
      </c>
      <c r="B124" t="s" s="10">
        <v>135</v>
      </c>
      <c r="C124" s="11">
        <v>570751</v>
      </c>
      <c r="D124" s="11">
        <v>194623</v>
      </c>
      <c r="E124" s="11">
        <v>363406</v>
      </c>
      <c r="F124" s="11">
        <v>12976</v>
      </c>
      <c r="G124" s="11">
        <v>176648</v>
      </c>
    </row>
    <row r="125" ht="13.55" customHeight="1">
      <c r="A125" s="9">
        <v>1287</v>
      </c>
      <c r="B125" t="s" s="10">
        <v>136</v>
      </c>
      <c r="C125" s="11">
        <v>704115</v>
      </c>
      <c r="D125" s="11">
        <v>179318</v>
      </c>
      <c r="E125" s="11">
        <v>499127</v>
      </c>
      <c r="F125" s="11">
        <v>26115</v>
      </c>
      <c r="G125" s="11">
        <v>177113</v>
      </c>
    </row>
    <row r="126" ht="13.55" customHeight="1">
      <c r="A126" s="9">
        <v>1290</v>
      </c>
      <c r="B126" t="s" s="10">
        <v>137</v>
      </c>
      <c r="C126" s="11">
        <v>1495663</v>
      </c>
      <c r="D126" s="11">
        <v>587248</v>
      </c>
      <c r="E126" s="11">
        <v>868158</v>
      </c>
      <c r="F126" s="11">
        <v>38711</v>
      </c>
      <c r="G126" s="11">
        <v>468695</v>
      </c>
    </row>
    <row r="127" ht="13.55" customHeight="1">
      <c r="A127" s="9">
        <v>1291</v>
      </c>
      <c r="B127" t="s" s="10">
        <v>138</v>
      </c>
      <c r="C127" s="11">
        <v>344219</v>
      </c>
      <c r="D127" s="11">
        <v>85324</v>
      </c>
      <c r="E127" s="11">
        <v>248789</v>
      </c>
      <c r="F127" s="11">
        <v>9378</v>
      </c>
      <c r="G127" s="11">
        <v>124202</v>
      </c>
    </row>
    <row r="128" ht="13.55" customHeight="1">
      <c r="A128" s="9">
        <v>1292</v>
      </c>
      <c r="B128" t="s" s="10">
        <v>139</v>
      </c>
      <c r="C128" s="11">
        <v>1207149</v>
      </c>
      <c r="D128" s="11">
        <v>347536</v>
      </c>
      <c r="E128" s="11">
        <v>831384</v>
      </c>
      <c r="F128" s="11">
        <v>27419</v>
      </c>
      <c r="G128" s="11">
        <v>179092</v>
      </c>
    </row>
    <row r="129" ht="13.55" customHeight="1">
      <c r="A129" s="9">
        <v>1293</v>
      </c>
      <c r="B129" t="s" s="10">
        <v>140</v>
      </c>
      <c r="C129" s="11">
        <v>827847</v>
      </c>
      <c r="D129" s="11">
        <v>240669</v>
      </c>
      <c r="E129" s="11">
        <v>568356</v>
      </c>
      <c r="F129" s="11">
        <v>19338</v>
      </c>
      <c r="G129" s="11">
        <v>239376</v>
      </c>
    </row>
    <row r="130" ht="13.55" customHeight="1">
      <c r="A130" s="9">
        <v>1315</v>
      </c>
      <c r="B130" t="s" s="10">
        <v>141</v>
      </c>
      <c r="C130" s="11">
        <v>156904</v>
      </c>
      <c r="D130" s="11">
        <v>48290</v>
      </c>
      <c r="E130" s="11">
        <v>104488</v>
      </c>
      <c r="F130" s="11">
        <v>3819</v>
      </c>
      <c r="G130" s="11">
        <v>58651</v>
      </c>
    </row>
    <row r="131" ht="13.55" customHeight="1">
      <c r="A131" s="9">
        <v>1380</v>
      </c>
      <c r="B131" t="s" s="10">
        <v>142</v>
      </c>
      <c r="C131" s="11">
        <v>1730224</v>
      </c>
      <c r="D131" s="11">
        <v>574689</v>
      </c>
      <c r="E131" s="11">
        <v>1073727</v>
      </c>
      <c r="F131" s="11">
        <v>78105</v>
      </c>
      <c r="G131" s="11">
        <v>459844</v>
      </c>
    </row>
    <row r="132" ht="13.55" customHeight="1">
      <c r="A132" s="9">
        <v>1381</v>
      </c>
      <c r="B132" t="s" s="10">
        <v>143</v>
      </c>
      <c r="C132" s="11">
        <v>360605</v>
      </c>
      <c r="D132" s="11">
        <v>99764</v>
      </c>
      <c r="E132" s="11">
        <v>250269</v>
      </c>
      <c r="F132" s="11">
        <v>11731</v>
      </c>
      <c r="G132" s="11">
        <v>148589</v>
      </c>
    </row>
    <row r="133" ht="13.55" customHeight="1">
      <c r="A133" s="9">
        <v>1382</v>
      </c>
      <c r="B133" t="s" s="10">
        <v>144</v>
      </c>
      <c r="C133" s="11">
        <v>825561</v>
      </c>
      <c r="D133" s="11">
        <v>263089</v>
      </c>
      <c r="E133" s="11">
        <v>544844</v>
      </c>
      <c r="F133" s="11">
        <v>18070</v>
      </c>
      <c r="G133" s="11">
        <v>241168</v>
      </c>
    </row>
    <row r="134" ht="13.55" customHeight="1">
      <c r="A134" s="9">
        <v>1383</v>
      </c>
      <c r="B134" t="s" s="10">
        <v>145</v>
      </c>
      <c r="C134" s="11">
        <v>1098174</v>
      </c>
      <c r="D134" s="11">
        <v>347314</v>
      </c>
      <c r="E134" s="11">
        <v>727257</v>
      </c>
      <c r="F134" s="11">
        <v>23603</v>
      </c>
      <c r="G134" s="11">
        <v>255223</v>
      </c>
    </row>
    <row r="135" ht="13.55" customHeight="1">
      <c r="A135" s="9">
        <v>1384</v>
      </c>
      <c r="B135" t="s" s="10">
        <v>146</v>
      </c>
      <c r="C135" s="11">
        <v>1363159</v>
      </c>
      <c r="D135" s="11">
        <v>383086</v>
      </c>
      <c r="E135" s="11">
        <v>947999</v>
      </c>
      <c r="F135" s="11">
        <v>29989</v>
      </c>
      <c r="G135" s="11">
        <v>324124</v>
      </c>
    </row>
    <row r="136" ht="13.55" customHeight="1">
      <c r="A136" s="9">
        <v>1401</v>
      </c>
      <c r="B136" t="s" s="10">
        <v>147</v>
      </c>
      <c r="C136" s="11">
        <v>811798.492870565</v>
      </c>
      <c r="D136" s="11">
        <v>207845.979882834</v>
      </c>
      <c r="E136" s="11">
        <v>584960.887808113</v>
      </c>
      <c r="F136" s="11">
        <v>18535.0980435503</v>
      </c>
      <c r="G136" s="11">
        <v>146374.884381563</v>
      </c>
    </row>
    <row r="137" ht="13.55" customHeight="1">
      <c r="A137" s="9">
        <v>1402</v>
      </c>
      <c r="B137" t="s" s="10">
        <v>148</v>
      </c>
      <c r="C137" s="11">
        <v>679603</v>
      </c>
      <c r="D137" s="11">
        <v>178855</v>
      </c>
      <c r="E137" s="11">
        <v>487005</v>
      </c>
      <c r="F137" s="11">
        <v>14749</v>
      </c>
      <c r="G137" s="11">
        <v>144452</v>
      </c>
    </row>
    <row r="138" ht="13.55" customHeight="1">
      <c r="A138" s="9">
        <v>1407</v>
      </c>
      <c r="B138" t="s" s="10">
        <v>149</v>
      </c>
      <c r="C138" s="11">
        <v>223801</v>
      </c>
      <c r="D138" s="11">
        <v>40147</v>
      </c>
      <c r="E138" s="11">
        <v>178176</v>
      </c>
      <c r="F138" s="11">
        <v>5478</v>
      </c>
      <c r="G138" s="11">
        <v>55399</v>
      </c>
    </row>
    <row r="139" ht="13.55" customHeight="1">
      <c r="A139" s="9">
        <v>1415</v>
      </c>
      <c r="B139" t="s" s="10">
        <v>150</v>
      </c>
      <c r="C139" s="11">
        <v>464010</v>
      </c>
      <c r="D139" s="11">
        <v>155500</v>
      </c>
      <c r="E139" s="11">
        <v>299122</v>
      </c>
      <c r="F139" s="11">
        <v>10128</v>
      </c>
      <c r="G139" s="11">
        <v>119854</v>
      </c>
    </row>
    <row r="140" ht="13.55" customHeight="1">
      <c r="A140" s="9">
        <v>1419</v>
      </c>
      <c r="B140" t="s" s="10">
        <v>151</v>
      </c>
      <c r="C140" s="11">
        <v>240889</v>
      </c>
      <c r="D140" s="11">
        <v>49557</v>
      </c>
      <c r="E140" s="11">
        <v>185240</v>
      </c>
      <c r="F140" s="11">
        <v>7167</v>
      </c>
      <c r="G140" s="11">
        <v>80950</v>
      </c>
    </row>
    <row r="141" ht="13.55" customHeight="1">
      <c r="A141" s="9">
        <v>1421</v>
      </c>
      <c r="B141" t="s" s="10">
        <v>152</v>
      </c>
      <c r="C141" s="11">
        <v>257214</v>
      </c>
      <c r="D141" s="11">
        <v>68950</v>
      </c>
      <c r="E141" s="11">
        <v>180775</v>
      </c>
      <c r="F141" s="11">
        <v>5867</v>
      </c>
      <c r="G141" s="11">
        <v>101552</v>
      </c>
    </row>
    <row r="142" ht="13.55" customHeight="1">
      <c r="A142" s="9">
        <v>1427</v>
      </c>
      <c r="B142" t="s" s="10">
        <v>153</v>
      </c>
      <c r="C142" s="11">
        <v>186956</v>
      </c>
      <c r="D142" s="11">
        <v>54675</v>
      </c>
      <c r="E142" s="11">
        <v>126633</v>
      </c>
      <c r="F142" s="11">
        <v>5264</v>
      </c>
      <c r="G142" s="11">
        <v>66002</v>
      </c>
    </row>
    <row r="143" ht="13.55" customHeight="1">
      <c r="A143" s="9">
        <v>1430</v>
      </c>
      <c r="B143" t="s" s="10">
        <v>154</v>
      </c>
      <c r="C143" s="11">
        <v>194116.433517311</v>
      </c>
      <c r="D143" s="11">
        <v>68673.7925238334</v>
      </c>
      <c r="E143" s="11">
        <v>120648.217887607</v>
      </c>
      <c r="F143" s="11">
        <v>4533.640115403910</v>
      </c>
      <c r="G143" s="11">
        <v>81005.7404666332</v>
      </c>
    </row>
    <row r="144" ht="13.55" customHeight="1">
      <c r="A144" s="9">
        <v>1435</v>
      </c>
      <c r="B144" t="s" s="10">
        <v>155</v>
      </c>
      <c r="C144" s="11">
        <v>275110.566482689</v>
      </c>
      <c r="D144" s="11">
        <v>76276.2074761666</v>
      </c>
      <c r="E144" s="11">
        <v>191456.782112393</v>
      </c>
      <c r="F144" s="11">
        <v>7929.359884596090</v>
      </c>
      <c r="G144" s="11">
        <v>82099.2595333668</v>
      </c>
    </row>
    <row r="145" ht="13.55" customHeight="1">
      <c r="A145" s="9">
        <v>1438</v>
      </c>
      <c r="B145" t="s" s="10">
        <v>156</v>
      </c>
      <c r="C145" s="11">
        <v>95090.8727952966</v>
      </c>
      <c r="D145" s="11">
        <v>28885.1092998397</v>
      </c>
      <c r="E145" s="11">
        <v>63379.310261892</v>
      </c>
      <c r="F145" s="11">
        <v>3779.226082308930</v>
      </c>
      <c r="G145" s="11">
        <v>28004.0334045965</v>
      </c>
    </row>
    <row r="146" ht="13.55" customHeight="1">
      <c r="A146" s="9">
        <v>1439</v>
      </c>
      <c r="B146" t="s" s="10">
        <v>157</v>
      </c>
      <c r="C146" s="11">
        <v>89673</v>
      </c>
      <c r="D146" s="11">
        <v>14756</v>
      </c>
      <c r="E146" s="11">
        <v>72073</v>
      </c>
      <c r="F146" s="11">
        <v>3527</v>
      </c>
      <c r="G146" s="11">
        <v>36805</v>
      </c>
    </row>
    <row r="147" ht="13.55" customHeight="1">
      <c r="A147" s="9">
        <v>1440</v>
      </c>
      <c r="B147" t="s" s="10">
        <v>158</v>
      </c>
      <c r="C147" s="11">
        <v>443585</v>
      </c>
      <c r="D147" s="11">
        <v>80496</v>
      </c>
      <c r="E147" s="11">
        <v>352033</v>
      </c>
      <c r="F147" s="11">
        <v>9953</v>
      </c>
      <c r="G147" s="11">
        <v>122435</v>
      </c>
    </row>
    <row r="148" ht="13.55" customHeight="1">
      <c r="A148" s="9">
        <v>1441</v>
      </c>
      <c r="B148" t="s" s="10">
        <v>159</v>
      </c>
      <c r="C148" s="11">
        <v>629481</v>
      </c>
      <c r="D148" s="11">
        <v>115514</v>
      </c>
      <c r="E148" s="11">
        <v>498018</v>
      </c>
      <c r="F148" s="11">
        <v>15449</v>
      </c>
      <c r="G148" s="11">
        <v>156423</v>
      </c>
    </row>
    <row r="149" ht="13.55" customHeight="1">
      <c r="A149" s="9">
        <v>1442</v>
      </c>
      <c r="B149" t="s" s="10">
        <v>160</v>
      </c>
      <c r="C149" s="11">
        <v>199705.967852934</v>
      </c>
      <c r="D149" s="11">
        <v>65710.3010134339</v>
      </c>
      <c r="E149" s="11">
        <v>129402.97803441</v>
      </c>
      <c r="F149" s="11">
        <v>5455.688805090740</v>
      </c>
      <c r="G149" s="11">
        <v>47261.2477963705</v>
      </c>
    </row>
    <row r="150" ht="13.55" customHeight="1">
      <c r="A150" s="9">
        <v>1443</v>
      </c>
      <c r="B150" t="s" s="10">
        <v>161</v>
      </c>
      <c r="C150" s="11">
        <v>153397.898640433</v>
      </c>
      <c r="D150" s="11">
        <v>29820.8612799823</v>
      </c>
      <c r="E150" s="11">
        <v>118660.187907594</v>
      </c>
      <c r="F150" s="11">
        <v>5777.362882723560</v>
      </c>
      <c r="G150" s="11">
        <v>50527.8291146236</v>
      </c>
    </row>
    <row r="151" ht="13.55" customHeight="1">
      <c r="A151" s="9">
        <v>1444</v>
      </c>
      <c r="B151" t="s" s="10">
        <v>162</v>
      </c>
      <c r="C151" s="11">
        <v>92765</v>
      </c>
      <c r="D151" s="11">
        <v>25228</v>
      </c>
      <c r="E151" s="11">
        <v>64717</v>
      </c>
      <c r="F151" s="11">
        <v>4210</v>
      </c>
      <c r="G151" s="11">
        <v>36788</v>
      </c>
    </row>
    <row r="152" ht="13.55" customHeight="1">
      <c r="A152" s="9">
        <v>1445</v>
      </c>
      <c r="B152" t="s" s="10">
        <v>163</v>
      </c>
      <c r="C152" s="11">
        <v>94878</v>
      </c>
      <c r="D152" s="11">
        <v>29795</v>
      </c>
      <c r="E152" s="11">
        <v>62364</v>
      </c>
      <c r="F152" s="11">
        <v>1595</v>
      </c>
      <c r="G152" s="11">
        <v>32676</v>
      </c>
    </row>
    <row r="153" ht="13.55" customHeight="1">
      <c r="A153" s="9">
        <v>1446</v>
      </c>
      <c r="B153" t="s" s="10">
        <v>164</v>
      </c>
      <c r="C153" s="11">
        <v>133465</v>
      </c>
      <c r="D153" s="11">
        <v>31775</v>
      </c>
      <c r="E153" s="11">
        <v>97879</v>
      </c>
      <c r="F153" s="11">
        <v>2635</v>
      </c>
      <c r="G153" s="11">
        <v>32126</v>
      </c>
    </row>
    <row r="154" ht="13.55" customHeight="1">
      <c r="A154" s="9">
        <v>1447</v>
      </c>
      <c r="B154" t="s" s="10">
        <v>165</v>
      </c>
      <c r="C154" s="11">
        <v>96002</v>
      </c>
      <c r="D154" s="11">
        <v>25257</v>
      </c>
      <c r="E154" s="11">
        <v>67747</v>
      </c>
      <c r="F154" s="11">
        <v>3232</v>
      </c>
      <c r="G154" s="11">
        <v>43152</v>
      </c>
    </row>
    <row r="155" ht="13.55" customHeight="1">
      <c r="A155" s="9">
        <v>1452</v>
      </c>
      <c r="B155" t="s" s="10">
        <v>166</v>
      </c>
      <c r="C155" s="11">
        <v>197301</v>
      </c>
      <c r="D155" s="11">
        <v>63611</v>
      </c>
      <c r="E155" s="11">
        <v>128705</v>
      </c>
      <c r="F155" s="11">
        <v>5848</v>
      </c>
      <c r="G155" s="11">
        <v>68285</v>
      </c>
    </row>
    <row r="156" ht="13.55" customHeight="1">
      <c r="A156" s="9">
        <v>1460</v>
      </c>
      <c r="B156" t="s" s="10">
        <v>167</v>
      </c>
      <c r="C156" s="11">
        <v>167012.127204703</v>
      </c>
      <c r="D156" s="11">
        <v>41415.8907001603</v>
      </c>
      <c r="E156" s="11">
        <v>120255.689738108</v>
      </c>
      <c r="F156" s="11">
        <v>5762.773917691070</v>
      </c>
      <c r="G156" s="11">
        <v>53366.9665954035</v>
      </c>
    </row>
    <row r="157" ht="13.55" customHeight="1">
      <c r="A157" s="9">
        <v>1461</v>
      </c>
      <c r="B157" t="s" s="10">
        <v>168</v>
      </c>
      <c r="C157" s="11">
        <v>148934.882989184</v>
      </c>
      <c r="D157" s="11">
        <v>39561.2987779182</v>
      </c>
      <c r="E157" s="11">
        <v>104893.82455401</v>
      </c>
      <c r="F157" s="11">
        <v>4530.195533080490</v>
      </c>
      <c r="G157" s="11">
        <v>53690.8717516505</v>
      </c>
    </row>
    <row r="158" ht="13.55" customHeight="1">
      <c r="A158" s="9">
        <v>1462</v>
      </c>
      <c r="B158" t="s" s="10">
        <v>169</v>
      </c>
      <c r="C158" s="11">
        <v>216427</v>
      </c>
      <c r="D158" s="11">
        <v>56759</v>
      </c>
      <c r="E158" s="11">
        <v>154516</v>
      </c>
      <c r="F158" s="11">
        <v>4938</v>
      </c>
      <c r="G158" s="11">
        <v>72994</v>
      </c>
    </row>
    <row r="159" ht="13.55" customHeight="1">
      <c r="A159" s="9">
        <v>1463</v>
      </c>
      <c r="B159" t="s" s="10">
        <v>170</v>
      </c>
      <c r="C159" s="11">
        <v>591186.608489002</v>
      </c>
      <c r="D159" s="11">
        <v>172043.158837184</v>
      </c>
      <c r="E159" s="11">
        <v>401830.924284293</v>
      </c>
      <c r="F159" s="11">
        <v>16159.5390737261</v>
      </c>
      <c r="G159" s="11">
        <v>188266.286503813</v>
      </c>
    </row>
    <row r="160" ht="13.55" customHeight="1">
      <c r="A160" s="9">
        <v>1465</v>
      </c>
      <c r="B160" t="s" s="10">
        <v>171</v>
      </c>
      <c r="C160" s="11">
        <v>185775</v>
      </c>
      <c r="D160" s="11">
        <v>65546</v>
      </c>
      <c r="E160" s="11">
        <v>111664</v>
      </c>
      <c r="F160" s="11">
        <v>9623</v>
      </c>
      <c r="G160" s="11">
        <v>62666</v>
      </c>
    </row>
    <row r="161" ht="13.55" customHeight="1">
      <c r="A161" s="9">
        <v>1466</v>
      </c>
      <c r="B161" t="s" s="10">
        <v>172</v>
      </c>
      <c r="C161" s="11">
        <v>152210</v>
      </c>
      <c r="D161" s="11">
        <v>42141</v>
      </c>
      <c r="E161" s="11">
        <v>106385</v>
      </c>
      <c r="F161" s="11">
        <v>2676</v>
      </c>
      <c r="G161" s="11">
        <v>54926</v>
      </c>
    </row>
    <row r="162" ht="13.55" customHeight="1">
      <c r="A162" s="9">
        <v>1470</v>
      </c>
      <c r="B162" t="s" s="10">
        <v>173</v>
      </c>
      <c r="C162" s="11">
        <v>266504</v>
      </c>
      <c r="D162" s="11">
        <v>90699</v>
      </c>
      <c r="E162" s="11">
        <v>169662</v>
      </c>
      <c r="F162" s="11">
        <v>5307</v>
      </c>
      <c r="G162" s="11">
        <v>99751</v>
      </c>
    </row>
    <row r="163" ht="13.55" customHeight="1">
      <c r="A163" s="9">
        <v>1471</v>
      </c>
      <c r="B163" t="s" s="10">
        <v>174</v>
      </c>
      <c r="C163" s="11">
        <v>257149.575004759</v>
      </c>
      <c r="D163" s="11">
        <v>68857.9782029317</v>
      </c>
      <c r="E163" s="11">
        <v>157287.794212831</v>
      </c>
      <c r="F163" s="11">
        <v>31536.8588425662</v>
      </c>
      <c r="G163" s="11">
        <v>69395.779554540306</v>
      </c>
    </row>
    <row r="164" ht="13.55" customHeight="1">
      <c r="A164" s="9">
        <v>1472</v>
      </c>
      <c r="B164" t="s" s="10">
        <v>175</v>
      </c>
      <c r="C164" s="11">
        <v>180059</v>
      </c>
      <c r="D164" s="11">
        <v>53705</v>
      </c>
      <c r="E164" s="11">
        <v>116466</v>
      </c>
      <c r="F164" s="11">
        <v>9018</v>
      </c>
      <c r="G164" s="11">
        <v>81776</v>
      </c>
    </row>
    <row r="165" ht="13.55" customHeight="1">
      <c r="A165" s="9">
        <v>1473</v>
      </c>
      <c r="B165" t="s" s="10">
        <v>176</v>
      </c>
      <c r="C165" s="11">
        <v>147686.169148303</v>
      </c>
      <c r="D165" s="11">
        <v>39968.2495533055</v>
      </c>
      <c r="E165" s="11">
        <v>103030.823108993</v>
      </c>
      <c r="F165" s="11">
        <v>5246.789755807030</v>
      </c>
      <c r="G165" s="11">
        <v>51397.0738534842</v>
      </c>
    </row>
    <row r="166" ht="13.55" customHeight="1">
      <c r="A166" s="9">
        <v>1480</v>
      </c>
      <c r="B166" t="s" s="10">
        <v>177</v>
      </c>
      <c r="C166" s="11">
        <v>9699577</v>
      </c>
      <c r="D166" s="11">
        <v>2840577</v>
      </c>
      <c r="E166" s="11">
        <v>6633093</v>
      </c>
      <c r="F166" s="11">
        <v>227514</v>
      </c>
      <c r="G166" s="11">
        <v>1890204</v>
      </c>
    </row>
    <row r="167" ht="13.55" customHeight="1">
      <c r="A167" s="9">
        <v>1481</v>
      </c>
      <c r="B167" t="s" s="10">
        <v>178</v>
      </c>
      <c r="C167" s="11">
        <v>1358036</v>
      </c>
      <c r="D167" s="11">
        <v>475149</v>
      </c>
      <c r="E167" s="11">
        <v>854989</v>
      </c>
      <c r="F167" s="11">
        <v>26552</v>
      </c>
      <c r="G167" s="11">
        <v>252622</v>
      </c>
    </row>
    <row r="168" ht="13.55" customHeight="1">
      <c r="A168" s="9">
        <v>1482</v>
      </c>
      <c r="B168" t="s" s="10">
        <v>179</v>
      </c>
      <c r="C168" s="11">
        <v>760135</v>
      </c>
      <c r="D168" s="11">
        <v>202471</v>
      </c>
      <c r="E168" s="11">
        <v>540987</v>
      </c>
      <c r="F168" s="11">
        <v>16677</v>
      </c>
      <c r="G168" s="11">
        <v>183239</v>
      </c>
    </row>
    <row r="169" ht="13.55" customHeight="1">
      <c r="A169" s="9">
        <v>1484</v>
      </c>
      <c r="B169" t="s" s="10">
        <v>180</v>
      </c>
      <c r="C169" s="11">
        <v>252411.483091787</v>
      </c>
      <c r="D169" s="11">
        <v>72371.9848171153</v>
      </c>
      <c r="E169" s="11">
        <v>173157.091097308</v>
      </c>
      <c r="F169" s="11">
        <v>7164.645962732920</v>
      </c>
      <c r="G169" s="11">
        <v>78338.1946169772</v>
      </c>
    </row>
    <row r="170" ht="13.55" customHeight="1">
      <c r="A170" s="9">
        <v>1485</v>
      </c>
      <c r="B170" t="s" s="10">
        <v>181</v>
      </c>
      <c r="C170" s="11">
        <v>957019.516908213</v>
      </c>
      <c r="D170" s="11">
        <v>334510.015182885</v>
      </c>
      <c r="E170" s="11">
        <v>600094.908902691</v>
      </c>
      <c r="F170" s="11">
        <v>21300.3540372671</v>
      </c>
      <c r="G170" s="11">
        <v>294779.805383023</v>
      </c>
    </row>
    <row r="171" ht="13.55" customHeight="1">
      <c r="A171" s="9">
        <v>1486</v>
      </c>
      <c r="B171" t="s" s="10">
        <v>182</v>
      </c>
      <c r="C171" s="11">
        <v>251935</v>
      </c>
      <c r="D171" s="11">
        <v>99705</v>
      </c>
      <c r="E171" s="11">
        <v>144945</v>
      </c>
      <c r="F171" s="11">
        <v>7527</v>
      </c>
      <c r="G171" s="11">
        <v>73102</v>
      </c>
    </row>
    <row r="172" ht="13.55" customHeight="1">
      <c r="A172" s="9">
        <v>1487</v>
      </c>
      <c r="B172" t="s" s="10">
        <v>183</v>
      </c>
      <c r="C172" s="11">
        <v>640815.117010816</v>
      </c>
      <c r="D172" s="11">
        <v>149430.701222082</v>
      </c>
      <c r="E172" s="11">
        <v>474468.17544599</v>
      </c>
      <c r="F172" s="11">
        <v>15497.8044669195</v>
      </c>
      <c r="G172" s="11">
        <v>205466.128248349</v>
      </c>
    </row>
    <row r="173" ht="13.55" customHeight="1">
      <c r="A173" s="9">
        <v>1488</v>
      </c>
      <c r="B173" t="s" s="10">
        <v>184</v>
      </c>
      <c r="C173" s="11">
        <v>1069372</v>
      </c>
      <c r="D173" s="11">
        <v>319757</v>
      </c>
      <c r="E173" s="11">
        <v>727531</v>
      </c>
      <c r="F173" s="11">
        <v>22977</v>
      </c>
      <c r="G173" s="11">
        <v>291108</v>
      </c>
    </row>
    <row r="174" ht="13.55" customHeight="1">
      <c r="A174" s="9">
        <v>1489</v>
      </c>
      <c r="B174" t="s" s="10">
        <v>185</v>
      </c>
      <c r="C174" s="11">
        <v>718248.032147066</v>
      </c>
      <c r="D174" s="11">
        <v>250219.698986566</v>
      </c>
      <c r="E174" s="11">
        <v>449220.02196559</v>
      </c>
      <c r="F174" s="11">
        <v>18808.3111949093</v>
      </c>
      <c r="G174" s="11">
        <v>167966.752203629</v>
      </c>
    </row>
    <row r="175" ht="13.55" customHeight="1">
      <c r="A175" s="9">
        <v>1490</v>
      </c>
      <c r="B175" t="s" s="10">
        <v>186</v>
      </c>
      <c r="C175" s="11">
        <v>2991212</v>
      </c>
      <c r="D175" s="11">
        <v>817223</v>
      </c>
      <c r="E175" s="11">
        <v>2091025</v>
      </c>
      <c r="F175" s="11">
        <v>80996</v>
      </c>
      <c r="G175" s="11">
        <v>537675</v>
      </c>
    </row>
    <row r="176" ht="13.55" customHeight="1">
      <c r="A176" s="9">
        <v>1491</v>
      </c>
      <c r="B176" t="s" s="10">
        <v>187</v>
      </c>
      <c r="C176" s="11">
        <v>451845</v>
      </c>
      <c r="D176" s="11">
        <v>125713</v>
      </c>
      <c r="E176" s="11">
        <v>315385</v>
      </c>
      <c r="F176" s="11">
        <v>11272</v>
      </c>
      <c r="G176" s="11">
        <v>137149</v>
      </c>
    </row>
    <row r="177" ht="13.55" customHeight="1">
      <c r="A177" s="9">
        <v>1492</v>
      </c>
      <c r="B177" t="s" s="10">
        <v>188</v>
      </c>
      <c r="C177" s="11">
        <v>207826.403488372</v>
      </c>
      <c r="D177" s="11">
        <v>63332.8279069767</v>
      </c>
      <c r="E177" s="11">
        <v>139588.087209302</v>
      </c>
      <c r="F177" s="11">
        <v>6106.775581395350</v>
      </c>
      <c r="G177" s="11">
        <v>71649.8604651163</v>
      </c>
    </row>
    <row r="178" ht="13.55" customHeight="1">
      <c r="A178" s="9">
        <v>1493</v>
      </c>
      <c r="B178" t="s" s="10">
        <v>189</v>
      </c>
      <c r="C178" s="11">
        <v>396897</v>
      </c>
      <c r="D178" s="11">
        <v>117143</v>
      </c>
      <c r="E178" s="11">
        <v>269811</v>
      </c>
      <c r="F178" s="11">
        <v>10170</v>
      </c>
      <c r="G178" s="11">
        <v>106060</v>
      </c>
    </row>
    <row r="179" ht="13.55" customHeight="1">
      <c r="A179" s="9">
        <v>1494</v>
      </c>
      <c r="B179" t="s" s="10">
        <v>190</v>
      </c>
      <c r="C179" s="11">
        <v>695068.424995241</v>
      </c>
      <c r="D179" s="11">
        <v>250087.021797068</v>
      </c>
      <c r="E179" s="11">
        <v>430069.205787169</v>
      </c>
      <c r="F179" s="11">
        <v>15867.1411574338</v>
      </c>
      <c r="G179" s="11">
        <v>218293.22044546</v>
      </c>
    </row>
    <row r="180" ht="13.55" customHeight="1">
      <c r="A180" s="9">
        <v>1495</v>
      </c>
      <c r="B180" t="s" s="10">
        <v>191</v>
      </c>
      <c r="C180" s="11">
        <v>303912</v>
      </c>
      <c r="D180" s="11">
        <v>97045</v>
      </c>
      <c r="E180" s="11">
        <v>198687</v>
      </c>
      <c r="F180" s="11">
        <v>7117</v>
      </c>
      <c r="G180" s="11">
        <v>112544</v>
      </c>
    </row>
    <row r="181" ht="13.55" customHeight="1">
      <c r="A181" s="9">
        <v>1496</v>
      </c>
      <c r="B181" t="s" s="10">
        <v>192</v>
      </c>
      <c r="C181" s="11">
        <v>1071839.8308517</v>
      </c>
      <c r="D181" s="11">
        <v>403165.750446694</v>
      </c>
      <c r="E181" s="11">
        <v>647441.176891007</v>
      </c>
      <c r="F181" s="11">
        <v>22052.210244193</v>
      </c>
      <c r="G181" s="11">
        <v>315481.926146516</v>
      </c>
    </row>
    <row r="182" ht="13.55" customHeight="1">
      <c r="A182" s="9">
        <v>1497</v>
      </c>
      <c r="B182" t="s" s="10">
        <v>193</v>
      </c>
      <c r="C182" s="11">
        <v>143722</v>
      </c>
      <c r="D182" s="11">
        <v>33146</v>
      </c>
      <c r="E182" s="11">
        <v>106324</v>
      </c>
      <c r="F182" s="11">
        <v>3415</v>
      </c>
      <c r="G182" s="11">
        <v>43217</v>
      </c>
    </row>
    <row r="183" ht="13.55" customHeight="1">
      <c r="A183" s="9">
        <v>1498</v>
      </c>
      <c r="B183" t="s" s="10">
        <v>194</v>
      </c>
      <c r="C183" s="11">
        <v>214227</v>
      </c>
      <c r="D183" s="11">
        <v>54598</v>
      </c>
      <c r="E183" s="11">
        <v>154076</v>
      </c>
      <c r="F183" s="11">
        <v>4606</v>
      </c>
      <c r="G183" s="11">
        <v>74166</v>
      </c>
    </row>
    <row r="184" ht="13.55" customHeight="1">
      <c r="A184" s="9">
        <v>1499</v>
      </c>
      <c r="B184" t="s" s="10">
        <v>195</v>
      </c>
      <c r="C184" s="11">
        <v>516684</v>
      </c>
      <c r="D184" s="11">
        <v>158857</v>
      </c>
      <c r="E184" s="11">
        <v>340731</v>
      </c>
      <c r="F184" s="11">
        <v>18526</v>
      </c>
      <c r="G184" s="11">
        <v>176586</v>
      </c>
    </row>
    <row r="185" ht="13.55" customHeight="1">
      <c r="A185" s="9">
        <v>1715</v>
      </c>
      <c r="B185" t="s" s="10">
        <v>196</v>
      </c>
      <c r="C185" s="11">
        <v>174133</v>
      </c>
      <c r="D185" s="11">
        <v>38170</v>
      </c>
      <c r="E185" s="11">
        <v>131319</v>
      </c>
      <c r="F185" s="11">
        <v>4253</v>
      </c>
      <c r="G185" s="11">
        <v>66134</v>
      </c>
    </row>
    <row r="186" ht="13.55" customHeight="1">
      <c r="A186" s="9">
        <v>1730</v>
      </c>
      <c r="B186" t="s" s="10">
        <v>197</v>
      </c>
      <c r="C186" s="11">
        <v>157198.503871967</v>
      </c>
      <c r="D186" s="11">
        <v>63533.9180863879</v>
      </c>
      <c r="E186" s="11">
        <v>89733.7294785751</v>
      </c>
      <c r="F186" s="11">
        <v>2753.299432111510</v>
      </c>
      <c r="G186" s="11">
        <v>34056.3113061435</v>
      </c>
    </row>
    <row r="187" ht="13.55" customHeight="1">
      <c r="A187" s="9">
        <v>1737</v>
      </c>
      <c r="B187" t="s" s="10">
        <v>198</v>
      </c>
      <c r="C187" s="11">
        <v>212918.026870919</v>
      </c>
      <c r="D187" s="11">
        <v>68921.489452536407</v>
      </c>
      <c r="E187" s="11">
        <v>138147.525364139</v>
      </c>
      <c r="F187" s="11">
        <v>4489.200652938220</v>
      </c>
      <c r="G187" s="11">
        <v>70991.861878453</v>
      </c>
    </row>
    <row r="188" ht="13.55" customHeight="1">
      <c r="A188" s="9">
        <v>1760</v>
      </c>
      <c r="B188" t="s" s="10">
        <v>199</v>
      </c>
      <c r="C188" s="11">
        <v>46614</v>
      </c>
      <c r="D188" s="11">
        <v>8203</v>
      </c>
      <c r="E188" s="11">
        <v>37144</v>
      </c>
      <c r="F188" s="11">
        <v>543</v>
      </c>
      <c r="G188" s="11">
        <v>12835</v>
      </c>
    </row>
    <row r="189" ht="13.55" customHeight="1">
      <c r="A189" s="9">
        <v>1761</v>
      </c>
      <c r="B189" t="s" s="10">
        <v>200</v>
      </c>
      <c r="C189" s="11">
        <v>264534</v>
      </c>
      <c r="D189" s="11">
        <v>53593</v>
      </c>
      <c r="E189" s="11">
        <v>205470</v>
      </c>
      <c r="F189" s="11">
        <v>4832</v>
      </c>
      <c r="G189" s="11">
        <v>78917</v>
      </c>
    </row>
    <row r="190" ht="13.55" customHeight="1">
      <c r="A190" s="9">
        <v>1762</v>
      </c>
      <c r="B190" t="s" s="10">
        <v>201</v>
      </c>
      <c r="C190" s="11">
        <v>80450</v>
      </c>
      <c r="D190" s="11">
        <v>23521</v>
      </c>
      <c r="E190" s="11">
        <v>54688</v>
      </c>
      <c r="F190" s="11">
        <v>1744</v>
      </c>
      <c r="G190" s="11">
        <v>18454</v>
      </c>
    </row>
    <row r="191" ht="13.55" customHeight="1">
      <c r="A191" s="9">
        <v>1763</v>
      </c>
      <c r="B191" t="s" s="10">
        <v>202</v>
      </c>
      <c r="C191" s="11">
        <v>161512</v>
      </c>
      <c r="D191" s="11">
        <v>27656</v>
      </c>
      <c r="E191" s="11">
        <v>129377</v>
      </c>
      <c r="F191" s="11">
        <v>4622</v>
      </c>
      <c r="G191" s="11">
        <v>59071</v>
      </c>
    </row>
    <row r="192" ht="13.55" customHeight="1">
      <c r="A192" s="9">
        <v>1764</v>
      </c>
      <c r="B192" t="s" s="10">
        <v>203</v>
      </c>
      <c r="C192" s="11">
        <v>126311.58105939</v>
      </c>
      <c r="D192" s="11">
        <v>29002.8780096308</v>
      </c>
      <c r="E192" s="11">
        <v>93120.197431781693</v>
      </c>
      <c r="F192" s="11">
        <v>4544.749598715890</v>
      </c>
      <c r="G192" s="11">
        <v>49960.5794542536</v>
      </c>
    </row>
    <row r="193" ht="13.55" customHeight="1">
      <c r="A193" s="9">
        <v>1765</v>
      </c>
      <c r="B193" t="s" s="10">
        <v>204</v>
      </c>
      <c r="C193" s="11">
        <v>166710.22147651</v>
      </c>
      <c r="D193" s="11">
        <v>51220.8478747204</v>
      </c>
      <c r="E193" s="11">
        <v>111394.926174497</v>
      </c>
      <c r="F193" s="11">
        <v>3683.127516778520</v>
      </c>
      <c r="G193" s="11">
        <v>59410.0067114094</v>
      </c>
    </row>
    <row r="194" ht="13.55" customHeight="1">
      <c r="A194" s="9">
        <v>1766</v>
      </c>
      <c r="B194" t="s" s="10">
        <v>205</v>
      </c>
      <c r="C194" s="11">
        <v>216361</v>
      </c>
      <c r="D194" s="11">
        <v>68841</v>
      </c>
      <c r="E194" s="11">
        <v>141323</v>
      </c>
      <c r="F194" s="11">
        <v>6921</v>
      </c>
      <c r="G194" s="11">
        <v>85102</v>
      </c>
    </row>
    <row r="195" ht="13.55" customHeight="1">
      <c r="A195" s="9">
        <v>1780</v>
      </c>
      <c r="B195" t="s" s="10">
        <v>206</v>
      </c>
      <c r="C195" s="11">
        <v>1740105.41894061</v>
      </c>
      <c r="D195" s="11">
        <v>655766.1219903691</v>
      </c>
      <c r="E195" s="11">
        <v>1045088.80256822</v>
      </c>
      <c r="F195" s="11">
        <v>37372.2504012841</v>
      </c>
      <c r="G195" s="11">
        <v>458880.420545746</v>
      </c>
    </row>
    <row r="196" ht="13.55" customHeight="1">
      <c r="A196" s="9">
        <v>1781</v>
      </c>
      <c r="B196" t="s" s="10">
        <v>207</v>
      </c>
      <c r="C196" s="11">
        <v>360486.511049724</v>
      </c>
      <c r="D196" s="11">
        <v>104524.290055249</v>
      </c>
      <c r="E196" s="11">
        <v>246809.552486188</v>
      </c>
      <c r="F196" s="11">
        <v>10310.7320441989</v>
      </c>
      <c r="G196" s="11">
        <v>136631.298342541</v>
      </c>
    </row>
    <row r="197" ht="13.55" customHeight="1">
      <c r="A197" s="9">
        <v>1782</v>
      </c>
      <c r="B197" t="s" s="10">
        <v>208</v>
      </c>
      <c r="C197" s="11">
        <v>172446.462079357</v>
      </c>
      <c r="D197" s="11">
        <v>41635.220492215</v>
      </c>
      <c r="E197" s="11">
        <v>126690.922149674</v>
      </c>
      <c r="F197" s="11">
        <v>3387.067302862880</v>
      </c>
      <c r="G197" s="11">
        <v>62793.8397790055</v>
      </c>
    </row>
    <row r="198" ht="13.55" customHeight="1">
      <c r="A198" s="9">
        <v>1783</v>
      </c>
      <c r="B198" t="s" s="10">
        <v>209</v>
      </c>
      <c r="C198" s="11">
        <v>189062</v>
      </c>
      <c r="D198" s="11">
        <v>51538</v>
      </c>
      <c r="E198" s="11">
        <v>132290</v>
      </c>
      <c r="F198" s="11">
        <v>5385</v>
      </c>
      <c r="G198" s="11">
        <v>65148</v>
      </c>
    </row>
    <row r="199" ht="13.55" customHeight="1">
      <c r="A199" s="9">
        <v>1784</v>
      </c>
      <c r="B199" t="s" s="10">
        <v>210</v>
      </c>
      <c r="C199" s="11">
        <v>430284.274651523</v>
      </c>
      <c r="D199" s="11">
        <v>145913.234038892</v>
      </c>
      <c r="E199" s="11">
        <v>273257.344346928</v>
      </c>
      <c r="F199" s="11">
        <v>10595.57305111</v>
      </c>
      <c r="G199" s="11">
        <v>158705.681982447</v>
      </c>
    </row>
    <row r="200" ht="13.55" customHeight="1">
      <c r="A200" s="9">
        <v>1785</v>
      </c>
      <c r="B200" t="s" s="10">
        <v>211</v>
      </c>
      <c r="C200" s="11">
        <v>247690.596511628</v>
      </c>
      <c r="D200" s="11">
        <v>75634.1720930233</v>
      </c>
      <c r="E200" s="11">
        <v>165764.912790698</v>
      </c>
      <c r="F200" s="11">
        <v>6038.224418604650</v>
      </c>
      <c r="G200" s="11">
        <v>88111.1395348837</v>
      </c>
    </row>
    <row r="201" ht="13.55" customHeight="1">
      <c r="A201" s="9">
        <v>1814</v>
      </c>
      <c r="B201" t="s" s="10">
        <v>212</v>
      </c>
      <c r="C201" s="11">
        <v>118782.68879106</v>
      </c>
      <c r="D201" s="11">
        <v>24857.689806976</v>
      </c>
      <c r="E201" s="11">
        <v>90288.4378598036</v>
      </c>
      <c r="F201" s="11">
        <v>2130.485607856420</v>
      </c>
      <c r="G201" s="11">
        <v>43522.9854385371</v>
      </c>
    </row>
    <row r="202" ht="13.55" customHeight="1">
      <c r="A202" s="9">
        <v>1860</v>
      </c>
      <c r="B202" t="s" s="10">
        <v>213</v>
      </c>
      <c r="C202" s="11">
        <v>90141</v>
      </c>
      <c r="D202" s="11">
        <v>28132</v>
      </c>
      <c r="E202" s="11">
        <v>59310</v>
      </c>
      <c r="F202" s="11">
        <v>2811</v>
      </c>
      <c r="G202" s="11">
        <v>37430</v>
      </c>
    </row>
    <row r="203" ht="13.55" customHeight="1">
      <c r="A203" s="9">
        <v>1861</v>
      </c>
      <c r="B203" t="s" s="10">
        <v>214</v>
      </c>
      <c r="C203" s="11">
        <v>335967.255170631</v>
      </c>
      <c r="D203" s="11">
        <v>162340.244829369</v>
      </c>
      <c r="E203" s="11">
        <v>166845.626421923</v>
      </c>
      <c r="F203" s="11">
        <v>5757.842554291620</v>
      </c>
      <c r="G203" s="11">
        <v>95816.3146328852</v>
      </c>
    </row>
    <row r="204" ht="13.55" customHeight="1">
      <c r="A204" s="9">
        <v>1862</v>
      </c>
      <c r="B204" t="s" s="10">
        <v>215</v>
      </c>
      <c r="C204" s="11">
        <v>140149</v>
      </c>
      <c r="D204" s="11">
        <v>28817</v>
      </c>
      <c r="E204" s="11">
        <v>108059</v>
      </c>
      <c r="F204" s="11">
        <v>3114</v>
      </c>
      <c r="G204" s="11">
        <v>52357</v>
      </c>
    </row>
    <row r="205" ht="13.55" customHeight="1">
      <c r="A205" s="9">
        <v>1863</v>
      </c>
      <c r="B205" t="s" s="10">
        <v>216</v>
      </c>
      <c r="C205" s="11">
        <v>115337</v>
      </c>
      <c r="D205" s="11">
        <v>28118</v>
      </c>
      <c r="E205" s="11">
        <v>84007</v>
      </c>
      <c r="F205" s="11">
        <v>3816</v>
      </c>
      <c r="G205" s="11">
        <v>43319</v>
      </c>
    </row>
    <row r="206" ht="13.55" customHeight="1">
      <c r="A206" s="9">
        <v>1864</v>
      </c>
      <c r="B206" t="s" s="10">
        <v>217</v>
      </c>
      <c r="C206" s="11">
        <v>83395.611264685605</v>
      </c>
      <c r="D206" s="11">
        <v>20792.3493434692</v>
      </c>
      <c r="E206" s="11">
        <v>60352.1510020733</v>
      </c>
      <c r="F206" s="11">
        <v>3593.643745680720</v>
      </c>
      <c r="G206" s="11">
        <v>35213.5791292329</v>
      </c>
    </row>
    <row r="207" ht="13.55" customHeight="1">
      <c r="A207" s="9">
        <v>1880</v>
      </c>
      <c r="B207" t="s" s="10">
        <v>218</v>
      </c>
      <c r="C207" s="11">
        <v>2787427.95163236</v>
      </c>
      <c r="D207" s="11">
        <v>960601.885780189</v>
      </c>
      <c r="E207" s="11">
        <v>1766641.26111472</v>
      </c>
      <c r="F207" s="11">
        <v>57606.0803861892</v>
      </c>
      <c r="G207" s="11">
        <v>588947.385385148</v>
      </c>
    </row>
    <row r="208" ht="13.55" customHeight="1">
      <c r="A208" s="9">
        <v>1881</v>
      </c>
      <c r="B208" t="s" s="10">
        <v>219</v>
      </c>
      <c r="C208" s="11">
        <v>316458</v>
      </c>
      <c r="D208" s="11">
        <v>82242</v>
      </c>
      <c r="E208" s="11">
        <v>227217</v>
      </c>
      <c r="F208" s="11">
        <v>7131</v>
      </c>
      <c r="G208" s="11">
        <v>113420</v>
      </c>
    </row>
    <row r="209" ht="13.55" customHeight="1">
      <c r="A209" s="9">
        <v>1882</v>
      </c>
      <c r="B209" t="s" s="10">
        <v>220</v>
      </c>
      <c r="C209" s="11">
        <v>210942.744829369</v>
      </c>
      <c r="D209" s="11">
        <v>83925.7551706308</v>
      </c>
      <c r="E209" s="11">
        <v>122182.373578077</v>
      </c>
      <c r="F209" s="11">
        <v>4403.157445708380</v>
      </c>
      <c r="G209" s="11">
        <v>69755.6853671148</v>
      </c>
    </row>
    <row r="210" ht="13.55" customHeight="1">
      <c r="A210" s="9">
        <v>1883</v>
      </c>
      <c r="B210" t="s" s="10">
        <v>221</v>
      </c>
      <c r="C210" s="11">
        <v>535935</v>
      </c>
      <c r="D210" s="11">
        <v>174992</v>
      </c>
      <c r="E210" s="11">
        <v>350708</v>
      </c>
      <c r="F210" s="11">
        <v>11605</v>
      </c>
      <c r="G210" s="11">
        <v>157775</v>
      </c>
    </row>
    <row r="211" ht="13.55" customHeight="1">
      <c r="A211" s="9">
        <v>1884</v>
      </c>
      <c r="B211" t="s" s="10">
        <v>222</v>
      </c>
      <c r="C211" s="11">
        <v>180638</v>
      </c>
      <c r="D211" s="11">
        <v>41188</v>
      </c>
      <c r="E211" s="11">
        <v>134043</v>
      </c>
      <c r="F211" s="11">
        <v>3979</v>
      </c>
      <c r="G211" s="11">
        <v>57767</v>
      </c>
    </row>
    <row r="212" ht="13.55" customHeight="1">
      <c r="A212" s="9">
        <v>1885</v>
      </c>
      <c r="B212" t="s" s="10">
        <v>223</v>
      </c>
      <c r="C212" s="11">
        <v>369732.424500514</v>
      </c>
      <c r="D212" s="11">
        <v>101681.942411549</v>
      </c>
      <c r="E212" s="11">
        <v>258529.333273168</v>
      </c>
      <c r="F212" s="11">
        <v>9489.775338716299</v>
      </c>
      <c r="G212" s="11">
        <v>110139.428833482</v>
      </c>
    </row>
    <row r="213" ht="13.55" customHeight="1">
      <c r="A213" s="9">
        <v>1904</v>
      </c>
      <c r="B213" t="s" s="10">
        <v>224</v>
      </c>
      <c r="C213" s="11">
        <v>64354</v>
      </c>
      <c r="D213" s="11">
        <v>17359.8997555012</v>
      </c>
      <c r="E213" s="11">
        <v>45771.9877750611</v>
      </c>
      <c r="F213" s="11">
        <v>4698.799511002440</v>
      </c>
      <c r="G213" s="11">
        <v>15048.271393643</v>
      </c>
    </row>
    <row r="214" ht="13.55" customHeight="1">
      <c r="A214" s="9">
        <v>1907</v>
      </c>
      <c r="B214" t="s" s="10">
        <v>225</v>
      </c>
      <c r="C214" s="11">
        <v>144200</v>
      </c>
      <c r="D214" s="11">
        <v>28178.1002444988</v>
      </c>
      <c r="E214" s="11">
        <v>111930.012224939</v>
      </c>
      <c r="F214" s="11">
        <v>4328.200488997560</v>
      </c>
      <c r="G214" s="11">
        <v>36367.728606357</v>
      </c>
    </row>
    <row r="215" ht="13.55" customHeight="1">
      <c r="A215" s="9">
        <v>1960</v>
      </c>
      <c r="B215" t="s" s="10">
        <v>226</v>
      </c>
      <c r="C215" s="11">
        <v>122422</v>
      </c>
      <c r="D215" s="11">
        <v>31264</v>
      </c>
      <c r="E215" s="11">
        <v>88279</v>
      </c>
      <c r="F215" s="11">
        <v>1934</v>
      </c>
      <c r="G215" s="11">
        <v>25750</v>
      </c>
    </row>
    <row r="216" ht="13.55" customHeight="1">
      <c r="A216" s="9">
        <v>1961</v>
      </c>
      <c r="B216" t="s" s="10">
        <v>227</v>
      </c>
      <c r="C216" s="11">
        <v>235539</v>
      </c>
      <c r="D216" s="11">
        <v>54075</v>
      </c>
      <c r="E216" s="11">
        <v>175756</v>
      </c>
      <c r="F216" s="11">
        <v>6199</v>
      </c>
      <c r="G216" s="11">
        <v>71950</v>
      </c>
    </row>
    <row r="217" ht="13.55" customHeight="1">
      <c r="A217" s="9">
        <v>1962</v>
      </c>
      <c r="B217" t="s" s="10">
        <v>228</v>
      </c>
      <c r="C217" s="11">
        <v>82813</v>
      </c>
      <c r="D217" s="11">
        <v>14601</v>
      </c>
      <c r="E217" s="11">
        <v>65638</v>
      </c>
      <c r="F217" s="11">
        <v>2259</v>
      </c>
      <c r="G217" s="11">
        <v>20543</v>
      </c>
    </row>
    <row r="218" ht="13.55" customHeight="1">
      <c r="A218" s="9">
        <v>1980</v>
      </c>
      <c r="B218" t="s" s="10">
        <v>229</v>
      </c>
      <c r="C218" s="11">
        <v>2857839</v>
      </c>
      <c r="D218" s="11">
        <v>850306</v>
      </c>
      <c r="E218" s="11">
        <v>1952592</v>
      </c>
      <c r="F218" s="11">
        <v>55769</v>
      </c>
      <c r="G218" s="11">
        <v>568094</v>
      </c>
    </row>
    <row r="219" ht="13.55" customHeight="1">
      <c r="A219" s="9">
        <v>1981</v>
      </c>
      <c r="B219" t="s" s="10">
        <v>230</v>
      </c>
      <c r="C219" s="11">
        <v>346308</v>
      </c>
      <c r="D219" s="11">
        <v>98147</v>
      </c>
      <c r="E219" s="11">
        <v>238793</v>
      </c>
      <c r="F219" s="11">
        <v>8379</v>
      </c>
      <c r="G219" s="11">
        <v>105443</v>
      </c>
    </row>
    <row r="220" ht="13.55" customHeight="1">
      <c r="A220" s="9">
        <v>1982</v>
      </c>
      <c r="B220" t="s" s="10">
        <v>231</v>
      </c>
      <c r="C220" s="11">
        <v>246549</v>
      </c>
      <c r="D220" s="11">
        <v>76231</v>
      </c>
      <c r="E220" s="11">
        <v>165679</v>
      </c>
      <c r="F220" s="11">
        <v>6397</v>
      </c>
      <c r="G220" s="11">
        <v>93901</v>
      </c>
    </row>
    <row r="221" ht="13.55" customHeight="1">
      <c r="A221" s="9">
        <v>1983</v>
      </c>
      <c r="B221" t="s" s="10">
        <v>232</v>
      </c>
      <c r="C221" s="11">
        <v>430978</v>
      </c>
      <c r="D221" s="11">
        <v>138152</v>
      </c>
      <c r="E221" s="11">
        <v>284008</v>
      </c>
      <c r="F221" s="11">
        <v>9075</v>
      </c>
      <c r="G221" s="11">
        <v>124192</v>
      </c>
    </row>
    <row r="222" ht="13.55" customHeight="1">
      <c r="A222" s="9">
        <v>1984</v>
      </c>
      <c r="B222" t="s" s="10">
        <v>233</v>
      </c>
      <c r="C222" s="11">
        <v>229945.935076066</v>
      </c>
      <c r="D222" s="11">
        <v>67395.482001285607</v>
      </c>
      <c r="E222" s="11">
        <v>156787.967752303</v>
      </c>
      <c r="F222" s="11">
        <v>5820.658667238050</v>
      </c>
      <c r="G222" s="11">
        <v>63801.2003428327</v>
      </c>
    </row>
    <row r="223" ht="13.55" customHeight="1">
      <c r="A223" s="9">
        <v>2021</v>
      </c>
      <c r="B223" t="s" s="10">
        <v>234</v>
      </c>
      <c r="C223" s="11">
        <v>142503.824251727</v>
      </c>
      <c r="D223" s="11">
        <v>37877.8917881811</v>
      </c>
      <c r="E223" s="11">
        <v>101127.716039908</v>
      </c>
      <c r="F223" s="11">
        <v>6352.024558710670</v>
      </c>
      <c r="G223" s="11">
        <v>3120.941673062160</v>
      </c>
    </row>
    <row r="224" ht="13.55" customHeight="1">
      <c r="A224" s="9">
        <v>2023</v>
      </c>
      <c r="B224" t="s" s="10">
        <v>235</v>
      </c>
      <c r="C224" s="11">
        <v>245270</v>
      </c>
      <c r="D224" s="11">
        <v>86277</v>
      </c>
      <c r="E224" s="11">
        <v>152473</v>
      </c>
      <c r="F224" s="11">
        <v>6225</v>
      </c>
      <c r="G224" s="11">
        <v>72825</v>
      </c>
    </row>
    <row r="225" ht="13.55" customHeight="1">
      <c r="A225" s="9">
        <v>2026</v>
      </c>
      <c r="B225" t="s" s="10">
        <v>236</v>
      </c>
      <c r="C225" s="11">
        <v>178868.255939555</v>
      </c>
      <c r="D225" s="11">
        <v>42372.3555908882</v>
      </c>
      <c r="E225" s="11">
        <v>131451.564077804</v>
      </c>
      <c r="F225" s="11">
        <v>6347.555172758890</v>
      </c>
      <c r="G225" s="11">
        <v>80370.7870376239</v>
      </c>
    </row>
    <row r="226" ht="13.55" customHeight="1">
      <c r="A226" s="9">
        <v>2029</v>
      </c>
      <c r="B226" t="s" s="10">
        <v>237</v>
      </c>
      <c r="C226" s="11">
        <v>274655</v>
      </c>
      <c r="D226" s="11">
        <v>77572</v>
      </c>
      <c r="E226" s="11">
        <v>189139</v>
      </c>
      <c r="F226" s="11">
        <v>9305</v>
      </c>
      <c r="G226" s="11">
        <v>89512</v>
      </c>
    </row>
    <row r="227" ht="13.55" customHeight="1">
      <c r="A227" s="9">
        <v>2031</v>
      </c>
      <c r="B227" t="s" s="10">
        <v>238</v>
      </c>
      <c r="C227" s="11">
        <v>166403</v>
      </c>
      <c r="D227" s="11">
        <v>45770</v>
      </c>
      <c r="E227" s="11">
        <v>115729</v>
      </c>
      <c r="F227" s="11">
        <v>5858</v>
      </c>
      <c r="G227" s="11">
        <v>59834</v>
      </c>
    </row>
    <row r="228" ht="13.55" customHeight="1">
      <c r="A228" s="9">
        <v>2034</v>
      </c>
      <c r="B228" t="s" s="10">
        <v>239</v>
      </c>
      <c r="C228" s="11">
        <v>108233</v>
      </c>
      <c r="D228" s="11">
        <v>25252</v>
      </c>
      <c r="E228" s="11">
        <v>79234</v>
      </c>
      <c r="F228" s="11">
        <v>3074</v>
      </c>
      <c r="G228" s="11">
        <v>30394</v>
      </c>
    </row>
    <row r="229" ht="13.55" customHeight="1">
      <c r="A229" s="9">
        <v>2039</v>
      </c>
      <c r="B229" t="s" s="10">
        <v>240</v>
      </c>
      <c r="C229" s="11">
        <v>133837.765216343</v>
      </c>
      <c r="D229" s="11">
        <v>31762.5692418947</v>
      </c>
      <c r="E229" s="11">
        <v>97954.8834518501</v>
      </c>
      <c r="F229" s="11">
        <v>1554.713269856570</v>
      </c>
      <c r="G229" s="11">
        <v>52332.6649391346</v>
      </c>
    </row>
    <row r="230" ht="13.55" customHeight="1">
      <c r="A230" s="9">
        <v>2061</v>
      </c>
      <c r="B230" t="s" s="10">
        <v>241</v>
      </c>
      <c r="C230" s="11">
        <v>148319</v>
      </c>
      <c r="D230" s="11">
        <v>28995</v>
      </c>
      <c r="E230" s="11">
        <v>115398</v>
      </c>
      <c r="F230" s="11">
        <v>3089</v>
      </c>
      <c r="G230" s="11">
        <v>52825</v>
      </c>
    </row>
    <row r="231" ht="13.55" customHeight="1">
      <c r="A231" s="9">
        <v>2062</v>
      </c>
      <c r="B231" t="s" s="10">
        <v>242</v>
      </c>
      <c r="C231" s="11">
        <v>364876</v>
      </c>
      <c r="D231" s="11">
        <v>138404</v>
      </c>
      <c r="E231" s="11">
        <v>215872</v>
      </c>
      <c r="F231" s="11">
        <v>10340</v>
      </c>
      <c r="G231" s="11">
        <v>122659</v>
      </c>
    </row>
    <row r="232" ht="13.55" customHeight="1">
      <c r="A232" s="9">
        <v>2080</v>
      </c>
      <c r="B232" t="s" s="10">
        <v>243</v>
      </c>
      <c r="C232" s="11">
        <v>1103516.23478366</v>
      </c>
      <c r="D232" s="11">
        <v>342637.430758105</v>
      </c>
      <c r="E232" s="11">
        <v>729371.11654815</v>
      </c>
      <c r="F232" s="11">
        <v>27134.2867301434</v>
      </c>
      <c r="G232" s="11">
        <v>316024.335060865</v>
      </c>
    </row>
    <row r="233" ht="13.55" customHeight="1">
      <c r="A233" s="9">
        <v>2081</v>
      </c>
      <c r="B233" t="s" s="10">
        <v>244</v>
      </c>
      <c r="C233" s="11">
        <v>834380.875666728</v>
      </c>
      <c r="D233" s="11">
        <v>271300.203604929</v>
      </c>
      <c r="E233" s="11">
        <v>544940.923487217</v>
      </c>
      <c r="F233" s="11">
        <v>18533.1745447857</v>
      </c>
      <c r="G233" s="11">
        <v>239130.338054074</v>
      </c>
    </row>
    <row r="234" ht="13.55" customHeight="1">
      <c r="A234" s="9">
        <v>2082</v>
      </c>
      <c r="B234" t="s" s="10">
        <v>245</v>
      </c>
      <c r="C234" s="11">
        <v>235847.04414199</v>
      </c>
      <c r="D234" s="11">
        <v>85833.5490160015</v>
      </c>
      <c r="E234" s="11">
        <v>143817.796395071</v>
      </c>
      <c r="F234" s="11">
        <v>6979.245723744710</v>
      </c>
      <c r="G234" s="11">
        <v>73638.933235239994</v>
      </c>
    </row>
    <row r="235" ht="13.55" customHeight="1">
      <c r="A235" s="9">
        <v>2083</v>
      </c>
      <c r="B235" t="s" s="10">
        <v>246</v>
      </c>
      <c r="C235" s="11">
        <v>249080</v>
      </c>
      <c r="D235" s="11">
        <v>70066</v>
      </c>
      <c r="E235" s="11">
        <v>171847</v>
      </c>
      <c r="F235" s="11">
        <v>7750</v>
      </c>
      <c r="G235" s="11">
        <v>87347</v>
      </c>
    </row>
    <row r="236" ht="13.55" customHeight="1">
      <c r="A236" s="9">
        <v>2084</v>
      </c>
      <c r="B236" t="s" s="10">
        <v>247</v>
      </c>
      <c r="C236" s="11">
        <v>407787</v>
      </c>
      <c r="D236" s="11">
        <v>127152</v>
      </c>
      <c r="E236" s="11">
        <v>271299</v>
      </c>
      <c r="F236" s="11">
        <v>9062</v>
      </c>
      <c r="G236" s="11">
        <v>145113</v>
      </c>
    </row>
    <row r="237" ht="13.55" customHeight="1">
      <c r="A237" s="9">
        <v>2085</v>
      </c>
      <c r="B237" t="s" s="10">
        <v>248</v>
      </c>
      <c r="C237" s="11">
        <v>463117.388735314</v>
      </c>
      <c r="D237" s="11">
        <v>127050.650656531</v>
      </c>
      <c r="E237" s="11">
        <v>324633.848997927</v>
      </c>
      <c r="F237" s="11">
        <v>11303.3562543193</v>
      </c>
      <c r="G237" s="11">
        <v>147652.420870767</v>
      </c>
    </row>
    <row r="238" ht="13.55" customHeight="1">
      <c r="A238" s="9">
        <v>2101</v>
      </c>
      <c r="B238" t="s" s="10">
        <v>249</v>
      </c>
      <c r="C238" s="11">
        <v>92589.7742375544</v>
      </c>
      <c r="D238" s="11">
        <v>21813</v>
      </c>
      <c r="E238" s="11">
        <v>68041.4704390642</v>
      </c>
      <c r="F238" s="11">
        <v>3354.303798490180</v>
      </c>
      <c r="G238" s="11">
        <v>38089</v>
      </c>
    </row>
    <row r="239" ht="13.55" customHeight="1">
      <c r="A239" s="9">
        <v>2104</v>
      </c>
      <c r="B239" t="s" s="10">
        <v>250</v>
      </c>
      <c r="C239" s="11">
        <v>156293.912421204</v>
      </c>
      <c r="D239" s="11">
        <v>34386</v>
      </c>
      <c r="E239" s="11">
        <v>116662.530159272</v>
      </c>
      <c r="F239" s="11">
        <v>5154.382261931690</v>
      </c>
      <c r="G239" s="11">
        <v>57570</v>
      </c>
    </row>
    <row r="240" ht="13.55" customHeight="1">
      <c r="A240" s="9">
        <v>2121</v>
      </c>
      <c r="B240" t="s" s="10">
        <v>251</v>
      </c>
      <c r="C240" s="11">
        <v>206825.019547734</v>
      </c>
      <c r="D240" s="11">
        <v>58243</v>
      </c>
      <c r="E240" s="11">
        <v>142709.217159419</v>
      </c>
      <c r="F240" s="11">
        <v>6145.802388315160</v>
      </c>
      <c r="G240" s="11">
        <v>63427</v>
      </c>
    </row>
    <row r="241" ht="13.55" customHeight="1">
      <c r="A241" s="9">
        <v>2132</v>
      </c>
      <c r="B241" t="s" s="10">
        <v>252</v>
      </c>
      <c r="C241" s="11">
        <v>114326.615616935</v>
      </c>
      <c r="D241" s="11">
        <v>21713</v>
      </c>
      <c r="E241" s="11">
        <v>88348.954005809006</v>
      </c>
      <c r="F241" s="11">
        <v>2673.661611125940</v>
      </c>
      <c r="G241" s="11">
        <v>53427</v>
      </c>
    </row>
    <row r="242" ht="13.55" customHeight="1">
      <c r="A242" s="9">
        <v>2161</v>
      </c>
      <c r="B242" t="s" s="10">
        <v>253</v>
      </c>
      <c r="C242" s="11">
        <v>313176.532204476</v>
      </c>
      <c r="D242" s="11">
        <v>90449</v>
      </c>
      <c r="E242" s="11">
        <v>213360.709538486</v>
      </c>
      <c r="F242" s="11">
        <v>9749.822665990090</v>
      </c>
      <c r="G242" s="11">
        <v>119268</v>
      </c>
    </row>
    <row r="243" ht="13.55" customHeight="1">
      <c r="A243" s="9">
        <v>2180</v>
      </c>
      <c r="B243" t="s" s="10">
        <v>254</v>
      </c>
      <c r="C243" s="11">
        <v>1795841.32968646</v>
      </c>
      <c r="D243" s="11">
        <v>547388.823462844</v>
      </c>
      <c r="E243" s="11">
        <v>1205660.47970369</v>
      </c>
      <c r="F243" s="11">
        <v>41388.9573007704</v>
      </c>
      <c r="G243" s="11">
        <v>490350.562806488</v>
      </c>
    </row>
    <row r="244" ht="13.55" customHeight="1">
      <c r="A244" s="9">
        <v>2181</v>
      </c>
      <c r="B244" t="s" s="10">
        <v>255</v>
      </c>
      <c r="C244" s="11">
        <v>575120.705702774</v>
      </c>
      <c r="D244" s="11">
        <v>144458</v>
      </c>
      <c r="E244" s="11">
        <v>414003.167447227</v>
      </c>
      <c r="F244" s="11">
        <v>17527.5382555474</v>
      </c>
      <c r="G244" s="11">
        <v>202671</v>
      </c>
    </row>
    <row r="245" ht="13.55" customHeight="1">
      <c r="A245" s="9">
        <v>2182</v>
      </c>
      <c r="B245" t="s" s="10">
        <v>256</v>
      </c>
      <c r="C245" s="11">
        <v>404580.820737474</v>
      </c>
      <c r="D245" s="11">
        <v>119292.528653295</v>
      </c>
      <c r="E245" s="11">
        <v>272376.687305924</v>
      </c>
      <c r="F245" s="11">
        <v>13532.8741192283</v>
      </c>
      <c r="G245" s="11">
        <v>152049.798471824</v>
      </c>
    </row>
    <row r="246" ht="13.55" customHeight="1">
      <c r="A246" s="9">
        <v>2183</v>
      </c>
      <c r="B246" t="s" s="10">
        <v>257</v>
      </c>
      <c r="C246" s="11">
        <v>413451.995762474</v>
      </c>
      <c r="D246" s="11">
        <v>128099.471346705</v>
      </c>
      <c r="E246" s="11">
        <v>273657.559594665</v>
      </c>
      <c r="F246" s="11">
        <v>11825.6954801301</v>
      </c>
      <c r="G246" s="11">
        <v>140594.201528176</v>
      </c>
    </row>
    <row r="247" ht="13.55" customHeight="1">
      <c r="A247" s="9">
        <v>2184</v>
      </c>
      <c r="B247" t="s" s="10">
        <v>258</v>
      </c>
      <c r="C247" s="11">
        <v>602604.718934858</v>
      </c>
      <c r="D247" s="11">
        <v>197694</v>
      </c>
      <c r="E247" s="11">
        <v>386489.534889601</v>
      </c>
      <c r="F247" s="11">
        <v>18421.1840452571</v>
      </c>
      <c r="G247" s="11">
        <v>220232</v>
      </c>
    </row>
    <row r="248" ht="13.55" customHeight="1">
      <c r="A248" s="9">
        <v>2260</v>
      </c>
      <c r="B248" t="s" s="10">
        <v>259</v>
      </c>
      <c r="C248" s="11">
        <v>183789.23775754</v>
      </c>
      <c r="D248" s="11">
        <v>51371.1519160584</v>
      </c>
      <c r="E248" s="11">
        <v>127737.132932435</v>
      </c>
      <c r="F248" s="11">
        <v>4683.295974740030</v>
      </c>
      <c r="G248" s="11">
        <v>64506.0155109489</v>
      </c>
    </row>
    <row r="249" ht="13.55" customHeight="1">
      <c r="A249" s="9">
        <v>2262</v>
      </c>
      <c r="B249" t="s" s="10">
        <v>260</v>
      </c>
      <c r="C249" s="11">
        <v>242064.167715597</v>
      </c>
      <c r="D249" s="11">
        <v>62741</v>
      </c>
      <c r="E249" s="11">
        <v>171639.1870804</v>
      </c>
      <c r="F249" s="11">
        <v>8369.980635197040</v>
      </c>
      <c r="G249" s="11">
        <v>98135</v>
      </c>
    </row>
    <row r="250" ht="13.55" customHeight="1">
      <c r="A250" s="9">
        <v>2280</v>
      </c>
      <c r="B250" t="s" s="10">
        <v>261</v>
      </c>
      <c r="C250" s="11">
        <v>372331.880753427</v>
      </c>
      <c r="D250" s="11">
        <v>107953.541292975</v>
      </c>
      <c r="E250" s="11">
        <v>253056.087625754</v>
      </c>
      <c r="F250" s="11">
        <v>10944.7559453107</v>
      </c>
      <c r="G250" s="11">
        <v>135660.380418535</v>
      </c>
    </row>
    <row r="251" ht="13.55" customHeight="1">
      <c r="A251" s="9">
        <v>2281</v>
      </c>
      <c r="B251" t="s" s="10">
        <v>262</v>
      </c>
      <c r="C251" s="11">
        <v>1618407.96133894</v>
      </c>
      <c r="D251" s="11">
        <v>544085</v>
      </c>
      <c r="E251" s="11">
        <v>1033548.61661832</v>
      </c>
      <c r="F251" s="11">
        <v>38596.3447206192</v>
      </c>
      <c r="G251" s="11">
        <v>489370</v>
      </c>
    </row>
    <row r="252" ht="13.55" customHeight="1">
      <c r="A252" s="9">
        <v>2282</v>
      </c>
      <c r="B252" t="s" s="10">
        <v>263</v>
      </c>
      <c r="C252" s="11">
        <v>294249.511116745</v>
      </c>
      <c r="D252" s="11">
        <v>80475.458707025406</v>
      </c>
      <c r="E252" s="11">
        <v>204615.959970072</v>
      </c>
      <c r="F252" s="11">
        <v>9289.588329034250</v>
      </c>
      <c r="G252" s="11">
        <v>108087.619581465</v>
      </c>
    </row>
    <row r="253" ht="13.55" customHeight="1">
      <c r="A253" s="9">
        <v>2283</v>
      </c>
      <c r="B253" t="s" s="10">
        <v>264</v>
      </c>
      <c r="C253" s="11">
        <v>333456.019234062</v>
      </c>
      <c r="D253" s="11">
        <v>94100.5982710399</v>
      </c>
      <c r="E253" s="11">
        <v>229550.820731315</v>
      </c>
      <c r="F253" s="11">
        <v>8668.246049149329</v>
      </c>
      <c r="G253" s="11">
        <v>116885.037376049</v>
      </c>
    </row>
    <row r="254" ht="13.55" customHeight="1">
      <c r="A254" s="9">
        <v>2284</v>
      </c>
      <c r="B254" t="s" s="10">
        <v>265</v>
      </c>
      <c r="C254" s="11">
        <v>925455.794988947</v>
      </c>
      <c r="D254" s="11">
        <v>298721</v>
      </c>
      <c r="E254" s="11">
        <v>600112.212797916</v>
      </c>
      <c r="F254" s="11">
        <v>25737.5821910316</v>
      </c>
      <c r="G254" s="11">
        <v>296068</v>
      </c>
    </row>
    <row r="255" ht="13.55" customHeight="1">
      <c r="A255" s="9">
        <v>2303</v>
      </c>
      <c r="B255" t="s" s="10">
        <v>266</v>
      </c>
      <c r="C255" s="11">
        <v>93373.2700944777</v>
      </c>
      <c r="D255" s="11">
        <v>24079.3837123991</v>
      </c>
      <c r="E255" s="11">
        <v>65153.6009295486</v>
      </c>
      <c r="F255" s="11">
        <v>3959.018639128150</v>
      </c>
      <c r="G255" s="11">
        <v>37114.7957935926</v>
      </c>
    </row>
    <row r="256" ht="13.55" customHeight="1">
      <c r="A256" s="9">
        <v>2305</v>
      </c>
      <c r="B256" t="s" s="10">
        <v>267</v>
      </c>
      <c r="C256" s="11">
        <v>92389.2195154026</v>
      </c>
      <c r="D256" s="11">
        <v>21396.6162876009</v>
      </c>
      <c r="E256" s="11">
        <v>67567.0319833348</v>
      </c>
      <c r="F256" s="11">
        <v>3652.838057868660</v>
      </c>
      <c r="G256" s="11">
        <v>41809.2042064074</v>
      </c>
    </row>
    <row r="257" ht="13.55" customHeight="1">
      <c r="A257" s="9">
        <v>2309</v>
      </c>
      <c r="B257" t="s" s="10">
        <v>268</v>
      </c>
      <c r="C257" s="11">
        <v>197627.517184446</v>
      </c>
      <c r="D257" s="11">
        <v>39037.3654941374</v>
      </c>
      <c r="E257" s="11">
        <v>151251.721605318</v>
      </c>
      <c r="F257" s="11">
        <v>7198.6083094458</v>
      </c>
      <c r="G257" s="11">
        <v>84225.4056951424</v>
      </c>
    </row>
    <row r="258" ht="13.55" customHeight="1">
      <c r="A258" s="9">
        <v>2313</v>
      </c>
      <c r="B258" t="s" s="10">
        <v>269</v>
      </c>
      <c r="C258" s="11">
        <v>218297.795020033</v>
      </c>
      <c r="D258" s="11">
        <v>66170.4017289601</v>
      </c>
      <c r="E258" s="11">
        <v>143897.759535661</v>
      </c>
      <c r="F258" s="11">
        <v>8972.987937970160</v>
      </c>
      <c r="G258" s="11">
        <v>87153.9626239512</v>
      </c>
    </row>
    <row r="259" ht="13.55" customHeight="1">
      <c r="A259" s="9">
        <v>2321</v>
      </c>
      <c r="B259" t="s" s="10">
        <v>270</v>
      </c>
      <c r="C259" s="11">
        <v>250457.220650546</v>
      </c>
      <c r="D259" s="11">
        <v>76477.421691974</v>
      </c>
      <c r="E259" s="11">
        <v>164702.894770549</v>
      </c>
      <c r="F259" s="11">
        <v>8621.090305159760</v>
      </c>
      <c r="G259" s="11">
        <v>66848.7848156182</v>
      </c>
    </row>
    <row r="260" ht="13.55" customHeight="1">
      <c r="A260" s="9">
        <v>2326</v>
      </c>
      <c r="B260" t="s" s="10">
        <v>271</v>
      </c>
      <c r="C260" s="11">
        <v>107312.730317365</v>
      </c>
      <c r="D260" s="11">
        <v>26852.7219088937</v>
      </c>
      <c r="E260" s="11">
        <v>76417.468654200595</v>
      </c>
      <c r="F260" s="11">
        <v>2963.549732579170</v>
      </c>
      <c r="G260" s="11">
        <v>45452.4546637744</v>
      </c>
    </row>
    <row r="261" ht="13.55" customHeight="1">
      <c r="A261" s="9">
        <v>2361</v>
      </c>
      <c r="B261" t="s" s="10">
        <v>272</v>
      </c>
      <c r="C261" s="11">
        <v>205788.522460603</v>
      </c>
      <c r="D261" s="11">
        <v>60352.8480839416</v>
      </c>
      <c r="E261" s="11">
        <v>139512.129914138</v>
      </c>
      <c r="F261" s="11">
        <v>5845.2013968303</v>
      </c>
      <c r="G261" s="11">
        <v>63916.9844890511</v>
      </c>
    </row>
    <row r="262" ht="13.55" customHeight="1">
      <c r="A262" s="9">
        <v>2380</v>
      </c>
      <c r="B262" t="s" s="10">
        <v>273</v>
      </c>
      <c r="C262" s="11">
        <v>1119904.60731068</v>
      </c>
      <c r="D262" s="11">
        <v>412383.490904995</v>
      </c>
      <c r="E262" s="11">
        <v>675843.631623171</v>
      </c>
      <c r="F262" s="11">
        <v>31094.110462612</v>
      </c>
      <c r="G262" s="11">
        <v>467963.354825465</v>
      </c>
    </row>
    <row r="263" ht="13.55" customHeight="1">
      <c r="A263" s="9">
        <v>2401</v>
      </c>
      <c r="B263" t="s" s="10">
        <v>274</v>
      </c>
      <c r="C263" s="11">
        <v>103807.127146496</v>
      </c>
      <c r="D263" s="11">
        <v>25588</v>
      </c>
      <c r="E263" s="11">
        <v>74551.2361207377</v>
      </c>
      <c r="F263" s="11">
        <v>3761.891025758250</v>
      </c>
      <c r="G263" s="11">
        <v>41684</v>
      </c>
    </row>
    <row r="264" ht="13.55" customHeight="1">
      <c r="A264" s="9">
        <v>2403</v>
      </c>
      <c r="B264" t="s" s="10">
        <v>275</v>
      </c>
      <c r="C264" s="11">
        <v>38153.4821806629</v>
      </c>
      <c r="D264" s="11">
        <v>9746.597599494629</v>
      </c>
      <c r="E264" s="11">
        <v>26925.7062234922</v>
      </c>
      <c r="F264" s="11">
        <v>918.156247758128</v>
      </c>
      <c r="G264" s="11">
        <v>18497.010739103</v>
      </c>
    </row>
    <row r="265" ht="13.55" customHeight="1">
      <c r="A265" s="9">
        <v>2404</v>
      </c>
      <c r="B265" t="s" s="10">
        <v>276</v>
      </c>
      <c r="C265" s="11">
        <v>91768.4182834204</v>
      </c>
      <c r="D265" s="11">
        <v>22049.0642224409</v>
      </c>
      <c r="E265" s="11">
        <v>66169.8882946356</v>
      </c>
      <c r="F265" s="11">
        <v>3182.503167918590</v>
      </c>
      <c r="G265" s="11">
        <v>35284.4731791339</v>
      </c>
    </row>
    <row r="266" ht="13.55" customHeight="1">
      <c r="A266" s="9">
        <v>2409</v>
      </c>
      <c r="B266" t="s" s="10">
        <v>277</v>
      </c>
      <c r="C266" s="11">
        <v>99267.8454991459</v>
      </c>
      <c r="D266" s="11">
        <v>23374</v>
      </c>
      <c r="E266" s="11">
        <v>72757.5202364736</v>
      </c>
      <c r="F266" s="11">
        <v>3330.325262672380</v>
      </c>
      <c r="G266" s="11">
        <v>37894</v>
      </c>
    </row>
    <row r="267" ht="13.55" customHeight="1">
      <c r="A267" s="9">
        <v>2417</v>
      </c>
      <c r="B267" t="s" s="10">
        <v>278</v>
      </c>
      <c r="C267" s="11">
        <v>70071.9798583137</v>
      </c>
      <c r="D267" s="11">
        <v>17723.7026209677</v>
      </c>
      <c r="E267" s="11">
        <v>50322.1601816837</v>
      </c>
      <c r="F267" s="11">
        <v>2229.818668565520</v>
      </c>
      <c r="G267" s="11">
        <v>39534.1411290323</v>
      </c>
    </row>
    <row r="268" ht="13.55" customHeight="1">
      <c r="A268" s="9">
        <v>2418</v>
      </c>
      <c r="B268" t="s" s="10">
        <v>279</v>
      </c>
      <c r="C268" s="11">
        <v>54522.9629433745</v>
      </c>
      <c r="D268" s="11">
        <v>15393</v>
      </c>
      <c r="E268" s="11">
        <v>37289.9184511129</v>
      </c>
      <c r="F268" s="11">
        <v>890.044492261553</v>
      </c>
      <c r="G268" s="11">
        <v>16818</v>
      </c>
    </row>
    <row r="269" ht="13.55" customHeight="1">
      <c r="A269" s="9">
        <v>2421</v>
      </c>
      <c r="B269" t="s" s="10">
        <v>280</v>
      </c>
      <c r="C269" s="11">
        <v>119242.292548695</v>
      </c>
      <c r="D269" s="11">
        <v>32634.586404936</v>
      </c>
      <c r="E269" s="11">
        <v>82404.1349304156</v>
      </c>
      <c r="F269" s="11">
        <v>3598.122154289620</v>
      </c>
      <c r="G269" s="11">
        <v>38803.4316388683</v>
      </c>
    </row>
    <row r="270" ht="13.55" customHeight="1">
      <c r="A270" s="9">
        <v>2422</v>
      </c>
      <c r="B270" t="s" s="10">
        <v>281</v>
      </c>
      <c r="C270" s="11">
        <v>48465.2940338615</v>
      </c>
      <c r="D270" s="11">
        <v>11909</v>
      </c>
      <c r="E270" s="11">
        <v>34802.041128769</v>
      </c>
      <c r="F270" s="11">
        <v>893.252905092522</v>
      </c>
      <c r="G270" s="11">
        <v>24929</v>
      </c>
    </row>
    <row r="271" ht="13.55" customHeight="1">
      <c r="A271" s="9">
        <v>2425</v>
      </c>
      <c r="B271" t="s" s="10">
        <v>282</v>
      </c>
      <c r="C271" s="11">
        <v>54979.0117518452</v>
      </c>
      <c r="D271" s="11">
        <v>15236</v>
      </c>
      <c r="E271" s="11">
        <v>38041.4830605643</v>
      </c>
      <c r="F271" s="11">
        <v>3232.528691280960</v>
      </c>
      <c r="G271" s="11">
        <v>18501</v>
      </c>
    </row>
    <row r="272" ht="13.55" customHeight="1">
      <c r="A272" s="9">
        <v>2460</v>
      </c>
      <c r="B272" t="s" s="10">
        <v>283</v>
      </c>
      <c r="C272" s="11">
        <v>128942.301444159</v>
      </c>
      <c r="D272" s="11">
        <v>25980</v>
      </c>
      <c r="E272" s="11">
        <v>97934.681724274895</v>
      </c>
      <c r="F272" s="11">
        <v>3709.619719883860</v>
      </c>
      <c r="G272" s="11">
        <v>48171</v>
      </c>
    </row>
    <row r="273" ht="13.55" customHeight="1">
      <c r="A273" s="9">
        <v>2462</v>
      </c>
      <c r="B273" t="s" s="10">
        <v>284</v>
      </c>
      <c r="C273" s="11">
        <v>130436.427242027</v>
      </c>
      <c r="D273" s="11">
        <v>37869.1944341373</v>
      </c>
      <c r="E273" s="11">
        <v>89004.4874013256</v>
      </c>
      <c r="F273" s="11">
        <v>6846.768041072590</v>
      </c>
      <c r="G273" s="11">
        <v>45367.8363636364</v>
      </c>
    </row>
    <row r="274" ht="13.55" customHeight="1">
      <c r="A274" s="9">
        <v>2463</v>
      </c>
      <c r="B274" t="s" s="10">
        <v>285</v>
      </c>
      <c r="C274" s="11">
        <v>56021.0801382784</v>
      </c>
      <c r="D274" s="11">
        <v>14770</v>
      </c>
      <c r="E274" s="11">
        <v>39650.0445761666</v>
      </c>
      <c r="F274" s="11">
        <v>1741.035562111780</v>
      </c>
      <c r="G274" s="11">
        <v>20631</v>
      </c>
    </row>
    <row r="275" ht="13.55" customHeight="1">
      <c r="A275" s="9">
        <v>2480</v>
      </c>
      <c r="B275" t="s" s="10">
        <v>286</v>
      </c>
      <c r="C275" s="11">
        <v>2135701.4920038</v>
      </c>
      <c r="D275" s="11">
        <v>701628.9357775589</v>
      </c>
      <c r="E275" s="11">
        <v>1365106.2569622</v>
      </c>
      <c r="F275" s="11">
        <v>65226.2618624683</v>
      </c>
      <c r="G275" s="11">
        <v>589948.526820866</v>
      </c>
    </row>
    <row r="276" ht="13.55" customHeight="1">
      <c r="A276" s="9">
        <v>2481</v>
      </c>
      <c r="B276" t="s" s="10">
        <v>287</v>
      </c>
      <c r="C276" s="11">
        <v>229033.713044999</v>
      </c>
      <c r="D276" s="11">
        <v>70354.6215614321</v>
      </c>
      <c r="E276" s="11">
        <v>152192.361653012</v>
      </c>
      <c r="F276" s="11">
        <v>7498.1783650186</v>
      </c>
      <c r="G276" s="11">
        <v>70779.7212583923</v>
      </c>
    </row>
    <row r="277" ht="13.55" customHeight="1">
      <c r="A277" s="9">
        <v>2482</v>
      </c>
      <c r="B277" t="s" s="10">
        <v>288</v>
      </c>
      <c r="C277" s="11">
        <v>1162907.75112725</v>
      </c>
      <c r="D277" s="11">
        <v>372391</v>
      </c>
      <c r="E277" s="11">
        <v>755667.256421335</v>
      </c>
      <c r="F277" s="11">
        <v>35797.4947059146</v>
      </c>
      <c r="G277" s="11">
        <v>325394</v>
      </c>
    </row>
    <row r="278" ht="13.55" customHeight="1">
      <c r="A278" s="9">
        <v>2505</v>
      </c>
      <c r="B278" t="s" s="10">
        <v>289</v>
      </c>
      <c r="C278" s="11">
        <v>117133.154214157</v>
      </c>
      <c r="D278" s="11">
        <v>33069.6814516129</v>
      </c>
      <c r="E278" s="11">
        <v>79815.416430886195</v>
      </c>
      <c r="F278" s="11">
        <v>3804.475686496460</v>
      </c>
      <c r="G278" s="11">
        <v>58450.6935483871</v>
      </c>
    </row>
    <row r="279" ht="13.55" customHeight="1">
      <c r="A279" s="9">
        <v>2506</v>
      </c>
      <c r="B279" t="s" s="10">
        <v>290</v>
      </c>
      <c r="C279" s="11">
        <v>57126.7264608572</v>
      </c>
      <c r="D279" s="11">
        <v>15380.6159274194</v>
      </c>
      <c r="E279" s="11">
        <v>39742.9924199441</v>
      </c>
      <c r="F279" s="11">
        <v>2168.9971457518</v>
      </c>
      <c r="G279" s="11">
        <v>24396.1653225806</v>
      </c>
    </row>
    <row r="280" ht="13.55" customHeight="1">
      <c r="A280" s="9">
        <v>2510</v>
      </c>
      <c r="B280" t="s" s="10">
        <v>291</v>
      </c>
      <c r="C280" s="11">
        <v>87859.7397620345</v>
      </c>
      <c r="D280" s="11">
        <v>21090.6599690881</v>
      </c>
      <c r="E280" s="11">
        <v>64247.546836675</v>
      </c>
      <c r="F280" s="11">
        <v>2534.749339578940</v>
      </c>
      <c r="G280" s="11">
        <v>29636.9196290572</v>
      </c>
    </row>
    <row r="281" ht="13.55" customHeight="1">
      <c r="A281" s="9">
        <v>2513</v>
      </c>
      <c r="B281" t="s" s="10">
        <v>292</v>
      </c>
      <c r="C281" s="11">
        <v>57292.7570604837</v>
      </c>
      <c r="D281" s="11">
        <v>15871</v>
      </c>
      <c r="E281" s="11">
        <v>39764.2601601295</v>
      </c>
      <c r="F281" s="11">
        <v>1252.496900354160</v>
      </c>
      <c r="G281" s="11">
        <v>22447</v>
      </c>
    </row>
    <row r="282" ht="13.55" customHeight="1">
      <c r="A282" s="9">
        <v>2514</v>
      </c>
      <c r="B282" t="s" s="10">
        <v>293</v>
      </c>
      <c r="C282" s="11">
        <v>269554.660278768</v>
      </c>
      <c r="D282" s="11">
        <v>76567</v>
      </c>
      <c r="E282" s="11">
        <v>185938.560165592</v>
      </c>
      <c r="F282" s="11">
        <v>8232.100113176190</v>
      </c>
      <c r="G282" s="11">
        <v>90099</v>
      </c>
    </row>
    <row r="283" ht="13.55" customHeight="1">
      <c r="A283" s="9">
        <v>2518</v>
      </c>
      <c r="B283" t="s" s="10">
        <v>294</v>
      </c>
      <c r="C283" s="11">
        <v>68008.616957352206</v>
      </c>
      <c r="D283" s="11">
        <v>21588</v>
      </c>
      <c r="E283" s="11">
        <v>44549.1456466013</v>
      </c>
      <c r="F283" s="11">
        <v>1879.471310750930</v>
      </c>
      <c r="G283" s="11">
        <v>23294</v>
      </c>
    </row>
    <row r="284" ht="13.55" customHeight="1">
      <c r="A284" s="9">
        <v>2521</v>
      </c>
      <c r="B284" t="s" s="10">
        <v>295</v>
      </c>
      <c r="C284" s="11">
        <v>100024.141559652</v>
      </c>
      <c r="D284" s="11">
        <v>25762.1807489941</v>
      </c>
      <c r="E284" s="11">
        <v>71326.6839978635</v>
      </c>
      <c r="F284" s="11">
        <v>1434.463132819340</v>
      </c>
      <c r="G284" s="11">
        <v>37623.1005880532</v>
      </c>
    </row>
    <row r="285" ht="13.55" customHeight="1">
      <c r="A285" s="9">
        <v>2523</v>
      </c>
      <c r="B285" t="s" s="10">
        <v>296</v>
      </c>
      <c r="C285" s="11">
        <v>356407.944324876</v>
      </c>
      <c r="D285" s="11">
        <v>97402.52181987</v>
      </c>
      <c r="E285" s="11">
        <v>249661.810489309</v>
      </c>
      <c r="F285" s="11">
        <v>9778.362247823001</v>
      </c>
      <c r="G285" s="11">
        <v>92225.012999071507</v>
      </c>
    </row>
    <row r="286" ht="13.55" customHeight="1">
      <c r="A286" s="9">
        <v>2560</v>
      </c>
      <c r="B286" t="s" s="10">
        <v>297</v>
      </c>
      <c r="C286" s="11">
        <v>136640.854362721</v>
      </c>
      <c r="D286" s="11">
        <v>35494</v>
      </c>
      <c r="E286" s="11">
        <v>97173.5689514774</v>
      </c>
      <c r="F286" s="11">
        <v>4578.285411244060</v>
      </c>
      <c r="G286" s="11">
        <v>49264</v>
      </c>
    </row>
    <row r="287" ht="13.55" customHeight="1">
      <c r="A287" s="9">
        <v>2580</v>
      </c>
      <c r="B287" t="s" s="10">
        <v>298</v>
      </c>
      <c r="C287" s="11">
        <v>1290498.99685045</v>
      </c>
      <c r="D287" s="11">
        <v>432274</v>
      </c>
      <c r="E287" s="11">
        <v>819591.0178175099</v>
      </c>
      <c r="F287" s="11">
        <v>38045.979032943</v>
      </c>
      <c r="G287" s="11">
        <v>370898</v>
      </c>
    </row>
    <row r="288" ht="13.55" customHeight="1">
      <c r="A288" s="9">
        <v>2581</v>
      </c>
      <c r="B288" t="s" s="10">
        <v>299</v>
      </c>
      <c r="C288" s="11">
        <v>644912.474600737</v>
      </c>
      <c r="D288" s="11">
        <v>193169</v>
      </c>
      <c r="E288" s="11">
        <v>433637.761728927</v>
      </c>
      <c r="F288" s="11">
        <v>17423.7128718102</v>
      </c>
      <c r="G288" s="11">
        <v>221559</v>
      </c>
    </row>
    <row r="289" ht="13.55" customHeight="1">
      <c r="A289" s="9">
        <v>2582</v>
      </c>
      <c r="B289" t="s" s="10">
        <v>300</v>
      </c>
      <c r="C289" s="11">
        <v>432890.587109057</v>
      </c>
      <c r="D289" s="11">
        <v>126855.340030912</v>
      </c>
      <c r="E289" s="11">
        <v>292422.591513773</v>
      </c>
      <c r="F289" s="11">
        <v>13010.439181064</v>
      </c>
      <c r="G289" s="11">
        <v>140630.080370943</v>
      </c>
    </row>
    <row r="290" ht="13.55" customHeight="1">
      <c r="A290" s="9">
        <v>2583</v>
      </c>
      <c r="B290" t="s" s="10">
        <v>301</v>
      </c>
      <c r="C290" s="11">
        <v>111172.564029646</v>
      </c>
      <c r="D290" s="11">
        <v>35460</v>
      </c>
      <c r="E290" s="11">
        <v>71492.067472681</v>
      </c>
      <c r="F290" s="11">
        <v>4086.496556965010</v>
      </c>
      <c r="G290" s="11">
        <v>47459</v>
      </c>
    </row>
    <row r="291" ht="13.55" customHeight="1">
      <c r="A291" s="9">
        <v>2584</v>
      </c>
      <c r="B291" t="s" s="10">
        <v>302</v>
      </c>
      <c r="C291" s="11">
        <v>424012.885722938</v>
      </c>
      <c r="D291" s="11">
        <v>125470.297431136</v>
      </c>
      <c r="E291" s="11">
        <v>285581.790455781</v>
      </c>
      <c r="F291" s="11">
        <v>12657.8612838705</v>
      </c>
      <c r="G291" s="11">
        <v>120109.886412875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294"/>
  <sheetViews>
    <sheetView workbookViewId="0" showGridLines="0" defaultGridColor="1"/>
  </sheetViews>
  <sheetFormatPr defaultColWidth="8.83333" defaultRowHeight="15" customHeight="1" outlineLevelRow="0" outlineLevelCol="0"/>
  <cols>
    <col min="1" max="1" width="8.17188" style="12" customWidth="1"/>
    <col min="2" max="2" width="19.3516" style="12" customWidth="1"/>
    <col min="3" max="3" width="12.3516" style="12" customWidth="1"/>
    <col min="4" max="4" width="15.5" style="12" customWidth="1"/>
    <col min="5" max="9" width="17.3516" style="12" customWidth="1"/>
    <col min="10" max="16384" width="8.85156" style="12" customWidth="1"/>
  </cols>
  <sheetData>
    <row r="1" ht="30" customHeight="1">
      <c r="A1" t="s" s="13">
        <v>304</v>
      </c>
      <c r="B1" t="s" s="13">
        <v>305</v>
      </c>
      <c r="C1" t="s" s="13">
        <v>6</v>
      </c>
      <c r="D1" t="s" s="13">
        <v>7</v>
      </c>
      <c r="E1" t="s" s="14">
        <v>8</v>
      </c>
      <c r="F1" t="s" s="14">
        <v>9</v>
      </c>
      <c r="G1" t="s" s="14">
        <v>10</v>
      </c>
      <c r="H1" t="s" s="14">
        <v>11</v>
      </c>
      <c r="I1" t="s" s="14">
        <v>12</v>
      </c>
    </row>
    <row r="2" ht="13.55" customHeight="1">
      <c r="A2" s="15">
        <v>1</v>
      </c>
      <c r="B2" t="s" s="13">
        <v>306</v>
      </c>
      <c r="C2" s="15">
        <v>114</v>
      </c>
      <c r="D2" t="s" s="13">
        <v>13</v>
      </c>
      <c r="E2" s="16">
        <f>SUMIF('Volym_3pos_Kn'!$B$3:$H$627,$C2,'Volym_3pos_Kn'!D$3:D$627)</f>
      </c>
      <c r="F2" s="16">
        <f>SUMIF('Volym_3pos_Kn'!$B$3:$H$627,$C2,'Volym_3pos_Kn'!E$3:E$627)</f>
      </c>
      <c r="G2" s="16">
        <f>SUMIF('Volym_3pos_Kn'!$B$3:$H$627,$C2,'Volym_3pos_Kn'!F$3:F$627)</f>
      </c>
      <c r="H2" s="16">
        <f>SUMIF('Volym_3pos_Kn'!$B$3:$H$627,$C2,'Volym_3pos_Kn'!G$3:G$627)</f>
      </c>
      <c r="I2" s="16">
        <f>SUMIF('Volym_3pos_Kn'!$B$3:$H$627,$C2,'Volym_3pos_Kn'!H$3:H$627)</f>
      </c>
    </row>
    <row r="3" ht="13.55" customHeight="1">
      <c r="A3" s="15">
        <v>1</v>
      </c>
      <c r="B3" t="s" s="13">
        <v>306</v>
      </c>
      <c r="C3" s="15">
        <v>115</v>
      </c>
      <c r="D3" t="s" s="13">
        <v>14</v>
      </c>
      <c r="E3" s="16">
        <f>SUMIF('Volym_3pos_Kn'!$B$3:$H$627,$C3,'Volym_3pos_Kn'!D$3:D$627)</f>
      </c>
      <c r="F3" s="16">
        <f>SUMIF('Volym_3pos_Kn'!$B$3:$H$627,$C3,'Volym_3pos_Kn'!E$3:E$627)</f>
      </c>
      <c r="G3" s="16">
        <f>SUMIF('Volym_3pos_Kn'!$B$3:$H$627,$C3,'Volym_3pos_Kn'!F$3:F$627)</f>
      </c>
      <c r="H3" s="16">
        <f>SUMIF('Volym_3pos_Kn'!$B$3:$H$627,$C3,'Volym_3pos_Kn'!G$3:G$627)</f>
      </c>
      <c r="I3" s="16">
        <f>SUMIF('Volym_3pos_Kn'!$B$3:$H$627,$C3,'Volym_3pos_Kn'!H$3:H$627)</f>
      </c>
    </row>
    <row r="4" ht="13.55" customHeight="1">
      <c r="A4" s="15">
        <v>1</v>
      </c>
      <c r="B4" t="s" s="13">
        <v>306</v>
      </c>
      <c r="C4" s="15">
        <v>117</v>
      </c>
      <c r="D4" t="s" s="13">
        <v>15</v>
      </c>
      <c r="E4" s="16">
        <f>SUMIF('Volym_3pos_Kn'!$B$3:$H$627,$C4,'Volym_3pos_Kn'!D$3:D$627)</f>
      </c>
      <c r="F4" s="16">
        <f>SUMIF('Volym_3pos_Kn'!$B$3:$H$627,$C4,'Volym_3pos_Kn'!E$3:E$627)</f>
      </c>
      <c r="G4" s="16">
        <f>SUMIF('Volym_3pos_Kn'!$B$3:$H$627,$C4,'Volym_3pos_Kn'!F$3:F$627)</f>
      </c>
      <c r="H4" s="16">
        <f>SUMIF('Volym_3pos_Kn'!$B$3:$H$627,$C4,'Volym_3pos_Kn'!G$3:G$627)</f>
      </c>
      <c r="I4" s="16">
        <f>SUMIF('Volym_3pos_Kn'!$B$3:$H$627,$C4,'Volym_3pos_Kn'!H$3:H$627)</f>
      </c>
    </row>
    <row r="5" ht="13.55" customHeight="1">
      <c r="A5" s="15">
        <v>1</v>
      </c>
      <c r="B5" t="s" s="13">
        <v>306</v>
      </c>
      <c r="C5" s="15">
        <v>120</v>
      </c>
      <c r="D5" t="s" s="13">
        <v>16</v>
      </c>
      <c r="E5" s="16">
        <f>SUMIF('Volym_3pos_Kn'!$B$3:$H$627,$C5,'Volym_3pos_Kn'!D$3:D$627)</f>
      </c>
      <c r="F5" s="16">
        <f>SUMIF('Volym_3pos_Kn'!$B$3:$H$627,$C5,'Volym_3pos_Kn'!E$3:E$627)</f>
      </c>
      <c r="G5" s="16">
        <f>SUMIF('Volym_3pos_Kn'!$B$3:$H$627,$C5,'Volym_3pos_Kn'!F$3:F$627)</f>
      </c>
      <c r="H5" s="16">
        <f>SUMIF('Volym_3pos_Kn'!$B$3:$H$627,$C5,'Volym_3pos_Kn'!G$3:G$627)</f>
      </c>
      <c r="I5" s="16">
        <f>SUMIF('Volym_3pos_Kn'!$B$3:$H$627,$C5,'Volym_3pos_Kn'!H$3:H$627)</f>
      </c>
    </row>
    <row r="6" ht="13.55" customHeight="1">
      <c r="A6" s="15">
        <v>1</v>
      </c>
      <c r="B6" t="s" s="13">
        <v>306</v>
      </c>
      <c r="C6" s="15">
        <v>123</v>
      </c>
      <c r="D6" t="s" s="13">
        <v>17</v>
      </c>
      <c r="E6" s="16">
        <f>SUMIF('Volym_3pos_Kn'!$B$3:$H$627,$C6,'Volym_3pos_Kn'!D$3:D$627)</f>
      </c>
      <c r="F6" s="16">
        <f>SUMIF('Volym_3pos_Kn'!$B$3:$H$627,$C6,'Volym_3pos_Kn'!E$3:E$627)</f>
      </c>
      <c r="G6" s="16">
        <f>SUMIF('Volym_3pos_Kn'!$B$3:$H$627,$C6,'Volym_3pos_Kn'!F$3:F$627)</f>
      </c>
      <c r="H6" s="16">
        <f>SUMIF('Volym_3pos_Kn'!$B$3:$H$627,$C6,'Volym_3pos_Kn'!G$3:G$627)</f>
      </c>
      <c r="I6" s="16">
        <f>SUMIF('Volym_3pos_Kn'!$B$3:$H$627,$C6,'Volym_3pos_Kn'!H$3:H$627)</f>
      </c>
    </row>
    <row r="7" ht="13.55" customHeight="1">
      <c r="A7" s="15">
        <v>1</v>
      </c>
      <c r="B7" t="s" s="13">
        <v>306</v>
      </c>
      <c r="C7" s="15">
        <v>125</v>
      </c>
      <c r="D7" t="s" s="13">
        <v>18</v>
      </c>
      <c r="E7" s="16">
        <f>SUMIF('Volym_3pos_Kn'!$B$3:$H$627,$C7,'Volym_3pos_Kn'!D$3:D$627)</f>
      </c>
      <c r="F7" s="16">
        <f>SUMIF('Volym_3pos_Kn'!$B$3:$H$627,$C7,'Volym_3pos_Kn'!E$3:E$627)</f>
      </c>
      <c r="G7" s="16">
        <f>SUMIF('Volym_3pos_Kn'!$B$3:$H$627,$C7,'Volym_3pos_Kn'!F$3:F$627)</f>
      </c>
      <c r="H7" s="16">
        <f>SUMIF('Volym_3pos_Kn'!$B$3:$H$627,$C7,'Volym_3pos_Kn'!G$3:G$627)</f>
      </c>
      <c r="I7" s="16">
        <f>SUMIF('Volym_3pos_Kn'!$B$3:$H$627,$C7,'Volym_3pos_Kn'!H$3:H$627)</f>
      </c>
    </row>
    <row r="8" ht="13.55" customHeight="1">
      <c r="A8" s="15">
        <v>1</v>
      </c>
      <c r="B8" t="s" s="13">
        <v>306</v>
      </c>
      <c r="C8" s="15">
        <v>126</v>
      </c>
      <c r="D8" t="s" s="13">
        <v>19</v>
      </c>
      <c r="E8" s="16">
        <f>SUMIF('Volym_3pos_Kn'!$B$3:$H$627,$C8,'Volym_3pos_Kn'!D$3:D$627)</f>
      </c>
      <c r="F8" s="16">
        <f>SUMIF('Volym_3pos_Kn'!$B$3:$H$627,$C8,'Volym_3pos_Kn'!E$3:E$627)</f>
      </c>
      <c r="G8" s="16">
        <f>SUMIF('Volym_3pos_Kn'!$B$3:$H$627,$C8,'Volym_3pos_Kn'!F$3:F$627)</f>
      </c>
      <c r="H8" s="16">
        <f>SUMIF('Volym_3pos_Kn'!$B$3:$H$627,$C8,'Volym_3pos_Kn'!G$3:G$627)</f>
      </c>
      <c r="I8" s="16">
        <f>SUMIF('Volym_3pos_Kn'!$B$3:$H$627,$C8,'Volym_3pos_Kn'!H$3:H$627)</f>
      </c>
    </row>
    <row r="9" ht="13.55" customHeight="1">
      <c r="A9" s="15">
        <v>1</v>
      </c>
      <c r="B9" t="s" s="13">
        <v>306</v>
      </c>
      <c r="C9" s="15">
        <v>127</v>
      </c>
      <c r="D9" t="s" s="13">
        <v>20</v>
      </c>
      <c r="E9" s="16">
        <f>SUMIF('Volym_3pos_Kn'!$B$3:$H$627,$C9,'Volym_3pos_Kn'!D$3:D$627)</f>
      </c>
      <c r="F9" s="16">
        <f>SUMIF('Volym_3pos_Kn'!$B$3:$H$627,$C9,'Volym_3pos_Kn'!E$3:E$627)</f>
      </c>
      <c r="G9" s="16">
        <f>SUMIF('Volym_3pos_Kn'!$B$3:$H$627,$C9,'Volym_3pos_Kn'!F$3:F$627)</f>
      </c>
      <c r="H9" s="16">
        <f>SUMIF('Volym_3pos_Kn'!$B$3:$H$627,$C9,'Volym_3pos_Kn'!G$3:G$627)</f>
      </c>
      <c r="I9" s="16">
        <f>SUMIF('Volym_3pos_Kn'!$B$3:$H$627,$C9,'Volym_3pos_Kn'!H$3:H$627)</f>
      </c>
    </row>
    <row r="10" ht="13.55" customHeight="1">
      <c r="A10" s="15">
        <v>1</v>
      </c>
      <c r="B10" t="s" s="13">
        <v>306</v>
      </c>
      <c r="C10" s="15">
        <v>128</v>
      </c>
      <c r="D10" t="s" s="13">
        <v>21</v>
      </c>
      <c r="E10" s="16">
        <f>SUMIF('Volym_3pos_Kn'!$B$3:$H$627,$C10,'Volym_3pos_Kn'!D$3:D$627)</f>
      </c>
      <c r="F10" s="16">
        <f>SUMIF('Volym_3pos_Kn'!$B$3:$H$627,$C10,'Volym_3pos_Kn'!E$3:E$627)</f>
      </c>
      <c r="G10" s="16">
        <f>SUMIF('Volym_3pos_Kn'!$B$3:$H$627,$C10,'Volym_3pos_Kn'!F$3:F$627)</f>
      </c>
      <c r="H10" s="16">
        <f>SUMIF('Volym_3pos_Kn'!$B$3:$H$627,$C10,'Volym_3pos_Kn'!G$3:G$627)</f>
      </c>
      <c r="I10" s="16">
        <f>SUMIF('Volym_3pos_Kn'!$B$3:$H$627,$C10,'Volym_3pos_Kn'!H$3:H$627)</f>
      </c>
    </row>
    <row r="11" ht="13.55" customHeight="1">
      <c r="A11" s="15">
        <v>1</v>
      </c>
      <c r="B11" t="s" s="13">
        <v>306</v>
      </c>
      <c r="C11" s="15">
        <v>136</v>
      </c>
      <c r="D11" t="s" s="13">
        <v>22</v>
      </c>
      <c r="E11" s="16">
        <f>SUMIF('Volym_3pos_Kn'!$B$3:$H$627,$C11,'Volym_3pos_Kn'!D$3:D$627)</f>
      </c>
      <c r="F11" s="16">
        <f>SUMIF('Volym_3pos_Kn'!$B$3:$H$627,$C11,'Volym_3pos_Kn'!E$3:E$627)</f>
      </c>
      <c r="G11" s="16">
        <f>SUMIF('Volym_3pos_Kn'!$B$3:$H$627,$C11,'Volym_3pos_Kn'!F$3:F$627)</f>
      </c>
      <c r="H11" s="16">
        <f>SUMIF('Volym_3pos_Kn'!$B$3:$H$627,$C11,'Volym_3pos_Kn'!G$3:G$627)</f>
      </c>
      <c r="I11" s="16">
        <f>SUMIF('Volym_3pos_Kn'!$B$3:$H$627,$C11,'Volym_3pos_Kn'!H$3:H$627)</f>
      </c>
    </row>
    <row r="12" ht="13.55" customHeight="1">
      <c r="A12" s="15">
        <v>1</v>
      </c>
      <c r="B12" t="s" s="13">
        <v>306</v>
      </c>
      <c r="C12" s="15">
        <v>138</v>
      </c>
      <c r="D12" t="s" s="13">
        <v>23</v>
      </c>
      <c r="E12" s="16">
        <f>SUMIF('Volym_3pos_Kn'!$B$3:$H$627,$C12,'Volym_3pos_Kn'!D$3:D$627)</f>
      </c>
      <c r="F12" s="16">
        <f>SUMIF('Volym_3pos_Kn'!$B$3:$H$627,$C12,'Volym_3pos_Kn'!E$3:E$627)</f>
      </c>
      <c r="G12" s="16">
        <f>SUMIF('Volym_3pos_Kn'!$B$3:$H$627,$C12,'Volym_3pos_Kn'!F$3:F$627)</f>
      </c>
      <c r="H12" s="16">
        <f>SUMIF('Volym_3pos_Kn'!$B$3:$H$627,$C12,'Volym_3pos_Kn'!G$3:G$627)</f>
      </c>
      <c r="I12" s="16">
        <f>SUMIF('Volym_3pos_Kn'!$B$3:$H$627,$C12,'Volym_3pos_Kn'!H$3:H$627)</f>
      </c>
    </row>
    <row r="13" ht="13.55" customHeight="1">
      <c r="A13" s="15">
        <v>1</v>
      </c>
      <c r="B13" t="s" s="13">
        <v>306</v>
      </c>
      <c r="C13" s="15">
        <v>139</v>
      </c>
      <c r="D13" t="s" s="13">
        <v>24</v>
      </c>
      <c r="E13" s="16">
        <f>SUMIF('Volym_3pos_Kn'!$B$3:$H$627,$C13,'Volym_3pos_Kn'!D$3:D$627)</f>
      </c>
      <c r="F13" s="16">
        <f>SUMIF('Volym_3pos_Kn'!$B$3:$H$627,$C13,'Volym_3pos_Kn'!E$3:E$627)</f>
      </c>
      <c r="G13" s="16">
        <f>SUMIF('Volym_3pos_Kn'!$B$3:$H$627,$C13,'Volym_3pos_Kn'!F$3:F$627)</f>
      </c>
      <c r="H13" s="16">
        <f>SUMIF('Volym_3pos_Kn'!$B$3:$H$627,$C13,'Volym_3pos_Kn'!G$3:G$627)</f>
      </c>
      <c r="I13" s="16">
        <f>SUMIF('Volym_3pos_Kn'!$B$3:$H$627,$C13,'Volym_3pos_Kn'!H$3:H$627)</f>
      </c>
    </row>
    <row r="14" ht="13.55" customHeight="1">
      <c r="A14" s="15">
        <v>1</v>
      </c>
      <c r="B14" t="s" s="13">
        <v>306</v>
      </c>
      <c r="C14" s="15">
        <v>140</v>
      </c>
      <c r="D14" t="s" s="13">
        <v>25</v>
      </c>
      <c r="E14" s="16">
        <f>SUMIF('Volym_3pos_Kn'!$B$3:$H$627,$C14,'Volym_3pos_Kn'!D$3:D$627)</f>
      </c>
      <c r="F14" s="16">
        <f>SUMIF('Volym_3pos_Kn'!$B$3:$H$627,$C14,'Volym_3pos_Kn'!E$3:E$627)</f>
      </c>
      <c r="G14" s="16">
        <f>SUMIF('Volym_3pos_Kn'!$B$3:$H$627,$C14,'Volym_3pos_Kn'!F$3:F$627)</f>
      </c>
      <c r="H14" s="16">
        <f>SUMIF('Volym_3pos_Kn'!$B$3:$H$627,$C14,'Volym_3pos_Kn'!G$3:G$627)</f>
      </c>
      <c r="I14" s="16">
        <f>SUMIF('Volym_3pos_Kn'!$B$3:$H$627,$C14,'Volym_3pos_Kn'!H$3:H$627)</f>
      </c>
    </row>
    <row r="15" ht="13.55" customHeight="1">
      <c r="A15" s="15">
        <v>1</v>
      </c>
      <c r="B15" t="s" s="13">
        <v>306</v>
      </c>
      <c r="C15" s="15">
        <v>160</v>
      </c>
      <c r="D15" t="s" s="13">
        <v>26</v>
      </c>
      <c r="E15" s="16">
        <f>SUMIF('Volym_3pos_Kn'!$B$3:$H$627,$C15,'Volym_3pos_Kn'!D$3:D$627)</f>
      </c>
      <c r="F15" s="16">
        <f>SUMIF('Volym_3pos_Kn'!$B$3:$H$627,$C15,'Volym_3pos_Kn'!E$3:E$627)</f>
      </c>
      <c r="G15" s="16">
        <f>SUMIF('Volym_3pos_Kn'!$B$3:$H$627,$C15,'Volym_3pos_Kn'!F$3:F$627)</f>
      </c>
      <c r="H15" s="16">
        <f>SUMIF('Volym_3pos_Kn'!$B$3:$H$627,$C15,'Volym_3pos_Kn'!G$3:G$627)</f>
      </c>
      <c r="I15" s="16">
        <f>SUMIF('Volym_3pos_Kn'!$B$3:$H$627,$C15,'Volym_3pos_Kn'!H$3:H$627)</f>
      </c>
    </row>
    <row r="16" ht="13.55" customHeight="1">
      <c r="A16" s="15">
        <v>1</v>
      </c>
      <c r="B16" t="s" s="13">
        <v>306</v>
      </c>
      <c r="C16" s="15">
        <v>162</v>
      </c>
      <c r="D16" t="s" s="13">
        <v>27</v>
      </c>
      <c r="E16" s="16">
        <f>SUMIF('Volym_3pos_Kn'!$B$3:$H$627,$C16,'Volym_3pos_Kn'!D$3:D$627)</f>
      </c>
      <c r="F16" s="16">
        <f>SUMIF('Volym_3pos_Kn'!$B$3:$H$627,$C16,'Volym_3pos_Kn'!E$3:E$627)</f>
      </c>
      <c r="G16" s="16">
        <f>SUMIF('Volym_3pos_Kn'!$B$3:$H$627,$C16,'Volym_3pos_Kn'!F$3:F$627)</f>
      </c>
      <c r="H16" s="16">
        <f>SUMIF('Volym_3pos_Kn'!$B$3:$H$627,$C16,'Volym_3pos_Kn'!G$3:G$627)</f>
      </c>
      <c r="I16" s="16">
        <f>SUMIF('Volym_3pos_Kn'!$B$3:$H$627,$C16,'Volym_3pos_Kn'!H$3:H$627)</f>
      </c>
    </row>
    <row r="17" ht="13.55" customHeight="1">
      <c r="A17" s="15">
        <v>1</v>
      </c>
      <c r="B17" t="s" s="13">
        <v>306</v>
      </c>
      <c r="C17" s="15">
        <v>163</v>
      </c>
      <c r="D17" t="s" s="13">
        <v>28</v>
      </c>
      <c r="E17" s="16">
        <f>SUMIF('Volym_3pos_Kn'!$B$3:$H$627,$C17,'Volym_3pos_Kn'!D$3:D$627)</f>
      </c>
      <c r="F17" s="16">
        <f>SUMIF('Volym_3pos_Kn'!$B$3:$H$627,$C17,'Volym_3pos_Kn'!E$3:E$627)</f>
      </c>
      <c r="G17" s="16">
        <f>SUMIF('Volym_3pos_Kn'!$B$3:$H$627,$C17,'Volym_3pos_Kn'!F$3:F$627)</f>
      </c>
      <c r="H17" s="16">
        <f>SUMIF('Volym_3pos_Kn'!$B$3:$H$627,$C17,'Volym_3pos_Kn'!G$3:G$627)</f>
      </c>
      <c r="I17" s="16">
        <f>SUMIF('Volym_3pos_Kn'!$B$3:$H$627,$C17,'Volym_3pos_Kn'!H$3:H$627)</f>
      </c>
    </row>
    <row r="18" ht="13.55" customHeight="1">
      <c r="A18" s="15">
        <v>1</v>
      </c>
      <c r="B18" t="s" s="13">
        <v>306</v>
      </c>
      <c r="C18" s="15">
        <v>180</v>
      </c>
      <c r="D18" t="s" s="13">
        <v>29</v>
      </c>
      <c r="E18" s="16">
        <f>SUMIF('Volym_3pos_Kn'!$B$3:$H$627,$C18,'Volym_3pos_Kn'!D$3:D$627)</f>
      </c>
      <c r="F18" s="16">
        <f>SUMIF('Volym_3pos_Kn'!$B$3:$H$627,$C18,'Volym_3pos_Kn'!E$3:E$627)</f>
      </c>
      <c r="G18" s="16">
        <f>SUMIF('Volym_3pos_Kn'!$B$3:$H$627,$C18,'Volym_3pos_Kn'!F$3:F$627)</f>
      </c>
      <c r="H18" s="16">
        <f>SUMIF('Volym_3pos_Kn'!$B$3:$H$627,$C18,'Volym_3pos_Kn'!G$3:G$627)</f>
      </c>
      <c r="I18" s="16">
        <f>SUMIF('Volym_3pos_Kn'!$B$3:$H$627,$C18,'Volym_3pos_Kn'!H$3:H$627)</f>
      </c>
    </row>
    <row r="19" ht="13.55" customHeight="1">
      <c r="A19" s="15">
        <v>1</v>
      </c>
      <c r="B19" t="s" s="13">
        <v>306</v>
      </c>
      <c r="C19" s="15">
        <v>181</v>
      </c>
      <c r="D19" t="s" s="13">
        <v>30</v>
      </c>
      <c r="E19" s="16">
        <f>SUMIF('Volym_3pos_Kn'!$B$3:$H$627,$C19,'Volym_3pos_Kn'!D$3:D$627)</f>
      </c>
      <c r="F19" s="16">
        <f>SUMIF('Volym_3pos_Kn'!$B$3:$H$627,$C19,'Volym_3pos_Kn'!E$3:E$627)</f>
      </c>
      <c r="G19" s="16">
        <f>SUMIF('Volym_3pos_Kn'!$B$3:$H$627,$C19,'Volym_3pos_Kn'!F$3:F$627)</f>
      </c>
      <c r="H19" s="16">
        <f>SUMIF('Volym_3pos_Kn'!$B$3:$H$627,$C19,'Volym_3pos_Kn'!G$3:G$627)</f>
      </c>
      <c r="I19" s="16">
        <f>SUMIF('Volym_3pos_Kn'!$B$3:$H$627,$C19,'Volym_3pos_Kn'!H$3:H$627)</f>
      </c>
    </row>
    <row r="20" ht="13.55" customHeight="1">
      <c r="A20" s="15">
        <v>1</v>
      </c>
      <c r="B20" t="s" s="13">
        <v>306</v>
      </c>
      <c r="C20" s="15">
        <v>182</v>
      </c>
      <c r="D20" t="s" s="13">
        <v>31</v>
      </c>
      <c r="E20" s="16">
        <f>SUMIF('Volym_3pos_Kn'!$B$3:$H$627,$C20,'Volym_3pos_Kn'!D$3:D$627)</f>
      </c>
      <c r="F20" s="16">
        <f>SUMIF('Volym_3pos_Kn'!$B$3:$H$627,$C20,'Volym_3pos_Kn'!E$3:E$627)</f>
      </c>
      <c r="G20" s="16">
        <f>SUMIF('Volym_3pos_Kn'!$B$3:$H$627,$C20,'Volym_3pos_Kn'!F$3:F$627)</f>
      </c>
      <c r="H20" s="16">
        <f>SUMIF('Volym_3pos_Kn'!$B$3:$H$627,$C20,'Volym_3pos_Kn'!G$3:G$627)</f>
      </c>
      <c r="I20" s="16">
        <f>SUMIF('Volym_3pos_Kn'!$B$3:$H$627,$C20,'Volym_3pos_Kn'!H$3:H$627)</f>
      </c>
    </row>
    <row r="21" ht="13.55" customHeight="1">
      <c r="A21" s="15">
        <v>1</v>
      </c>
      <c r="B21" t="s" s="13">
        <v>306</v>
      </c>
      <c r="C21" s="15">
        <v>183</v>
      </c>
      <c r="D21" t="s" s="13">
        <v>32</v>
      </c>
      <c r="E21" s="16">
        <f>SUMIF('Volym_3pos_Kn'!$B$3:$H$627,$C21,'Volym_3pos_Kn'!D$3:D$627)</f>
      </c>
      <c r="F21" s="16">
        <f>SUMIF('Volym_3pos_Kn'!$B$3:$H$627,$C21,'Volym_3pos_Kn'!E$3:E$627)</f>
      </c>
      <c r="G21" s="16">
        <f>SUMIF('Volym_3pos_Kn'!$B$3:$H$627,$C21,'Volym_3pos_Kn'!F$3:F$627)</f>
      </c>
      <c r="H21" s="16">
        <f>SUMIF('Volym_3pos_Kn'!$B$3:$H$627,$C21,'Volym_3pos_Kn'!G$3:G$627)</f>
      </c>
      <c r="I21" s="16">
        <f>SUMIF('Volym_3pos_Kn'!$B$3:$H$627,$C21,'Volym_3pos_Kn'!H$3:H$627)</f>
      </c>
    </row>
    <row r="22" ht="13.55" customHeight="1">
      <c r="A22" s="15">
        <v>1</v>
      </c>
      <c r="B22" t="s" s="13">
        <v>306</v>
      </c>
      <c r="C22" s="15">
        <v>184</v>
      </c>
      <c r="D22" t="s" s="13">
        <v>33</v>
      </c>
      <c r="E22" s="16">
        <f>SUMIF('Volym_3pos_Kn'!$B$3:$H$627,$C22,'Volym_3pos_Kn'!D$3:D$627)</f>
      </c>
      <c r="F22" s="16">
        <f>SUMIF('Volym_3pos_Kn'!$B$3:$H$627,$C22,'Volym_3pos_Kn'!E$3:E$627)</f>
      </c>
      <c r="G22" s="16">
        <f>SUMIF('Volym_3pos_Kn'!$B$3:$H$627,$C22,'Volym_3pos_Kn'!F$3:F$627)</f>
      </c>
      <c r="H22" s="16">
        <f>SUMIF('Volym_3pos_Kn'!$B$3:$H$627,$C22,'Volym_3pos_Kn'!G$3:G$627)</f>
      </c>
      <c r="I22" s="16">
        <f>SUMIF('Volym_3pos_Kn'!$B$3:$H$627,$C22,'Volym_3pos_Kn'!H$3:H$627)</f>
      </c>
    </row>
    <row r="23" ht="13.55" customHeight="1">
      <c r="A23" s="15">
        <v>1</v>
      </c>
      <c r="B23" t="s" s="13">
        <v>306</v>
      </c>
      <c r="C23" s="15">
        <v>186</v>
      </c>
      <c r="D23" t="s" s="13">
        <v>34</v>
      </c>
      <c r="E23" s="16">
        <f>SUMIF('Volym_3pos_Kn'!$B$3:$H$627,$C23,'Volym_3pos_Kn'!D$3:D$627)</f>
      </c>
      <c r="F23" s="16">
        <f>SUMIF('Volym_3pos_Kn'!$B$3:$H$627,$C23,'Volym_3pos_Kn'!E$3:E$627)</f>
      </c>
      <c r="G23" s="16">
        <f>SUMIF('Volym_3pos_Kn'!$B$3:$H$627,$C23,'Volym_3pos_Kn'!F$3:F$627)</f>
      </c>
      <c r="H23" s="16">
        <f>SUMIF('Volym_3pos_Kn'!$B$3:$H$627,$C23,'Volym_3pos_Kn'!G$3:G$627)</f>
      </c>
      <c r="I23" s="16">
        <f>SUMIF('Volym_3pos_Kn'!$B$3:$H$627,$C23,'Volym_3pos_Kn'!H$3:H$627)</f>
      </c>
    </row>
    <row r="24" ht="13.55" customHeight="1">
      <c r="A24" s="15">
        <v>1</v>
      </c>
      <c r="B24" t="s" s="13">
        <v>306</v>
      </c>
      <c r="C24" s="15">
        <v>187</v>
      </c>
      <c r="D24" t="s" s="13">
        <v>35</v>
      </c>
      <c r="E24" s="16">
        <f>SUMIF('Volym_3pos_Kn'!$B$3:$H$627,$C24,'Volym_3pos_Kn'!D$3:D$627)</f>
      </c>
      <c r="F24" s="16">
        <f>SUMIF('Volym_3pos_Kn'!$B$3:$H$627,$C24,'Volym_3pos_Kn'!E$3:E$627)</f>
      </c>
      <c r="G24" s="16">
        <f>SUMIF('Volym_3pos_Kn'!$B$3:$H$627,$C24,'Volym_3pos_Kn'!F$3:F$627)</f>
      </c>
      <c r="H24" s="16">
        <f>SUMIF('Volym_3pos_Kn'!$B$3:$H$627,$C24,'Volym_3pos_Kn'!G$3:G$627)</f>
      </c>
      <c r="I24" s="16">
        <f>SUMIF('Volym_3pos_Kn'!$B$3:$H$627,$C24,'Volym_3pos_Kn'!H$3:H$627)</f>
      </c>
    </row>
    <row r="25" ht="13.55" customHeight="1">
      <c r="A25" s="15">
        <v>1</v>
      </c>
      <c r="B25" t="s" s="13">
        <v>306</v>
      </c>
      <c r="C25" s="15">
        <v>188</v>
      </c>
      <c r="D25" t="s" s="13">
        <v>36</v>
      </c>
      <c r="E25" s="16">
        <f>SUMIF('Volym_3pos_Kn'!$B$3:$H$627,$C25,'Volym_3pos_Kn'!D$3:D$627)</f>
      </c>
      <c r="F25" s="16">
        <f>SUMIF('Volym_3pos_Kn'!$B$3:$H$627,$C25,'Volym_3pos_Kn'!E$3:E$627)</f>
      </c>
      <c r="G25" s="16">
        <f>SUMIF('Volym_3pos_Kn'!$B$3:$H$627,$C25,'Volym_3pos_Kn'!F$3:F$627)</f>
      </c>
      <c r="H25" s="16">
        <f>SUMIF('Volym_3pos_Kn'!$B$3:$H$627,$C25,'Volym_3pos_Kn'!G$3:G$627)</f>
      </c>
      <c r="I25" s="16">
        <f>SUMIF('Volym_3pos_Kn'!$B$3:$H$627,$C25,'Volym_3pos_Kn'!H$3:H$627)</f>
      </c>
    </row>
    <row r="26" ht="13.55" customHeight="1">
      <c r="A26" s="15">
        <v>1</v>
      </c>
      <c r="B26" t="s" s="13">
        <v>306</v>
      </c>
      <c r="C26" s="15">
        <v>191</v>
      </c>
      <c r="D26" t="s" s="13">
        <v>37</v>
      </c>
      <c r="E26" s="16">
        <f>SUMIF('Volym_3pos_Kn'!$B$3:$H$627,$C26,'Volym_3pos_Kn'!D$3:D$627)</f>
      </c>
      <c r="F26" s="16">
        <f>SUMIF('Volym_3pos_Kn'!$B$3:$H$627,$C26,'Volym_3pos_Kn'!E$3:E$627)</f>
      </c>
      <c r="G26" s="16">
        <f>SUMIF('Volym_3pos_Kn'!$B$3:$H$627,$C26,'Volym_3pos_Kn'!F$3:F$627)</f>
      </c>
      <c r="H26" s="16">
        <f>SUMIF('Volym_3pos_Kn'!$B$3:$H$627,$C26,'Volym_3pos_Kn'!G$3:G$627)</f>
      </c>
      <c r="I26" s="16">
        <f>SUMIF('Volym_3pos_Kn'!$B$3:$H$627,$C26,'Volym_3pos_Kn'!H$3:H$627)</f>
      </c>
    </row>
    <row r="27" ht="13.55" customHeight="1">
      <c r="A27" s="15">
        <v>1</v>
      </c>
      <c r="B27" t="s" s="13">
        <v>306</v>
      </c>
      <c r="C27" s="15">
        <v>192</v>
      </c>
      <c r="D27" t="s" s="13">
        <v>38</v>
      </c>
      <c r="E27" s="16">
        <f>SUMIF('Volym_3pos_Kn'!$B$3:$H$627,$C27,'Volym_3pos_Kn'!D$3:D$627)</f>
      </c>
      <c r="F27" s="16">
        <f>SUMIF('Volym_3pos_Kn'!$B$3:$H$627,$C27,'Volym_3pos_Kn'!E$3:E$627)</f>
      </c>
      <c r="G27" s="16">
        <f>SUMIF('Volym_3pos_Kn'!$B$3:$H$627,$C27,'Volym_3pos_Kn'!F$3:F$627)</f>
      </c>
      <c r="H27" s="16">
        <f>SUMIF('Volym_3pos_Kn'!$B$3:$H$627,$C27,'Volym_3pos_Kn'!G$3:G$627)</f>
      </c>
      <c r="I27" s="16">
        <f>SUMIF('Volym_3pos_Kn'!$B$3:$H$627,$C27,'Volym_3pos_Kn'!H$3:H$627)</f>
      </c>
    </row>
    <row r="28" ht="13.55" customHeight="1">
      <c r="A28" s="15">
        <v>3</v>
      </c>
      <c r="B28" t="s" s="13">
        <v>307</v>
      </c>
      <c r="C28" s="15">
        <v>305</v>
      </c>
      <c r="D28" t="s" s="13">
        <v>39</v>
      </c>
      <c r="E28" s="16">
        <f>SUMIF('Volym_3pos_Kn'!$B$3:$H$627,$C28,'Volym_3pos_Kn'!D$3:D$627)</f>
      </c>
      <c r="F28" s="16">
        <f>SUMIF('Volym_3pos_Kn'!$B$3:$H$627,$C28,'Volym_3pos_Kn'!E$3:E$627)</f>
      </c>
      <c r="G28" s="16">
        <f>SUMIF('Volym_3pos_Kn'!$B$3:$H$627,$C28,'Volym_3pos_Kn'!F$3:F$627)</f>
      </c>
      <c r="H28" s="16">
        <f>SUMIF('Volym_3pos_Kn'!$B$3:$H$627,$C28,'Volym_3pos_Kn'!G$3:G$627)</f>
      </c>
      <c r="I28" s="16">
        <f>SUMIF('Volym_3pos_Kn'!$B$3:$H$627,$C28,'Volym_3pos_Kn'!H$3:H$627)</f>
      </c>
    </row>
    <row r="29" ht="13.55" customHeight="1">
      <c r="A29" s="15">
        <v>3</v>
      </c>
      <c r="B29" t="s" s="13">
        <v>307</v>
      </c>
      <c r="C29" s="15">
        <v>319</v>
      </c>
      <c r="D29" t="s" s="13">
        <v>40</v>
      </c>
      <c r="E29" s="16">
        <f>SUMIF('Volym_3pos_Kn'!$B$3:$H$627,$C29,'Volym_3pos_Kn'!D$3:D$627)</f>
      </c>
      <c r="F29" s="16">
        <f>SUMIF('Volym_3pos_Kn'!$B$3:$H$627,$C29,'Volym_3pos_Kn'!E$3:E$627)</f>
      </c>
      <c r="G29" s="16">
        <f>SUMIF('Volym_3pos_Kn'!$B$3:$H$627,$C29,'Volym_3pos_Kn'!F$3:F$627)</f>
      </c>
      <c r="H29" s="16">
        <f>SUMIF('Volym_3pos_Kn'!$B$3:$H$627,$C29,'Volym_3pos_Kn'!G$3:G$627)</f>
      </c>
      <c r="I29" s="16">
        <f>SUMIF('Volym_3pos_Kn'!$B$3:$H$627,$C29,'Volym_3pos_Kn'!H$3:H$627)</f>
      </c>
    </row>
    <row r="30" ht="13.55" customHeight="1">
      <c r="A30" s="15">
        <v>3</v>
      </c>
      <c r="B30" t="s" s="13">
        <v>307</v>
      </c>
      <c r="C30" s="15">
        <v>330</v>
      </c>
      <c r="D30" t="s" s="13">
        <v>41</v>
      </c>
      <c r="E30" s="16">
        <f>SUMIF('Volym_3pos_Kn'!$B$3:$H$627,$C30,'Volym_3pos_Kn'!D$3:D$627)</f>
      </c>
      <c r="F30" s="16">
        <f>SUMIF('Volym_3pos_Kn'!$B$3:$H$627,$C30,'Volym_3pos_Kn'!E$3:E$627)</f>
      </c>
      <c r="G30" s="16">
        <f>SUMIF('Volym_3pos_Kn'!$B$3:$H$627,$C30,'Volym_3pos_Kn'!F$3:F$627)</f>
      </c>
      <c r="H30" s="16">
        <f>SUMIF('Volym_3pos_Kn'!$B$3:$H$627,$C30,'Volym_3pos_Kn'!G$3:G$627)</f>
      </c>
      <c r="I30" s="16">
        <f>SUMIF('Volym_3pos_Kn'!$B$3:$H$627,$C30,'Volym_3pos_Kn'!H$3:H$627)</f>
      </c>
    </row>
    <row r="31" ht="13.55" customHeight="1">
      <c r="A31" s="15">
        <v>3</v>
      </c>
      <c r="B31" t="s" s="13">
        <v>307</v>
      </c>
      <c r="C31" s="15">
        <v>331</v>
      </c>
      <c r="D31" t="s" s="13">
        <v>42</v>
      </c>
      <c r="E31" s="16">
        <f>SUMIF('Volym_3pos_Kn'!$B$3:$H$627,$C31,'Volym_3pos_Kn'!D$3:D$627)</f>
      </c>
      <c r="F31" s="16">
        <f>SUMIF('Volym_3pos_Kn'!$B$3:$H$627,$C31,'Volym_3pos_Kn'!E$3:E$627)</f>
      </c>
      <c r="G31" s="16">
        <f>SUMIF('Volym_3pos_Kn'!$B$3:$H$627,$C31,'Volym_3pos_Kn'!F$3:F$627)</f>
      </c>
      <c r="H31" s="16">
        <f>SUMIF('Volym_3pos_Kn'!$B$3:$H$627,$C31,'Volym_3pos_Kn'!G$3:G$627)</f>
      </c>
      <c r="I31" s="16">
        <f>SUMIF('Volym_3pos_Kn'!$B$3:$H$627,$C31,'Volym_3pos_Kn'!H$3:H$627)</f>
      </c>
    </row>
    <row r="32" ht="13.55" customHeight="1">
      <c r="A32" s="15">
        <v>3</v>
      </c>
      <c r="B32" t="s" s="13">
        <v>307</v>
      </c>
      <c r="C32" s="15">
        <v>360</v>
      </c>
      <c r="D32" t="s" s="13">
        <v>43</v>
      </c>
      <c r="E32" s="16">
        <f>SUMIF('Volym_3pos_Kn'!$B$3:$H$627,$C32,'Volym_3pos_Kn'!D$3:D$627)</f>
      </c>
      <c r="F32" s="16">
        <f>SUMIF('Volym_3pos_Kn'!$B$3:$H$627,$C32,'Volym_3pos_Kn'!E$3:E$627)</f>
      </c>
      <c r="G32" s="16">
        <f>SUMIF('Volym_3pos_Kn'!$B$3:$H$627,$C32,'Volym_3pos_Kn'!F$3:F$627)</f>
      </c>
      <c r="H32" s="16">
        <f>SUMIF('Volym_3pos_Kn'!$B$3:$H$627,$C32,'Volym_3pos_Kn'!G$3:G$627)</f>
      </c>
      <c r="I32" s="16">
        <f>SUMIF('Volym_3pos_Kn'!$B$3:$H$627,$C32,'Volym_3pos_Kn'!H$3:H$627)</f>
      </c>
    </row>
    <row r="33" ht="13.55" customHeight="1">
      <c r="A33" s="15">
        <v>3</v>
      </c>
      <c r="B33" t="s" s="13">
        <v>307</v>
      </c>
      <c r="C33" s="15">
        <v>380</v>
      </c>
      <c r="D33" t="s" s="13">
        <v>44</v>
      </c>
      <c r="E33" s="16">
        <f>SUMIF('Volym_3pos_Kn'!$B$3:$H$627,$C33,'Volym_3pos_Kn'!D$3:D$627)</f>
      </c>
      <c r="F33" s="16">
        <f>SUMIF('Volym_3pos_Kn'!$B$3:$H$627,$C33,'Volym_3pos_Kn'!E$3:E$627)</f>
      </c>
      <c r="G33" s="16">
        <f>SUMIF('Volym_3pos_Kn'!$B$3:$H$627,$C33,'Volym_3pos_Kn'!F$3:F$627)</f>
      </c>
      <c r="H33" s="16">
        <f>SUMIF('Volym_3pos_Kn'!$B$3:$H$627,$C33,'Volym_3pos_Kn'!G$3:G$627)</f>
      </c>
      <c r="I33" s="16">
        <f>SUMIF('Volym_3pos_Kn'!$B$3:$H$627,$C33,'Volym_3pos_Kn'!H$3:H$627)</f>
      </c>
    </row>
    <row r="34" ht="13.55" customHeight="1">
      <c r="A34" s="15">
        <v>3</v>
      </c>
      <c r="B34" t="s" s="13">
        <v>307</v>
      </c>
      <c r="C34" s="15">
        <v>381</v>
      </c>
      <c r="D34" t="s" s="13">
        <v>45</v>
      </c>
      <c r="E34" s="16">
        <f>SUMIF('Volym_3pos_Kn'!$B$3:$H$627,$C34,'Volym_3pos_Kn'!D$3:D$627)</f>
      </c>
      <c r="F34" s="16">
        <f>SUMIF('Volym_3pos_Kn'!$B$3:$H$627,$C34,'Volym_3pos_Kn'!E$3:E$627)</f>
      </c>
      <c r="G34" s="16">
        <f>SUMIF('Volym_3pos_Kn'!$B$3:$H$627,$C34,'Volym_3pos_Kn'!F$3:F$627)</f>
      </c>
      <c r="H34" s="16">
        <f>SUMIF('Volym_3pos_Kn'!$B$3:$H$627,$C34,'Volym_3pos_Kn'!G$3:G$627)</f>
      </c>
      <c r="I34" s="16">
        <f>SUMIF('Volym_3pos_Kn'!$B$3:$H$627,$C34,'Volym_3pos_Kn'!H$3:H$627)</f>
      </c>
    </row>
    <row r="35" ht="13.55" customHeight="1">
      <c r="A35" s="15">
        <v>3</v>
      </c>
      <c r="B35" t="s" s="13">
        <v>307</v>
      </c>
      <c r="C35" s="15">
        <v>382</v>
      </c>
      <c r="D35" t="s" s="13">
        <v>46</v>
      </c>
      <c r="E35" s="16">
        <f>SUMIF('Volym_3pos_Kn'!$B$3:$H$627,$C35,'Volym_3pos_Kn'!D$3:D$627)</f>
      </c>
      <c r="F35" s="16">
        <f>SUMIF('Volym_3pos_Kn'!$B$3:$H$627,$C35,'Volym_3pos_Kn'!E$3:E$627)</f>
      </c>
      <c r="G35" s="16">
        <f>SUMIF('Volym_3pos_Kn'!$B$3:$H$627,$C35,'Volym_3pos_Kn'!F$3:F$627)</f>
      </c>
      <c r="H35" s="16">
        <f>SUMIF('Volym_3pos_Kn'!$B$3:$H$627,$C35,'Volym_3pos_Kn'!G$3:G$627)</f>
      </c>
      <c r="I35" s="16">
        <f>SUMIF('Volym_3pos_Kn'!$B$3:$H$627,$C35,'Volym_3pos_Kn'!H$3:H$627)</f>
      </c>
    </row>
    <row r="36" ht="13.55" customHeight="1">
      <c r="A36" s="15">
        <v>4</v>
      </c>
      <c r="B36" t="s" s="13">
        <v>308</v>
      </c>
      <c r="C36" s="15">
        <v>428</v>
      </c>
      <c r="D36" t="s" s="13">
        <v>47</v>
      </c>
      <c r="E36" s="16">
        <f>SUMIF('Volym_3pos_Kn'!$B$3:$H$627,$C36,'Volym_3pos_Kn'!D$3:D$627)</f>
      </c>
      <c r="F36" s="16">
        <f>SUMIF('Volym_3pos_Kn'!$B$3:$H$627,$C36,'Volym_3pos_Kn'!E$3:E$627)</f>
      </c>
      <c r="G36" s="16">
        <f>SUMIF('Volym_3pos_Kn'!$B$3:$H$627,$C36,'Volym_3pos_Kn'!F$3:F$627)</f>
      </c>
      <c r="H36" s="16">
        <f>SUMIF('Volym_3pos_Kn'!$B$3:$H$627,$C36,'Volym_3pos_Kn'!G$3:G$627)</f>
      </c>
      <c r="I36" s="16">
        <f>SUMIF('Volym_3pos_Kn'!$B$3:$H$627,$C36,'Volym_3pos_Kn'!H$3:H$627)</f>
      </c>
    </row>
    <row r="37" ht="13.55" customHeight="1">
      <c r="A37" s="15">
        <v>4</v>
      </c>
      <c r="B37" t="s" s="13">
        <v>308</v>
      </c>
      <c r="C37" s="15">
        <v>461</v>
      </c>
      <c r="D37" t="s" s="13">
        <v>48</v>
      </c>
      <c r="E37" s="16">
        <f>SUMIF('Volym_3pos_Kn'!$B$3:$H$627,$C37,'Volym_3pos_Kn'!D$3:D$627)</f>
      </c>
      <c r="F37" s="16">
        <f>SUMIF('Volym_3pos_Kn'!$B$3:$H$627,$C37,'Volym_3pos_Kn'!E$3:E$627)</f>
      </c>
      <c r="G37" s="16">
        <f>SUMIF('Volym_3pos_Kn'!$B$3:$H$627,$C37,'Volym_3pos_Kn'!F$3:F$627)</f>
      </c>
      <c r="H37" s="16">
        <f>SUMIF('Volym_3pos_Kn'!$B$3:$H$627,$C37,'Volym_3pos_Kn'!G$3:G$627)</f>
      </c>
      <c r="I37" s="16">
        <f>SUMIF('Volym_3pos_Kn'!$B$3:$H$627,$C37,'Volym_3pos_Kn'!H$3:H$627)</f>
      </c>
    </row>
    <row r="38" ht="13.55" customHeight="1">
      <c r="A38" s="15">
        <v>4</v>
      </c>
      <c r="B38" t="s" s="13">
        <v>308</v>
      </c>
      <c r="C38" s="15">
        <v>480</v>
      </c>
      <c r="D38" t="s" s="13">
        <v>49</v>
      </c>
      <c r="E38" s="16">
        <f>SUMIF('Volym_3pos_Kn'!$B$3:$H$627,$C38,'Volym_3pos_Kn'!D$3:D$627)</f>
      </c>
      <c r="F38" s="16">
        <f>SUMIF('Volym_3pos_Kn'!$B$3:$H$627,$C38,'Volym_3pos_Kn'!E$3:E$627)</f>
      </c>
      <c r="G38" s="16">
        <f>SUMIF('Volym_3pos_Kn'!$B$3:$H$627,$C38,'Volym_3pos_Kn'!F$3:F$627)</f>
      </c>
      <c r="H38" s="16">
        <f>SUMIF('Volym_3pos_Kn'!$B$3:$H$627,$C38,'Volym_3pos_Kn'!G$3:G$627)</f>
      </c>
      <c r="I38" s="16">
        <f>SUMIF('Volym_3pos_Kn'!$B$3:$H$627,$C38,'Volym_3pos_Kn'!H$3:H$627)</f>
      </c>
    </row>
    <row r="39" ht="13.55" customHeight="1">
      <c r="A39" s="15">
        <v>4</v>
      </c>
      <c r="B39" t="s" s="13">
        <v>308</v>
      </c>
      <c r="C39" s="15">
        <v>481</v>
      </c>
      <c r="D39" t="s" s="13">
        <v>50</v>
      </c>
      <c r="E39" s="16">
        <f>SUMIF('Volym_3pos_Kn'!$B$3:$H$627,$C39,'Volym_3pos_Kn'!D$3:D$627)</f>
      </c>
      <c r="F39" s="16">
        <f>SUMIF('Volym_3pos_Kn'!$B$3:$H$627,$C39,'Volym_3pos_Kn'!E$3:E$627)</f>
      </c>
      <c r="G39" s="16">
        <f>SUMIF('Volym_3pos_Kn'!$B$3:$H$627,$C39,'Volym_3pos_Kn'!F$3:F$627)</f>
      </c>
      <c r="H39" s="16">
        <f>SUMIF('Volym_3pos_Kn'!$B$3:$H$627,$C39,'Volym_3pos_Kn'!G$3:G$627)</f>
      </c>
      <c r="I39" s="16">
        <f>SUMIF('Volym_3pos_Kn'!$B$3:$H$627,$C39,'Volym_3pos_Kn'!H$3:H$627)</f>
      </c>
    </row>
    <row r="40" ht="13.55" customHeight="1">
      <c r="A40" s="15">
        <v>4</v>
      </c>
      <c r="B40" t="s" s="13">
        <v>308</v>
      </c>
      <c r="C40" s="15">
        <v>482</v>
      </c>
      <c r="D40" t="s" s="13">
        <v>51</v>
      </c>
      <c r="E40" s="16">
        <f>SUMIF('Volym_3pos_Kn'!$B$3:$H$627,$C40,'Volym_3pos_Kn'!D$3:D$627)</f>
      </c>
      <c r="F40" s="16">
        <f>SUMIF('Volym_3pos_Kn'!$B$3:$H$627,$C40,'Volym_3pos_Kn'!E$3:E$627)</f>
      </c>
      <c r="G40" s="16">
        <f>SUMIF('Volym_3pos_Kn'!$B$3:$H$627,$C40,'Volym_3pos_Kn'!F$3:F$627)</f>
      </c>
      <c r="H40" s="16">
        <f>SUMIF('Volym_3pos_Kn'!$B$3:$H$627,$C40,'Volym_3pos_Kn'!G$3:G$627)</f>
      </c>
      <c r="I40" s="16">
        <f>SUMIF('Volym_3pos_Kn'!$B$3:$H$627,$C40,'Volym_3pos_Kn'!H$3:H$627)</f>
      </c>
    </row>
    <row r="41" ht="13.55" customHeight="1">
      <c r="A41" s="15">
        <v>4</v>
      </c>
      <c r="B41" t="s" s="13">
        <v>308</v>
      </c>
      <c r="C41" s="15">
        <v>483</v>
      </c>
      <c r="D41" t="s" s="13">
        <v>52</v>
      </c>
      <c r="E41" s="16">
        <f>SUMIF('Volym_3pos_Kn'!$B$3:$H$627,$C41,'Volym_3pos_Kn'!D$3:D$627)</f>
      </c>
      <c r="F41" s="16">
        <f>SUMIF('Volym_3pos_Kn'!$B$3:$H$627,$C41,'Volym_3pos_Kn'!E$3:E$627)</f>
      </c>
      <c r="G41" s="16">
        <f>SUMIF('Volym_3pos_Kn'!$B$3:$H$627,$C41,'Volym_3pos_Kn'!F$3:F$627)</f>
      </c>
      <c r="H41" s="16">
        <f>SUMIF('Volym_3pos_Kn'!$B$3:$H$627,$C41,'Volym_3pos_Kn'!G$3:G$627)</f>
      </c>
      <c r="I41" s="16">
        <f>SUMIF('Volym_3pos_Kn'!$B$3:$H$627,$C41,'Volym_3pos_Kn'!H$3:H$627)</f>
      </c>
    </row>
    <row r="42" ht="13.55" customHeight="1">
      <c r="A42" s="15">
        <v>4</v>
      </c>
      <c r="B42" t="s" s="13">
        <v>308</v>
      </c>
      <c r="C42" s="15">
        <v>484</v>
      </c>
      <c r="D42" t="s" s="13">
        <v>53</v>
      </c>
      <c r="E42" s="16">
        <f>SUMIF('Volym_3pos_Kn'!$B$3:$H$627,$C42,'Volym_3pos_Kn'!D$3:D$627)</f>
      </c>
      <c r="F42" s="16">
        <f>SUMIF('Volym_3pos_Kn'!$B$3:$H$627,$C42,'Volym_3pos_Kn'!E$3:E$627)</f>
      </c>
      <c r="G42" s="16">
        <f>SUMIF('Volym_3pos_Kn'!$B$3:$H$627,$C42,'Volym_3pos_Kn'!F$3:F$627)</f>
      </c>
      <c r="H42" s="16">
        <f>SUMIF('Volym_3pos_Kn'!$B$3:$H$627,$C42,'Volym_3pos_Kn'!G$3:G$627)</f>
      </c>
      <c r="I42" s="16">
        <f>SUMIF('Volym_3pos_Kn'!$B$3:$H$627,$C42,'Volym_3pos_Kn'!H$3:H$627)</f>
      </c>
    </row>
    <row r="43" ht="13.55" customHeight="1">
      <c r="A43" s="15">
        <v>4</v>
      </c>
      <c r="B43" t="s" s="13">
        <v>308</v>
      </c>
      <c r="C43" s="15">
        <v>486</v>
      </c>
      <c r="D43" t="s" s="13">
        <v>54</v>
      </c>
      <c r="E43" s="16">
        <f>SUMIF('Volym_3pos_Kn'!$B$3:$H$627,$C43,'Volym_3pos_Kn'!D$3:D$627)</f>
      </c>
      <c r="F43" s="16">
        <f>SUMIF('Volym_3pos_Kn'!$B$3:$H$627,$C43,'Volym_3pos_Kn'!E$3:E$627)</f>
      </c>
      <c r="G43" s="16">
        <f>SUMIF('Volym_3pos_Kn'!$B$3:$H$627,$C43,'Volym_3pos_Kn'!F$3:F$627)</f>
      </c>
      <c r="H43" s="16">
        <f>SUMIF('Volym_3pos_Kn'!$B$3:$H$627,$C43,'Volym_3pos_Kn'!G$3:G$627)</f>
      </c>
      <c r="I43" s="16">
        <f>SUMIF('Volym_3pos_Kn'!$B$3:$H$627,$C43,'Volym_3pos_Kn'!H$3:H$627)</f>
      </c>
    </row>
    <row r="44" ht="13.55" customHeight="1">
      <c r="A44" s="15">
        <v>4</v>
      </c>
      <c r="B44" t="s" s="13">
        <v>308</v>
      </c>
      <c r="C44" s="15">
        <v>488</v>
      </c>
      <c r="D44" t="s" s="13">
        <v>55</v>
      </c>
      <c r="E44" s="16">
        <f>SUMIF('Volym_3pos_Kn'!$B$3:$H$627,$C44,'Volym_3pos_Kn'!D$3:D$627)</f>
      </c>
      <c r="F44" s="16">
        <f>SUMIF('Volym_3pos_Kn'!$B$3:$H$627,$C44,'Volym_3pos_Kn'!E$3:E$627)</f>
      </c>
      <c r="G44" s="16">
        <f>SUMIF('Volym_3pos_Kn'!$B$3:$H$627,$C44,'Volym_3pos_Kn'!F$3:F$627)</f>
      </c>
      <c r="H44" s="16">
        <f>SUMIF('Volym_3pos_Kn'!$B$3:$H$627,$C44,'Volym_3pos_Kn'!G$3:G$627)</f>
      </c>
      <c r="I44" s="16">
        <f>SUMIF('Volym_3pos_Kn'!$B$3:$H$627,$C44,'Volym_3pos_Kn'!H$3:H$627)</f>
      </c>
    </row>
    <row r="45" ht="13.55" customHeight="1">
      <c r="A45" s="15">
        <v>5</v>
      </c>
      <c r="B45" t="s" s="13">
        <v>309</v>
      </c>
      <c r="C45" s="15">
        <v>509</v>
      </c>
      <c r="D45" t="s" s="13">
        <v>56</v>
      </c>
      <c r="E45" s="16">
        <f>SUMIF('Volym_3pos_Kn'!$B$3:$H$627,$C45,'Volym_3pos_Kn'!D$3:D$627)</f>
      </c>
      <c r="F45" s="16">
        <f>SUMIF('Volym_3pos_Kn'!$B$3:$H$627,$C45,'Volym_3pos_Kn'!E$3:E$627)</f>
      </c>
      <c r="G45" s="16">
        <f>SUMIF('Volym_3pos_Kn'!$B$3:$H$627,$C45,'Volym_3pos_Kn'!F$3:F$627)</f>
      </c>
      <c r="H45" s="16">
        <f>SUMIF('Volym_3pos_Kn'!$B$3:$H$627,$C45,'Volym_3pos_Kn'!G$3:G$627)</f>
      </c>
      <c r="I45" s="16">
        <f>SUMIF('Volym_3pos_Kn'!$B$3:$H$627,$C45,'Volym_3pos_Kn'!H$3:H$627)</f>
      </c>
    </row>
    <row r="46" ht="13.55" customHeight="1">
      <c r="A46" s="15">
        <v>5</v>
      </c>
      <c r="B46" t="s" s="13">
        <v>309</v>
      </c>
      <c r="C46" s="15">
        <v>512</v>
      </c>
      <c r="D46" t="s" s="13">
        <v>57</v>
      </c>
      <c r="E46" s="16">
        <f>SUMIF('Volym_3pos_Kn'!$B$3:$H$627,$C46,'Volym_3pos_Kn'!D$3:D$627)</f>
      </c>
      <c r="F46" s="16">
        <f>SUMIF('Volym_3pos_Kn'!$B$3:$H$627,$C46,'Volym_3pos_Kn'!E$3:E$627)</f>
      </c>
      <c r="G46" s="16">
        <f>SUMIF('Volym_3pos_Kn'!$B$3:$H$627,$C46,'Volym_3pos_Kn'!F$3:F$627)</f>
      </c>
      <c r="H46" s="16">
        <f>SUMIF('Volym_3pos_Kn'!$B$3:$H$627,$C46,'Volym_3pos_Kn'!G$3:G$627)</f>
      </c>
      <c r="I46" s="16">
        <f>SUMIF('Volym_3pos_Kn'!$B$3:$H$627,$C46,'Volym_3pos_Kn'!H$3:H$627)</f>
      </c>
    </row>
    <row r="47" ht="13.55" customHeight="1">
      <c r="A47" s="15">
        <v>5</v>
      </c>
      <c r="B47" t="s" s="13">
        <v>309</v>
      </c>
      <c r="C47" s="15">
        <v>513</v>
      </c>
      <c r="D47" t="s" s="13">
        <v>58</v>
      </c>
      <c r="E47" s="16">
        <f>SUMIF('Volym_3pos_Kn'!$B$3:$H$627,$C47,'Volym_3pos_Kn'!D$3:D$627)</f>
      </c>
      <c r="F47" s="16">
        <f>SUMIF('Volym_3pos_Kn'!$B$3:$H$627,$C47,'Volym_3pos_Kn'!E$3:E$627)</f>
      </c>
      <c r="G47" s="16">
        <f>SUMIF('Volym_3pos_Kn'!$B$3:$H$627,$C47,'Volym_3pos_Kn'!F$3:F$627)</f>
      </c>
      <c r="H47" s="16">
        <f>SUMIF('Volym_3pos_Kn'!$B$3:$H$627,$C47,'Volym_3pos_Kn'!G$3:G$627)</f>
      </c>
      <c r="I47" s="16">
        <f>SUMIF('Volym_3pos_Kn'!$B$3:$H$627,$C47,'Volym_3pos_Kn'!H$3:H$627)</f>
      </c>
    </row>
    <row r="48" ht="13.55" customHeight="1">
      <c r="A48" s="15">
        <v>5</v>
      </c>
      <c r="B48" t="s" s="13">
        <v>309</v>
      </c>
      <c r="C48" s="15">
        <v>560</v>
      </c>
      <c r="D48" t="s" s="13">
        <v>59</v>
      </c>
      <c r="E48" s="16">
        <f>SUMIF('Volym_3pos_Kn'!$B$3:$H$627,$C48,'Volym_3pos_Kn'!D$3:D$627)</f>
      </c>
      <c r="F48" s="16">
        <f>SUMIF('Volym_3pos_Kn'!$B$3:$H$627,$C48,'Volym_3pos_Kn'!E$3:E$627)</f>
      </c>
      <c r="G48" s="16">
        <f>SUMIF('Volym_3pos_Kn'!$B$3:$H$627,$C48,'Volym_3pos_Kn'!F$3:F$627)</f>
      </c>
      <c r="H48" s="16">
        <f>SUMIF('Volym_3pos_Kn'!$B$3:$H$627,$C48,'Volym_3pos_Kn'!G$3:G$627)</f>
      </c>
      <c r="I48" s="16">
        <f>SUMIF('Volym_3pos_Kn'!$B$3:$H$627,$C48,'Volym_3pos_Kn'!H$3:H$627)</f>
      </c>
    </row>
    <row r="49" ht="13.55" customHeight="1">
      <c r="A49" s="15">
        <v>5</v>
      </c>
      <c r="B49" t="s" s="13">
        <v>309</v>
      </c>
      <c r="C49" s="15">
        <v>561</v>
      </c>
      <c r="D49" t="s" s="13">
        <v>60</v>
      </c>
      <c r="E49" s="16">
        <f>SUMIF('Volym_3pos_Kn'!$B$3:$H$627,$C49,'Volym_3pos_Kn'!D$3:D$627)</f>
      </c>
      <c r="F49" s="16">
        <f>SUMIF('Volym_3pos_Kn'!$B$3:$H$627,$C49,'Volym_3pos_Kn'!E$3:E$627)</f>
      </c>
      <c r="G49" s="16">
        <f>SUMIF('Volym_3pos_Kn'!$B$3:$H$627,$C49,'Volym_3pos_Kn'!F$3:F$627)</f>
      </c>
      <c r="H49" s="16">
        <f>SUMIF('Volym_3pos_Kn'!$B$3:$H$627,$C49,'Volym_3pos_Kn'!G$3:G$627)</f>
      </c>
      <c r="I49" s="16">
        <f>SUMIF('Volym_3pos_Kn'!$B$3:$H$627,$C49,'Volym_3pos_Kn'!H$3:H$627)</f>
      </c>
    </row>
    <row r="50" ht="13.55" customHeight="1">
      <c r="A50" s="15">
        <v>5</v>
      </c>
      <c r="B50" t="s" s="13">
        <v>309</v>
      </c>
      <c r="C50" s="15">
        <v>562</v>
      </c>
      <c r="D50" t="s" s="13">
        <v>61</v>
      </c>
      <c r="E50" s="16">
        <f>SUMIF('Volym_3pos_Kn'!$B$3:$H$627,$C50,'Volym_3pos_Kn'!D$3:D$627)</f>
      </c>
      <c r="F50" s="16">
        <f>SUMIF('Volym_3pos_Kn'!$B$3:$H$627,$C50,'Volym_3pos_Kn'!E$3:E$627)</f>
      </c>
      <c r="G50" s="16">
        <f>SUMIF('Volym_3pos_Kn'!$B$3:$H$627,$C50,'Volym_3pos_Kn'!F$3:F$627)</f>
      </c>
      <c r="H50" s="16">
        <f>SUMIF('Volym_3pos_Kn'!$B$3:$H$627,$C50,'Volym_3pos_Kn'!G$3:G$627)</f>
      </c>
      <c r="I50" s="16">
        <f>SUMIF('Volym_3pos_Kn'!$B$3:$H$627,$C50,'Volym_3pos_Kn'!H$3:H$627)</f>
      </c>
    </row>
    <row r="51" ht="13.55" customHeight="1">
      <c r="A51" s="15">
        <v>5</v>
      </c>
      <c r="B51" t="s" s="13">
        <v>309</v>
      </c>
      <c r="C51" s="15">
        <v>563</v>
      </c>
      <c r="D51" t="s" s="13">
        <v>62</v>
      </c>
      <c r="E51" s="16">
        <f>SUMIF('Volym_3pos_Kn'!$B$3:$H$627,$C51,'Volym_3pos_Kn'!D$3:D$627)</f>
      </c>
      <c r="F51" s="16">
        <f>SUMIF('Volym_3pos_Kn'!$B$3:$H$627,$C51,'Volym_3pos_Kn'!E$3:E$627)</f>
      </c>
      <c r="G51" s="16">
        <f>SUMIF('Volym_3pos_Kn'!$B$3:$H$627,$C51,'Volym_3pos_Kn'!F$3:F$627)</f>
      </c>
      <c r="H51" s="16">
        <f>SUMIF('Volym_3pos_Kn'!$B$3:$H$627,$C51,'Volym_3pos_Kn'!G$3:G$627)</f>
      </c>
      <c r="I51" s="16">
        <f>SUMIF('Volym_3pos_Kn'!$B$3:$H$627,$C51,'Volym_3pos_Kn'!H$3:H$627)</f>
      </c>
    </row>
    <row r="52" ht="13.55" customHeight="1">
      <c r="A52" s="15">
        <v>5</v>
      </c>
      <c r="B52" t="s" s="13">
        <v>309</v>
      </c>
      <c r="C52" s="15">
        <v>580</v>
      </c>
      <c r="D52" t="s" s="13">
        <v>63</v>
      </c>
      <c r="E52" s="16">
        <f>SUMIF('Volym_3pos_Kn'!$B$3:$H$627,$C52,'Volym_3pos_Kn'!D$3:D$627)</f>
      </c>
      <c r="F52" s="16">
        <f>SUMIF('Volym_3pos_Kn'!$B$3:$H$627,$C52,'Volym_3pos_Kn'!E$3:E$627)</f>
      </c>
      <c r="G52" s="16">
        <f>SUMIF('Volym_3pos_Kn'!$B$3:$H$627,$C52,'Volym_3pos_Kn'!F$3:F$627)</f>
      </c>
      <c r="H52" s="16">
        <f>SUMIF('Volym_3pos_Kn'!$B$3:$H$627,$C52,'Volym_3pos_Kn'!G$3:G$627)</f>
      </c>
      <c r="I52" s="16">
        <f>SUMIF('Volym_3pos_Kn'!$B$3:$H$627,$C52,'Volym_3pos_Kn'!H$3:H$627)</f>
      </c>
    </row>
    <row r="53" ht="13.55" customHeight="1">
      <c r="A53" s="15">
        <v>5</v>
      </c>
      <c r="B53" t="s" s="13">
        <v>309</v>
      </c>
      <c r="C53" s="15">
        <v>581</v>
      </c>
      <c r="D53" t="s" s="13">
        <v>64</v>
      </c>
      <c r="E53" s="16">
        <f>SUMIF('Volym_3pos_Kn'!$B$3:$H$627,$C53,'Volym_3pos_Kn'!D$3:D$627)</f>
      </c>
      <c r="F53" s="16">
        <f>SUMIF('Volym_3pos_Kn'!$B$3:$H$627,$C53,'Volym_3pos_Kn'!E$3:E$627)</f>
      </c>
      <c r="G53" s="16">
        <f>SUMIF('Volym_3pos_Kn'!$B$3:$H$627,$C53,'Volym_3pos_Kn'!F$3:F$627)</f>
      </c>
      <c r="H53" s="16">
        <f>SUMIF('Volym_3pos_Kn'!$B$3:$H$627,$C53,'Volym_3pos_Kn'!G$3:G$627)</f>
      </c>
      <c r="I53" s="16">
        <f>SUMIF('Volym_3pos_Kn'!$B$3:$H$627,$C53,'Volym_3pos_Kn'!H$3:H$627)</f>
      </c>
    </row>
    <row r="54" ht="13.55" customHeight="1">
      <c r="A54" s="15">
        <v>5</v>
      </c>
      <c r="B54" t="s" s="13">
        <v>309</v>
      </c>
      <c r="C54" s="15">
        <v>582</v>
      </c>
      <c r="D54" t="s" s="13">
        <v>65</v>
      </c>
      <c r="E54" s="16">
        <f>SUMIF('Volym_3pos_Kn'!$B$3:$H$627,$C54,'Volym_3pos_Kn'!D$3:D$627)</f>
      </c>
      <c r="F54" s="16">
        <f>SUMIF('Volym_3pos_Kn'!$B$3:$H$627,$C54,'Volym_3pos_Kn'!E$3:E$627)</f>
      </c>
      <c r="G54" s="16">
        <f>SUMIF('Volym_3pos_Kn'!$B$3:$H$627,$C54,'Volym_3pos_Kn'!F$3:F$627)</f>
      </c>
      <c r="H54" s="16">
        <f>SUMIF('Volym_3pos_Kn'!$B$3:$H$627,$C54,'Volym_3pos_Kn'!G$3:G$627)</f>
      </c>
      <c r="I54" s="16">
        <f>SUMIF('Volym_3pos_Kn'!$B$3:$H$627,$C54,'Volym_3pos_Kn'!H$3:H$627)</f>
      </c>
    </row>
    <row r="55" ht="13.55" customHeight="1">
      <c r="A55" s="15">
        <v>5</v>
      </c>
      <c r="B55" t="s" s="13">
        <v>309</v>
      </c>
      <c r="C55" s="15">
        <v>583</v>
      </c>
      <c r="D55" t="s" s="13">
        <v>66</v>
      </c>
      <c r="E55" s="16">
        <f>SUMIF('Volym_3pos_Kn'!$B$3:$H$627,$C55,'Volym_3pos_Kn'!D$3:D$627)</f>
      </c>
      <c r="F55" s="16">
        <f>SUMIF('Volym_3pos_Kn'!$B$3:$H$627,$C55,'Volym_3pos_Kn'!E$3:E$627)</f>
      </c>
      <c r="G55" s="16">
        <f>SUMIF('Volym_3pos_Kn'!$B$3:$H$627,$C55,'Volym_3pos_Kn'!F$3:F$627)</f>
      </c>
      <c r="H55" s="16">
        <f>SUMIF('Volym_3pos_Kn'!$B$3:$H$627,$C55,'Volym_3pos_Kn'!G$3:G$627)</f>
      </c>
      <c r="I55" s="16">
        <f>SUMIF('Volym_3pos_Kn'!$B$3:$H$627,$C55,'Volym_3pos_Kn'!H$3:H$627)</f>
      </c>
    </row>
    <row r="56" ht="13.55" customHeight="1">
      <c r="A56" s="15">
        <v>5</v>
      </c>
      <c r="B56" t="s" s="13">
        <v>309</v>
      </c>
      <c r="C56" s="15">
        <v>584</v>
      </c>
      <c r="D56" t="s" s="13">
        <v>67</v>
      </c>
      <c r="E56" s="16">
        <f>SUMIF('Volym_3pos_Kn'!$B$3:$H$627,$C56,'Volym_3pos_Kn'!D$3:D$627)</f>
      </c>
      <c r="F56" s="16">
        <f>SUMIF('Volym_3pos_Kn'!$B$3:$H$627,$C56,'Volym_3pos_Kn'!E$3:E$627)</f>
      </c>
      <c r="G56" s="16">
        <f>SUMIF('Volym_3pos_Kn'!$B$3:$H$627,$C56,'Volym_3pos_Kn'!F$3:F$627)</f>
      </c>
      <c r="H56" s="16">
        <f>SUMIF('Volym_3pos_Kn'!$B$3:$H$627,$C56,'Volym_3pos_Kn'!G$3:G$627)</f>
      </c>
      <c r="I56" s="16">
        <f>SUMIF('Volym_3pos_Kn'!$B$3:$H$627,$C56,'Volym_3pos_Kn'!H$3:H$627)</f>
      </c>
    </row>
    <row r="57" ht="13.55" customHeight="1">
      <c r="A57" s="15">
        <v>5</v>
      </c>
      <c r="B57" t="s" s="13">
        <v>309</v>
      </c>
      <c r="C57" s="15">
        <v>586</v>
      </c>
      <c r="D57" t="s" s="13">
        <v>68</v>
      </c>
      <c r="E57" s="16">
        <f>SUMIF('Volym_3pos_Kn'!$B$3:$H$627,$C57,'Volym_3pos_Kn'!D$3:D$627)</f>
      </c>
      <c r="F57" s="16">
        <f>SUMIF('Volym_3pos_Kn'!$B$3:$H$627,$C57,'Volym_3pos_Kn'!E$3:E$627)</f>
      </c>
      <c r="G57" s="16">
        <f>SUMIF('Volym_3pos_Kn'!$B$3:$H$627,$C57,'Volym_3pos_Kn'!F$3:F$627)</f>
      </c>
      <c r="H57" s="16">
        <f>SUMIF('Volym_3pos_Kn'!$B$3:$H$627,$C57,'Volym_3pos_Kn'!G$3:G$627)</f>
      </c>
      <c r="I57" s="16">
        <f>SUMIF('Volym_3pos_Kn'!$B$3:$H$627,$C57,'Volym_3pos_Kn'!H$3:H$627)</f>
      </c>
    </row>
    <row r="58" ht="13.55" customHeight="1">
      <c r="A58" s="15">
        <v>6</v>
      </c>
      <c r="B58" t="s" s="13">
        <v>310</v>
      </c>
      <c r="C58" s="15">
        <v>604</v>
      </c>
      <c r="D58" t="s" s="13">
        <v>69</v>
      </c>
      <c r="E58" s="16">
        <f>SUMIF('Volym_3pos_Kn'!$B$3:$H$627,$C58,'Volym_3pos_Kn'!D$3:D$627)</f>
      </c>
      <c r="F58" s="16">
        <f>SUMIF('Volym_3pos_Kn'!$B$3:$H$627,$C58,'Volym_3pos_Kn'!E$3:E$627)</f>
      </c>
      <c r="G58" s="16">
        <f>SUMIF('Volym_3pos_Kn'!$B$3:$H$627,$C58,'Volym_3pos_Kn'!F$3:F$627)</f>
      </c>
      <c r="H58" s="16">
        <f>SUMIF('Volym_3pos_Kn'!$B$3:$H$627,$C58,'Volym_3pos_Kn'!G$3:G$627)</f>
      </c>
      <c r="I58" s="16">
        <f>SUMIF('Volym_3pos_Kn'!$B$3:$H$627,$C58,'Volym_3pos_Kn'!H$3:H$627)</f>
      </c>
    </row>
    <row r="59" ht="13.55" customHeight="1">
      <c r="A59" s="15">
        <v>6</v>
      </c>
      <c r="B59" t="s" s="13">
        <v>310</v>
      </c>
      <c r="C59" s="15">
        <v>617</v>
      </c>
      <c r="D59" t="s" s="13">
        <v>70</v>
      </c>
      <c r="E59" s="16">
        <f>SUMIF('Volym_3pos_Kn'!$B$3:$H$627,$C59,'Volym_3pos_Kn'!D$3:D$627)</f>
      </c>
      <c r="F59" s="16">
        <f>SUMIF('Volym_3pos_Kn'!$B$3:$H$627,$C59,'Volym_3pos_Kn'!E$3:E$627)</f>
      </c>
      <c r="G59" s="16">
        <f>SUMIF('Volym_3pos_Kn'!$B$3:$H$627,$C59,'Volym_3pos_Kn'!F$3:F$627)</f>
      </c>
      <c r="H59" s="16">
        <f>SUMIF('Volym_3pos_Kn'!$B$3:$H$627,$C59,'Volym_3pos_Kn'!G$3:G$627)</f>
      </c>
      <c r="I59" s="16">
        <f>SUMIF('Volym_3pos_Kn'!$B$3:$H$627,$C59,'Volym_3pos_Kn'!H$3:H$627)</f>
      </c>
    </row>
    <row r="60" ht="13.55" customHeight="1">
      <c r="A60" s="15">
        <v>6</v>
      </c>
      <c r="B60" t="s" s="13">
        <v>310</v>
      </c>
      <c r="C60" s="15">
        <v>642</v>
      </c>
      <c r="D60" t="s" s="13">
        <v>71</v>
      </c>
      <c r="E60" s="16">
        <f>SUMIF('Volym_3pos_Kn'!$B$3:$H$627,$C60,'Volym_3pos_Kn'!D$3:D$627)</f>
      </c>
      <c r="F60" s="16">
        <f>SUMIF('Volym_3pos_Kn'!$B$3:$H$627,$C60,'Volym_3pos_Kn'!E$3:E$627)</f>
      </c>
      <c r="G60" s="16">
        <f>SUMIF('Volym_3pos_Kn'!$B$3:$H$627,$C60,'Volym_3pos_Kn'!F$3:F$627)</f>
      </c>
      <c r="H60" s="16">
        <f>SUMIF('Volym_3pos_Kn'!$B$3:$H$627,$C60,'Volym_3pos_Kn'!G$3:G$627)</f>
      </c>
      <c r="I60" s="16">
        <f>SUMIF('Volym_3pos_Kn'!$B$3:$H$627,$C60,'Volym_3pos_Kn'!H$3:H$627)</f>
      </c>
    </row>
    <row r="61" ht="13.55" customHeight="1">
      <c r="A61" s="15">
        <v>6</v>
      </c>
      <c r="B61" t="s" s="13">
        <v>310</v>
      </c>
      <c r="C61" s="15">
        <v>643</v>
      </c>
      <c r="D61" t="s" s="13">
        <v>72</v>
      </c>
      <c r="E61" s="16">
        <f>SUMIF('Volym_3pos_Kn'!$B$3:$H$627,$C61,'Volym_3pos_Kn'!D$3:D$627)</f>
      </c>
      <c r="F61" s="16">
        <f>SUMIF('Volym_3pos_Kn'!$B$3:$H$627,$C61,'Volym_3pos_Kn'!E$3:E$627)</f>
      </c>
      <c r="G61" s="16">
        <f>SUMIF('Volym_3pos_Kn'!$B$3:$H$627,$C61,'Volym_3pos_Kn'!F$3:F$627)</f>
      </c>
      <c r="H61" s="16">
        <f>SUMIF('Volym_3pos_Kn'!$B$3:$H$627,$C61,'Volym_3pos_Kn'!G$3:G$627)</f>
      </c>
      <c r="I61" s="16">
        <f>SUMIF('Volym_3pos_Kn'!$B$3:$H$627,$C61,'Volym_3pos_Kn'!H$3:H$627)</f>
      </c>
    </row>
    <row r="62" ht="13.55" customHeight="1">
      <c r="A62" s="15">
        <v>6</v>
      </c>
      <c r="B62" t="s" s="13">
        <v>310</v>
      </c>
      <c r="C62" s="15">
        <v>662</v>
      </c>
      <c r="D62" t="s" s="13">
        <v>73</v>
      </c>
      <c r="E62" s="16">
        <f>SUMIF('Volym_3pos_Kn'!$B$3:$H$627,$C62,'Volym_3pos_Kn'!D$3:D$627)</f>
      </c>
      <c r="F62" s="16">
        <f>SUMIF('Volym_3pos_Kn'!$B$3:$H$627,$C62,'Volym_3pos_Kn'!E$3:E$627)</f>
      </c>
      <c r="G62" s="16">
        <f>SUMIF('Volym_3pos_Kn'!$B$3:$H$627,$C62,'Volym_3pos_Kn'!F$3:F$627)</f>
      </c>
      <c r="H62" s="16">
        <f>SUMIF('Volym_3pos_Kn'!$B$3:$H$627,$C62,'Volym_3pos_Kn'!G$3:G$627)</f>
      </c>
      <c r="I62" s="16">
        <f>SUMIF('Volym_3pos_Kn'!$B$3:$H$627,$C62,'Volym_3pos_Kn'!H$3:H$627)</f>
      </c>
    </row>
    <row r="63" ht="13.55" customHeight="1">
      <c r="A63" s="15">
        <v>6</v>
      </c>
      <c r="B63" t="s" s="13">
        <v>310</v>
      </c>
      <c r="C63" s="15">
        <v>665</v>
      </c>
      <c r="D63" t="s" s="13">
        <v>74</v>
      </c>
      <c r="E63" s="16">
        <f>SUMIF('Volym_3pos_Kn'!$B$3:$H$627,$C63,'Volym_3pos_Kn'!D$3:D$627)</f>
      </c>
      <c r="F63" s="16">
        <f>SUMIF('Volym_3pos_Kn'!$B$3:$H$627,$C63,'Volym_3pos_Kn'!E$3:E$627)</f>
      </c>
      <c r="G63" s="16">
        <f>SUMIF('Volym_3pos_Kn'!$B$3:$H$627,$C63,'Volym_3pos_Kn'!F$3:F$627)</f>
      </c>
      <c r="H63" s="16">
        <f>SUMIF('Volym_3pos_Kn'!$B$3:$H$627,$C63,'Volym_3pos_Kn'!G$3:G$627)</f>
      </c>
      <c r="I63" s="16">
        <f>SUMIF('Volym_3pos_Kn'!$B$3:$H$627,$C63,'Volym_3pos_Kn'!H$3:H$627)</f>
      </c>
    </row>
    <row r="64" ht="13.55" customHeight="1">
      <c r="A64" s="15">
        <v>6</v>
      </c>
      <c r="B64" t="s" s="13">
        <v>310</v>
      </c>
      <c r="C64" s="15">
        <v>680</v>
      </c>
      <c r="D64" t="s" s="13">
        <v>75</v>
      </c>
      <c r="E64" s="16">
        <f>SUMIF('Volym_3pos_Kn'!$B$3:$H$627,$C64,'Volym_3pos_Kn'!D$3:D$627)</f>
      </c>
      <c r="F64" s="16">
        <f>SUMIF('Volym_3pos_Kn'!$B$3:$H$627,$C64,'Volym_3pos_Kn'!E$3:E$627)</f>
      </c>
      <c r="G64" s="16">
        <f>SUMIF('Volym_3pos_Kn'!$B$3:$H$627,$C64,'Volym_3pos_Kn'!F$3:F$627)</f>
      </c>
      <c r="H64" s="16">
        <f>SUMIF('Volym_3pos_Kn'!$B$3:$H$627,$C64,'Volym_3pos_Kn'!G$3:G$627)</f>
      </c>
      <c r="I64" s="16">
        <f>SUMIF('Volym_3pos_Kn'!$B$3:$H$627,$C64,'Volym_3pos_Kn'!H$3:H$627)</f>
      </c>
    </row>
    <row r="65" ht="13.55" customHeight="1">
      <c r="A65" s="15">
        <v>6</v>
      </c>
      <c r="B65" t="s" s="13">
        <v>310</v>
      </c>
      <c r="C65" s="15">
        <v>682</v>
      </c>
      <c r="D65" t="s" s="13">
        <v>76</v>
      </c>
      <c r="E65" s="16">
        <f>SUMIF('Volym_3pos_Kn'!$B$3:$H$627,$C65,'Volym_3pos_Kn'!D$3:D$627)</f>
      </c>
      <c r="F65" s="16">
        <f>SUMIF('Volym_3pos_Kn'!$B$3:$H$627,$C65,'Volym_3pos_Kn'!E$3:E$627)</f>
      </c>
      <c r="G65" s="16">
        <f>SUMIF('Volym_3pos_Kn'!$B$3:$H$627,$C65,'Volym_3pos_Kn'!F$3:F$627)</f>
      </c>
      <c r="H65" s="16">
        <f>SUMIF('Volym_3pos_Kn'!$B$3:$H$627,$C65,'Volym_3pos_Kn'!G$3:G$627)</f>
      </c>
      <c r="I65" s="16">
        <f>SUMIF('Volym_3pos_Kn'!$B$3:$H$627,$C65,'Volym_3pos_Kn'!H$3:H$627)</f>
      </c>
    </row>
    <row r="66" ht="13.55" customHeight="1">
      <c r="A66" s="15">
        <v>6</v>
      </c>
      <c r="B66" t="s" s="13">
        <v>310</v>
      </c>
      <c r="C66" s="15">
        <v>683</v>
      </c>
      <c r="D66" t="s" s="13">
        <v>77</v>
      </c>
      <c r="E66" s="16">
        <f>SUMIF('Volym_3pos_Kn'!$B$3:$H$627,$C66,'Volym_3pos_Kn'!D$3:D$627)</f>
      </c>
      <c r="F66" s="16">
        <f>SUMIF('Volym_3pos_Kn'!$B$3:$H$627,$C66,'Volym_3pos_Kn'!E$3:E$627)</f>
      </c>
      <c r="G66" s="16">
        <f>SUMIF('Volym_3pos_Kn'!$B$3:$H$627,$C66,'Volym_3pos_Kn'!F$3:F$627)</f>
      </c>
      <c r="H66" s="16">
        <f>SUMIF('Volym_3pos_Kn'!$B$3:$H$627,$C66,'Volym_3pos_Kn'!G$3:G$627)</f>
      </c>
      <c r="I66" s="16">
        <f>SUMIF('Volym_3pos_Kn'!$B$3:$H$627,$C66,'Volym_3pos_Kn'!H$3:H$627)</f>
      </c>
    </row>
    <row r="67" ht="13.55" customHeight="1">
      <c r="A67" s="15">
        <v>6</v>
      </c>
      <c r="B67" t="s" s="13">
        <v>310</v>
      </c>
      <c r="C67" s="15">
        <v>684</v>
      </c>
      <c r="D67" t="s" s="13">
        <v>78</v>
      </c>
      <c r="E67" s="16">
        <f>SUMIF('Volym_3pos_Kn'!$B$3:$H$627,$C67,'Volym_3pos_Kn'!D$3:D$627)</f>
      </c>
      <c r="F67" s="16">
        <f>SUMIF('Volym_3pos_Kn'!$B$3:$H$627,$C67,'Volym_3pos_Kn'!E$3:E$627)</f>
      </c>
      <c r="G67" s="16">
        <f>SUMIF('Volym_3pos_Kn'!$B$3:$H$627,$C67,'Volym_3pos_Kn'!F$3:F$627)</f>
      </c>
      <c r="H67" s="16">
        <f>SUMIF('Volym_3pos_Kn'!$B$3:$H$627,$C67,'Volym_3pos_Kn'!G$3:G$627)</f>
      </c>
      <c r="I67" s="16">
        <f>SUMIF('Volym_3pos_Kn'!$B$3:$H$627,$C67,'Volym_3pos_Kn'!H$3:H$627)</f>
      </c>
    </row>
    <row r="68" ht="13.55" customHeight="1">
      <c r="A68" s="15">
        <v>6</v>
      </c>
      <c r="B68" t="s" s="13">
        <v>310</v>
      </c>
      <c r="C68" s="15">
        <v>685</v>
      </c>
      <c r="D68" t="s" s="13">
        <v>79</v>
      </c>
      <c r="E68" s="16">
        <f>SUMIF('Volym_3pos_Kn'!$B$3:$H$627,$C68,'Volym_3pos_Kn'!D$3:D$627)</f>
      </c>
      <c r="F68" s="16">
        <f>SUMIF('Volym_3pos_Kn'!$B$3:$H$627,$C68,'Volym_3pos_Kn'!E$3:E$627)</f>
      </c>
      <c r="G68" s="16">
        <f>SUMIF('Volym_3pos_Kn'!$B$3:$H$627,$C68,'Volym_3pos_Kn'!F$3:F$627)</f>
      </c>
      <c r="H68" s="16">
        <f>SUMIF('Volym_3pos_Kn'!$B$3:$H$627,$C68,'Volym_3pos_Kn'!G$3:G$627)</f>
      </c>
      <c r="I68" s="16">
        <f>SUMIF('Volym_3pos_Kn'!$B$3:$H$627,$C68,'Volym_3pos_Kn'!H$3:H$627)</f>
      </c>
    </row>
    <row r="69" ht="13.55" customHeight="1">
      <c r="A69" s="15">
        <v>6</v>
      </c>
      <c r="B69" t="s" s="13">
        <v>310</v>
      </c>
      <c r="C69" s="15">
        <v>686</v>
      </c>
      <c r="D69" t="s" s="13">
        <v>80</v>
      </c>
      <c r="E69" s="16">
        <f>SUMIF('Volym_3pos_Kn'!$B$3:$H$627,$C69,'Volym_3pos_Kn'!D$3:D$627)</f>
      </c>
      <c r="F69" s="16">
        <f>SUMIF('Volym_3pos_Kn'!$B$3:$H$627,$C69,'Volym_3pos_Kn'!E$3:E$627)</f>
      </c>
      <c r="G69" s="16">
        <f>SUMIF('Volym_3pos_Kn'!$B$3:$H$627,$C69,'Volym_3pos_Kn'!F$3:F$627)</f>
      </c>
      <c r="H69" s="16">
        <f>SUMIF('Volym_3pos_Kn'!$B$3:$H$627,$C69,'Volym_3pos_Kn'!G$3:G$627)</f>
      </c>
      <c r="I69" s="16">
        <f>SUMIF('Volym_3pos_Kn'!$B$3:$H$627,$C69,'Volym_3pos_Kn'!H$3:H$627)</f>
      </c>
    </row>
    <row r="70" ht="13.55" customHeight="1">
      <c r="A70" s="15">
        <v>6</v>
      </c>
      <c r="B70" t="s" s="13">
        <v>310</v>
      </c>
      <c r="C70" s="15">
        <v>687</v>
      </c>
      <c r="D70" t="s" s="13">
        <v>81</v>
      </c>
      <c r="E70" s="16">
        <f>SUMIF('Volym_3pos_Kn'!$B$3:$H$627,$C70,'Volym_3pos_Kn'!D$3:D$627)</f>
      </c>
      <c r="F70" s="16">
        <f>SUMIF('Volym_3pos_Kn'!$B$3:$H$627,$C70,'Volym_3pos_Kn'!E$3:E$627)</f>
      </c>
      <c r="G70" s="16">
        <f>SUMIF('Volym_3pos_Kn'!$B$3:$H$627,$C70,'Volym_3pos_Kn'!F$3:F$627)</f>
      </c>
      <c r="H70" s="16">
        <f>SUMIF('Volym_3pos_Kn'!$B$3:$H$627,$C70,'Volym_3pos_Kn'!G$3:G$627)</f>
      </c>
      <c r="I70" s="16">
        <f>SUMIF('Volym_3pos_Kn'!$B$3:$H$627,$C70,'Volym_3pos_Kn'!H$3:H$627)</f>
      </c>
    </row>
    <row r="71" ht="13.55" customHeight="1">
      <c r="A71" s="15">
        <v>7</v>
      </c>
      <c r="B71" t="s" s="13">
        <v>311</v>
      </c>
      <c r="C71" s="15">
        <v>760</v>
      </c>
      <c r="D71" t="s" s="13">
        <v>82</v>
      </c>
      <c r="E71" s="16">
        <f>SUMIF('Volym_3pos_Kn'!$B$3:$H$627,$C71,'Volym_3pos_Kn'!D$3:D$627)</f>
      </c>
      <c r="F71" s="16">
        <f>SUMIF('Volym_3pos_Kn'!$B$3:$H$627,$C71,'Volym_3pos_Kn'!E$3:E$627)</f>
      </c>
      <c r="G71" s="16">
        <f>SUMIF('Volym_3pos_Kn'!$B$3:$H$627,$C71,'Volym_3pos_Kn'!F$3:F$627)</f>
      </c>
      <c r="H71" s="16">
        <f>SUMIF('Volym_3pos_Kn'!$B$3:$H$627,$C71,'Volym_3pos_Kn'!G$3:G$627)</f>
      </c>
      <c r="I71" s="16">
        <f>SUMIF('Volym_3pos_Kn'!$B$3:$H$627,$C71,'Volym_3pos_Kn'!H$3:H$627)</f>
      </c>
    </row>
    <row r="72" ht="13.55" customHeight="1">
      <c r="A72" s="15">
        <v>7</v>
      </c>
      <c r="B72" t="s" s="13">
        <v>311</v>
      </c>
      <c r="C72" s="15">
        <v>761</v>
      </c>
      <c r="D72" t="s" s="13">
        <v>83</v>
      </c>
      <c r="E72" s="16">
        <f>SUMIF('Volym_3pos_Kn'!$B$3:$H$627,$C72,'Volym_3pos_Kn'!D$3:D$627)</f>
      </c>
      <c r="F72" s="16">
        <f>SUMIF('Volym_3pos_Kn'!$B$3:$H$627,$C72,'Volym_3pos_Kn'!E$3:E$627)</f>
      </c>
      <c r="G72" s="16">
        <f>SUMIF('Volym_3pos_Kn'!$B$3:$H$627,$C72,'Volym_3pos_Kn'!F$3:F$627)</f>
      </c>
      <c r="H72" s="16">
        <f>SUMIF('Volym_3pos_Kn'!$B$3:$H$627,$C72,'Volym_3pos_Kn'!G$3:G$627)</f>
      </c>
      <c r="I72" s="16">
        <f>SUMIF('Volym_3pos_Kn'!$B$3:$H$627,$C72,'Volym_3pos_Kn'!H$3:H$627)</f>
      </c>
    </row>
    <row r="73" ht="13.55" customHeight="1">
      <c r="A73" s="15">
        <v>7</v>
      </c>
      <c r="B73" t="s" s="13">
        <v>311</v>
      </c>
      <c r="C73" s="15">
        <v>763</v>
      </c>
      <c r="D73" t="s" s="13">
        <v>84</v>
      </c>
      <c r="E73" s="16">
        <f>SUMIF('Volym_3pos_Kn'!$B$3:$H$627,$C73,'Volym_3pos_Kn'!D$3:D$627)</f>
      </c>
      <c r="F73" s="16">
        <f>SUMIF('Volym_3pos_Kn'!$B$3:$H$627,$C73,'Volym_3pos_Kn'!E$3:E$627)</f>
      </c>
      <c r="G73" s="16">
        <f>SUMIF('Volym_3pos_Kn'!$B$3:$H$627,$C73,'Volym_3pos_Kn'!F$3:F$627)</f>
      </c>
      <c r="H73" s="16">
        <f>SUMIF('Volym_3pos_Kn'!$B$3:$H$627,$C73,'Volym_3pos_Kn'!G$3:G$627)</f>
      </c>
      <c r="I73" s="16">
        <f>SUMIF('Volym_3pos_Kn'!$B$3:$H$627,$C73,'Volym_3pos_Kn'!H$3:H$627)</f>
      </c>
    </row>
    <row r="74" ht="13.55" customHeight="1">
      <c r="A74" s="15">
        <v>7</v>
      </c>
      <c r="B74" t="s" s="13">
        <v>311</v>
      </c>
      <c r="C74" s="15">
        <v>764</v>
      </c>
      <c r="D74" t="s" s="13">
        <v>85</v>
      </c>
      <c r="E74" s="16">
        <f>SUMIF('Volym_3pos_Kn'!$B$3:$H$627,$C74,'Volym_3pos_Kn'!D$3:D$627)</f>
      </c>
      <c r="F74" s="16">
        <f>SUMIF('Volym_3pos_Kn'!$B$3:$H$627,$C74,'Volym_3pos_Kn'!E$3:E$627)</f>
      </c>
      <c r="G74" s="16">
        <f>SUMIF('Volym_3pos_Kn'!$B$3:$H$627,$C74,'Volym_3pos_Kn'!F$3:F$627)</f>
      </c>
      <c r="H74" s="16">
        <f>SUMIF('Volym_3pos_Kn'!$B$3:$H$627,$C74,'Volym_3pos_Kn'!G$3:G$627)</f>
      </c>
      <c r="I74" s="16">
        <f>SUMIF('Volym_3pos_Kn'!$B$3:$H$627,$C74,'Volym_3pos_Kn'!H$3:H$627)</f>
      </c>
    </row>
    <row r="75" ht="13.55" customHeight="1">
      <c r="A75" s="15">
        <v>7</v>
      </c>
      <c r="B75" t="s" s="13">
        <v>311</v>
      </c>
      <c r="C75" s="15">
        <v>765</v>
      </c>
      <c r="D75" t="s" s="13">
        <v>86</v>
      </c>
      <c r="E75" s="16">
        <f>SUMIF('Volym_3pos_Kn'!$B$3:$H$627,$C75,'Volym_3pos_Kn'!D$3:D$627)</f>
      </c>
      <c r="F75" s="16">
        <f>SUMIF('Volym_3pos_Kn'!$B$3:$H$627,$C75,'Volym_3pos_Kn'!E$3:E$627)</f>
      </c>
      <c r="G75" s="16">
        <f>SUMIF('Volym_3pos_Kn'!$B$3:$H$627,$C75,'Volym_3pos_Kn'!F$3:F$627)</f>
      </c>
      <c r="H75" s="16">
        <f>SUMIF('Volym_3pos_Kn'!$B$3:$H$627,$C75,'Volym_3pos_Kn'!G$3:G$627)</f>
      </c>
      <c r="I75" s="16">
        <f>SUMIF('Volym_3pos_Kn'!$B$3:$H$627,$C75,'Volym_3pos_Kn'!H$3:H$627)</f>
      </c>
    </row>
    <row r="76" ht="13.55" customHeight="1">
      <c r="A76" s="15">
        <v>7</v>
      </c>
      <c r="B76" t="s" s="13">
        <v>311</v>
      </c>
      <c r="C76" s="15">
        <v>767</v>
      </c>
      <c r="D76" t="s" s="13">
        <v>87</v>
      </c>
      <c r="E76" s="16">
        <f>SUMIF('Volym_3pos_Kn'!$B$3:$H$627,$C76,'Volym_3pos_Kn'!D$3:D$627)</f>
      </c>
      <c r="F76" s="16">
        <f>SUMIF('Volym_3pos_Kn'!$B$3:$H$627,$C76,'Volym_3pos_Kn'!E$3:E$627)</f>
      </c>
      <c r="G76" s="16">
        <f>SUMIF('Volym_3pos_Kn'!$B$3:$H$627,$C76,'Volym_3pos_Kn'!F$3:F$627)</f>
      </c>
      <c r="H76" s="16">
        <f>SUMIF('Volym_3pos_Kn'!$B$3:$H$627,$C76,'Volym_3pos_Kn'!G$3:G$627)</f>
      </c>
      <c r="I76" s="16">
        <f>SUMIF('Volym_3pos_Kn'!$B$3:$H$627,$C76,'Volym_3pos_Kn'!H$3:H$627)</f>
      </c>
    </row>
    <row r="77" ht="13.55" customHeight="1">
      <c r="A77" s="15">
        <v>7</v>
      </c>
      <c r="B77" t="s" s="13">
        <v>311</v>
      </c>
      <c r="C77" s="15">
        <v>780</v>
      </c>
      <c r="D77" t="s" s="13">
        <v>88</v>
      </c>
      <c r="E77" s="16">
        <f>SUMIF('Volym_3pos_Kn'!$B$3:$H$627,$C77,'Volym_3pos_Kn'!D$3:D$627)</f>
      </c>
      <c r="F77" s="16">
        <f>SUMIF('Volym_3pos_Kn'!$B$3:$H$627,$C77,'Volym_3pos_Kn'!E$3:E$627)</f>
      </c>
      <c r="G77" s="16">
        <f>SUMIF('Volym_3pos_Kn'!$B$3:$H$627,$C77,'Volym_3pos_Kn'!F$3:F$627)</f>
      </c>
      <c r="H77" s="16">
        <f>SUMIF('Volym_3pos_Kn'!$B$3:$H$627,$C77,'Volym_3pos_Kn'!G$3:G$627)</f>
      </c>
      <c r="I77" s="16">
        <f>SUMIF('Volym_3pos_Kn'!$B$3:$H$627,$C77,'Volym_3pos_Kn'!H$3:H$627)</f>
      </c>
    </row>
    <row r="78" ht="13.55" customHeight="1">
      <c r="A78" s="15">
        <v>7</v>
      </c>
      <c r="B78" t="s" s="13">
        <v>311</v>
      </c>
      <c r="C78" s="15">
        <v>781</v>
      </c>
      <c r="D78" t="s" s="13">
        <v>89</v>
      </c>
      <c r="E78" s="16">
        <f>SUMIF('Volym_3pos_Kn'!$B$3:$H$627,$C78,'Volym_3pos_Kn'!D$3:D$627)</f>
      </c>
      <c r="F78" s="16">
        <f>SUMIF('Volym_3pos_Kn'!$B$3:$H$627,$C78,'Volym_3pos_Kn'!E$3:E$627)</f>
      </c>
      <c r="G78" s="16">
        <f>SUMIF('Volym_3pos_Kn'!$B$3:$H$627,$C78,'Volym_3pos_Kn'!F$3:F$627)</f>
      </c>
      <c r="H78" s="16">
        <f>SUMIF('Volym_3pos_Kn'!$B$3:$H$627,$C78,'Volym_3pos_Kn'!G$3:G$627)</f>
      </c>
      <c r="I78" s="16">
        <f>SUMIF('Volym_3pos_Kn'!$B$3:$H$627,$C78,'Volym_3pos_Kn'!H$3:H$627)</f>
      </c>
    </row>
    <row r="79" ht="13.55" customHeight="1">
      <c r="A79" s="15">
        <v>8</v>
      </c>
      <c r="B79" t="s" s="13">
        <v>312</v>
      </c>
      <c r="C79" s="15">
        <v>821</v>
      </c>
      <c r="D79" t="s" s="13">
        <v>90</v>
      </c>
      <c r="E79" s="16">
        <f>SUMIF('Volym_3pos_Kn'!$B$3:$H$627,$C79,'Volym_3pos_Kn'!D$3:D$627)</f>
      </c>
      <c r="F79" s="16">
        <f>SUMIF('Volym_3pos_Kn'!$B$3:$H$627,$C79,'Volym_3pos_Kn'!E$3:E$627)</f>
      </c>
      <c r="G79" s="16">
        <f>SUMIF('Volym_3pos_Kn'!$B$3:$H$627,$C79,'Volym_3pos_Kn'!F$3:F$627)</f>
      </c>
      <c r="H79" s="16">
        <f>SUMIF('Volym_3pos_Kn'!$B$3:$H$627,$C79,'Volym_3pos_Kn'!G$3:G$627)</f>
      </c>
      <c r="I79" s="16">
        <f>SUMIF('Volym_3pos_Kn'!$B$3:$H$627,$C79,'Volym_3pos_Kn'!H$3:H$627)</f>
      </c>
    </row>
    <row r="80" ht="13.55" customHeight="1">
      <c r="A80" s="15">
        <v>8</v>
      </c>
      <c r="B80" t="s" s="13">
        <v>312</v>
      </c>
      <c r="C80" s="15">
        <v>834</v>
      </c>
      <c r="D80" t="s" s="13">
        <v>91</v>
      </c>
      <c r="E80" s="16">
        <f>SUMIF('Volym_3pos_Kn'!$B$3:$H$627,$C80,'Volym_3pos_Kn'!D$3:D$627)</f>
      </c>
      <c r="F80" s="16">
        <f>SUMIF('Volym_3pos_Kn'!$B$3:$H$627,$C80,'Volym_3pos_Kn'!E$3:E$627)</f>
      </c>
      <c r="G80" s="16">
        <f>SUMIF('Volym_3pos_Kn'!$B$3:$H$627,$C80,'Volym_3pos_Kn'!F$3:F$627)</f>
      </c>
      <c r="H80" s="16">
        <f>SUMIF('Volym_3pos_Kn'!$B$3:$H$627,$C80,'Volym_3pos_Kn'!G$3:G$627)</f>
      </c>
      <c r="I80" s="16">
        <f>SUMIF('Volym_3pos_Kn'!$B$3:$H$627,$C80,'Volym_3pos_Kn'!H$3:H$627)</f>
      </c>
    </row>
    <row r="81" ht="13.55" customHeight="1">
      <c r="A81" s="15">
        <v>8</v>
      </c>
      <c r="B81" t="s" s="13">
        <v>312</v>
      </c>
      <c r="C81" s="15">
        <v>840</v>
      </c>
      <c r="D81" t="s" s="13">
        <v>92</v>
      </c>
      <c r="E81" s="16">
        <f>SUMIF('Volym_3pos_Kn'!$B$3:$H$627,$C81,'Volym_3pos_Kn'!D$3:D$627)</f>
      </c>
      <c r="F81" s="16">
        <f>SUMIF('Volym_3pos_Kn'!$B$3:$H$627,$C81,'Volym_3pos_Kn'!E$3:E$627)</f>
      </c>
      <c r="G81" s="16">
        <f>SUMIF('Volym_3pos_Kn'!$B$3:$H$627,$C81,'Volym_3pos_Kn'!F$3:F$627)</f>
      </c>
      <c r="H81" s="16">
        <f>SUMIF('Volym_3pos_Kn'!$B$3:$H$627,$C81,'Volym_3pos_Kn'!G$3:G$627)</f>
      </c>
      <c r="I81" s="16">
        <f>SUMIF('Volym_3pos_Kn'!$B$3:$H$627,$C81,'Volym_3pos_Kn'!H$3:H$627)</f>
      </c>
    </row>
    <row r="82" ht="13.55" customHeight="1">
      <c r="A82" s="15">
        <v>8</v>
      </c>
      <c r="B82" t="s" s="13">
        <v>312</v>
      </c>
      <c r="C82" s="15">
        <v>860</v>
      </c>
      <c r="D82" t="s" s="13">
        <v>93</v>
      </c>
      <c r="E82" s="16">
        <f>SUMIF('Volym_3pos_Kn'!$B$3:$H$627,$C82,'Volym_3pos_Kn'!D$3:D$627)</f>
      </c>
      <c r="F82" s="16">
        <f>SUMIF('Volym_3pos_Kn'!$B$3:$H$627,$C82,'Volym_3pos_Kn'!E$3:E$627)</f>
      </c>
      <c r="G82" s="16">
        <f>SUMIF('Volym_3pos_Kn'!$B$3:$H$627,$C82,'Volym_3pos_Kn'!F$3:F$627)</f>
      </c>
      <c r="H82" s="16">
        <f>SUMIF('Volym_3pos_Kn'!$B$3:$H$627,$C82,'Volym_3pos_Kn'!G$3:G$627)</f>
      </c>
      <c r="I82" s="16">
        <f>SUMIF('Volym_3pos_Kn'!$B$3:$H$627,$C82,'Volym_3pos_Kn'!H$3:H$627)</f>
      </c>
    </row>
    <row r="83" ht="13.55" customHeight="1">
      <c r="A83" s="15">
        <v>8</v>
      </c>
      <c r="B83" t="s" s="13">
        <v>312</v>
      </c>
      <c r="C83" s="15">
        <v>861</v>
      </c>
      <c r="D83" t="s" s="13">
        <v>94</v>
      </c>
      <c r="E83" s="16">
        <f>SUMIF('Volym_3pos_Kn'!$B$3:$H$627,$C83,'Volym_3pos_Kn'!D$3:D$627)</f>
      </c>
      <c r="F83" s="16">
        <f>SUMIF('Volym_3pos_Kn'!$B$3:$H$627,$C83,'Volym_3pos_Kn'!E$3:E$627)</f>
      </c>
      <c r="G83" s="16">
        <f>SUMIF('Volym_3pos_Kn'!$B$3:$H$627,$C83,'Volym_3pos_Kn'!F$3:F$627)</f>
      </c>
      <c r="H83" s="16">
        <f>SUMIF('Volym_3pos_Kn'!$B$3:$H$627,$C83,'Volym_3pos_Kn'!G$3:G$627)</f>
      </c>
      <c r="I83" s="16">
        <f>SUMIF('Volym_3pos_Kn'!$B$3:$H$627,$C83,'Volym_3pos_Kn'!H$3:H$627)</f>
      </c>
    </row>
    <row r="84" ht="13.55" customHeight="1">
      <c r="A84" s="15">
        <v>8</v>
      </c>
      <c r="B84" t="s" s="13">
        <v>312</v>
      </c>
      <c r="C84" s="15">
        <v>862</v>
      </c>
      <c r="D84" t="s" s="13">
        <v>95</v>
      </c>
      <c r="E84" s="16">
        <f>SUMIF('Volym_3pos_Kn'!$B$3:$H$627,$C84,'Volym_3pos_Kn'!D$3:D$627)</f>
      </c>
      <c r="F84" s="16">
        <f>SUMIF('Volym_3pos_Kn'!$B$3:$H$627,$C84,'Volym_3pos_Kn'!E$3:E$627)</f>
      </c>
      <c r="G84" s="16">
        <f>SUMIF('Volym_3pos_Kn'!$B$3:$H$627,$C84,'Volym_3pos_Kn'!F$3:F$627)</f>
      </c>
      <c r="H84" s="16">
        <f>SUMIF('Volym_3pos_Kn'!$B$3:$H$627,$C84,'Volym_3pos_Kn'!G$3:G$627)</f>
      </c>
      <c r="I84" s="16">
        <f>SUMIF('Volym_3pos_Kn'!$B$3:$H$627,$C84,'Volym_3pos_Kn'!H$3:H$627)</f>
      </c>
    </row>
    <row r="85" ht="13.55" customHeight="1">
      <c r="A85" s="15">
        <v>8</v>
      </c>
      <c r="B85" t="s" s="13">
        <v>312</v>
      </c>
      <c r="C85" s="15">
        <v>880</v>
      </c>
      <c r="D85" t="s" s="13">
        <v>96</v>
      </c>
      <c r="E85" s="16">
        <f>SUMIF('Volym_3pos_Kn'!$B$3:$H$627,$C85,'Volym_3pos_Kn'!D$3:D$627)</f>
      </c>
      <c r="F85" s="16">
        <f>SUMIF('Volym_3pos_Kn'!$B$3:$H$627,$C85,'Volym_3pos_Kn'!E$3:E$627)</f>
      </c>
      <c r="G85" s="16">
        <f>SUMIF('Volym_3pos_Kn'!$B$3:$H$627,$C85,'Volym_3pos_Kn'!F$3:F$627)</f>
      </c>
      <c r="H85" s="16">
        <f>SUMIF('Volym_3pos_Kn'!$B$3:$H$627,$C85,'Volym_3pos_Kn'!G$3:G$627)</f>
      </c>
      <c r="I85" s="16">
        <f>SUMIF('Volym_3pos_Kn'!$B$3:$H$627,$C85,'Volym_3pos_Kn'!H$3:H$627)</f>
      </c>
    </row>
    <row r="86" ht="13.55" customHeight="1">
      <c r="A86" s="15">
        <v>8</v>
      </c>
      <c r="B86" t="s" s="13">
        <v>312</v>
      </c>
      <c r="C86" s="15">
        <v>881</v>
      </c>
      <c r="D86" t="s" s="13">
        <v>97</v>
      </c>
      <c r="E86" s="16">
        <f>SUMIF('Volym_3pos_Kn'!$B$3:$H$627,$C86,'Volym_3pos_Kn'!D$3:D$627)</f>
      </c>
      <c r="F86" s="16">
        <f>SUMIF('Volym_3pos_Kn'!$B$3:$H$627,$C86,'Volym_3pos_Kn'!E$3:E$627)</f>
      </c>
      <c r="G86" s="16">
        <f>SUMIF('Volym_3pos_Kn'!$B$3:$H$627,$C86,'Volym_3pos_Kn'!F$3:F$627)</f>
      </c>
      <c r="H86" s="16">
        <f>SUMIF('Volym_3pos_Kn'!$B$3:$H$627,$C86,'Volym_3pos_Kn'!G$3:G$627)</f>
      </c>
      <c r="I86" s="16">
        <f>SUMIF('Volym_3pos_Kn'!$B$3:$H$627,$C86,'Volym_3pos_Kn'!H$3:H$627)</f>
      </c>
    </row>
    <row r="87" ht="13.55" customHeight="1">
      <c r="A87" s="15">
        <v>8</v>
      </c>
      <c r="B87" t="s" s="13">
        <v>312</v>
      </c>
      <c r="C87" s="15">
        <v>882</v>
      </c>
      <c r="D87" t="s" s="13">
        <v>98</v>
      </c>
      <c r="E87" s="16">
        <f>SUMIF('Volym_3pos_Kn'!$B$3:$H$627,$C87,'Volym_3pos_Kn'!D$3:D$627)</f>
      </c>
      <c r="F87" s="16">
        <f>SUMIF('Volym_3pos_Kn'!$B$3:$H$627,$C87,'Volym_3pos_Kn'!E$3:E$627)</f>
      </c>
      <c r="G87" s="16">
        <f>SUMIF('Volym_3pos_Kn'!$B$3:$H$627,$C87,'Volym_3pos_Kn'!F$3:F$627)</f>
      </c>
      <c r="H87" s="16">
        <f>SUMIF('Volym_3pos_Kn'!$B$3:$H$627,$C87,'Volym_3pos_Kn'!G$3:G$627)</f>
      </c>
      <c r="I87" s="16">
        <f>SUMIF('Volym_3pos_Kn'!$B$3:$H$627,$C87,'Volym_3pos_Kn'!H$3:H$627)</f>
      </c>
    </row>
    <row r="88" ht="13.55" customHeight="1">
      <c r="A88" s="15">
        <v>8</v>
      </c>
      <c r="B88" t="s" s="13">
        <v>312</v>
      </c>
      <c r="C88" s="15">
        <v>883</v>
      </c>
      <c r="D88" t="s" s="13">
        <v>99</v>
      </c>
      <c r="E88" s="16">
        <f>SUMIF('Volym_3pos_Kn'!$B$3:$H$627,$C88,'Volym_3pos_Kn'!D$3:D$627)</f>
      </c>
      <c r="F88" s="16">
        <f>SUMIF('Volym_3pos_Kn'!$B$3:$H$627,$C88,'Volym_3pos_Kn'!E$3:E$627)</f>
      </c>
      <c r="G88" s="16">
        <f>SUMIF('Volym_3pos_Kn'!$B$3:$H$627,$C88,'Volym_3pos_Kn'!F$3:F$627)</f>
      </c>
      <c r="H88" s="16">
        <f>SUMIF('Volym_3pos_Kn'!$B$3:$H$627,$C88,'Volym_3pos_Kn'!G$3:G$627)</f>
      </c>
      <c r="I88" s="16">
        <f>SUMIF('Volym_3pos_Kn'!$B$3:$H$627,$C88,'Volym_3pos_Kn'!H$3:H$627)</f>
      </c>
    </row>
    <row r="89" ht="13.55" customHeight="1">
      <c r="A89" s="15">
        <v>8</v>
      </c>
      <c r="B89" t="s" s="13">
        <v>312</v>
      </c>
      <c r="C89" s="15">
        <v>884</v>
      </c>
      <c r="D89" t="s" s="13">
        <v>100</v>
      </c>
      <c r="E89" s="16">
        <f>SUMIF('Volym_3pos_Kn'!$B$3:$H$627,$C89,'Volym_3pos_Kn'!D$3:D$627)</f>
      </c>
      <c r="F89" s="16">
        <f>SUMIF('Volym_3pos_Kn'!$B$3:$H$627,$C89,'Volym_3pos_Kn'!E$3:E$627)</f>
      </c>
      <c r="G89" s="16">
        <f>SUMIF('Volym_3pos_Kn'!$B$3:$H$627,$C89,'Volym_3pos_Kn'!F$3:F$627)</f>
      </c>
      <c r="H89" s="16">
        <f>SUMIF('Volym_3pos_Kn'!$B$3:$H$627,$C89,'Volym_3pos_Kn'!G$3:G$627)</f>
      </c>
      <c r="I89" s="16">
        <f>SUMIF('Volym_3pos_Kn'!$B$3:$H$627,$C89,'Volym_3pos_Kn'!H$3:H$627)</f>
      </c>
    </row>
    <row r="90" ht="13.55" customHeight="1">
      <c r="A90" s="15">
        <v>8</v>
      </c>
      <c r="B90" t="s" s="13">
        <v>312</v>
      </c>
      <c r="C90" s="15">
        <v>885</v>
      </c>
      <c r="D90" t="s" s="13">
        <v>101</v>
      </c>
      <c r="E90" s="16">
        <f>SUMIF('Volym_3pos_Kn'!$B$3:$H$627,$C90,'Volym_3pos_Kn'!D$3:D$627)</f>
      </c>
      <c r="F90" s="16">
        <f>SUMIF('Volym_3pos_Kn'!$B$3:$H$627,$C90,'Volym_3pos_Kn'!E$3:E$627)</f>
      </c>
      <c r="G90" s="16">
        <f>SUMIF('Volym_3pos_Kn'!$B$3:$H$627,$C90,'Volym_3pos_Kn'!F$3:F$627)</f>
      </c>
      <c r="H90" s="16">
        <f>SUMIF('Volym_3pos_Kn'!$B$3:$H$627,$C90,'Volym_3pos_Kn'!G$3:G$627)</f>
      </c>
      <c r="I90" s="16">
        <f>SUMIF('Volym_3pos_Kn'!$B$3:$H$627,$C90,'Volym_3pos_Kn'!H$3:H$627)</f>
      </c>
    </row>
    <row r="91" ht="13.55" customHeight="1">
      <c r="A91" s="15">
        <v>9</v>
      </c>
      <c r="B91" t="s" s="13">
        <v>313</v>
      </c>
      <c r="C91" s="15">
        <v>980</v>
      </c>
      <c r="D91" t="s" s="13">
        <v>102</v>
      </c>
      <c r="E91" s="16">
        <f>SUMIF('Volym_3pos_Kn'!$B$3:$H$627,$C91,'Volym_3pos_Kn'!D$3:D$627)</f>
      </c>
      <c r="F91" s="16">
        <f>SUMIF('Volym_3pos_Kn'!$B$3:$H$627,$C91,'Volym_3pos_Kn'!E$3:E$627)</f>
      </c>
      <c r="G91" s="16">
        <f>SUMIF('Volym_3pos_Kn'!$B$3:$H$627,$C91,'Volym_3pos_Kn'!F$3:F$627)</f>
      </c>
      <c r="H91" s="16">
        <f>SUMIF('Volym_3pos_Kn'!$B$3:$H$627,$C91,'Volym_3pos_Kn'!G$3:G$627)</f>
      </c>
      <c r="I91" s="16">
        <f>SUMIF('Volym_3pos_Kn'!$B$3:$H$627,$C91,'Volym_3pos_Kn'!H$3:H$627)</f>
      </c>
    </row>
    <row r="92" ht="13.55" customHeight="1">
      <c r="A92" s="15">
        <v>10</v>
      </c>
      <c r="B92" t="s" s="13">
        <v>314</v>
      </c>
      <c r="C92" s="15">
        <v>1060</v>
      </c>
      <c r="D92" t="s" s="13">
        <v>103</v>
      </c>
      <c r="E92" s="16">
        <f>SUMIF('Volym_3pos_Kn'!$B$3:$H$627,$C92,'Volym_3pos_Kn'!D$3:D$627)</f>
      </c>
      <c r="F92" s="16">
        <f>SUMIF('Volym_3pos_Kn'!$B$3:$H$627,$C92,'Volym_3pos_Kn'!E$3:E$627)</f>
      </c>
      <c r="G92" s="16">
        <f>SUMIF('Volym_3pos_Kn'!$B$3:$H$627,$C92,'Volym_3pos_Kn'!F$3:F$627)</f>
      </c>
      <c r="H92" s="16">
        <f>SUMIF('Volym_3pos_Kn'!$B$3:$H$627,$C92,'Volym_3pos_Kn'!G$3:G$627)</f>
      </c>
      <c r="I92" s="16">
        <f>SUMIF('Volym_3pos_Kn'!$B$3:$H$627,$C92,'Volym_3pos_Kn'!H$3:H$627)</f>
      </c>
    </row>
    <row r="93" ht="13.55" customHeight="1">
      <c r="A93" s="15">
        <v>10</v>
      </c>
      <c r="B93" t="s" s="13">
        <v>314</v>
      </c>
      <c r="C93" s="15">
        <v>1080</v>
      </c>
      <c r="D93" t="s" s="13">
        <v>104</v>
      </c>
      <c r="E93" s="16">
        <f>SUMIF('Volym_3pos_Kn'!$B$3:$H$627,$C93,'Volym_3pos_Kn'!D$3:D$627)</f>
      </c>
      <c r="F93" s="16">
        <f>SUMIF('Volym_3pos_Kn'!$B$3:$H$627,$C93,'Volym_3pos_Kn'!E$3:E$627)</f>
      </c>
      <c r="G93" s="16">
        <f>SUMIF('Volym_3pos_Kn'!$B$3:$H$627,$C93,'Volym_3pos_Kn'!F$3:F$627)</f>
      </c>
      <c r="H93" s="16">
        <f>SUMIF('Volym_3pos_Kn'!$B$3:$H$627,$C93,'Volym_3pos_Kn'!G$3:G$627)</f>
      </c>
      <c r="I93" s="16">
        <f>SUMIF('Volym_3pos_Kn'!$B$3:$H$627,$C93,'Volym_3pos_Kn'!H$3:H$627)</f>
      </c>
    </row>
    <row r="94" ht="13.55" customHeight="1">
      <c r="A94" s="15">
        <v>10</v>
      </c>
      <c r="B94" t="s" s="13">
        <v>314</v>
      </c>
      <c r="C94" s="15">
        <v>1081</v>
      </c>
      <c r="D94" t="s" s="13">
        <v>105</v>
      </c>
      <c r="E94" s="16">
        <f>SUMIF('Volym_3pos_Kn'!$B$3:$H$627,$C94,'Volym_3pos_Kn'!D$3:D$627)</f>
      </c>
      <c r="F94" s="16">
        <f>SUMIF('Volym_3pos_Kn'!$B$3:$H$627,$C94,'Volym_3pos_Kn'!E$3:E$627)</f>
      </c>
      <c r="G94" s="16">
        <f>SUMIF('Volym_3pos_Kn'!$B$3:$H$627,$C94,'Volym_3pos_Kn'!F$3:F$627)</f>
      </c>
      <c r="H94" s="16">
        <f>SUMIF('Volym_3pos_Kn'!$B$3:$H$627,$C94,'Volym_3pos_Kn'!G$3:G$627)</f>
      </c>
      <c r="I94" s="16">
        <f>SUMIF('Volym_3pos_Kn'!$B$3:$H$627,$C94,'Volym_3pos_Kn'!H$3:H$627)</f>
      </c>
    </row>
    <row r="95" ht="13.55" customHeight="1">
      <c r="A95" s="15">
        <v>10</v>
      </c>
      <c r="B95" t="s" s="13">
        <v>314</v>
      </c>
      <c r="C95" s="15">
        <v>1082</v>
      </c>
      <c r="D95" t="s" s="13">
        <v>106</v>
      </c>
      <c r="E95" s="16">
        <f>SUMIF('Volym_3pos_Kn'!$B$3:$H$627,$C95,'Volym_3pos_Kn'!D$3:D$627)</f>
      </c>
      <c r="F95" s="16">
        <f>SUMIF('Volym_3pos_Kn'!$B$3:$H$627,$C95,'Volym_3pos_Kn'!E$3:E$627)</f>
      </c>
      <c r="G95" s="16">
        <f>SUMIF('Volym_3pos_Kn'!$B$3:$H$627,$C95,'Volym_3pos_Kn'!F$3:F$627)</f>
      </c>
      <c r="H95" s="16">
        <f>SUMIF('Volym_3pos_Kn'!$B$3:$H$627,$C95,'Volym_3pos_Kn'!G$3:G$627)</f>
      </c>
      <c r="I95" s="16">
        <f>SUMIF('Volym_3pos_Kn'!$B$3:$H$627,$C95,'Volym_3pos_Kn'!H$3:H$627)</f>
      </c>
    </row>
    <row r="96" ht="13.55" customHeight="1">
      <c r="A96" s="15">
        <v>10</v>
      </c>
      <c r="B96" t="s" s="13">
        <v>314</v>
      </c>
      <c r="C96" s="15">
        <v>1083</v>
      </c>
      <c r="D96" t="s" s="13">
        <v>107</v>
      </c>
      <c r="E96" s="16">
        <f>SUMIF('Volym_3pos_Kn'!$B$3:$H$627,$C96,'Volym_3pos_Kn'!D$3:D$627)</f>
      </c>
      <c r="F96" s="16">
        <f>SUMIF('Volym_3pos_Kn'!$B$3:$H$627,$C96,'Volym_3pos_Kn'!E$3:E$627)</f>
      </c>
      <c r="G96" s="16">
        <f>SUMIF('Volym_3pos_Kn'!$B$3:$H$627,$C96,'Volym_3pos_Kn'!F$3:F$627)</f>
      </c>
      <c r="H96" s="16">
        <f>SUMIF('Volym_3pos_Kn'!$B$3:$H$627,$C96,'Volym_3pos_Kn'!G$3:G$627)</f>
      </c>
      <c r="I96" s="16">
        <f>SUMIF('Volym_3pos_Kn'!$B$3:$H$627,$C96,'Volym_3pos_Kn'!H$3:H$627)</f>
      </c>
    </row>
    <row r="97" ht="13.55" customHeight="1">
      <c r="A97" s="15">
        <v>12</v>
      </c>
      <c r="B97" t="s" s="13">
        <v>315</v>
      </c>
      <c r="C97" s="15">
        <v>1214</v>
      </c>
      <c r="D97" t="s" s="13">
        <v>108</v>
      </c>
      <c r="E97" s="16">
        <f>SUMIF('Volym_3pos_Kn'!$B$3:$H$627,$C97,'Volym_3pos_Kn'!D$3:D$627)</f>
      </c>
      <c r="F97" s="16">
        <f>SUMIF('Volym_3pos_Kn'!$B$3:$H$627,$C97,'Volym_3pos_Kn'!E$3:E$627)</f>
      </c>
      <c r="G97" s="16">
        <f>SUMIF('Volym_3pos_Kn'!$B$3:$H$627,$C97,'Volym_3pos_Kn'!F$3:F$627)</f>
      </c>
      <c r="H97" s="16">
        <f>SUMIF('Volym_3pos_Kn'!$B$3:$H$627,$C97,'Volym_3pos_Kn'!G$3:G$627)</f>
      </c>
      <c r="I97" s="16">
        <f>SUMIF('Volym_3pos_Kn'!$B$3:$H$627,$C97,'Volym_3pos_Kn'!H$3:H$627)</f>
      </c>
    </row>
    <row r="98" ht="13.55" customHeight="1">
      <c r="A98" s="15">
        <v>12</v>
      </c>
      <c r="B98" t="s" s="13">
        <v>315</v>
      </c>
      <c r="C98" s="15">
        <v>1230</v>
      </c>
      <c r="D98" t="s" s="13">
        <v>109</v>
      </c>
      <c r="E98" s="16">
        <f>SUMIF('Volym_3pos_Kn'!$B$3:$H$627,$C98,'Volym_3pos_Kn'!D$3:D$627)</f>
      </c>
      <c r="F98" s="16">
        <f>SUMIF('Volym_3pos_Kn'!$B$3:$H$627,$C98,'Volym_3pos_Kn'!E$3:E$627)</f>
      </c>
      <c r="G98" s="16">
        <f>SUMIF('Volym_3pos_Kn'!$B$3:$H$627,$C98,'Volym_3pos_Kn'!F$3:F$627)</f>
      </c>
      <c r="H98" s="16">
        <f>SUMIF('Volym_3pos_Kn'!$B$3:$H$627,$C98,'Volym_3pos_Kn'!G$3:G$627)</f>
      </c>
      <c r="I98" s="16">
        <f>SUMIF('Volym_3pos_Kn'!$B$3:$H$627,$C98,'Volym_3pos_Kn'!H$3:H$627)</f>
      </c>
    </row>
    <row r="99" ht="13.55" customHeight="1">
      <c r="A99" s="15">
        <v>12</v>
      </c>
      <c r="B99" t="s" s="13">
        <v>315</v>
      </c>
      <c r="C99" s="15">
        <v>1231</v>
      </c>
      <c r="D99" t="s" s="13">
        <v>110</v>
      </c>
      <c r="E99" s="16">
        <f>SUMIF('Volym_3pos_Kn'!$B$3:$H$627,$C99,'Volym_3pos_Kn'!D$3:D$627)</f>
      </c>
      <c r="F99" s="16">
        <f>SUMIF('Volym_3pos_Kn'!$B$3:$H$627,$C99,'Volym_3pos_Kn'!E$3:E$627)</f>
      </c>
      <c r="G99" s="16">
        <f>SUMIF('Volym_3pos_Kn'!$B$3:$H$627,$C99,'Volym_3pos_Kn'!F$3:F$627)</f>
      </c>
      <c r="H99" s="16">
        <f>SUMIF('Volym_3pos_Kn'!$B$3:$H$627,$C99,'Volym_3pos_Kn'!G$3:G$627)</f>
      </c>
      <c r="I99" s="16">
        <f>SUMIF('Volym_3pos_Kn'!$B$3:$H$627,$C99,'Volym_3pos_Kn'!H$3:H$627)</f>
      </c>
    </row>
    <row r="100" ht="13.55" customHeight="1">
      <c r="A100" s="15">
        <v>12</v>
      </c>
      <c r="B100" t="s" s="13">
        <v>315</v>
      </c>
      <c r="C100" s="15">
        <v>1233</v>
      </c>
      <c r="D100" t="s" s="13">
        <v>111</v>
      </c>
      <c r="E100" s="16">
        <f>SUMIF('Volym_3pos_Kn'!$B$3:$H$627,$C100,'Volym_3pos_Kn'!D$3:D$627)</f>
      </c>
      <c r="F100" s="16">
        <f>SUMIF('Volym_3pos_Kn'!$B$3:$H$627,$C100,'Volym_3pos_Kn'!E$3:E$627)</f>
      </c>
      <c r="G100" s="16">
        <f>SUMIF('Volym_3pos_Kn'!$B$3:$H$627,$C100,'Volym_3pos_Kn'!F$3:F$627)</f>
      </c>
      <c r="H100" s="16">
        <f>SUMIF('Volym_3pos_Kn'!$B$3:$H$627,$C100,'Volym_3pos_Kn'!G$3:G$627)</f>
      </c>
      <c r="I100" s="16">
        <f>SUMIF('Volym_3pos_Kn'!$B$3:$H$627,$C100,'Volym_3pos_Kn'!H$3:H$627)</f>
      </c>
    </row>
    <row r="101" ht="13.55" customHeight="1">
      <c r="A101" s="15">
        <v>12</v>
      </c>
      <c r="B101" t="s" s="13">
        <v>315</v>
      </c>
      <c r="C101" s="15">
        <v>1256</v>
      </c>
      <c r="D101" t="s" s="13">
        <v>112</v>
      </c>
      <c r="E101" s="16">
        <f>SUMIF('Volym_3pos_Kn'!$B$3:$H$627,$C101,'Volym_3pos_Kn'!D$3:D$627)</f>
      </c>
      <c r="F101" s="16">
        <f>SUMIF('Volym_3pos_Kn'!$B$3:$H$627,$C101,'Volym_3pos_Kn'!E$3:E$627)</f>
      </c>
      <c r="G101" s="16">
        <f>SUMIF('Volym_3pos_Kn'!$B$3:$H$627,$C101,'Volym_3pos_Kn'!F$3:F$627)</f>
      </c>
      <c r="H101" s="16">
        <f>SUMIF('Volym_3pos_Kn'!$B$3:$H$627,$C101,'Volym_3pos_Kn'!G$3:G$627)</f>
      </c>
      <c r="I101" s="16">
        <f>SUMIF('Volym_3pos_Kn'!$B$3:$H$627,$C101,'Volym_3pos_Kn'!H$3:H$627)</f>
      </c>
    </row>
    <row r="102" ht="13.55" customHeight="1">
      <c r="A102" s="15">
        <v>12</v>
      </c>
      <c r="B102" t="s" s="13">
        <v>315</v>
      </c>
      <c r="C102" s="15">
        <v>1257</v>
      </c>
      <c r="D102" t="s" s="13">
        <v>113</v>
      </c>
      <c r="E102" s="16">
        <f>SUMIF('Volym_3pos_Kn'!$B$3:$H$627,$C102,'Volym_3pos_Kn'!D$3:D$627)</f>
      </c>
      <c r="F102" s="16">
        <f>SUMIF('Volym_3pos_Kn'!$B$3:$H$627,$C102,'Volym_3pos_Kn'!E$3:E$627)</f>
      </c>
      <c r="G102" s="16">
        <f>SUMIF('Volym_3pos_Kn'!$B$3:$H$627,$C102,'Volym_3pos_Kn'!F$3:F$627)</f>
      </c>
      <c r="H102" s="16">
        <f>SUMIF('Volym_3pos_Kn'!$B$3:$H$627,$C102,'Volym_3pos_Kn'!G$3:G$627)</f>
      </c>
      <c r="I102" s="16">
        <f>SUMIF('Volym_3pos_Kn'!$B$3:$H$627,$C102,'Volym_3pos_Kn'!H$3:H$627)</f>
      </c>
    </row>
    <row r="103" ht="13.55" customHeight="1">
      <c r="A103" s="15">
        <v>12</v>
      </c>
      <c r="B103" t="s" s="13">
        <v>315</v>
      </c>
      <c r="C103" s="15">
        <v>1260</v>
      </c>
      <c r="D103" t="s" s="13">
        <v>114</v>
      </c>
      <c r="E103" s="16">
        <f>SUMIF('Volym_3pos_Kn'!$B$3:$H$627,$C103,'Volym_3pos_Kn'!D$3:D$627)</f>
      </c>
      <c r="F103" s="16">
        <f>SUMIF('Volym_3pos_Kn'!$B$3:$H$627,$C103,'Volym_3pos_Kn'!E$3:E$627)</f>
      </c>
      <c r="G103" s="16">
        <f>SUMIF('Volym_3pos_Kn'!$B$3:$H$627,$C103,'Volym_3pos_Kn'!F$3:F$627)</f>
      </c>
      <c r="H103" s="16">
        <f>SUMIF('Volym_3pos_Kn'!$B$3:$H$627,$C103,'Volym_3pos_Kn'!G$3:G$627)</f>
      </c>
      <c r="I103" s="16">
        <f>SUMIF('Volym_3pos_Kn'!$B$3:$H$627,$C103,'Volym_3pos_Kn'!H$3:H$627)</f>
      </c>
    </row>
    <row r="104" ht="13.55" customHeight="1">
      <c r="A104" s="15">
        <v>12</v>
      </c>
      <c r="B104" t="s" s="13">
        <v>315</v>
      </c>
      <c r="C104" s="15">
        <v>1261</v>
      </c>
      <c r="D104" t="s" s="13">
        <v>115</v>
      </c>
      <c r="E104" s="16">
        <f>SUMIF('Volym_3pos_Kn'!$B$3:$H$627,$C104,'Volym_3pos_Kn'!D$3:D$627)</f>
      </c>
      <c r="F104" s="16">
        <f>SUMIF('Volym_3pos_Kn'!$B$3:$H$627,$C104,'Volym_3pos_Kn'!E$3:E$627)</f>
      </c>
      <c r="G104" s="16">
        <f>SUMIF('Volym_3pos_Kn'!$B$3:$H$627,$C104,'Volym_3pos_Kn'!F$3:F$627)</f>
      </c>
      <c r="H104" s="16">
        <f>SUMIF('Volym_3pos_Kn'!$B$3:$H$627,$C104,'Volym_3pos_Kn'!G$3:G$627)</f>
      </c>
      <c r="I104" s="16">
        <f>SUMIF('Volym_3pos_Kn'!$B$3:$H$627,$C104,'Volym_3pos_Kn'!H$3:H$627)</f>
      </c>
    </row>
    <row r="105" ht="13.55" customHeight="1">
      <c r="A105" s="15">
        <v>12</v>
      </c>
      <c r="B105" t="s" s="13">
        <v>315</v>
      </c>
      <c r="C105" s="15">
        <v>1262</v>
      </c>
      <c r="D105" t="s" s="13">
        <v>116</v>
      </c>
      <c r="E105" s="16">
        <f>SUMIF('Volym_3pos_Kn'!$B$3:$H$627,$C105,'Volym_3pos_Kn'!D$3:D$627)</f>
      </c>
      <c r="F105" s="16">
        <f>SUMIF('Volym_3pos_Kn'!$B$3:$H$627,$C105,'Volym_3pos_Kn'!E$3:E$627)</f>
      </c>
      <c r="G105" s="16">
        <f>SUMIF('Volym_3pos_Kn'!$B$3:$H$627,$C105,'Volym_3pos_Kn'!F$3:F$627)</f>
      </c>
      <c r="H105" s="16">
        <f>SUMIF('Volym_3pos_Kn'!$B$3:$H$627,$C105,'Volym_3pos_Kn'!G$3:G$627)</f>
      </c>
      <c r="I105" s="16">
        <f>SUMIF('Volym_3pos_Kn'!$B$3:$H$627,$C105,'Volym_3pos_Kn'!H$3:H$627)</f>
      </c>
    </row>
    <row r="106" ht="13.55" customHeight="1">
      <c r="A106" s="15">
        <v>12</v>
      </c>
      <c r="B106" t="s" s="13">
        <v>315</v>
      </c>
      <c r="C106" s="15">
        <v>1263</v>
      </c>
      <c r="D106" t="s" s="13">
        <v>117</v>
      </c>
      <c r="E106" s="16">
        <f>SUMIF('Volym_3pos_Kn'!$B$3:$H$627,$C106,'Volym_3pos_Kn'!D$3:D$627)</f>
      </c>
      <c r="F106" s="16">
        <f>SUMIF('Volym_3pos_Kn'!$B$3:$H$627,$C106,'Volym_3pos_Kn'!E$3:E$627)</f>
      </c>
      <c r="G106" s="16">
        <f>SUMIF('Volym_3pos_Kn'!$B$3:$H$627,$C106,'Volym_3pos_Kn'!F$3:F$627)</f>
      </c>
      <c r="H106" s="16">
        <f>SUMIF('Volym_3pos_Kn'!$B$3:$H$627,$C106,'Volym_3pos_Kn'!G$3:G$627)</f>
      </c>
      <c r="I106" s="16">
        <f>SUMIF('Volym_3pos_Kn'!$B$3:$H$627,$C106,'Volym_3pos_Kn'!H$3:H$627)</f>
      </c>
    </row>
    <row r="107" ht="13.55" customHeight="1">
      <c r="A107" s="15">
        <v>12</v>
      </c>
      <c r="B107" t="s" s="13">
        <v>315</v>
      </c>
      <c r="C107" s="15">
        <v>1264</v>
      </c>
      <c r="D107" t="s" s="13">
        <v>118</v>
      </c>
      <c r="E107" s="16">
        <f>SUMIF('Volym_3pos_Kn'!$B$3:$H$627,$C107,'Volym_3pos_Kn'!D$3:D$627)</f>
      </c>
      <c r="F107" s="16">
        <f>SUMIF('Volym_3pos_Kn'!$B$3:$H$627,$C107,'Volym_3pos_Kn'!E$3:E$627)</f>
      </c>
      <c r="G107" s="16">
        <f>SUMIF('Volym_3pos_Kn'!$B$3:$H$627,$C107,'Volym_3pos_Kn'!F$3:F$627)</f>
      </c>
      <c r="H107" s="16">
        <f>SUMIF('Volym_3pos_Kn'!$B$3:$H$627,$C107,'Volym_3pos_Kn'!G$3:G$627)</f>
      </c>
      <c r="I107" s="16">
        <f>SUMIF('Volym_3pos_Kn'!$B$3:$H$627,$C107,'Volym_3pos_Kn'!H$3:H$627)</f>
      </c>
    </row>
    <row r="108" ht="13.55" customHeight="1">
      <c r="A108" s="15">
        <v>12</v>
      </c>
      <c r="B108" t="s" s="13">
        <v>315</v>
      </c>
      <c r="C108" s="15">
        <v>1265</v>
      </c>
      <c r="D108" t="s" s="13">
        <v>119</v>
      </c>
      <c r="E108" s="16">
        <f>SUMIF('Volym_3pos_Kn'!$B$3:$H$627,$C108,'Volym_3pos_Kn'!D$3:D$627)</f>
      </c>
      <c r="F108" s="16">
        <f>SUMIF('Volym_3pos_Kn'!$B$3:$H$627,$C108,'Volym_3pos_Kn'!E$3:E$627)</f>
      </c>
      <c r="G108" s="16">
        <f>SUMIF('Volym_3pos_Kn'!$B$3:$H$627,$C108,'Volym_3pos_Kn'!F$3:F$627)</f>
      </c>
      <c r="H108" s="16">
        <f>SUMIF('Volym_3pos_Kn'!$B$3:$H$627,$C108,'Volym_3pos_Kn'!G$3:G$627)</f>
      </c>
      <c r="I108" s="16">
        <f>SUMIF('Volym_3pos_Kn'!$B$3:$H$627,$C108,'Volym_3pos_Kn'!H$3:H$627)</f>
      </c>
    </row>
    <row r="109" ht="13.55" customHeight="1">
      <c r="A109" s="15">
        <v>12</v>
      </c>
      <c r="B109" t="s" s="13">
        <v>315</v>
      </c>
      <c r="C109" s="15">
        <v>1266</v>
      </c>
      <c r="D109" t="s" s="13">
        <v>120</v>
      </c>
      <c r="E109" s="16">
        <f>SUMIF('Volym_3pos_Kn'!$B$3:$H$627,$C109,'Volym_3pos_Kn'!D$3:D$627)</f>
      </c>
      <c r="F109" s="16">
        <f>SUMIF('Volym_3pos_Kn'!$B$3:$H$627,$C109,'Volym_3pos_Kn'!E$3:E$627)</f>
      </c>
      <c r="G109" s="16">
        <f>SUMIF('Volym_3pos_Kn'!$B$3:$H$627,$C109,'Volym_3pos_Kn'!F$3:F$627)</f>
      </c>
      <c r="H109" s="16">
        <f>SUMIF('Volym_3pos_Kn'!$B$3:$H$627,$C109,'Volym_3pos_Kn'!G$3:G$627)</f>
      </c>
      <c r="I109" s="16">
        <f>SUMIF('Volym_3pos_Kn'!$B$3:$H$627,$C109,'Volym_3pos_Kn'!H$3:H$627)</f>
      </c>
    </row>
    <row r="110" ht="13.55" customHeight="1">
      <c r="A110" s="15">
        <v>12</v>
      </c>
      <c r="B110" t="s" s="13">
        <v>315</v>
      </c>
      <c r="C110" s="15">
        <v>1267</v>
      </c>
      <c r="D110" t="s" s="13">
        <v>121</v>
      </c>
      <c r="E110" s="16">
        <f>SUMIF('Volym_3pos_Kn'!$B$3:$H$627,$C110,'Volym_3pos_Kn'!D$3:D$627)</f>
      </c>
      <c r="F110" s="16">
        <f>SUMIF('Volym_3pos_Kn'!$B$3:$H$627,$C110,'Volym_3pos_Kn'!E$3:E$627)</f>
      </c>
      <c r="G110" s="16">
        <f>SUMIF('Volym_3pos_Kn'!$B$3:$H$627,$C110,'Volym_3pos_Kn'!F$3:F$627)</f>
      </c>
      <c r="H110" s="16">
        <f>SUMIF('Volym_3pos_Kn'!$B$3:$H$627,$C110,'Volym_3pos_Kn'!G$3:G$627)</f>
      </c>
      <c r="I110" s="16">
        <f>SUMIF('Volym_3pos_Kn'!$B$3:$H$627,$C110,'Volym_3pos_Kn'!H$3:H$627)</f>
      </c>
    </row>
    <row r="111" ht="13.55" customHeight="1">
      <c r="A111" s="15">
        <v>12</v>
      </c>
      <c r="B111" t="s" s="13">
        <v>315</v>
      </c>
      <c r="C111" s="15">
        <v>1270</v>
      </c>
      <c r="D111" t="s" s="13">
        <v>122</v>
      </c>
      <c r="E111" s="16">
        <f>SUMIF('Volym_3pos_Kn'!$B$3:$H$627,$C111,'Volym_3pos_Kn'!D$3:D$627)</f>
      </c>
      <c r="F111" s="16">
        <f>SUMIF('Volym_3pos_Kn'!$B$3:$H$627,$C111,'Volym_3pos_Kn'!E$3:E$627)</f>
      </c>
      <c r="G111" s="16">
        <f>SUMIF('Volym_3pos_Kn'!$B$3:$H$627,$C111,'Volym_3pos_Kn'!F$3:F$627)</f>
      </c>
      <c r="H111" s="16">
        <f>SUMIF('Volym_3pos_Kn'!$B$3:$H$627,$C111,'Volym_3pos_Kn'!G$3:G$627)</f>
      </c>
      <c r="I111" s="16">
        <f>SUMIF('Volym_3pos_Kn'!$B$3:$H$627,$C111,'Volym_3pos_Kn'!H$3:H$627)</f>
      </c>
    </row>
    <row r="112" ht="13.55" customHeight="1">
      <c r="A112" s="15">
        <v>12</v>
      </c>
      <c r="B112" t="s" s="13">
        <v>315</v>
      </c>
      <c r="C112" s="15">
        <v>1272</v>
      </c>
      <c r="D112" t="s" s="13">
        <v>123</v>
      </c>
      <c r="E112" s="16">
        <f>SUMIF('Volym_3pos_Kn'!$B$3:$H$627,$C112,'Volym_3pos_Kn'!D$3:D$627)</f>
      </c>
      <c r="F112" s="16">
        <f>SUMIF('Volym_3pos_Kn'!$B$3:$H$627,$C112,'Volym_3pos_Kn'!E$3:E$627)</f>
      </c>
      <c r="G112" s="16">
        <f>SUMIF('Volym_3pos_Kn'!$B$3:$H$627,$C112,'Volym_3pos_Kn'!F$3:F$627)</f>
      </c>
      <c r="H112" s="16">
        <f>SUMIF('Volym_3pos_Kn'!$B$3:$H$627,$C112,'Volym_3pos_Kn'!G$3:G$627)</f>
      </c>
      <c r="I112" s="16">
        <f>SUMIF('Volym_3pos_Kn'!$B$3:$H$627,$C112,'Volym_3pos_Kn'!H$3:H$627)</f>
      </c>
    </row>
    <row r="113" ht="13.55" customHeight="1">
      <c r="A113" s="15">
        <v>12</v>
      </c>
      <c r="B113" t="s" s="13">
        <v>315</v>
      </c>
      <c r="C113" s="15">
        <v>1273</v>
      </c>
      <c r="D113" t="s" s="13">
        <v>124</v>
      </c>
      <c r="E113" s="16">
        <f>SUMIF('Volym_3pos_Kn'!$B$3:$H$627,$C113,'Volym_3pos_Kn'!D$3:D$627)</f>
      </c>
      <c r="F113" s="16">
        <f>SUMIF('Volym_3pos_Kn'!$B$3:$H$627,$C113,'Volym_3pos_Kn'!E$3:E$627)</f>
      </c>
      <c r="G113" s="16">
        <f>SUMIF('Volym_3pos_Kn'!$B$3:$H$627,$C113,'Volym_3pos_Kn'!F$3:F$627)</f>
      </c>
      <c r="H113" s="16">
        <f>SUMIF('Volym_3pos_Kn'!$B$3:$H$627,$C113,'Volym_3pos_Kn'!G$3:G$627)</f>
      </c>
      <c r="I113" s="16">
        <f>SUMIF('Volym_3pos_Kn'!$B$3:$H$627,$C113,'Volym_3pos_Kn'!H$3:H$627)</f>
      </c>
    </row>
    <row r="114" ht="13.55" customHeight="1">
      <c r="A114" s="15">
        <v>12</v>
      </c>
      <c r="B114" t="s" s="13">
        <v>315</v>
      </c>
      <c r="C114" s="15">
        <v>1275</v>
      </c>
      <c r="D114" t="s" s="13">
        <v>125</v>
      </c>
      <c r="E114" s="16">
        <f>SUMIF('Volym_3pos_Kn'!$B$3:$H$627,$C114,'Volym_3pos_Kn'!D$3:D$627)</f>
      </c>
      <c r="F114" s="16">
        <f>SUMIF('Volym_3pos_Kn'!$B$3:$H$627,$C114,'Volym_3pos_Kn'!E$3:E$627)</f>
      </c>
      <c r="G114" s="16">
        <f>SUMIF('Volym_3pos_Kn'!$B$3:$H$627,$C114,'Volym_3pos_Kn'!F$3:F$627)</f>
      </c>
      <c r="H114" s="16">
        <f>SUMIF('Volym_3pos_Kn'!$B$3:$H$627,$C114,'Volym_3pos_Kn'!G$3:G$627)</f>
      </c>
      <c r="I114" s="16">
        <f>SUMIF('Volym_3pos_Kn'!$B$3:$H$627,$C114,'Volym_3pos_Kn'!H$3:H$627)</f>
      </c>
    </row>
    <row r="115" ht="13.55" customHeight="1">
      <c r="A115" s="15">
        <v>12</v>
      </c>
      <c r="B115" t="s" s="13">
        <v>315</v>
      </c>
      <c r="C115" s="15">
        <v>1276</v>
      </c>
      <c r="D115" t="s" s="13">
        <v>126</v>
      </c>
      <c r="E115" s="16">
        <f>SUMIF('Volym_3pos_Kn'!$B$3:$H$627,$C115,'Volym_3pos_Kn'!D$3:D$627)</f>
      </c>
      <c r="F115" s="16">
        <f>SUMIF('Volym_3pos_Kn'!$B$3:$H$627,$C115,'Volym_3pos_Kn'!E$3:E$627)</f>
      </c>
      <c r="G115" s="16">
        <f>SUMIF('Volym_3pos_Kn'!$B$3:$H$627,$C115,'Volym_3pos_Kn'!F$3:F$627)</f>
      </c>
      <c r="H115" s="16">
        <f>SUMIF('Volym_3pos_Kn'!$B$3:$H$627,$C115,'Volym_3pos_Kn'!G$3:G$627)</f>
      </c>
      <c r="I115" s="16">
        <f>SUMIF('Volym_3pos_Kn'!$B$3:$H$627,$C115,'Volym_3pos_Kn'!H$3:H$627)</f>
      </c>
    </row>
    <row r="116" ht="13.55" customHeight="1">
      <c r="A116" s="15">
        <v>12</v>
      </c>
      <c r="B116" t="s" s="13">
        <v>315</v>
      </c>
      <c r="C116" s="15">
        <v>1277</v>
      </c>
      <c r="D116" t="s" s="13">
        <v>127</v>
      </c>
      <c r="E116" s="16">
        <f>SUMIF('Volym_3pos_Kn'!$B$3:$H$627,$C116,'Volym_3pos_Kn'!D$3:D$627)</f>
      </c>
      <c r="F116" s="16">
        <f>SUMIF('Volym_3pos_Kn'!$B$3:$H$627,$C116,'Volym_3pos_Kn'!E$3:E$627)</f>
      </c>
      <c r="G116" s="16">
        <f>SUMIF('Volym_3pos_Kn'!$B$3:$H$627,$C116,'Volym_3pos_Kn'!F$3:F$627)</f>
      </c>
      <c r="H116" s="16">
        <f>SUMIF('Volym_3pos_Kn'!$B$3:$H$627,$C116,'Volym_3pos_Kn'!G$3:G$627)</f>
      </c>
      <c r="I116" s="16">
        <f>SUMIF('Volym_3pos_Kn'!$B$3:$H$627,$C116,'Volym_3pos_Kn'!H$3:H$627)</f>
      </c>
    </row>
    <row r="117" ht="13.55" customHeight="1">
      <c r="A117" s="15">
        <v>12</v>
      </c>
      <c r="B117" t="s" s="13">
        <v>315</v>
      </c>
      <c r="C117" s="15">
        <v>1278</v>
      </c>
      <c r="D117" t="s" s="13">
        <v>128</v>
      </c>
      <c r="E117" s="16">
        <f>SUMIF('Volym_3pos_Kn'!$B$3:$H$627,$C117,'Volym_3pos_Kn'!D$3:D$627)</f>
      </c>
      <c r="F117" s="16">
        <f>SUMIF('Volym_3pos_Kn'!$B$3:$H$627,$C117,'Volym_3pos_Kn'!E$3:E$627)</f>
      </c>
      <c r="G117" s="16">
        <f>SUMIF('Volym_3pos_Kn'!$B$3:$H$627,$C117,'Volym_3pos_Kn'!F$3:F$627)</f>
      </c>
      <c r="H117" s="16">
        <f>SUMIF('Volym_3pos_Kn'!$B$3:$H$627,$C117,'Volym_3pos_Kn'!G$3:G$627)</f>
      </c>
      <c r="I117" s="16">
        <f>SUMIF('Volym_3pos_Kn'!$B$3:$H$627,$C117,'Volym_3pos_Kn'!H$3:H$627)</f>
      </c>
    </row>
    <row r="118" ht="13.55" customHeight="1">
      <c r="A118" s="15">
        <v>12</v>
      </c>
      <c r="B118" t="s" s="13">
        <v>315</v>
      </c>
      <c r="C118" s="15">
        <v>1280</v>
      </c>
      <c r="D118" t="s" s="13">
        <v>129</v>
      </c>
      <c r="E118" s="16">
        <f>SUMIF('Volym_3pos_Kn'!$B$3:$H$627,$C118,'Volym_3pos_Kn'!D$3:D$627)</f>
      </c>
      <c r="F118" s="16">
        <f>SUMIF('Volym_3pos_Kn'!$B$3:$H$627,$C118,'Volym_3pos_Kn'!E$3:E$627)</f>
      </c>
      <c r="G118" s="16">
        <f>SUMIF('Volym_3pos_Kn'!$B$3:$H$627,$C118,'Volym_3pos_Kn'!F$3:F$627)</f>
      </c>
      <c r="H118" s="16">
        <f>SUMIF('Volym_3pos_Kn'!$B$3:$H$627,$C118,'Volym_3pos_Kn'!G$3:G$627)</f>
      </c>
      <c r="I118" s="16">
        <f>SUMIF('Volym_3pos_Kn'!$B$3:$H$627,$C118,'Volym_3pos_Kn'!H$3:H$627)</f>
      </c>
    </row>
    <row r="119" ht="13.55" customHeight="1">
      <c r="A119" s="15">
        <v>12</v>
      </c>
      <c r="B119" t="s" s="13">
        <v>315</v>
      </c>
      <c r="C119" s="15">
        <v>1281</v>
      </c>
      <c r="D119" t="s" s="13">
        <v>130</v>
      </c>
      <c r="E119" s="16">
        <f>SUMIF('Volym_3pos_Kn'!$B$3:$H$627,$C119,'Volym_3pos_Kn'!D$3:D$627)</f>
      </c>
      <c r="F119" s="16">
        <f>SUMIF('Volym_3pos_Kn'!$B$3:$H$627,$C119,'Volym_3pos_Kn'!E$3:E$627)</f>
      </c>
      <c r="G119" s="16">
        <f>SUMIF('Volym_3pos_Kn'!$B$3:$H$627,$C119,'Volym_3pos_Kn'!F$3:F$627)</f>
      </c>
      <c r="H119" s="16">
        <f>SUMIF('Volym_3pos_Kn'!$B$3:$H$627,$C119,'Volym_3pos_Kn'!G$3:G$627)</f>
      </c>
      <c r="I119" s="16">
        <f>SUMIF('Volym_3pos_Kn'!$B$3:$H$627,$C119,'Volym_3pos_Kn'!H$3:H$627)</f>
      </c>
    </row>
    <row r="120" ht="13.55" customHeight="1">
      <c r="A120" s="15">
        <v>12</v>
      </c>
      <c r="B120" t="s" s="13">
        <v>315</v>
      </c>
      <c r="C120" s="15">
        <v>1282</v>
      </c>
      <c r="D120" t="s" s="13">
        <v>131</v>
      </c>
      <c r="E120" s="16">
        <f>SUMIF('Volym_3pos_Kn'!$B$3:$H$627,$C120,'Volym_3pos_Kn'!D$3:D$627)</f>
      </c>
      <c r="F120" s="16">
        <f>SUMIF('Volym_3pos_Kn'!$B$3:$H$627,$C120,'Volym_3pos_Kn'!E$3:E$627)</f>
      </c>
      <c r="G120" s="16">
        <f>SUMIF('Volym_3pos_Kn'!$B$3:$H$627,$C120,'Volym_3pos_Kn'!F$3:F$627)</f>
      </c>
      <c r="H120" s="16">
        <f>SUMIF('Volym_3pos_Kn'!$B$3:$H$627,$C120,'Volym_3pos_Kn'!G$3:G$627)</f>
      </c>
      <c r="I120" s="16">
        <f>SUMIF('Volym_3pos_Kn'!$B$3:$H$627,$C120,'Volym_3pos_Kn'!H$3:H$627)</f>
      </c>
    </row>
    <row r="121" ht="13.55" customHeight="1">
      <c r="A121" s="15">
        <v>12</v>
      </c>
      <c r="B121" t="s" s="13">
        <v>315</v>
      </c>
      <c r="C121" s="15">
        <v>1283</v>
      </c>
      <c r="D121" t="s" s="13">
        <v>132</v>
      </c>
      <c r="E121" s="16">
        <f>SUMIF('Volym_3pos_Kn'!$B$3:$H$627,$C121,'Volym_3pos_Kn'!D$3:D$627)</f>
      </c>
      <c r="F121" s="16">
        <f>SUMIF('Volym_3pos_Kn'!$B$3:$H$627,$C121,'Volym_3pos_Kn'!E$3:E$627)</f>
      </c>
      <c r="G121" s="16">
        <f>SUMIF('Volym_3pos_Kn'!$B$3:$H$627,$C121,'Volym_3pos_Kn'!F$3:F$627)</f>
      </c>
      <c r="H121" s="16">
        <f>SUMIF('Volym_3pos_Kn'!$B$3:$H$627,$C121,'Volym_3pos_Kn'!G$3:G$627)</f>
      </c>
      <c r="I121" s="16">
        <f>SUMIF('Volym_3pos_Kn'!$B$3:$H$627,$C121,'Volym_3pos_Kn'!H$3:H$627)</f>
      </c>
    </row>
    <row r="122" ht="13.55" customHeight="1">
      <c r="A122" s="15">
        <v>12</v>
      </c>
      <c r="B122" t="s" s="13">
        <v>315</v>
      </c>
      <c r="C122" s="15">
        <v>1284</v>
      </c>
      <c r="D122" t="s" s="13">
        <v>133</v>
      </c>
      <c r="E122" s="16">
        <f>SUMIF('Volym_3pos_Kn'!$B$3:$H$627,$C122,'Volym_3pos_Kn'!D$3:D$627)</f>
      </c>
      <c r="F122" s="16">
        <f>SUMIF('Volym_3pos_Kn'!$B$3:$H$627,$C122,'Volym_3pos_Kn'!E$3:E$627)</f>
      </c>
      <c r="G122" s="16">
        <f>SUMIF('Volym_3pos_Kn'!$B$3:$H$627,$C122,'Volym_3pos_Kn'!F$3:F$627)</f>
      </c>
      <c r="H122" s="16">
        <f>SUMIF('Volym_3pos_Kn'!$B$3:$H$627,$C122,'Volym_3pos_Kn'!G$3:G$627)</f>
      </c>
      <c r="I122" s="16">
        <f>SUMIF('Volym_3pos_Kn'!$B$3:$H$627,$C122,'Volym_3pos_Kn'!H$3:H$627)</f>
      </c>
    </row>
    <row r="123" ht="13.55" customHeight="1">
      <c r="A123" s="15">
        <v>12</v>
      </c>
      <c r="B123" t="s" s="13">
        <v>315</v>
      </c>
      <c r="C123" s="15">
        <v>1285</v>
      </c>
      <c r="D123" t="s" s="13">
        <v>134</v>
      </c>
      <c r="E123" s="16">
        <f>SUMIF('Volym_3pos_Kn'!$B$3:$H$627,$C123,'Volym_3pos_Kn'!D$3:D$627)</f>
      </c>
      <c r="F123" s="16">
        <f>SUMIF('Volym_3pos_Kn'!$B$3:$H$627,$C123,'Volym_3pos_Kn'!E$3:E$627)</f>
      </c>
      <c r="G123" s="16">
        <f>SUMIF('Volym_3pos_Kn'!$B$3:$H$627,$C123,'Volym_3pos_Kn'!F$3:F$627)</f>
      </c>
      <c r="H123" s="16">
        <f>SUMIF('Volym_3pos_Kn'!$B$3:$H$627,$C123,'Volym_3pos_Kn'!G$3:G$627)</f>
      </c>
      <c r="I123" s="16">
        <f>SUMIF('Volym_3pos_Kn'!$B$3:$H$627,$C123,'Volym_3pos_Kn'!H$3:H$627)</f>
      </c>
    </row>
    <row r="124" ht="13.55" customHeight="1">
      <c r="A124" s="15">
        <v>12</v>
      </c>
      <c r="B124" t="s" s="13">
        <v>315</v>
      </c>
      <c r="C124" s="15">
        <v>1286</v>
      </c>
      <c r="D124" t="s" s="13">
        <v>135</v>
      </c>
      <c r="E124" s="16">
        <f>SUMIF('Volym_3pos_Kn'!$B$3:$H$627,$C124,'Volym_3pos_Kn'!D$3:D$627)</f>
      </c>
      <c r="F124" s="16">
        <f>SUMIF('Volym_3pos_Kn'!$B$3:$H$627,$C124,'Volym_3pos_Kn'!E$3:E$627)</f>
      </c>
      <c r="G124" s="16">
        <f>SUMIF('Volym_3pos_Kn'!$B$3:$H$627,$C124,'Volym_3pos_Kn'!F$3:F$627)</f>
      </c>
      <c r="H124" s="16">
        <f>SUMIF('Volym_3pos_Kn'!$B$3:$H$627,$C124,'Volym_3pos_Kn'!G$3:G$627)</f>
      </c>
      <c r="I124" s="16">
        <f>SUMIF('Volym_3pos_Kn'!$B$3:$H$627,$C124,'Volym_3pos_Kn'!H$3:H$627)</f>
      </c>
    </row>
    <row r="125" ht="13.55" customHeight="1">
      <c r="A125" s="15">
        <v>12</v>
      </c>
      <c r="B125" t="s" s="13">
        <v>315</v>
      </c>
      <c r="C125" s="15">
        <v>1287</v>
      </c>
      <c r="D125" t="s" s="13">
        <v>136</v>
      </c>
      <c r="E125" s="16">
        <f>SUMIF('Volym_3pos_Kn'!$B$3:$H$627,$C125,'Volym_3pos_Kn'!D$3:D$627)</f>
      </c>
      <c r="F125" s="16">
        <f>SUMIF('Volym_3pos_Kn'!$B$3:$H$627,$C125,'Volym_3pos_Kn'!E$3:E$627)</f>
      </c>
      <c r="G125" s="16">
        <f>SUMIF('Volym_3pos_Kn'!$B$3:$H$627,$C125,'Volym_3pos_Kn'!F$3:F$627)</f>
      </c>
      <c r="H125" s="16">
        <f>SUMIF('Volym_3pos_Kn'!$B$3:$H$627,$C125,'Volym_3pos_Kn'!G$3:G$627)</f>
      </c>
      <c r="I125" s="16">
        <f>SUMIF('Volym_3pos_Kn'!$B$3:$H$627,$C125,'Volym_3pos_Kn'!H$3:H$627)</f>
      </c>
    </row>
    <row r="126" ht="13.55" customHeight="1">
      <c r="A126" s="15">
        <v>12</v>
      </c>
      <c r="B126" t="s" s="13">
        <v>315</v>
      </c>
      <c r="C126" s="15">
        <v>1290</v>
      </c>
      <c r="D126" t="s" s="13">
        <v>137</v>
      </c>
      <c r="E126" s="16">
        <f>SUMIF('Volym_3pos_Kn'!$B$3:$H$627,$C126,'Volym_3pos_Kn'!D$3:D$627)</f>
      </c>
      <c r="F126" s="16">
        <f>SUMIF('Volym_3pos_Kn'!$B$3:$H$627,$C126,'Volym_3pos_Kn'!E$3:E$627)</f>
      </c>
      <c r="G126" s="16">
        <f>SUMIF('Volym_3pos_Kn'!$B$3:$H$627,$C126,'Volym_3pos_Kn'!F$3:F$627)</f>
      </c>
      <c r="H126" s="16">
        <f>SUMIF('Volym_3pos_Kn'!$B$3:$H$627,$C126,'Volym_3pos_Kn'!G$3:G$627)</f>
      </c>
      <c r="I126" s="16">
        <f>SUMIF('Volym_3pos_Kn'!$B$3:$H$627,$C126,'Volym_3pos_Kn'!H$3:H$627)</f>
      </c>
    </row>
    <row r="127" ht="13.55" customHeight="1">
      <c r="A127" s="15">
        <v>12</v>
      </c>
      <c r="B127" t="s" s="13">
        <v>315</v>
      </c>
      <c r="C127" s="15">
        <v>1291</v>
      </c>
      <c r="D127" t="s" s="13">
        <v>138</v>
      </c>
      <c r="E127" s="16">
        <f>SUMIF('Volym_3pos_Kn'!$B$3:$H$627,$C127,'Volym_3pos_Kn'!D$3:D$627)</f>
      </c>
      <c r="F127" s="16">
        <f>SUMIF('Volym_3pos_Kn'!$B$3:$H$627,$C127,'Volym_3pos_Kn'!E$3:E$627)</f>
      </c>
      <c r="G127" s="16">
        <f>SUMIF('Volym_3pos_Kn'!$B$3:$H$627,$C127,'Volym_3pos_Kn'!F$3:F$627)</f>
      </c>
      <c r="H127" s="16">
        <f>SUMIF('Volym_3pos_Kn'!$B$3:$H$627,$C127,'Volym_3pos_Kn'!G$3:G$627)</f>
      </c>
      <c r="I127" s="16">
        <f>SUMIF('Volym_3pos_Kn'!$B$3:$H$627,$C127,'Volym_3pos_Kn'!H$3:H$627)</f>
      </c>
    </row>
    <row r="128" ht="13.55" customHeight="1">
      <c r="A128" s="15">
        <v>12</v>
      </c>
      <c r="B128" t="s" s="13">
        <v>315</v>
      </c>
      <c r="C128" s="15">
        <v>1292</v>
      </c>
      <c r="D128" t="s" s="13">
        <v>139</v>
      </c>
      <c r="E128" s="16">
        <f>SUMIF('Volym_3pos_Kn'!$B$3:$H$627,$C128,'Volym_3pos_Kn'!D$3:D$627)</f>
      </c>
      <c r="F128" s="16">
        <f>SUMIF('Volym_3pos_Kn'!$B$3:$H$627,$C128,'Volym_3pos_Kn'!E$3:E$627)</f>
      </c>
      <c r="G128" s="16">
        <f>SUMIF('Volym_3pos_Kn'!$B$3:$H$627,$C128,'Volym_3pos_Kn'!F$3:F$627)</f>
      </c>
      <c r="H128" s="16">
        <f>SUMIF('Volym_3pos_Kn'!$B$3:$H$627,$C128,'Volym_3pos_Kn'!G$3:G$627)</f>
      </c>
      <c r="I128" s="16">
        <f>SUMIF('Volym_3pos_Kn'!$B$3:$H$627,$C128,'Volym_3pos_Kn'!H$3:H$627)</f>
      </c>
    </row>
    <row r="129" ht="13.55" customHeight="1">
      <c r="A129" s="15">
        <v>12</v>
      </c>
      <c r="B129" t="s" s="13">
        <v>315</v>
      </c>
      <c r="C129" s="15">
        <v>1293</v>
      </c>
      <c r="D129" t="s" s="13">
        <v>140</v>
      </c>
      <c r="E129" s="16">
        <f>SUMIF('Volym_3pos_Kn'!$B$3:$H$627,$C129,'Volym_3pos_Kn'!D$3:D$627)</f>
      </c>
      <c r="F129" s="16">
        <f>SUMIF('Volym_3pos_Kn'!$B$3:$H$627,$C129,'Volym_3pos_Kn'!E$3:E$627)</f>
      </c>
      <c r="G129" s="16">
        <f>SUMIF('Volym_3pos_Kn'!$B$3:$H$627,$C129,'Volym_3pos_Kn'!F$3:F$627)</f>
      </c>
      <c r="H129" s="16">
        <f>SUMIF('Volym_3pos_Kn'!$B$3:$H$627,$C129,'Volym_3pos_Kn'!G$3:G$627)</f>
      </c>
      <c r="I129" s="16">
        <f>SUMIF('Volym_3pos_Kn'!$B$3:$H$627,$C129,'Volym_3pos_Kn'!H$3:H$627)</f>
      </c>
    </row>
    <row r="130" ht="13.55" customHeight="1">
      <c r="A130" s="15">
        <v>13</v>
      </c>
      <c r="B130" t="s" s="13">
        <v>316</v>
      </c>
      <c r="C130" s="15">
        <v>1315</v>
      </c>
      <c r="D130" t="s" s="13">
        <v>141</v>
      </c>
      <c r="E130" s="16">
        <f>SUMIF('Volym_3pos_Kn'!$B$3:$H$627,$C130,'Volym_3pos_Kn'!D$3:D$627)</f>
      </c>
      <c r="F130" s="16">
        <f>SUMIF('Volym_3pos_Kn'!$B$3:$H$627,$C130,'Volym_3pos_Kn'!E$3:E$627)</f>
      </c>
      <c r="G130" s="16">
        <f>SUMIF('Volym_3pos_Kn'!$B$3:$H$627,$C130,'Volym_3pos_Kn'!F$3:F$627)</f>
      </c>
      <c r="H130" s="16">
        <f>SUMIF('Volym_3pos_Kn'!$B$3:$H$627,$C130,'Volym_3pos_Kn'!G$3:G$627)</f>
      </c>
      <c r="I130" s="16">
        <f>SUMIF('Volym_3pos_Kn'!$B$3:$H$627,$C130,'Volym_3pos_Kn'!H$3:H$627)</f>
      </c>
    </row>
    <row r="131" ht="13.55" customHeight="1">
      <c r="A131" s="15">
        <v>13</v>
      </c>
      <c r="B131" t="s" s="13">
        <v>316</v>
      </c>
      <c r="C131" s="15">
        <v>1380</v>
      </c>
      <c r="D131" t="s" s="13">
        <v>142</v>
      </c>
      <c r="E131" s="16">
        <f>SUMIF('Volym_3pos_Kn'!$B$3:$H$627,$C131,'Volym_3pos_Kn'!D$3:D$627)</f>
      </c>
      <c r="F131" s="16">
        <f>SUMIF('Volym_3pos_Kn'!$B$3:$H$627,$C131,'Volym_3pos_Kn'!E$3:E$627)</f>
      </c>
      <c r="G131" s="16">
        <f>SUMIF('Volym_3pos_Kn'!$B$3:$H$627,$C131,'Volym_3pos_Kn'!F$3:F$627)</f>
      </c>
      <c r="H131" s="16">
        <f>SUMIF('Volym_3pos_Kn'!$B$3:$H$627,$C131,'Volym_3pos_Kn'!G$3:G$627)</f>
      </c>
      <c r="I131" s="16">
        <f>SUMIF('Volym_3pos_Kn'!$B$3:$H$627,$C131,'Volym_3pos_Kn'!H$3:H$627)</f>
      </c>
    </row>
    <row r="132" ht="13.55" customHeight="1">
      <c r="A132" s="15">
        <v>13</v>
      </c>
      <c r="B132" t="s" s="13">
        <v>316</v>
      </c>
      <c r="C132" s="15">
        <v>1381</v>
      </c>
      <c r="D132" t="s" s="13">
        <v>143</v>
      </c>
      <c r="E132" s="16">
        <f>SUMIF('Volym_3pos_Kn'!$B$3:$H$627,$C132,'Volym_3pos_Kn'!D$3:D$627)</f>
      </c>
      <c r="F132" s="16">
        <f>SUMIF('Volym_3pos_Kn'!$B$3:$H$627,$C132,'Volym_3pos_Kn'!E$3:E$627)</f>
      </c>
      <c r="G132" s="16">
        <f>SUMIF('Volym_3pos_Kn'!$B$3:$H$627,$C132,'Volym_3pos_Kn'!F$3:F$627)</f>
      </c>
      <c r="H132" s="16">
        <f>SUMIF('Volym_3pos_Kn'!$B$3:$H$627,$C132,'Volym_3pos_Kn'!G$3:G$627)</f>
      </c>
      <c r="I132" s="16">
        <f>SUMIF('Volym_3pos_Kn'!$B$3:$H$627,$C132,'Volym_3pos_Kn'!H$3:H$627)</f>
      </c>
    </row>
    <row r="133" ht="13.55" customHeight="1">
      <c r="A133" s="15">
        <v>13</v>
      </c>
      <c r="B133" t="s" s="13">
        <v>316</v>
      </c>
      <c r="C133" s="15">
        <v>1382</v>
      </c>
      <c r="D133" t="s" s="13">
        <v>144</v>
      </c>
      <c r="E133" s="16">
        <f>SUMIF('Volym_3pos_Kn'!$B$3:$H$627,$C133,'Volym_3pos_Kn'!D$3:D$627)</f>
      </c>
      <c r="F133" s="16">
        <f>SUMIF('Volym_3pos_Kn'!$B$3:$H$627,$C133,'Volym_3pos_Kn'!E$3:E$627)</f>
      </c>
      <c r="G133" s="16">
        <f>SUMIF('Volym_3pos_Kn'!$B$3:$H$627,$C133,'Volym_3pos_Kn'!F$3:F$627)</f>
      </c>
      <c r="H133" s="16">
        <f>SUMIF('Volym_3pos_Kn'!$B$3:$H$627,$C133,'Volym_3pos_Kn'!G$3:G$627)</f>
      </c>
      <c r="I133" s="16">
        <f>SUMIF('Volym_3pos_Kn'!$B$3:$H$627,$C133,'Volym_3pos_Kn'!H$3:H$627)</f>
      </c>
    </row>
    <row r="134" ht="13.55" customHeight="1">
      <c r="A134" s="15">
        <v>13</v>
      </c>
      <c r="B134" t="s" s="13">
        <v>316</v>
      </c>
      <c r="C134" s="15">
        <v>1383</v>
      </c>
      <c r="D134" t="s" s="13">
        <v>145</v>
      </c>
      <c r="E134" s="16">
        <f>SUMIF('Volym_3pos_Kn'!$B$3:$H$627,$C134,'Volym_3pos_Kn'!D$3:D$627)</f>
      </c>
      <c r="F134" s="16">
        <f>SUMIF('Volym_3pos_Kn'!$B$3:$H$627,$C134,'Volym_3pos_Kn'!E$3:E$627)</f>
      </c>
      <c r="G134" s="16">
        <f>SUMIF('Volym_3pos_Kn'!$B$3:$H$627,$C134,'Volym_3pos_Kn'!F$3:F$627)</f>
      </c>
      <c r="H134" s="16">
        <f>SUMIF('Volym_3pos_Kn'!$B$3:$H$627,$C134,'Volym_3pos_Kn'!G$3:G$627)</f>
      </c>
      <c r="I134" s="16">
        <f>SUMIF('Volym_3pos_Kn'!$B$3:$H$627,$C134,'Volym_3pos_Kn'!H$3:H$627)</f>
      </c>
    </row>
    <row r="135" ht="13.55" customHeight="1">
      <c r="A135" s="15">
        <v>13</v>
      </c>
      <c r="B135" t="s" s="13">
        <v>316</v>
      </c>
      <c r="C135" s="15">
        <v>1384</v>
      </c>
      <c r="D135" t="s" s="13">
        <v>146</v>
      </c>
      <c r="E135" s="16">
        <f>SUMIF('Volym_3pos_Kn'!$B$3:$H$627,$C135,'Volym_3pos_Kn'!D$3:D$627)</f>
      </c>
      <c r="F135" s="16">
        <f>SUMIF('Volym_3pos_Kn'!$B$3:$H$627,$C135,'Volym_3pos_Kn'!E$3:E$627)</f>
      </c>
      <c r="G135" s="16">
        <f>SUMIF('Volym_3pos_Kn'!$B$3:$H$627,$C135,'Volym_3pos_Kn'!F$3:F$627)</f>
      </c>
      <c r="H135" s="16">
        <f>SUMIF('Volym_3pos_Kn'!$B$3:$H$627,$C135,'Volym_3pos_Kn'!G$3:G$627)</f>
      </c>
      <c r="I135" s="16">
        <f>SUMIF('Volym_3pos_Kn'!$B$3:$H$627,$C135,'Volym_3pos_Kn'!H$3:H$627)</f>
      </c>
    </row>
    <row r="136" ht="13.55" customHeight="1">
      <c r="A136" s="15">
        <v>14</v>
      </c>
      <c r="B136" t="s" s="13">
        <v>317</v>
      </c>
      <c r="C136" s="15">
        <v>1401</v>
      </c>
      <c r="D136" t="s" s="13">
        <v>147</v>
      </c>
      <c r="E136" s="16">
        <f>SUMIF('Volym_3pos_Kn'!$B$3:$H$627,$C136,'Volym_3pos_Kn'!D$3:D$627)</f>
      </c>
      <c r="F136" s="16">
        <f>SUMIF('Volym_3pos_Kn'!$B$3:$H$627,$C136,'Volym_3pos_Kn'!E$3:E$627)</f>
      </c>
      <c r="G136" s="16">
        <f>SUMIF('Volym_3pos_Kn'!$B$3:$H$627,$C136,'Volym_3pos_Kn'!F$3:F$627)</f>
      </c>
      <c r="H136" s="16">
        <f>SUMIF('Volym_3pos_Kn'!$B$3:$H$627,$C136,'Volym_3pos_Kn'!G$3:G$627)</f>
      </c>
      <c r="I136" s="16">
        <f>SUMIF('Volym_3pos_Kn'!$B$3:$H$627,$C136,'Volym_3pos_Kn'!H$3:H$627)</f>
      </c>
    </row>
    <row r="137" ht="13.55" customHeight="1">
      <c r="A137" s="15">
        <v>14</v>
      </c>
      <c r="B137" t="s" s="13">
        <v>317</v>
      </c>
      <c r="C137" s="15">
        <v>1402</v>
      </c>
      <c r="D137" t="s" s="13">
        <v>148</v>
      </c>
      <c r="E137" s="16">
        <f>SUMIF('Volym_3pos_Kn'!$B$3:$H$627,$C137,'Volym_3pos_Kn'!D$3:D$627)</f>
      </c>
      <c r="F137" s="16">
        <f>SUMIF('Volym_3pos_Kn'!$B$3:$H$627,$C137,'Volym_3pos_Kn'!E$3:E$627)</f>
      </c>
      <c r="G137" s="16">
        <f>SUMIF('Volym_3pos_Kn'!$B$3:$H$627,$C137,'Volym_3pos_Kn'!F$3:F$627)</f>
      </c>
      <c r="H137" s="16">
        <f>SUMIF('Volym_3pos_Kn'!$B$3:$H$627,$C137,'Volym_3pos_Kn'!G$3:G$627)</f>
      </c>
      <c r="I137" s="16">
        <f>SUMIF('Volym_3pos_Kn'!$B$3:$H$627,$C137,'Volym_3pos_Kn'!H$3:H$627)</f>
      </c>
    </row>
    <row r="138" ht="13.55" customHeight="1">
      <c r="A138" s="15">
        <v>14</v>
      </c>
      <c r="B138" t="s" s="13">
        <v>317</v>
      </c>
      <c r="C138" s="15">
        <v>1407</v>
      </c>
      <c r="D138" t="s" s="13">
        <v>149</v>
      </c>
      <c r="E138" s="16">
        <f>SUMIF('Volym_3pos_Kn'!$B$3:$H$627,$C138,'Volym_3pos_Kn'!D$3:D$627)</f>
      </c>
      <c r="F138" s="16">
        <f>SUMIF('Volym_3pos_Kn'!$B$3:$H$627,$C138,'Volym_3pos_Kn'!E$3:E$627)</f>
      </c>
      <c r="G138" s="16">
        <f>SUMIF('Volym_3pos_Kn'!$B$3:$H$627,$C138,'Volym_3pos_Kn'!F$3:F$627)</f>
      </c>
      <c r="H138" s="16">
        <f>SUMIF('Volym_3pos_Kn'!$B$3:$H$627,$C138,'Volym_3pos_Kn'!G$3:G$627)</f>
      </c>
      <c r="I138" s="16">
        <f>SUMIF('Volym_3pos_Kn'!$B$3:$H$627,$C138,'Volym_3pos_Kn'!H$3:H$627)</f>
      </c>
    </row>
    <row r="139" ht="13.55" customHeight="1">
      <c r="A139" s="15">
        <v>14</v>
      </c>
      <c r="B139" t="s" s="13">
        <v>317</v>
      </c>
      <c r="C139" s="15">
        <v>1415</v>
      </c>
      <c r="D139" t="s" s="13">
        <v>150</v>
      </c>
      <c r="E139" s="16">
        <f>SUMIF('Volym_3pos_Kn'!$B$3:$H$627,$C139,'Volym_3pos_Kn'!D$3:D$627)</f>
      </c>
      <c r="F139" s="16">
        <f>SUMIF('Volym_3pos_Kn'!$B$3:$H$627,$C139,'Volym_3pos_Kn'!E$3:E$627)</f>
      </c>
      <c r="G139" s="16">
        <f>SUMIF('Volym_3pos_Kn'!$B$3:$H$627,$C139,'Volym_3pos_Kn'!F$3:F$627)</f>
      </c>
      <c r="H139" s="16">
        <f>SUMIF('Volym_3pos_Kn'!$B$3:$H$627,$C139,'Volym_3pos_Kn'!G$3:G$627)</f>
      </c>
      <c r="I139" s="16">
        <f>SUMIF('Volym_3pos_Kn'!$B$3:$H$627,$C139,'Volym_3pos_Kn'!H$3:H$627)</f>
      </c>
    </row>
    <row r="140" ht="13.55" customHeight="1">
      <c r="A140" s="15">
        <v>14</v>
      </c>
      <c r="B140" t="s" s="13">
        <v>317</v>
      </c>
      <c r="C140" s="15">
        <v>1419</v>
      </c>
      <c r="D140" t="s" s="13">
        <v>151</v>
      </c>
      <c r="E140" s="16">
        <f>SUMIF('Volym_3pos_Kn'!$B$3:$H$627,$C140,'Volym_3pos_Kn'!D$3:D$627)</f>
      </c>
      <c r="F140" s="16">
        <f>SUMIF('Volym_3pos_Kn'!$B$3:$H$627,$C140,'Volym_3pos_Kn'!E$3:E$627)</f>
      </c>
      <c r="G140" s="16">
        <f>SUMIF('Volym_3pos_Kn'!$B$3:$H$627,$C140,'Volym_3pos_Kn'!F$3:F$627)</f>
      </c>
      <c r="H140" s="16">
        <f>SUMIF('Volym_3pos_Kn'!$B$3:$H$627,$C140,'Volym_3pos_Kn'!G$3:G$627)</f>
      </c>
      <c r="I140" s="16">
        <f>SUMIF('Volym_3pos_Kn'!$B$3:$H$627,$C140,'Volym_3pos_Kn'!H$3:H$627)</f>
      </c>
    </row>
    <row r="141" ht="13.55" customHeight="1">
      <c r="A141" s="15">
        <v>14</v>
      </c>
      <c r="B141" t="s" s="13">
        <v>317</v>
      </c>
      <c r="C141" s="15">
        <v>1421</v>
      </c>
      <c r="D141" t="s" s="13">
        <v>152</v>
      </c>
      <c r="E141" s="16">
        <f>SUMIF('Volym_3pos_Kn'!$B$3:$H$627,$C141,'Volym_3pos_Kn'!D$3:D$627)</f>
      </c>
      <c r="F141" s="16">
        <f>SUMIF('Volym_3pos_Kn'!$B$3:$H$627,$C141,'Volym_3pos_Kn'!E$3:E$627)</f>
      </c>
      <c r="G141" s="16">
        <f>SUMIF('Volym_3pos_Kn'!$B$3:$H$627,$C141,'Volym_3pos_Kn'!F$3:F$627)</f>
      </c>
      <c r="H141" s="16">
        <f>SUMIF('Volym_3pos_Kn'!$B$3:$H$627,$C141,'Volym_3pos_Kn'!G$3:G$627)</f>
      </c>
      <c r="I141" s="16">
        <f>SUMIF('Volym_3pos_Kn'!$B$3:$H$627,$C141,'Volym_3pos_Kn'!H$3:H$627)</f>
      </c>
    </row>
    <row r="142" ht="13.55" customHeight="1">
      <c r="A142" s="15">
        <v>14</v>
      </c>
      <c r="B142" t="s" s="13">
        <v>317</v>
      </c>
      <c r="C142" s="15">
        <v>1427</v>
      </c>
      <c r="D142" t="s" s="13">
        <v>153</v>
      </c>
      <c r="E142" s="16">
        <f>SUMIF('Volym_3pos_Kn'!$B$3:$H$627,$C142,'Volym_3pos_Kn'!D$3:D$627)</f>
      </c>
      <c r="F142" s="16">
        <f>SUMIF('Volym_3pos_Kn'!$B$3:$H$627,$C142,'Volym_3pos_Kn'!E$3:E$627)</f>
      </c>
      <c r="G142" s="16">
        <f>SUMIF('Volym_3pos_Kn'!$B$3:$H$627,$C142,'Volym_3pos_Kn'!F$3:F$627)</f>
      </c>
      <c r="H142" s="16">
        <f>SUMIF('Volym_3pos_Kn'!$B$3:$H$627,$C142,'Volym_3pos_Kn'!G$3:G$627)</f>
      </c>
      <c r="I142" s="16">
        <f>SUMIF('Volym_3pos_Kn'!$B$3:$H$627,$C142,'Volym_3pos_Kn'!H$3:H$627)</f>
      </c>
    </row>
    <row r="143" ht="13.55" customHeight="1">
      <c r="A143" s="15">
        <v>14</v>
      </c>
      <c r="B143" t="s" s="13">
        <v>317</v>
      </c>
      <c r="C143" s="15">
        <v>1430</v>
      </c>
      <c r="D143" t="s" s="13">
        <v>154</v>
      </c>
      <c r="E143" s="16">
        <f>SUMIF('Volym_3pos_Kn'!$B$3:$H$627,$C143,'Volym_3pos_Kn'!D$3:D$627)</f>
      </c>
      <c r="F143" s="16">
        <f>SUMIF('Volym_3pos_Kn'!$B$3:$H$627,$C143,'Volym_3pos_Kn'!E$3:E$627)</f>
      </c>
      <c r="G143" s="16">
        <f>SUMIF('Volym_3pos_Kn'!$B$3:$H$627,$C143,'Volym_3pos_Kn'!F$3:F$627)</f>
      </c>
      <c r="H143" s="16">
        <f>SUMIF('Volym_3pos_Kn'!$B$3:$H$627,$C143,'Volym_3pos_Kn'!G$3:G$627)</f>
      </c>
      <c r="I143" s="16">
        <f>SUMIF('Volym_3pos_Kn'!$B$3:$H$627,$C143,'Volym_3pos_Kn'!H$3:H$627)</f>
      </c>
    </row>
    <row r="144" ht="13.55" customHeight="1">
      <c r="A144" s="15">
        <v>14</v>
      </c>
      <c r="B144" t="s" s="13">
        <v>317</v>
      </c>
      <c r="C144" s="15">
        <v>1435</v>
      </c>
      <c r="D144" t="s" s="13">
        <v>155</v>
      </c>
      <c r="E144" s="16">
        <f>SUMIF('Volym_3pos_Kn'!$B$3:$H$627,$C144,'Volym_3pos_Kn'!D$3:D$627)</f>
      </c>
      <c r="F144" s="16">
        <f>SUMIF('Volym_3pos_Kn'!$B$3:$H$627,$C144,'Volym_3pos_Kn'!E$3:E$627)</f>
      </c>
      <c r="G144" s="16">
        <f>SUMIF('Volym_3pos_Kn'!$B$3:$H$627,$C144,'Volym_3pos_Kn'!F$3:F$627)</f>
      </c>
      <c r="H144" s="16">
        <f>SUMIF('Volym_3pos_Kn'!$B$3:$H$627,$C144,'Volym_3pos_Kn'!G$3:G$627)</f>
      </c>
      <c r="I144" s="16">
        <f>SUMIF('Volym_3pos_Kn'!$B$3:$H$627,$C144,'Volym_3pos_Kn'!H$3:H$627)</f>
      </c>
    </row>
    <row r="145" ht="13.55" customHeight="1">
      <c r="A145" s="15">
        <v>14</v>
      </c>
      <c r="B145" t="s" s="13">
        <v>317</v>
      </c>
      <c r="C145" s="15">
        <v>1438</v>
      </c>
      <c r="D145" t="s" s="13">
        <v>156</v>
      </c>
      <c r="E145" s="16">
        <f>SUMIF('Volym_3pos_Kn'!$B$3:$H$627,$C145,'Volym_3pos_Kn'!D$3:D$627)</f>
      </c>
      <c r="F145" s="16">
        <f>SUMIF('Volym_3pos_Kn'!$B$3:$H$627,$C145,'Volym_3pos_Kn'!E$3:E$627)</f>
      </c>
      <c r="G145" s="16">
        <f>SUMIF('Volym_3pos_Kn'!$B$3:$H$627,$C145,'Volym_3pos_Kn'!F$3:F$627)</f>
      </c>
      <c r="H145" s="16">
        <f>SUMIF('Volym_3pos_Kn'!$B$3:$H$627,$C145,'Volym_3pos_Kn'!G$3:G$627)</f>
      </c>
      <c r="I145" s="16">
        <f>SUMIF('Volym_3pos_Kn'!$B$3:$H$627,$C145,'Volym_3pos_Kn'!H$3:H$627)</f>
      </c>
    </row>
    <row r="146" ht="13.55" customHeight="1">
      <c r="A146" s="15">
        <v>14</v>
      </c>
      <c r="B146" t="s" s="13">
        <v>317</v>
      </c>
      <c r="C146" s="15">
        <v>1439</v>
      </c>
      <c r="D146" t="s" s="13">
        <v>157</v>
      </c>
      <c r="E146" s="16">
        <f>SUMIF('Volym_3pos_Kn'!$B$3:$H$627,$C146,'Volym_3pos_Kn'!D$3:D$627)</f>
      </c>
      <c r="F146" s="16">
        <f>SUMIF('Volym_3pos_Kn'!$B$3:$H$627,$C146,'Volym_3pos_Kn'!E$3:E$627)</f>
      </c>
      <c r="G146" s="16">
        <f>SUMIF('Volym_3pos_Kn'!$B$3:$H$627,$C146,'Volym_3pos_Kn'!F$3:F$627)</f>
      </c>
      <c r="H146" s="16">
        <f>SUMIF('Volym_3pos_Kn'!$B$3:$H$627,$C146,'Volym_3pos_Kn'!G$3:G$627)</f>
      </c>
      <c r="I146" s="16">
        <f>SUMIF('Volym_3pos_Kn'!$B$3:$H$627,$C146,'Volym_3pos_Kn'!H$3:H$627)</f>
      </c>
    </row>
    <row r="147" ht="13.55" customHeight="1">
      <c r="A147" s="15">
        <v>14</v>
      </c>
      <c r="B147" t="s" s="13">
        <v>317</v>
      </c>
      <c r="C147" s="15">
        <v>1440</v>
      </c>
      <c r="D147" t="s" s="13">
        <v>158</v>
      </c>
      <c r="E147" s="16">
        <f>SUMIF('Volym_3pos_Kn'!$B$3:$H$627,$C147,'Volym_3pos_Kn'!D$3:D$627)</f>
      </c>
      <c r="F147" s="16">
        <f>SUMIF('Volym_3pos_Kn'!$B$3:$H$627,$C147,'Volym_3pos_Kn'!E$3:E$627)</f>
      </c>
      <c r="G147" s="16">
        <f>SUMIF('Volym_3pos_Kn'!$B$3:$H$627,$C147,'Volym_3pos_Kn'!F$3:F$627)</f>
      </c>
      <c r="H147" s="16">
        <f>SUMIF('Volym_3pos_Kn'!$B$3:$H$627,$C147,'Volym_3pos_Kn'!G$3:G$627)</f>
      </c>
      <c r="I147" s="16">
        <f>SUMIF('Volym_3pos_Kn'!$B$3:$H$627,$C147,'Volym_3pos_Kn'!H$3:H$627)</f>
      </c>
    </row>
    <row r="148" ht="13.55" customHeight="1">
      <c r="A148" s="15">
        <v>14</v>
      </c>
      <c r="B148" t="s" s="13">
        <v>317</v>
      </c>
      <c r="C148" s="15">
        <v>1441</v>
      </c>
      <c r="D148" t="s" s="13">
        <v>159</v>
      </c>
      <c r="E148" s="16">
        <f>SUMIF('Volym_3pos_Kn'!$B$3:$H$627,$C148,'Volym_3pos_Kn'!D$3:D$627)</f>
      </c>
      <c r="F148" s="16">
        <f>SUMIF('Volym_3pos_Kn'!$B$3:$H$627,$C148,'Volym_3pos_Kn'!E$3:E$627)</f>
      </c>
      <c r="G148" s="16">
        <f>SUMIF('Volym_3pos_Kn'!$B$3:$H$627,$C148,'Volym_3pos_Kn'!F$3:F$627)</f>
      </c>
      <c r="H148" s="16">
        <f>SUMIF('Volym_3pos_Kn'!$B$3:$H$627,$C148,'Volym_3pos_Kn'!G$3:G$627)</f>
      </c>
      <c r="I148" s="16">
        <f>SUMIF('Volym_3pos_Kn'!$B$3:$H$627,$C148,'Volym_3pos_Kn'!H$3:H$627)</f>
      </c>
    </row>
    <row r="149" ht="13.55" customHeight="1">
      <c r="A149" s="15">
        <v>14</v>
      </c>
      <c r="B149" t="s" s="13">
        <v>317</v>
      </c>
      <c r="C149" s="15">
        <v>1442</v>
      </c>
      <c r="D149" t="s" s="13">
        <v>160</v>
      </c>
      <c r="E149" s="16">
        <f>SUMIF('Volym_3pos_Kn'!$B$3:$H$627,$C149,'Volym_3pos_Kn'!D$3:D$627)</f>
      </c>
      <c r="F149" s="16">
        <f>SUMIF('Volym_3pos_Kn'!$B$3:$H$627,$C149,'Volym_3pos_Kn'!E$3:E$627)</f>
      </c>
      <c r="G149" s="16">
        <f>SUMIF('Volym_3pos_Kn'!$B$3:$H$627,$C149,'Volym_3pos_Kn'!F$3:F$627)</f>
      </c>
      <c r="H149" s="16">
        <f>SUMIF('Volym_3pos_Kn'!$B$3:$H$627,$C149,'Volym_3pos_Kn'!G$3:G$627)</f>
      </c>
      <c r="I149" s="16">
        <f>SUMIF('Volym_3pos_Kn'!$B$3:$H$627,$C149,'Volym_3pos_Kn'!H$3:H$627)</f>
      </c>
    </row>
    <row r="150" ht="13.55" customHeight="1">
      <c r="A150" s="15">
        <v>14</v>
      </c>
      <c r="B150" t="s" s="13">
        <v>317</v>
      </c>
      <c r="C150" s="15">
        <v>1443</v>
      </c>
      <c r="D150" t="s" s="13">
        <v>161</v>
      </c>
      <c r="E150" s="16">
        <f>SUMIF('Volym_3pos_Kn'!$B$3:$H$627,$C150,'Volym_3pos_Kn'!D$3:D$627)</f>
      </c>
      <c r="F150" s="16">
        <f>SUMIF('Volym_3pos_Kn'!$B$3:$H$627,$C150,'Volym_3pos_Kn'!E$3:E$627)</f>
      </c>
      <c r="G150" s="16">
        <f>SUMIF('Volym_3pos_Kn'!$B$3:$H$627,$C150,'Volym_3pos_Kn'!F$3:F$627)</f>
      </c>
      <c r="H150" s="16">
        <f>SUMIF('Volym_3pos_Kn'!$B$3:$H$627,$C150,'Volym_3pos_Kn'!G$3:G$627)</f>
      </c>
      <c r="I150" s="16">
        <f>SUMIF('Volym_3pos_Kn'!$B$3:$H$627,$C150,'Volym_3pos_Kn'!H$3:H$627)</f>
      </c>
    </row>
    <row r="151" ht="13.55" customHeight="1">
      <c r="A151" s="15">
        <v>14</v>
      </c>
      <c r="B151" t="s" s="13">
        <v>317</v>
      </c>
      <c r="C151" s="15">
        <v>1444</v>
      </c>
      <c r="D151" t="s" s="13">
        <v>162</v>
      </c>
      <c r="E151" s="16">
        <f>SUMIF('Volym_3pos_Kn'!$B$3:$H$627,$C151,'Volym_3pos_Kn'!D$3:D$627)</f>
      </c>
      <c r="F151" s="16">
        <f>SUMIF('Volym_3pos_Kn'!$B$3:$H$627,$C151,'Volym_3pos_Kn'!E$3:E$627)</f>
      </c>
      <c r="G151" s="16">
        <f>SUMIF('Volym_3pos_Kn'!$B$3:$H$627,$C151,'Volym_3pos_Kn'!F$3:F$627)</f>
      </c>
      <c r="H151" s="16">
        <f>SUMIF('Volym_3pos_Kn'!$B$3:$H$627,$C151,'Volym_3pos_Kn'!G$3:G$627)</f>
      </c>
      <c r="I151" s="16">
        <f>SUMIF('Volym_3pos_Kn'!$B$3:$H$627,$C151,'Volym_3pos_Kn'!H$3:H$627)</f>
      </c>
    </row>
    <row r="152" ht="13.55" customHeight="1">
      <c r="A152" s="15">
        <v>14</v>
      </c>
      <c r="B152" t="s" s="13">
        <v>317</v>
      </c>
      <c r="C152" s="15">
        <v>1445</v>
      </c>
      <c r="D152" t="s" s="13">
        <v>163</v>
      </c>
      <c r="E152" s="16">
        <f>SUMIF('Volym_3pos_Kn'!$B$3:$H$627,$C152,'Volym_3pos_Kn'!D$3:D$627)</f>
      </c>
      <c r="F152" s="16">
        <f>SUMIF('Volym_3pos_Kn'!$B$3:$H$627,$C152,'Volym_3pos_Kn'!E$3:E$627)</f>
      </c>
      <c r="G152" s="16">
        <f>SUMIF('Volym_3pos_Kn'!$B$3:$H$627,$C152,'Volym_3pos_Kn'!F$3:F$627)</f>
      </c>
      <c r="H152" s="16">
        <f>SUMIF('Volym_3pos_Kn'!$B$3:$H$627,$C152,'Volym_3pos_Kn'!G$3:G$627)</f>
      </c>
      <c r="I152" s="16">
        <f>SUMIF('Volym_3pos_Kn'!$B$3:$H$627,$C152,'Volym_3pos_Kn'!H$3:H$627)</f>
      </c>
    </row>
    <row r="153" ht="13.55" customHeight="1">
      <c r="A153" s="15">
        <v>14</v>
      </c>
      <c r="B153" t="s" s="13">
        <v>317</v>
      </c>
      <c r="C153" s="15">
        <v>1446</v>
      </c>
      <c r="D153" t="s" s="13">
        <v>164</v>
      </c>
      <c r="E153" s="16">
        <f>SUMIF('Volym_3pos_Kn'!$B$3:$H$627,$C153,'Volym_3pos_Kn'!D$3:D$627)</f>
      </c>
      <c r="F153" s="16">
        <f>SUMIF('Volym_3pos_Kn'!$B$3:$H$627,$C153,'Volym_3pos_Kn'!E$3:E$627)</f>
      </c>
      <c r="G153" s="16">
        <f>SUMIF('Volym_3pos_Kn'!$B$3:$H$627,$C153,'Volym_3pos_Kn'!F$3:F$627)</f>
      </c>
      <c r="H153" s="16">
        <f>SUMIF('Volym_3pos_Kn'!$B$3:$H$627,$C153,'Volym_3pos_Kn'!G$3:G$627)</f>
      </c>
      <c r="I153" s="16">
        <f>SUMIF('Volym_3pos_Kn'!$B$3:$H$627,$C153,'Volym_3pos_Kn'!H$3:H$627)</f>
      </c>
    </row>
    <row r="154" ht="13.55" customHeight="1">
      <c r="A154" s="15">
        <v>14</v>
      </c>
      <c r="B154" t="s" s="13">
        <v>317</v>
      </c>
      <c r="C154" s="15">
        <v>1447</v>
      </c>
      <c r="D154" t="s" s="13">
        <v>165</v>
      </c>
      <c r="E154" s="16">
        <f>SUMIF('Volym_3pos_Kn'!$B$3:$H$627,$C154,'Volym_3pos_Kn'!D$3:D$627)</f>
      </c>
      <c r="F154" s="16">
        <f>SUMIF('Volym_3pos_Kn'!$B$3:$H$627,$C154,'Volym_3pos_Kn'!E$3:E$627)</f>
      </c>
      <c r="G154" s="16">
        <f>SUMIF('Volym_3pos_Kn'!$B$3:$H$627,$C154,'Volym_3pos_Kn'!F$3:F$627)</f>
      </c>
      <c r="H154" s="16">
        <f>SUMIF('Volym_3pos_Kn'!$B$3:$H$627,$C154,'Volym_3pos_Kn'!G$3:G$627)</f>
      </c>
      <c r="I154" s="16">
        <f>SUMIF('Volym_3pos_Kn'!$B$3:$H$627,$C154,'Volym_3pos_Kn'!H$3:H$627)</f>
      </c>
    </row>
    <row r="155" ht="13.55" customHeight="1">
      <c r="A155" s="15">
        <v>14</v>
      </c>
      <c r="B155" t="s" s="13">
        <v>317</v>
      </c>
      <c r="C155" s="15">
        <v>1452</v>
      </c>
      <c r="D155" t="s" s="13">
        <v>166</v>
      </c>
      <c r="E155" s="16">
        <f>SUMIF('Volym_3pos_Kn'!$B$3:$H$627,$C155,'Volym_3pos_Kn'!D$3:D$627)</f>
      </c>
      <c r="F155" s="16">
        <f>SUMIF('Volym_3pos_Kn'!$B$3:$H$627,$C155,'Volym_3pos_Kn'!E$3:E$627)</f>
      </c>
      <c r="G155" s="16">
        <f>SUMIF('Volym_3pos_Kn'!$B$3:$H$627,$C155,'Volym_3pos_Kn'!F$3:F$627)</f>
      </c>
      <c r="H155" s="16">
        <f>SUMIF('Volym_3pos_Kn'!$B$3:$H$627,$C155,'Volym_3pos_Kn'!G$3:G$627)</f>
      </c>
      <c r="I155" s="16">
        <f>SUMIF('Volym_3pos_Kn'!$B$3:$H$627,$C155,'Volym_3pos_Kn'!H$3:H$627)</f>
      </c>
    </row>
    <row r="156" ht="13.55" customHeight="1">
      <c r="A156" s="15">
        <v>14</v>
      </c>
      <c r="B156" t="s" s="13">
        <v>317</v>
      </c>
      <c r="C156" s="15">
        <v>1460</v>
      </c>
      <c r="D156" t="s" s="13">
        <v>167</v>
      </c>
      <c r="E156" s="16">
        <f>SUMIF('Volym_3pos_Kn'!$B$3:$H$627,$C156,'Volym_3pos_Kn'!D$3:D$627)</f>
      </c>
      <c r="F156" s="16">
        <f>SUMIF('Volym_3pos_Kn'!$B$3:$H$627,$C156,'Volym_3pos_Kn'!E$3:E$627)</f>
      </c>
      <c r="G156" s="16">
        <f>SUMIF('Volym_3pos_Kn'!$B$3:$H$627,$C156,'Volym_3pos_Kn'!F$3:F$627)</f>
      </c>
      <c r="H156" s="16">
        <f>SUMIF('Volym_3pos_Kn'!$B$3:$H$627,$C156,'Volym_3pos_Kn'!G$3:G$627)</f>
      </c>
      <c r="I156" s="16">
        <f>SUMIF('Volym_3pos_Kn'!$B$3:$H$627,$C156,'Volym_3pos_Kn'!H$3:H$627)</f>
      </c>
    </row>
    <row r="157" ht="13.55" customHeight="1">
      <c r="A157" s="15">
        <v>14</v>
      </c>
      <c r="B157" t="s" s="13">
        <v>317</v>
      </c>
      <c r="C157" s="15">
        <v>1461</v>
      </c>
      <c r="D157" t="s" s="13">
        <v>168</v>
      </c>
      <c r="E157" s="16">
        <f>SUMIF('Volym_3pos_Kn'!$B$3:$H$627,$C157,'Volym_3pos_Kn'!D$3:D$627)</f>
      </c>
      <c r="F157" s="16">
        <f>SUMIF('Volym_3pos_Kn'!$B$3:$H$627,$C157,'Volym_3pos_Kn'!E$3:E$627)</f>
      </c>
      <c r="G157" s="16">
        <f>SUMIF('Volym_3pos_Kn'!$B$3:$H$627,$C157,'Volym_3pos_Kn'!F$3:F$627)</f>
      </c>
      <c r="H157" s="16">
        <f>SUMIF('Volym_3pos_Kn'!$B$3:$H$627,$C157,'Volym_3pos_Kn'!G$3:G$627)</f>
      </c>
      <c r="I157" s="16">
        <f>SUMIF('Volym_3pos_Kn'!$B$3:$H$627,$C157,'Volym_3pos_Kn'!H$3:H$627)</f>
      </c>
    </row>
    <row r="158" ht="13.55" customHeight="1">
      <c r="A158" s="15">
        <v>14</v>
      </c>
      <c r="B158" t="s" s="13">
        <v>317</v>
      </c>
      <c r="C158" s="15">
        <v>1462</v>
      </c>
      <c r="D158" t="s" s="13">
        <v>169</v>
      </c>
      <c r="E158" s="16">
        <f>SUMIF('Volym_3pos_Kn'!$B$3:$H$627,$C158,'Volym_3pos_Kn'!D$3:D$627)</f>
      </c>
      <c r="F158" s="16">
        <f>SUMIF('Volym_3pos_Kn'!$B$3:$H$627,$C158,'Volym_3pos_Kn'!E$3:E$627)</f>
      </c>
      <c r="G158" s="16">
        <f>SUMIF('Volym_3pos_Kn'!$B$3:$H$627,$C158,'Volym_3pos_Kn'!F$3:F$627)</f>
      </c>
      <c r="H158" s="16">
        <f>SUMIF('Volym_3pos_Kn'!$B$3:$H$627,$C158,'Volym_3pos_Kn'!G$3:G$627)</f>
      </c>
      <c r="I158" s="16">
        <f>SUMIF('Volym_3pos_Kn'!$B$3:$H$627,$C158,'Volym_3pos_Kn'!H$3:H$627)</f>
      </c>
    </row>
    <row r="159" ht="13.55" customHeight="1">
      <c r="A159" s="15">
        <v>14</v>
      </c>
      <c r="B159" t="s" s="13">
        <v>317</v>
      </c>
      <c r="C159" s="15">
        <v>1463</v>
      </c>
      <c r="D159" t="s" s="13">
        <v>170</v>
      </c>
      <c r="E159" s="16">
        <f>SUMIF('Volym_3pos_Kn'!$B$3:$H$627,$C159,'Volym_3pos_Kn'!D$3:D$627)</f>
      </c>
      <c r="F159" s="16">
        <f>SUMIF('Volym_3pos_Kn'!$B$3:$H$627,$C159,'Volym_3pos_Kn'!E$3:E$627)</f>
      </c>
      <c r="G159" s="16">
        <f>SUMIF('Volym_3pos_Kn'!$B$3:$H$627,$C159,'Volym_3pos_Kn'!F$3:F$627)</f>
      </c>
      <c r="H159" s="16">
        <f>SUMIF('Volym_3pos_Kn'!$B$3:$H$627,$C159,'Volym_3pos_Kn'!G$3:G$627)</f>
      </c>
      <c r="I159" s="16">
        <f>SUMIF('Volym_3pos_Kn'!$B$3:$H$627,$C159,'Volym_3pos_Kn'!H$3:H$627)</f>
      </c>
    </row>
    <row r="160" ht="13.55" customHeight="1">
      <c r="A160" s="15">
        <v>14</v>
      </c>
      <c r="B160" t="s" s="13">
        <v>317</v>
      </c>
      <c r="C160" s="15">
        <v>1465</v>
      </c>
      <c r="D160" t="s" s="13">
        <v>171</v>
      </c>
      <c r="E160" s="16">
        <f>SUMIF('Volym_3pos_Kn'!$B$3:$H$627,$C160,'Volym_3pos_Kn'!D$3:D$627)</f>
      </c>
      <c r="F160" s="16">
        <f>SUMIF('Volym_3pos_Kn'!$B$3:$H$627,$C160,'Volym_3pos_Kn'!E$3:E$627)</f>
      </c>
      <c r="G160" s="16">
        <f>SUMIF('Volym_3pos_Kn'!$B$3:$H$627,$C160,'Volym_3pos_Kn'!F$3:F$627)</f>
      </c>
      <c r="H160" s="16">
        <f>SUMIF('Volym_3pos_Kn'!$B$3:$H$627,$C160,'Volym_3pos_Kn'!G$3:G$627)</f>
      </c>
      <c r="I160" s="16">
        <f>SUMIF('Volym_3pos_Kn'!$B$3:$H$627,$C160,'Volym_3pos_Kn'!H$3:H$627)</f>
      </c>
    </row>
    <row r="161" ht="13.55" customHeight="1">
      <c r="A161" s="15">
        <v>14</v>
      </c>
      <c r="B161" t="s" s="13">
        <v>317</v>
      </c>
      <c r="C161" s="15">
        <v>1466</v>
      </c>
      <c r="D161" t="s" s="13">
        <v>172</v>
      </c>
      <c r="E161" s="16">
        <f>SUMIF('Volym_3pos_Kn'!$B$3:$H$627,$C161,'Volym_3pos_Kn'!D$3:D$627)</f>
      </c>
      <c r="F161" s="16">
        <f>SUMIF('Volym_3pos_Kn'!$B$3:$H$627,$C161,'Volym_3pos_Kn'!E$3:E$627)</f>
      </c>
      <c r="G161" s="16">
        <f>SUMIF('Volym_3pos_Kn'!$B$3:$H$627,$C161,'Volym_3pos_Kn'!F$3:F$627)</f>
      </c>
      <c r="H161" s="16">
        <f>SUMIF('Volym_3pos_Kn'!$B$3:$H$627,$C161,'Volym_3pos_Kn'!G$3:G$627)</f>
      </c>
      <c r="I161" s="16">
        <f>SUMIF('Volym_3pos_Kn'!$B$3:$H$627,$C161,'Volym_3pos_Kn'!H$3:H$627)</f>
      </c>
    </row>
    <row r="162" ht="13.55" customHeight="1">
      <c r="A162" s="15">
        <v>14</v>
      </c>
      <c r="B162" t="s" s="13">
        <v>317</v>
      </c>
      <c r="C162" s="15">
        <v>1470</v>
      </c>
      <c r="D162" t="s" s="13">
        <v>173</v>
      </c>
      <c r="E162" s="16">
        <f>SUMIF('Volym_3pos_Kn'!$B$3:$H$627,$C162,'Volym_3pos_Kn'!D$3:D$627)</f>
      </c>
      <c r="F162" s="16">
        <f>SUMIF('Volym_3pos_Kn'!$B$3:$H$627,$C162,'Volym_3pos_Kn'!E$3:E$627)</f>
      </c>
      <c r="G162" s="16">
        <f>SUMIF('Volym_3pos_Kn'!$B$3:$H$627,$C162,'Volym_3pos_Kn'!F$3:F$627)</f>
      </c>
      <c r="H162" s="16">
        <f>SUMIF('Volym_3pos_Kn'!$B$3:$H$627,$C162,'Volym_3pos_Kn'!G$3:G$627)</f>
      </c>
      <c r="I162" s="16">
        <f>SUMIF('Volym_3pos_Kn'!$B$3:$H$627,$C162,'Volym_3pos_Kn'!H$3:H$627)</f>
      </c>
    </row>
    <row r="163" ht="13.55" customHeight="1">
      <c r="A163" s="15">
        <v>14</v>
      </c>
      <c r="B163" t="s" s="13">
        <v>317</v>
      </c>
      <c r="C163" s="15">
        <v>1471</v>
      </c>
      <c r="D163" t="s" s="13">
        <v>174</v>
      </c>
      <c r="E163" s="16">
        <f>SUMIF('Volym_3pos_Kn'!$B$3:$H$627,$C163,'Volym_3pos_Kn'!D$3:D$627)</f>
      </c>
      <c r="F163" s="16">
        <f>SUMIF('Volym_3pos_Kn'!$B$3:$H$627,$C163,'Volym_3pos_Kn'!E$3:E$627)</f>
      </c>
      <c r="G163" s="16">
        <f>SUMIF('Volym_3pos_Kn'!$B$3:$H$627,$C163,'Volym_3pos_Kn'!F$3:F$627)</f>
      </c>
      <c r="H163" s="16">
        <f>SUMIF('Volym_3pos_Kn'!$B$3:$H$627,$C163,'Volym_3pos_Kn'!G$3:G$627)</f>
      </c>
      <c r="I163" s="16">
        <f>SUMIF('Volym_3pos_Kn'!$B$3:$H$627,$C163,'Volym_3pos_Kn'!H$3:H$627)</f>
      </c>
    </row>
    <row r="164" ht="13.55" customHeight="1">
      <c r="A164" s="15">
        <v>14</v>
      </c>
      <c r="B164" t="s" s="13">
        <v>317</v>
      </c>
      <c r="C164" s="15">
        <v>1472</v>
      </c>
      <c r="D164" t="s" s="13">
        <v>175</v>
      </c>
      <c r="E164" s="16">
        <f>SUMIF('Volym_3pos_Kn'!$B$3:$H$627,$C164,'Volym_3pos_Kn'!D$3:D$627)</f>
      </c>
      <c r="F164" s="16">
        <f>SUMIF('Volym_3pos_Kn'!$B$3:$H$627,$C164,'Volym_3pos_Kn'!E$3:E$627)</f>
      </c>
      <c r="G164" s="16">
        <f>SUMIF('Volym_3pos_Kn'!$B$3:$H$627,$C164,'Volym_3pos_Kn'!F$3:F$627)</f>
      </c>
      <c r="H164" s="16">
        <f>SUMIF('Volym_3pos_Kn'!$B$3:$H$627,$C164,'Volym_3pos_Kn'!G$3:G$627)</f>
      </c>
      <c r="I164" s="16">
        <f>SUMIF('Volym_3pos_Kn'!$B$3:$H$627,$C164,'Volym_3pos_Kn'!H$3:H$627)</f>
      </c>
    </row>
    <row r="165" ht="13.55" customHeight="1">
      <c r="A165" s="15">
        <v>14</v>
      </c>
      <c r="B165" t="s" s="13">
        <v>317</v>
      </c>
      <c r="C165" s="15">
        <v>1473</v>
      </c>
      <c r="D165" t="s" s="13">
        <v>176</v>
      </c>
      <c r="E165" s="16">
        <f>SUMIF('Volym_3pos_Kn'!$B$3:$H$627,$C165,'Volym_3pos_Kn'!D$3:D$627)</f>
      </c>
      <c r="F165" s="16">
        <f>SUMIF('Volym_3pos_Kn'!$B$3:$H$627,$C165,'Volym_3pos_Kn'!E$3:E$627)</f>
      </c>
      <c r="G165" s="16">
        <f>SUMIF('Volym_3pos_Kn'!$B$3:$H$627,$C165,'Volym_3pos_Kn'!F$3:F$627)</f>
      </c>
      <c r="H165" s="16">
        <f>SUMIF('Volym_3pos_Kn'!$B$3:$H$627,$C165,'Volym_3pos_Kn'!G$3:G$627)</f>
      </c>
      <c r="I165" s="16">
        <f>SUMIF('Volym_3pos_Kn'!$B$3:$H$627,$C165,'Volym_3pos_Kn'!H$3:H$627)</f>
      </c>
    </row>
    <row r="166" ht="13.55" customHeight="1">
      <c r="A166" s="15">
        <v>14</v>
      </c>
      <c r="B166" t="s" s="13">
        <v>317</v>
      </c>
      <c r="C166" s="15">
        <v>1480</v>
      </c>
      <c r="D166" t="s" s="13">
        <v>177</v>
      </c>
      <c r="E166" s="16">
        <f>SUMIF('Volym_3pos_Kn'!$B$3:$H$627,$C166,'Volym_3pos_Kn'!D$3:D$627)</f>
      </c>
      <c r="F166" s="16">
        <f>SUMIF('Volym_3pos_Kn'!$B$3:$H$627,$C166,'Volym_3pos_Kn'!E$3:E$627)</f>
      </c>
      <c r="G166" s="16">
        <f>SUMIF('Volym_3pos_Kn'!$B$3:$H$627,$C166,'Volym_3pos_Kn'!F$3:F$627)</f>
      </c>
      <c r="H166" s="16">
        <f>SUMIF('Volym_3pos_Kn'!$B$3:$H$627,$C166,'Volym_3pos_Kn'!G$3:G$627)</f>
      </c>
      <c r="I166" s="16">
        <f>SUMIF('Volym_3pos_Kn'!$B$3:$H$627,$C166,'Volym_3pos_Kn'!H$3:H$627)</f>
      </c>
    </row>
    <row r="167" ht="13.55" customHeight="1">
      <c r="A167" s="15">
        <v>14</v>
      </c>
      <c r="B167" t="s" s="13">
        <v>317</v>
      </c>
      <c r="C167" s="15">
        <v>1481</v>
      </c>
      <c r="D167" t="s" s="13">
        <v>178</v>
      </c>
      <c r="E167" s="16">
        <f>SUMIF('Volym_3pos_Kn'!$B$3:$H$627,$C167,'Volym_3pos_Kn'!D$3:D$627)</f>
      </c>
      <c r="F167" s="16">
        <f>SUMIF('Volym_3pos_Kn'!$B$3:$H$627,$C167,'Volym_3pos_Kn'!E$3:E$627)</f>
      </c>
      <c r="G167" s="16">
        <f>SUMIF('Volym_3pos_Kn'!$B$3:$H$627,$C167,'Volym_3pos_Kn'!F$3:F$627)</f>
      </c>
      <c r="H167" s="16">
        <f>SUMIF('Volym_3pos_Kn'!$B$3:$H$627,$C167,'Volym_3pos_Kn'!G$3:G$627)</f>
      </c>
      <c r="I167" s="16">
        <f>SUMIF('Volym_3pos_Kn'!$B$3:$H$627,$C167,'Volym_3pos_Kn'!H$3:H$627)</f>
      </c>
    </row>
    <row r="168" ht="13.55" customHeight="1">
      <c r="A168" s="15">
        <v>14</v>
      </c>
      <c r="B168" t="s" s="13">
        <v>317</v>
      </c>
      <c r="C168" s="15">
        <v>1482</v>
      </c>
      <c r="D168" t="s" s="13">
        <v>179</v>
      </c>
      <c r="E168" s="16">
        <f>SUMIF('Volym_3pos_Kn'!$B$3:$H$627,$C168,'Volym_3pos_Kn'!D$3:D$627)</f>
      </c>
      <c r="F168" s="16">
        <f>SUMIF('Volym_3pos_Kn'!$B$3:$H$627,$C168,'Volym_3pos_Kn'!E$3:E$627)</f>
      </c>
      <c r="G168" s="16">
        <f>SUMIF('Volym_3pos_Kn'!$B$3:$H$627,$C168,'Volym_3pos_Kn'!F$3:F$627)</f>
      </c>
      <c r="H168" s="16">
        <f>SUMIF('Volym_3pos_Kn'!$B$3:$H$627,$C168,'Volym_3pos_Kn'!G$3:G$627)</f>
      </c>
      <c r="I168" s="16">
        <f>SUMIF('Volym_3pos_Kn'!$B$3:$H$627,$C168,'Volym_3pos_Kn'!H$3:H$627)</f>
      </c>
    </row>
    <row r="169" ht="13.55" customHeight="1">
      <c r="A169" s="15">
        <v>14</v>
      </c>
      <c r="B169" t="s" s="13">
        <v>317</v>
      </c>
      <c r="C169" s="15">
        <v>1484</v>
      </c>
      <c r="D169" t="s" s="13">
        <v>180</v>
      </c>
      <c r="E169" s="16">
        <f>SUMIF('Volym_3pos_Kn'!$B$3:$H$627,$C169,'Volym_3pos_Kn'!D$3:D$627)</f>
      </c>
      <c r="F169" s="16">
        <f>SUMIF('Volym_3pos_Kn'!$B$3:$H$627,$C169,'Volym_3pos_Kn'!E$3:E$627)</f>
      </c>
      <c r="G169" s="16">
        <f>SUMIF('Volym_3pos_Kn'!$B$3:$H$627,$C169,'Volym_3pos_Kn'!F$3:F$627)</f>
      </c>
      <c r="H169" s="16">
        <f>SUMIF('Volym_3pos_Kn'!$B$3:$H$627,$C169,'Volym_3pos_Kn'!G$3:G$627)</f>
      </c>
      <c r="I169" s="16">
        <f>SUMIF('Volym_3pos_Kn'!$B$3:$H$627,$C169,'Volym_3pos_Kn'!H$3:H$627)</f>
      </c>
    </row>
    <row r="170" ht="13.55" customHeight="1">
      <c r="A170" s="15">
        <v>14</v>
      </c>
      <c r="B170" t="s" s="13">
        <v>317</v>
      </c>
      <c r="C170" s="15">
        <v>1485</v>
      </c>
      <c r="D170" t="s" s="13">
        <v>181</v>
      </c>
      <c r="E170" s="16">
        <f>SUMIF('Volym_3pos_Kn'!$B$3:$H$627,$C170,'Volym_3pos_Kn'!D$3:D$627)</f>
      </c>
      <c r="F170" s="16">
        <f>SUMIF('Volym_3pos_Kn'!$B$3:$H$627,$C170,'Volym_3pos_Kn'!E$3:E$627)</f>
      </c>
      <c r="G170" s="16">
        <f>SUMIF('Volym_3pos_Kn'!$B$3:$H$627,$C170,'Volym_3pos_Kn'!F$3:F$627)</f>
      </c>
      <c r="H170" s="16">
        <f>SUMIF('Volym_3pos_Kn'!$B$3:$H$627,$C170,'Volym_3pos_Kn'!G$3:G$627)</f>
      </c>
      <c r="I170" s="16">
        <f>SUMIF('Volym_3pos_Kn'!$B$3:$H$627,$C170,'Volym_3pos_Kn'!H$3:H$627)</f>
      </c>
    </row>
    <row r="171" ht="13.55" customHeight="1">
      <c r="A171" s="15">
        <v>14</v>
      </c>
      <c r="B171" t="s" s="13">
        <v>317</v>
      </c>
      <c r="C171" s="15">
        <v>1486</v>
      </c>
      <c r="D171" t="s" s="13">
        <v>182</v>
      </c>
      <c r="E171" s="16">
        <f>SUMIF('Volym_3pos_Kn'!$B$3:$H$627,$C171,'Volym_3pos_Kn'!D$3:D$627)</f>
      </c>
      <c r="F171" s="16">
        <f>SUMIF('Volym_3pos_Kn'!$B$3:$H$627,$C171,'Volym_3pos_Kn'!E$3:E$627)</f>
      </c>
      <c r="G171" s="16">
        <f>SUMIF('Volym_3pos_Kn'!$B$3:$H$627,$C171,'Volym_3pos_Kn'!F$3:F$627)</f>
      </c>
      <c r="H171" s="16">
        <f>SUMIF('Volym_3pos_Kn'!$B$3:$H$627,$C171,'Volym_3pos_Kn'!G$3:G$627)</f>
      </c>
      <c r="I171" s="16">
        <f>SUMIF('Volym_3pos_Kn'!$B$3:$H$627,$C171,'Volym_3pos_Kn'!H$3:H$627)</f>
      </c>
    </row>
    <row r="172" ht="13.55" customHeight="1">
      <c r="A172" s="15">
        <v>14</v>
      </c>
      <c r="B172" t="s" s="13">
        <v>317</v>
      </c>
      <c r="C172" s="15">
        <v>1487</v>
      </c>
      <c r="D172" t="s" s="13">
        <v>183</v>
      </c>
      <c r="E172" s="16">
        <f>SUMIF('Volym_3pos_Kn'!$B$3:$H$627,$C172,'Volym_3pos_Kn'!D$3:D$627)</f>
      </c>
      <c r="F172" s="16">
        <f>SUMIF('Volym_3pos_Kn'!$B$3:$H$627,$C172,'Volym_3pos_Kn'!E$3:E$627)</f>
      </c>
      <c r="G172" s="16">
        <f>SUMIF('Volym_3pos_Kn'!$B$3:$H$627,$C172,'Volym_3pos_Kn'!F$3:F$627)</f>
      </c>
      <c r="H172" s="16">
        <f>SUMIF('Volym_3pos_Kn'!$B$3:$H$627,$C172,'Volym_3pos_Kn'!G$3:G$627)</f>
      </c>
      <c r="I172" s="16">
        <f>SUMIF('Volym_3pos_Kn'!$B$3:$H$627,$C172,'Volym_3pos_Kn'!H$3:H$627)</f>
      </c>
    </row>
    <row r="173" ht="13.55" customHeight="1">
      <c r="A173" s="15">
        <v>14</v>
      </c>
      <c r="B173" t="s" s="13">
        <v>317</v>
      </c>
      <c r="C173" s="15">
        <v>1488</v>
      </c>
      <c r="D173" t="s" s="13">
        <v>184</v>
      </c>
      <c r="E173" s="16">
        <f>SUMIF('Volym_3pos_Kn'!$B$3:$H$627,$C173,'Volym_3pos_Kn'!D$3:D$627)</f>
      </c>
      <c r="F173" s="16">
        <f>SUMIF('Volym_3pos_Kn'!$B$3:$H$627,$C173,'Volym_3pos_Kn'!E$3:E$627)</f>
      </c>
      <c r="G173" s="16">
        <f>SUMIF('Volym_3pos_Kn'!$B$3:$H$627,$C173,'Volym_3pos_Kn'!F$3:F$627)</f>
      </c>
      <c r="H173" s="16">
        <f>SUMIF('Volym_3pos_Kn'!$B$3:$H$627,$C173,'Volym_3pos_Kn'!G$3:G$627)</f>
      </c>
      <c r="I173" s="16">
        <f>SUMIF('Volym_3pos_Kn'!$B$3:$H$627,$C173,'Volym_3pos_Kn'!H$3:H$627)</f>
      </c>
    </row>
    <row r="174" ht="13.55" customHeight="1">
      <c r="A174" s="15">
        <v>14</v>
      </c>
      <c r="B174" t="s" s="13">
        <v>317</v>
      </c>
      <c r="C174" s="15">
        <v>1489</v>
      </c>
      <c r="D174" t="s" s="13">
        <v>185</v>
      </c>
      <c r="E174" s="16">
        <f>SUMIF('Volym_3pos_Kn'!$B$3:$H$627,$C174,'Volym_3pos_Kn'!D$3:D$627)</f>
      </c>
      <c r="F174" s="16">
        <f>SUMIF('Volym_3pos_Kn'!$B$3:$H$627,$C174,'Volym_3pos_Kn'!E$3:E$627)</f>
      </c>
      <c r="G174" s="16">
        <f>SUMIF('Volym_3pos_Kn'!$B$3:$H$627,$C174,'Volym_3pos_Kn'!F$3:F$627)</f>
      </c>
      <c r="H174" s="16">
        <f>SUMIF('Volym_3pos_Kn'!$B$3:$H$627,$C174,'Volym_3pos_Kn'!G$3:G$627)</f>
      </c>
      <c r="I174" s="16">
        <f>SUMIF('Volym_3pos_Kn'!$B$3:$H$627,$C174,'Volym_3pos_Kn'!H$3:H$627)</f>
      </c>
    </row>
    <row r="175" ht="13.55" customHeight="1">
      <c r="A175" s="15">
        <v>14</v>
      </c>
      <c r="B175" t="s" s="13">
        <v>317</v>
      </c>
      <c r="C175" s="15">
        <v>1490</v>
      </c>
      <c r="D175" t="s" s="13">
        <v>186</v>
      </c>
      <c r="E175" s="16">
        <f>SUMIF('Volym_3pos_Kn'!$B$3:$H$627,$C175,'Volym_3pos_Kn'!D$3:D$627)</f>
      </c>
      <c r="F175" s="16">
        <f>SUMIF('Volym_3pos_Kn'!$B$3:$H$627,$C175,'Volym_3pos_Kn'!E$3:E$627)</f>
      </c>
      <c r="G175" s="16">
        <f>SUMIF('Volym_3pos_Kn'!$B$3:$H$627,$C175,'Volym_3pos_Kn'!F$3:F$627)</f>
      </c>
      <c r="H175" s="16">
        <f>SUMIF('Volym_3pos_Kn'!$B$3:$H$627,$C175,'Volym_3pos_Kn'!G$3:G$627)</f>
      </c>
      <c r="I175" s="16">
        <f>SUMIF('Volym_3pos_Kn'!$B$3:$H$627,$C175,'Volym_3pos_Kn'!H$3:H$627)</f>
      </c>
    </row>
    <row r="176" ht="13.55" customHeight="1">
      <c r="A176" s="15">
        <v>14</v>
      </c>
      <c r="B176" t="s" s="13">
        <v>317</v>
      </c>
      <c r="C176" s="15">
        <v>1491</v>
      </c>
      <c r="D176" t="s" s="13">
        <v>187</v>
      </c>
      <c r="E176" s="16">
        <f>SUMIF('Volym_3pos_Kn'!$B$3:$H$627,$C176,'Volym_3pos_Kn'!D$3:D$627)</f>
      </c>
      <c r="F176" s="16">
        <f>SUMIF('Volym_3pos_Kn'!$B$3:$H$627,$C176,'Volym_3pos_Kn'!E$3:E$627)</f>
      </c>
      <c r="G176" s="16">
        <f>SUMIF('Volym_3pos_Kn'!$B$3:$H$627,$C176,'Volym_3pos_Kn'!F$3:F$627)</f>
      </c>
      <c r="H176" s="16">
        <f>SUMIF('Volym_3pos_Kn'!$B$3:$H$627,$C176,'Volym_3pos_Kn'!G$3:G$627)</f>
      </c>
      <c r="I176" s="16">
        <f>SUMIF('Volym_3pos_Kn'!$B$3:$H$627,$C176,'Volym_3pos_Kn'!H$3:H$627)</f>
      </c>
    </row>
    <row r="177" ht="13.55" customHeight="1">
      <c r="A177" s="15">
        <v>14</v>
      </c>
      <c r="B177" t="s" s="13">
        <v>317</v>
      </c>
      <c r="C177" s="15">
        <v>1492</v>
      </c>
      <c r="D177" t="s" s="13">
        <v>188</v>
      </c>
      <c r="E177" s="16">
        <f>SUMIF('Volym_3pos_Kn'!$B$3:$H$627,$C177,'Volym_3pos_Kn'!D$3:D$627)</f>
      </c>
      <c r="F177" s="16">
        <f>SUMIF('Volym_3pos_Kn'!$B$3:$H$627,$C177,'Volym_3pos_Kn'!E$3:E$627)</f>
      </c>
      <c r="G177" s="16">
        <f>SUMIF('Volym_3pos_Kn'!$B$3:$H$627,$C177,'Volym_3pos_Kn'!F$3:F$627)</f>
      </c>
      <c r="H177" s="16">
        <f>SUMIF('Volym_3pos_Kn'!$B$3:$H$627,$C177,'Volym_3pos_Kn'!G$3:G$627)</f>
      </c>
      <c r="I177" s="16">
        <f>SUMIF('Volym_3pos_Kn'!$B$3:$H$627,$C177,'Volym_3pos_Kn'!H$3:H$627)</f>
      </c>
    </row>
    <row r="178" ht="13.55" customHeight="1">
      <c r="A178" s="15">
        <v>14</v>
      </c>
      <c r="B178" t="s" s="13">
        <v>317</v>
      </c>
      <c r="C178" s="15">
        <v>1493</v>
      </c>
      <c r="D178" t="s" s="13">
        <v>189</v>
      </c>
      <c r="E178" s="16">
        <f>SUMIF('Volym_3pos_Kn'!$B$3:$H$627,$C178,'Volym_3pos_Kn'!D$3:D$627)</f>
      </c>
      <c r="F178" s="16">
        <f>SUMIF('Volym_3pos_Kn'!$B$3:$H$627,$C178,'Volym_3pos_Kn'!E$3:E$627)</f>
      </c>
      <c r="G178" s="16">
        <f>SUMIF('Volym_3pos_Kn'!$B$3:$H$627,$C178,'Volym_3pos_Kn'!F$3:F$627)</f>
      </c>
      <c r="H178" s="16">
        <f>SUMIF('Volym_3pos_Kn'!$B$3:$H$627,$C178,'Volym_3pos_Kn'!G$3:G$627)</f>
      </c>
      <c r="I178" s="16">
        <f>SUMIF('Volym_3pos_Kn'!$B$3:$H$627,$C178,'Volym_3pos_Kn'!H$3:H$627)</f>
      </c>
    </row>
    <row r="179" ht="13.55" customHeight="1">
      <c r="A179" s="15">
        <v>14</v>
      </c>
      <c r="B179" t="s" s="13">
        <v>317</v>
      </c>
      <c r="C179" s="15">
        <v>1494</v>
      </c>
      <c r="D179" t="s" s="13">
        <v>190</v>
      </c>
      <c r="E179" s="16">
        <f>SUMIF('Volym_3pos_Kn'!$B$3:$H$627,$C179,'Volym_3pos_Kn'!D$3:D$627)</f>
      </c>
      <c r="F179" s="16">
        <f>SUMIF('Volym_3pos_Kn'!$B$3:$H$627,$C179,'Volym_3pos_Kn'!E$3:E$627)</f>
      </c>
      <c r="G179" s="16">
        <f>SUMIF('Volym_3pos_Kn'!$B$3:$H$627,$C179,'Volym_3pos_Kn'!F$3:F$627)</f>
      </c>
      <c r="H179" s="16">
        <f>SUMIF('Volym_3pos_Kn'!$B$3:$H$627,$C179,'Volym_3pos_Kn'!G$3:G$627)</f>
      </c>
      <c r="I179" s="16">
        <f>SUMIF('Volym_3pos_Kn'!$B$3:$H$627,$C179,'Volym_3pos_Kn'!H$3:H$627)</f>
      </c>
    </row>
    <row r="180" ht="13.55" customHeight="1">
      <c r="A180" s="15">
        <v>14</v>
      </c>
      <c r="B180" t="s" s="13">
        <v>317</v>
      </c>
      <c r="C180" s="15">
        <v>1495</v>
      </c>
      <c r="D180" t="s" s="13">
        <v>191</v>
      </c>
      <c r="E180" s="16">
        <f>SUMIF('Volym_3pos_Kn'!$B$3:$H$627,$C180,'Volym_3pos_Kn'!D$3:D$627)</f>
      </c>
      <c r="F180" s="16">
        <f>SUMIF('Volym_3pos_Kn'!$B$3:$H$627,$C180,'Volym_3pos_Kn'!E$3:E$627)</f>
      </c>
      <c r="G180" s="16">
        <f>SUMIF('Volym_3pos_Kn'!$B$3:$H$627,$C180,'Volym_3pos_Kn'!F$3:F$627)</f>
      </c>
      <c r="H180" s="16">
        <f>SUMIF('Volym_3pos_Kn'!$B$3:$H$627,$C180,'Volym_3pos_Kn'!G$3:G$627)</f>
      </c>
      <c r="I180" s="16">
        <f>SUMIF('Volym_3pos_Kn'!$B$3:$H$627,$C180,'Volym_3pos_Kn'!H$3:H$627)</f>
      </c>
    </row>
    <row r="181" ht="13.55" customHeight="1">
      <c r="A181" s="15">
        <v>14</v>
      </c>
      <c r="B181" t="s" s="13">
        <v>317</v>
      </c>
      <c r="C181" s="15">
        <v>1496</v>
      </c>
      <c r="D181" t="s" s="13">
        <v>192</v>
      </c>
      <c r="E181" s="16">
        <f>SUMIF('Volym_3pos_Kn'!$B$3:$H$627,$C181,'Volym_3pos_Kn'!D$3:D$627)</f>
      </c>
      <c r="F181" s="16">
        <f>SUMIF('Volym_3pos_Kn'!$B$3:$H$627,$C181,'Volym_3pos_Kn'!E$3:E$627)</f>
      </c>
      <c r="G181" s="16">
        <f>SUMIF('Volym_3pos_Kn'!$B$3:$H$627,$C181,'Volym_3pos_Kn'!F$3:F$627)</f>
      </c>
      <c r="H181" s="16">
        <f>SUMIF('Volym_3pos_Kn'!$B$3:$H$627,$C181,'Volym_3pos_Kn'!G$3:G$627)</f>
      </c>
      <c r="I181" s="16">
        <f>SUMIF('Volym_3pos_Kn'!$B$3:$H$627,$C181,'Volym_3pos_Kn'!H$3:H$627)</f>
      </c>
    </row>
    <row r="182" ht="13.55" customHeight="1">
      <c r="A182" s="15">
        <v>14</v>
      </c>
      <c r="B182" t="s" s="13">
        <v>317</v>
      </c>
      <c r="C182" s="15">
        <v>1497</v>
      </c>
      <c r="D182" t="s" s="13">
        <v>193</v>
      </c>
      <c r="E182" s="16">
        <f>SUMIF('Volym_3pos_Kn'!$B$3:$H$627,$C182,'Volym_3pos_Kn'!D$3:D$627)</f>
      </c>
      <c r="F182" s="16">
        <f>SUMIF('Volym_3pos_Kn'!$B$3:$H$627,$C182,'Volym_3pos_Kn'!E$3:E$627)</f>
      </c>
      <c r="G182" s="16">
        <f>SUMIF('Volym_3pos_Kn'!$B$3:$H$627,$C182,'Volym_3pos_Kn'!F$3:F$627)</f>
      </c>
      <c r="H182" s="16">
        <f>SUMIF('Volym_3pos_Kn'!$B$3:$H$627,$C182,'Volym_3pos_Kn'!G$3:G$627)</f>
      </c>
      <c r="I182" s="16">
        <f>SUMIF('Volym_3pos_Kn'!$B$3:$H$627,$C182,'Volym_3pos_Kn'!H$3:H$627)</f>
      </c>
    </row>
    <row r="183" ht="13.55" customHeight="1">
      <c r="A183" s="15">
        <v>14</v>
      </c>
      <c r="B183" t="s" s="13">
        <v>317</v>
      </c>
      <c r="C183" s="15">
        <v>1498</v>
      </c>
      <c r="D183" t="s" s="13">
        <v>194</v>
      </c>
      <c r="E183" s="16">
        <f>SUMIF('Volym_3pos_Kn'!$B$3:$H$627,$C183,'Volym_3pos_Kn'!D$3:D$627)</f>
      </c>
      <c r="F183" s="16">
        <f>SUMIF('Volym_3pos_Kn'!$B$3:$H$627,$C183,'Volym_3pos_Kn'!E$3:E$627)</f>
      </c>
      <c r="G183" s="16">
        <f>SUMIF('Volym_3pos_Kn'!$B$3:$H$627,$C183,'Volym_3pos_Kn'!F$3:F$627)</f>
      </c>
      <c r="H183" s="16">
        <f>SUMIF('Volym_3pos_Kn'!$B$3:$H$627,$C183,'Volym_3pos_Kn'!G$3:G$627)</f>
      </c>
      <c r="I183" s="16">
        <f>SUMIF('Volym_3pos_Kn'!$B$3:$H$627,$C183,'Volym_3pos_Kn'!H$3:H$627)</f>
      </c>
    </row>
    <row r="184" ht="13.55" customHeight="1">
      <c r="A184" s="15">
        <v>14</v>
      </c>
      <c r="B184" t="s" s="13">
        <v>317</v>
      </c>
      <c r="C184" s="15">
        <v>1499</v>
      </c>
      <c r="D184" t="s" s="13">
        <v>195</v>
      </c>
      <c r="E184" s="16">
        <f>SUMIF('Volym_3pos_Kn'!$B$3:$H$627,$C184,'Volym_3pos_Kn'!D$3:D$627)</f>
      </c>
      <c r="F184" s="16">
        <f>SUMIF('Volym_3pos_Kn'!$B$3:$H$627,$C184,'Volym_3pos_Kn'!E$3:E$627)</f>
      </c>
      <c r="G184" s="16">
        <f>SUMIF('Volym_3pos_Kn'!$B$3:$H$627,$C184,'Volym_3pos_Kn'!F$3:F$627)</f>
      </c>
      <c r="H184" s="16">
        <f>SUMIF('Volym_3pos_Kn'!$B$3:$H$627,$C184,'Volym_3pos_Kn'!G$3:G$627)</f>
      </c>
      <c r="I184" s="16">
        <f>SUMIF('Volym_3pos_Kn'!$B$3:$H$627,$C184,'Volym_3pos_Kn'!H$3:H$627)</f>
      </c>
    </row>
    <row r="185" ht="13.55" customHeight="1">
      <c r="A185" s="15">
        <v>17</v>
      </c>
      <c r="B185" t="s" s="13">
        <v>318</v>
      </c>
      <c r="C185" s="15">
        <v>1715</v>
      </c>
      <c r="D185" t="s" s="13">
        <v>196</v>
      </c>
      <c r="E185" s="16">
        <f>SUMIF('Volym_3pos_Kn'!$B$3:$H$627,$C185,'Volym_3pos_Kn'!D$3:D$627)</f>
      </c>
      <c r="F185" s="16">
        <f>SUMIF('Volym_3pos_Kn'!$B$3:$H$627,$C185,'Volym_3pos_Kn'!E$3:E$627)</f>
      </c>
      <c r="G185" s="16">
        <f>SUMIF('Volym_3pos_Kn'!$B$3:$H$627,$C185,'Volym_3pos_Kn'!F$3:F$627)</f>
      </c>
      <c r="H185" s="16">
        <f>SUMIF('Volym_3pos_Kn'!$B$3:$H$627,$C185,'Volym_3pos_Kn'!G$3:G$627)</f>
      </c>
      <c r="I185" s="16">
        <f>SUMIF('Volym_3pos_Kn'!$B$3:$H$627,$C185,'Volym_3pos_Kn'!H$3:H$627)</f>
      </c>
    </row>
    <row r="186" ht="13.55" customHeight="1">
      <c r="A186" s="15">
        <v>17</v>
      </c>
      <c r="B186" t="s" s="13">
        <v>318</v>
      </c>
      <c r="C186" s="15">
        <v>1730</v>
      </c>
      <c r="D186" t="s" s="13">
        <v>197</v>
      </c>
      <c r="E186" s="16">
        <f>SUMIF('Volym_3pos_Kn'!$B$3:$H$627,$C186,'Volym_3pos_Kn'!D$3:D$627)</f>
      </c>
      <c r="F186" s="16">
        <f>SUMIF('Volym_3pos_Kn'!$B$3:$H$627,$C186,'Volym_3pos_Kn'!E$3:E$627)</f>
      </c>
      <c r="G186" s="16">
        <f>SUMIF('Volym_3pos_Kn'!$B$3:$H$627,$C186,'Volym_3pos_Kn'!F$3:F$627)</f>
      </c>
      <c r="H186" s="16">
        <f>SUMIF('Volym_3pos_Kn'!$B$3:$H$627,$C186,'Volym_3pos_Kn'!G$3:G$627)</f>
      </c>
      <c r="I186" s="16">
        <f>SUMIF('Volym_3pos_Kn'!$B$3:$H$627,$C186,'Volym_3pos_Kn'!H$3:H$627)</f>
      </c>
    </row>
    <row r="187" ht="13.55" customHeight="1">
      <c r="A187" s="15">
        <v>17</v>
      </c>
      <c r="B187" t="s" s="13">
        <v>318</v>
      </c>
      <c r="C187" s="15">
        <v>1737</v>
      </c>
      <c r="D187" t="s" s="13">
        <v>198</v>
      </c>
      <c r="E187" s="16">
        <f>SUMIF('Volym_3pos_Kn'!$B$3:$H$627,$C187,'Volym_3pos_Kn'!D$3:D$627)</f>
      </c>
      <c r="F187" s="16">
        <f>SUMIF('Volym_3pos_Kn'!$B$3:$H$627,$C187,'Volym_3pos_Kn'!E$3:E$627)</f>
      </c>
      <c r="G187" s="16">
        <f>SUMIF('Volym_3pos_Kn'!$B$3:$H$627,$C187,'Volym_3pos_Kn'!F$3:F$627)</f>
      </c>
      <c r="H187" s="16">
        <f>SUMIF('Volym_3pos_Kn'!$B$3:$H$627,$C187,'Volym_3pos_Kn'!G$3:G$627)</f>
      </c>
      <c r="I187" s="16">
        <f>SUMIF('Volym_3pos_Kn'!$B$3:$H$627,$C187,'Volym_3pos_Kn'!H$3:H$627)</f>
      </c>
    </row>
    <row r="188" ht="13.55" customHeight="1">
      <c r="A188" s="15">
        <v>17</v>
      </c>
      <c r="B188" t="s" s="13">
        <v>318</v>
      </c>
      <c r="C188" s="15">
        <v>1760</v>
      </c>
      <c r="D188" t="s" s="13">
        <v>199</v>
      </c>
      <c r="E188" s="16">
        <f>SUMIF('Volym_3pos_Kn'!$B$3:$H$627,$C188,'Volym_3pos_Kn'!D$3:D$627)</f>
      </c>
      <c r="F188" s="16">
        <f>SUMIF('Volym_3pos_Kn'!$B$3:$H$627,$C188,'Volym_3pos_Kn'!E$3:E$627)</f>
      </c>
      <c r="G188" s="16">
        <f>SUMIF('Volym_3pos_Kn'!$B$3:$H$627,$C188,'Volym_3pos_Kn'!F$3:F$627)</f>
      </c>
      <c r="H188" s="16">
        <f>SUMIF('Volym_3pos_Kn'!$B$3:$H$627,$C188,'Volym_3pos_Kn'!G$3:G$627)</f>
      </c>
      <c r="I188" s="16">
        <f>SUMIF('Volym_3pos_Kn'!$B$3:$H$627,$C188,'Volym_3pos_Kn'!H$3:H$627)</f>
      </c>
    </row>
    <row r="189" ht="13.55" customHeight="1">
      <c r="A189" s="15">
        <v>17</v>
      </c>
      <c r="B189" t="s" s="13">
        <v>318</v>
      </c>
      <c r="C189" s="15">
        <v>1761</v>
      </c>
      <c r="D189" t="s" s="13">
        <v>200</v>
      </c>
      <c r="E189" s="16">
        <f>SUMIF('Volym_3pos_Kn'!$B$3:$H$627,$C189,'Volym_3pos_Kn'!D$3:D$627)</f>
      </c>
      <c r="F189" s="16">
        <f>SUMIF('Volym_3pos_Kn'!$B$3:$H$627,$C189,'Volym_3pos_Kn'!E$3:E$627)</f>
      </c>
      <c r="G189" s="16">
        <f>SUMIF('Volym_3pos_Kn'!$B$3:$H$627,$C189,'Volym_3pos_Kn'!F$3:F$627)</f>
      </c>
      <c r="H189" s="16">
        <f>SUMIF('Volym_3pos_Kn'!$B$3:$H$627,$C189,'Volym_3pos_Kn'!G$3:G$627)</f>
      </c>
      <c r="I189" s="16">
        <f>SUMIF('Volym_3pos_Kn'!$B$3:$H$627,$C189,'Volym_3pos_Kn'!H$3:H$627)</f>
      </c>
    </row>
    <row r="190" ht="13.55" customHeight="1">
      <c r="A190" s="15">
        <v>17</v>
      </c>
      <c r="B190" t="s" s="13">
        <v>318</v>
      </c>
      <c r="C190" s="15">
        <v>1762</v>
      </c>
      <c r="D190" t="s" s="13">
        <v>201</v>
      </c>
      <c r="E190" s="16">
        <f>SUMIF('Volym_3pos_Kn'!$B$3:$H$627,$C190,'Volym_3pos_Kn'!D$3:D$627)</f>
      </c>
      <c r="F190" s="16">
        <f>SUMIF('Volym_3pos_Kn'!$B$3:$H$627,$C190,'Volym_3pos_Kn'!E$3:E$627)</f>
      </c>
      <c r="G190" s="16">
        <f>SUMIF('Volym_3pos_Kn'!$B$3:$H$627,$C190,'Volym_3pos_Kn'!F$3:F$627)</f>
      </c>
      <c r="H190" s="16">
        <f>SUMIF('Volym_3pos_Kn'!$B$3:$H$627,$C190,'Volym_3pos_Kn'!G$3:G$627)</f>
      </c>
      <c r="I190" s="16">
        <f>SUMIF('Volym_3pos_Kn'!$B$3:$H$627,$C190,'Volym_3pos_Kn'!H$3:H$627)</f>
      </c>
    </row>
    <row r="191" ht="13.55" customHeight="1">
      <c r="A191" s="15">
        <v>17</v>
      </c>
      <c r="B191" t="s" s="13">
        <v>318</v>
      </c>
      <c r="C191" s="15">
        <v>1763</v>
      </c>
      <c r="D191" t="s" s="13">
        <v>202</v>
      </c>
      <c r="E191" s="16">
        <f>SUMIF('Volym_3pos_Kn'!$B$3:$H$627,$C191,'Volym_3pos_Kn'!D$3:D$627)</f>
      </c>
      <c r="F191" s="16">
        <f>SUMIF('Volym_3pos_Kn'!$B$3:$H$627,$C191,'Volym_3pos_Kn'!E$3:E$627)</f>
      </c>
      <c r="G191" s="16">
        <f>SUMIF('Volym_3pos_Kn'!$B$3:$H$627,$C191,'Volym_3pos_Kn'!F$3:F$627)</f>
      </c>
      <c r="H191" s="16">
        <f>SUMIF('Volym_3pos_Kn'!$B$3:$H$627,$C191,'Volym_3pos_Kn'!G$3:G$627)</f>
      </c>
      <c r="I191" s="16">
        <f>SUMIF('Volym_3pos_Kn'!$B$3:$H$627,$C191,'Volym_3pos_Kn'!H$3:H$627)</f>
      </c>
    </row>
    <row r="192" ht="13.55" customHeight="1">
      <c r="A192" s="15">
        <v>17</v>
      </c>
      <c r="B192" t="s" s="13">
        <v>318</v>
      </c>
      <c r="C192" s="15">
        <v>1764</v>
      </c>
      <c r="D192" t="s" s="13">
        <v>203</v>
      </c>
      <c r="E192" s="16">
        <f>SUMIF('Volym_3pos_Kn'!$B$3:$H$627,$C192,'Volym_3pos_Kn'!D$3:D$627)</f>
      </c>
      <c r="F192" s="16">
        <f>SUMIF('Volym_3pos_Kn'!$B$3:$H$627,$C192,'Volym_3pos_Kn'!E$3:E$627)</f>
      </c>
      <c r="G192" s="16">
        <f>SUMIF('Volym_3pos_Kn'!$B$3:$H$627,$C192,'Volym_3pos_Kn'!F$3:F$627)</f>
      </c>
      <c r="H192" s="16">
        <f>SUMIF('Volym_3pos_Kn'!$B$3:$H$627,$C192,'Volym_3pos_Kn'!G$3:G$627)</f>
      </c>
      <c r="I192" s="16">
        <f>SUMIF('Volym_3pos_Kn'!$B$3:$H$627,$C192,'Volym_3pos_Kn'!H$3:H$627)</f>
      </c>
    </row>
    <row r="193" ht="13.55" customHeight="1">
      <c r="A193" s="15">
        <v>17</v>
      </c>
      <c r="B193" t="s" s="13">
        <v>318</v>
      </c>
      <c r="C193" s="15">
        <v>1765</v>
      </c>
      <c r="D193" t="s" s="13">
        <v>204</v>
      </c>
      <c r="E193" s="16">
        <f>SUMIF('Volym_3pos_Kn'!$B$3:$H$627,$C193,'Volym_3pos_Kn'!D$3:D$627)</f>
      </c>
      <c r="F193" s="16">
        <f>SUMIF('Volym_3pos_Kn'!$B$3:$H$627,$C193,'Volym_3pos_Kn'!E$3:E$627)</f>
      </c>
      <c r="G193" s="16">
        <f>SUMIF('Volym_3pos_Kn'!$B$3:$H$627,$C193,'Volym_3pos_Kn'!F$3:F$627)</f>
      </c>
      <c r="H193" s="16">
        <f>SUMIF('Volym_3pos_Kn'!$B$3:$H$627,$C193,'Volym_3pos_Kn'!G$3:G$627)</f>
      </c>
      <c r="I193" s="16">
        <f>SUMIF('Volym_3pos_Kn'!$B$3:$H$627,$C193,'Volym_3pos_Kn'!H$3:H$627)</f>
      </c>
    </row>
    <row r="194" ht="13.55" customHeight="1">
      <c r="A194" s="15">
        <v>17</v>
      </c>
      <c r="B194" t="s" s="13">
        <v>318</v>
      </c>
      <c r="C194" s="15">
        <v>1766</v>
      </c>
      <c r="D194" t="s" s="13">
        <v>205</v>
      </c>
      <c r="E194" s="16">
        <f>SUMIF('Volym_3pos_Kn'!$B$3:$H$627,$C194,'Volym_3pos_Kn'!D$3:D$627)</f>
      </c>
      <c r="F194" s="16">
        <f>SUMIF('Volym_3pos_Kn'!$B$3:$H$627,$C194,'Volym_3pos_Kn'!E$3:E$627)</f>
      </c>
      <c r="G194" s="16">
        <f>SUMIF('Volym_3pos_Kn'!$B$3:$H$627,$C194,'Volym_3pos_Kn'!F$3:F$627)</f>
      </c>
      <c r="H194" s="16">
        <f>SUMIF('Volym_3pos_Kn'!$B$3:$H$627,$C194,'Volym_3pos_Kn'!G$3:G$627)</f>
      </c>
      <c r="I194" s="16">
        <f>SUMIF('Volym_3pos_Kn'!$B$3:$H$627,$C194,'Volym_3pos_Kn'!H$3:H$627)</f>
      </c>
    </row>
    <row r="195" ht="13.55" customHeight="1">
      <c r="A195" s="15">
        <v>17</v>
      </c>
      <c r="B195" t="s" s="13">
        <v>318</v>
      </c>
      <c r="C195" s="15">
        <v>1780</v>
      </c>
      <c r="D195" t="s" s="13">
        <v>206</v>
      </c>
      <c r="E195" s="16">
        <f>SUMIF('Volym_3pos_Kn'!$B$3:$H$627,$C195,'Volym_3pos_Kn'!D$3:D$627)</f>
      </c>
      <c r="F195" s="16">
        <f>SUMIF('Volym_3pos_Kn'!$B$3:$H$627,$C195,'Volym_3pos_Kn'!E$3:E$627)</f>
      </c>
      <c r="G195" s="16">
        <f>SUMIF('Volym_3pos_Kn'!$B$3:$H$627,$C195,'Volym_3pos_Kn'!F$3:F$627)</f>
      </c>
      <c r="H195" s="16">
        <f>SUMIF('Volym_3pos_Kn'!$B$3:$H$627,$C195,'Volym_3pos_Kn'!G$3:G$627)</f>
      </c>
      <c r="I195" s="16">
        <f>SUMIF('Volym_3pos_Kn'!$B$3:$H$627,$C195,'Volym_3pos_Kn'!H$3:H$627)</f>
      </c>
    </row>
    <row r="196" ht="13.55" customHeight="1">
      <c r="A196" s="15">
        <v>17</v>
      </c>
      <c r="B196" t="s" s="13">
        <v>318</v>
      </c>
      <c r="C196" s="15">
        <v>1781</v>
      </c>
      <c r="D196" t="s" s="13">
        <v>207</v>
      </c>
      <c r="E196" s="16">
        <f>SUMIF('Volym_3pos_Kn'!$B$3:$H$627,$C196,'Volym_3pos_Kn'!D$3:D$627)</f>
      </c>
      <c r="F196" s="16">
        <f>SUMIF('Volym_3pos_Kn'!$B$3:$H$627,$C196,'Volym_3pos_Kn'!E$3:E$627)</f>
      </c>
      <c r="G196" s="16">
        <f>SUMIF('Volym_3pos_Kn'!$B$3:$H$627,$C196,'Volym_3pos_Kn'!F$3:F$627)</f>
      </c>
      <c r="H196" s="16">
        <f>SUMIF('Volym_3pos_Kn'!$B$3:$H$627,$C196,'Volym_3pos_Kn'!G$3:G$627)</f>
      </c>
      <c r="I196" s="16">
        <f>SUMIF('Volym_3pos_Kn'!$B$3:$H$627,$C196,'Volym_3pos_Kn'!H$3:H$627)</f>
      </c>
    </row>
    <row r="197" ht="13.55" customHeight="1">
      <c r="A197" s="15">
        <v>17</v>
      </c>
      <c r="B197" t="s" s="13">
        <v>318</v>
      </c>
      <c r="C197" s="15">
        <v>1782</v>
      </c>
      <c r="D197" t="s" s="13">
        <v>208</v>
      </c>
      <c r="E197" s="16">
        <f>SUMIF('Volym_3pos_Kn'!$B$3:$H$627,$C197,'Volym_3pos_Kn'!D$3:D$627)</f>
      </c>
      <c r="F197" s="16">
        <f>SUMIF('Volym_3pos_Kn'!$B$3:$H$627,$C197,'Volym_3pos_Kn'!E$3:E$627)</f>
      </c>
      <c r="G197" s="16">
        <f>SUMIF('Volym_3pos_Kn'!$B$3:$H$627,$C197,'Volym_3pos_Kn'!F$3:F$627)</f>
      </c>
      <c r="H197" s="16">
        <f>SUMIF('Volym_3pos_Kn'!$B$3:$H$627,$C197,'Volym_3pos_Kn'!G$3:G$627)</f>
      </c>
      <c r="I197" s="16">
        <f>SUMIF('Volym_3pos_Kn'!$B$3:$H$627,$C197,'Volym_3pos_Kn'!H$3:H$627)</f>
      </c>
    </row>
    <row r="198" ht="13.55" customHeight="1">
      <c r="A198" s="15">
        <v>17</v>
      </c>
      <c r="B198" t="s" s="13">
        <v>318</v>
      </c>
      <c r="C198" s="15">
        <v>1783</v>
      </c>
      <c r="D198" t="s" s="13">
        <v>209</v>
      </c>
      <c r="E198" s="16">
        <f>SUMIF('Volym_3pos_Kn'!$B$3:$H$627,$C198,'Volym_3pos_Kn'!D$3:D$627)</f>
      </c>
      <c r="F198" s="16">
        <f>SUMIF('Volym_3pos_Kn'!$B$3:$H$627,$C198,'Volym_3pos_Kn'!E$3:E$627)</f>
      </c>
      <c r="G198" s="16">
        <f>SUMIF('Volym_3pos_Kn'!$B$3:$H$627,$C198,'Volym_3pos_Kn'!F$3:F$627)</f>
      </c>
      <c r="H198" s="16">
        <f>SUMIF('Volym_3pos_Kn'!$B$3:$H$627,$C198,'Volym_3pos_Kn'!G$3:G$627)</f>
      </c>
      <c r="I198" s="16">
        <f>SUMIF('Volym_3pos_Kn'!$B$3:$H$627,$C198,'Volym_3pos_Kn'!H$3:H$627)</f>
      </c>
    </row>
    <row r="199" ht="13.55" customHeight="1">
      <c r="A199" s="15">
        <v>17</v>
      </c>
      <c r="B199" t="s" s="13">
        <v>318</v>
      </c>
      <c r="C199" s="15">
        <v>1784</v>
      </c>
      <c r="D199" t="s" s="13">
        <v>210</v>
      </c>
      <c r="E199" s="16">
        <f>SUMIF('Volym_3pos_Kn'!$B$3:$H$627,$C199,'Volym_3pos_Kn'!D$3:D$627)</f>
      </c>
      <c r="F199" s="16">
        <f>SUMIF('Volym_3pos_Kn'!$B$3:$H$627,$C199,'Volym_3pos_Kn'!E$3:E$627)</f>
      </c>
      <c r="G199" s="16">
        <f>SUMIF('Volym_3pos_Kn'!$B$3:$H$627,$C199,'Volym_3pos_Kn'!F$3:F$627)</f>
      </c>
      <c r="H199" s="16">
        <f>SUMIF('Volym_3pos_Kn'!$B$3:$H$627,$C199,'Volym_3pos_Kn'!G$3:G$627)</f>
      </c>
      <c r="I199" s="16">
        <f>SUMIF('Volym_3pos_Kn'!$B$3:$H$627,$C199,'Volym_3pos_Kn'!H$3:H$627)</f>
      </c>
    </row>
    <row r="200" ht="13.55" customHeight="1">
      <c r="A200" s="15">
        <v>17</v>
      </c>
      <c r="B200" t="s" s="13">
        <v>318</v>
      </c>
      <c r="C200" s="15">
        <v>1785</v>
      </c>
      <c r="D200" t="s" s="13">
        <v>211</v>
      </c>
      <c r="E200" s="16">
        <f>SUMIF('Volym_3pos_Kn'!$B$3:$H$627,$C200,'Volym_3pos_Kn'!D$3:D$627)</f>
      </c>
      <c r="F200" s="16">
        <f>SUMIF('Volym_3pos_Kn'!$B$3:$H$627,$C200,'Volym_3pos_Kn'!E$3:E$627)</f>
      </c>
      <c r="G200" s="16">
        <f>SUMIF('Volym_3pos_Kn'!$B$3:$H$627,$C200,'Volym_3pos_Kn'!F$3:F$627)</f>
      </c>
      <c r="H200" s="16">
        <f>SUMIF('Volym_3pos_Kn'!$B$3:$H$627,$C200,'Volym_3pos_Kn'!G$3:G$627)</f>
      </c>
      <c r="I200" s="16">
        <f>SUMIF('Volym_3pos_Kn'!$B$3:$H$627,$C200,'Volym_3pos_Kn'!H$3:H$627)</f>
      </c>
    </row>
    <row r="201" ht="13.55" customHeight="1">
      <c r="A201" s="15">
        <v>18</v>
      </c>
      <c r="B201" t="s" s="13">
        <v>319</v>
      </c>
      <c r="C201" s="15">
        <v>1814</v>
      </c>
      <c r="D201" t="s" s="13">
        <v>212</v>
      </c>
      <c r="E201" s="16">
        <f>SUMIF('Volym_3pos_Kn'!$B$3:$H$627,$C201,'Volym_3pos_Kn'!D$3:D$627)</f>
      </c>
      <c r="F201" s="16">
        <f>SUMIF('Volym_3pos_Kn'!$B$3:$H$627,$C201,'Volym_3pos_Kn'!E$3:E$627)</f>
      </c>
      <c r="G201" s="16">
        <f>SUMIF('Volym_3pos_Kn'!$B$3:$H$627,$C201,'Volym_3pos_Kn'!F$3:F$627)</f>
      </c>
      <c r="H201" s="16">
        <f>SUMIF('Volym_3pos_Kn'!$B$3:$H$627,$C201,'Volym_3pos_Kn'!G$3:G$627)</f>
      </c>
      <c r="I201" s="16">
        <f>SUMIF('Volym_3pos_Kn'!$B$3:$H$627,$C201,'Volym_3pos_Kn'!H$3:H$627)</f>
      </c>
    </row>
    <row r="202" ht="13.55" customHeight="1">
      <c r="A202" s="15">
        <v>18</v>
      </c>
      <c r="B202" t="s" s="13">
        <v>319</v>
      </c>
      <c r="C202" s="15">
        <v>1860</v>
      </c>
      <c r="D202" t="s" s="13">
        <v>213</v>
      </c>
      <c r="E202" s="16">
        <f>SUMIF('Volym_3pos_Kn'!$B$3:$H$627,$C202,'Volym_3pos_Kn'!D$3:D$627)</f>
      </c>
      <c r="F202" s="16">
        <f>SUMIF('Volym_3pos_Kn'!$B$3:$H$627,$C202,'Volym_3pos_Kn'!E$3:E$627)</f>
      </c>
      <c r="G202" s="16">
        <f>SUMIF('Volym_3pos_Kn'!$B$3:$H$627,$C202,'Volym_3pos_Kn'!F$3:F$627)</f>
      </c>
      <c r="H202" s="16">
        <f>SUMIF('Volym_3pos_Kn'!$B$3:$H$627,$C202,'Volym_3pos_Kn'!G$3:G$627)</f>
      </c>
      <c r="I202" s="16">
        <f>SUMIF('Volym_3pos_Kn'!$B$3:$H$627,$C202,'Volym_3pos_Kn'!H$3:H$627)</f>
      </c>
    </row>
    <row r="203" ht="13.55" customHeight="1">
      <c r="A203" s="15">
        <v>18</v>
      </c>
      <c r="B203" t="s" s="13">
        <v>319</v>
      </c>
      <c r="C203" s="15">
        <v>1861</v>
      </c>
      <c r="D203" t="s" s="13">
        <v>214</v>
      </c>
      <c r="E203" s="16">
        <f>SUMIF('Volym_3pos_Kn'!$B$3:$H$627,$C203,'Volym_3pos_Kn'!D$3:D$627)</f>
      </c>
      <c r="F203" s="16">
        <f>SUMIF('Volym_3pos_Kn'!$B$3:$H$627,$C203,'Volym_3pos_Kn'!E$3:E$627)</f>
      </c>
      <c r="G203" s="16">
        <f>SUMIF('Volym_3pos_Kn'!$B$3:$H$627,$C203,'Volym_3pos_Kn'!F$3:F$627)</f>
      </c>
      <c r="H203" s="16">
        <f>SUMIF('Volym_3pos_Kn'!$B$3:$H$627,$C203,'Volym_3pos_Kn'!G$3:G$627)</f>
      </c>
      <c r="I203" s="16">
        <f>SUMIF('Volym_3pos_Kn'!$B$3:$H$627,$C203,'Volym_3pos_Kn'!H$3:H$627)</f>
      </c>
    </row>
    <row r="204" ht="13.55" customHeight="1">
      <c r="A204" s="15">
        <v>18</v>
      </c>
      <c r="B204" t="s" s="13">
        <v>319</v>
      </c>
      <c r="C204" s="15">
        <v>1862</v>
      </c>
      <c r="D204" t="s" s="13">
        <v>215</v>
      </c>
      <c r="E204" s="16">
        <f>SUMIF('Volym_3pos_Kn'!$B$3:$H$627,$C204,'Volym_3pos_Kn'!D$3:D$627)</f>
      </c>
      <c r="F204" s="16">
        <f>SUMIF('Volym_3pos_Kn'!$B$3:$H$627,$C204,'Volym_3pos_Kn'!E$3:E$627)</f>
      </c>
      <c r="G204" s="16">
        <f>SUMIF('Volym_3pos_Kn'!$B$3:$H$627,$C204,'Volym_3pos_Kn'!F$3:F$627)</f>
      </c>
      <c r="H204" s="16">
        <f>SUMIF('Volym_3pos_Kn'!$B$3:$H$627,$C204,'Volym_3pos_Kn'!G$3:G$627)</f>
      </c>
      <c r="I204" s="16">
        <f>SUMIF('Volym_3pos_Kn'!$B$3:$H$627,$C204,'Volym_3pos_Kn'!H$3:H$627)</f>
      </c>
    </row>
    <row r="205" ht="13.55" customHeight="1">
      <c r="A205" s="15">
        <v>18</v>
      </c>
      <c r="B205" t="s" s="13">
        <v>319</v>
      </c>
      <c r="C205" s="15">
        <v>1863</v>
      </c>
      <c r="D205" t="s" s="13">
        <v>216</v>
      </c>
      <c r="E205" s="16">
        <f>SUMIF('Volym_3pos_Kn'!$B$3:$H$627,$C205,'Volym_3pos_Kn'!D$3:D$627)</f>
      </c>
      <c r="F205" s="16">
        <f>SUMIF('Volym_3pos_Kn'!$B$3:$H$627,$C205,'Volym_3pos_Kn'!E$3:E$627)</f>
      </c>
      <c r="G205" s="16">
        <f>SUMIF('Volym_3pos_Kn'!$B$3:$H$627,$C205,'Volym_3pos_Kn'!F$3:F$627)</f>
      </c>
      <c r="H205" s="16">
        <f>SUMIF('Volym_3pos_Kn'!$B$3:$H$627,$C205,'Volym_3pos_Kn'!G$3:G$627)</f>
      </c>
      <c r="I205" s="16">
        <f>SUMIF('Volym_3pos_Kn'!$B$3:$H$627,$C205,'Volym_3pos_Kn'!H$3:H$627)</f>
      </c>
    </row>
    <row r="206" ht="13.55" customHeight="1">
      <c r="A206" s="15">
        <v>18</v>
      </c>
      <c r="B206" t="s" s="13">
        <v>319</v>
      </c>
      <c r="C206" s="15">
        <v>1864</v>
      </c>
      <c r="D206" t="s" s="13">
        <v>217</v>
      </c>
      <c r="E206" s="16">
        <f>SUMIF('Volym_3pos_Kn'!$B$3:$H$627,$C206,'Volym_3pos_Kn'!D$3:D$627)</f>
      </c>
      <c r="F206" s="16">
        <f>SUMIF('Volym_3pos_Kn'!$B$3:$H$627,$C206,'Volym_3pos_Kn'!E$3:E$627)</f>
      </c>
      <c r="G206" s="16">
        <f>SUMIF('Volym_3pos_Kn'!$B$3:$H$627,$C206,'Volym_3pos_Kn'!F$3:F$627)</f>
      </c>
      <c r="H206" s="16">
        <f>SUMIF('Volym_3pos_Kn'!$B$3:$H$627,$C206,'Volym_3pos_Kn'!G$3:G$627)</f>
      </c>
      <c r="I206" s="16">
        <f>SUMIF('Volym_3pos_Kn'!$B$3:$H$627,$C206,'Volym_3pos_Kn'!H$3:H$627)</f>
      </c>
    </row>
    <row r="207" ht="13.55" customHeight="1">
      <c r="A207" s="15">
        <v>18</v>
      </c>
      <c r="B207" t="s" s="13">
        <v>319</v>
      </c>
      <c r="C207" s="15">
        <v>1880</v>
      </c>
      <c r="D207" t="s" s="13">
        <v>218</v>
      </c>
      <c r="E207" s="16">
        <f>SUMIF('Volym_3pos_Kn'!$B$3:$H$627,$C207,'Volym_3pos_Kn'!D$3:D$627)</f>
      </c>
      <c r="F207" s="16">
        <f>SUMIF('Volym_3pos_Kn'!$B$3:$H$627,$C207,'Volym_3pos_Kn'!E$3:E$627)</f>
      </c>
      <c r="G207" s="16">
        <f>SUMIF('Volym_3pos_Kn'!$B$3:$H$627,$C207,'Volym_3pos_Kn'!F$3:F$627)</f>
      </c>
      <c r="H207" s="16">
        <f>SUMIF('Volym_3pos_Kn'!$B$3:$H$627,$C207,'Volym_3pos_Kn'!G$3:G$627)</f>
      </c>
      <c r="I207" s="16">
        <f>SUMIF('Volym_3pos_Kn'!$B$3:$H$627,$C207,'Volym_3pos_Kn'!H$3:H$627)</f>
      </c>
    </row>
    <row r="208" ht="13.55" customHeight="1">
      <c r="A208" s="15">
        <v>18</v>
      </c>
      <c r="B208" t="s" s="13">
        <v>319</v>
      </c>
      <c r="C208" s="15">
        <v>1881</v>
      </c>
      <c r="D208" t="s" s="13">
        <v>219</v>
      </c>
      <c r="E208" s="16">
        <f>SUMIF('Volym_3pos_Kn'!$B$3:$H$627,$C208,'Volym_3pos_Kn'!D$3:D$627)</f>
      </c>
      <c r="F208" s="16">
        <f>SUMIF('Volym_3pos_Kn'!$B$3:$H$627,$C208,'Volym_3pos_Kn'!E$3:E$627)</f>
      </c>
      <c r="G208" s="16">
        <f>SUMIF('Volym_3pos_Kn'!$B$3:$H$627,$C208,'Volym_3pos_Kn'!F$3:F$627)</f>
      </c>
      <c r="H208" s="16">
        <f>SUMIF('Volym_3pos_Kn'!$B$3:$H$627,$C208,'Volym_3pos_Kn'!G$3:G$627)</f>
      </c>
      <c r="I208" s="16">
        <f>SUMIF('Volym_3pos_Kn'!$B$3:$H$627,$C208,'Volym_3pos_Kn'!H$3:H$627)</f>
      </c>
    </row>
    <row r="209" ht="13.55" customHeight="1">
      <c r="A209" s="15">
        <v>18</v>
      </c>
      <c r="B209" t="s" s="13">
        <v>319</v>
      </c>
      <c r="C209" s="15">
        <v>1882</v>
      </c>
      <c r="D209" t="s" s="13">
        <v>220</v>
      </c>
      <c r="E209" s="16">
        <f>SUMIF('Volym_3pos_Kn'!$B$3:$H$627,$C209,'Volym_3pos_Kn'!D$3:D$627)</f>
      </c>
      <c r="F209" s="16">
        <f>SUMIF('Volym_3pos_Kn'!$B$3:$H$627,$C209,'Volym_3pos_Kn'!E$3:E$627)</f>
      </c>
      <c r="G209" s="16">
        <f>SUMIF('Volym_3pos_Kn'!$B$3:$H$627,$C209,'Volym_3pos_Kn'!F$3:F$627)</f>
      </c>
      <c r="H209" s="16">
        <f>SUMIF('Volym_3pos_Kn'!$B$3:$H$627,$C209,'Volym_3pos_Kn'!G$3:G$627)</f>
      </c>
      <c r="I209" s="16">
        <f>SUMIF('Volym_3pos_Kn'!$B$3:$H$627,$C209,'Volym_3pos_Kn'!H$3:H$627)</f>
      </c>
    </row>
    <row r="210" ht="13.55" customHeight="1">
      <c r="A210" s="15">
        <v>18</v>
      </c>
      <c r="B210" t="s" s="13">
        <v>319</v>
      </c>
      <c r="C210" s="15">
        <v>1883</v>
      </c>
      <c r="D210" t="s" s="13">
        <v>221</v>
      </c>
      <c r="E210" s="16">
        <f>SUMIF('Volym_3pos_Kn'!$B$3:$H$627,$C210,'Volym_3pos_Kn'!D$3:D$627)</f>
      </c>
      <c r="F210" s="16">
        <f>SUMIF('Volym_3pos_Kn'!$B$3:$H$627,$C210,'Volym_3pos_Kn'!E$3:E$627)</f>
      </c>
      <c r="G210" s="16">
        <f>SUMIF('Volym_3pos_Kn'!$B$3:$H$627,$C210,'Volym_3pos_Kn'!F$3:F$627)</f>
      </c>
      <c r="H210" s="16">
        <f>SUMIF('Volym_3pos_Kn'!$B$3:$H$627,$C210,'Volym_3pos_Kn'!G$3:G$627)</f>
      </c>
      <c r="I210" s="16">
        <f>SUMIF('Volym_3pos_Kn'!$B$3:$H$627,$C210,'Volym_3pos_Kn'!H$3:H$627)</f>
      </c>
    </row>
    <row r="211" ht="13.55" customHeight="1">
      <c r="A211" s="15">
        <v>18</v>
      </c>
      <c r="B211" t="s" s="13">
        <v>319</v>
      </c>
      <c r="C211" s="15">
        <v>1884</v>
      </c>
      <c r="D211" t="s" s="13">
        <v>222</v>
      </c>
      <c r="E211" s="16">
        <f>SUMIF('Volym_3pos_Kn'!$B$3:$H$627,$C211,'Volym_3pos_Kn'!D$3:D$627)</f>
      </c>
      <c r="F211" s="16">
        <f>SUMIF('Volym_3pos_Kn'!$B$3:$H$627,$C211,'Volym_3pos_Kn'!E$3:E$627)</f>
      </c>
      <c r="G211" s="16">
        <f>SUMIF('Volym_3pos_Kn'!$B$3:$H$627,$C211,'Volym_3pos_Kn'!F$3:F$627)</f>
      </c>
      <c r="H211" s="16">
        <f>SUMIF('Volym_3pos_Kn'!$B$3:$H$627,$C211,'Volym_3pos_Kn'!G$3:G$627)</f>
      </c>
      <c r="I211" s="16">
        <f>SUMIF('Volym_3pos_Kn'!$B$3:$H$627,$C211,'Volym_3pos_Kn'!H$3:H$627)</f>
      </c>
    </row>
    <row r="212" ht="13.55" customHeight="1">
      <c r="A212" s="15">
        <v>18</v>
      </c>
      <c r="B212" t="s" s="13">
        <v>319</v>
      </c>
      <c r="C212" s="15">
        <v>1885</v>
      </c>
      <c r="D212" t="s" s="13">
        <v>223</v>
      </c>
      <c r="E212" s="16">
        <f>SUMIF('Volym_3pos_Kn'!$B$3:$H$627,$C212,'Volym_3pos_Kn'!D$3:D$627)</f>
      </c>
      <c r="F212" s="16">
        <f>SUMIF('Volym_3pos_Kn'!$B$3:$H$627,$C212,'Volym_3pos_Kn'!E$3:E$627)</f>
      </c>
      <c r="G212" s="16">
        <f>SUMIF('Volym_3pos_Kn'!$B$3:$H$627,$C212,'Volym_3pos_Kn'!F$3:F$627)</f>
      </c>
      <c r="H212" s="16">
        <f>SUMIF('Volym_3pos_Kn'!$B$3:$H$627,$C212,'Volym_3pos_Kn'!G$3:G$627)</f>
      </c>
      <c r="I212" s="16">
        <f>SUMIF('Volym_3pos_Kn'!$B$3:$H$627,$C212,'Volym_3pos_Kn'!H$3:H$627)</f>
      </c>
    </row>
    <row r="213" ht="13.55" customHeight="1">
      <c r="A213" s="15">
        <v>19</v>
      </c>
      <c r="B213" t="s" s="13">
        <v>320</v>
      </c>
      <c r="C213" s="15">
        <v>1904</v>
      </c>
      <c r="D213" t="s" s="13">
        <v>224</v>
      </c>
      <c r="E213" s="16">
        <f>SUMIF('Volym_3pos_Kn'!$B$3:$H$627,$C213,'Volym_3pos_Kn'!D$3:D$627)</f>
      </c>
      <c r="F213" s="16">
        <f>SUMIF('Volym_3pos_Kn'!$B$3:$H$627,$C213,'Volym_3pos_Kn'!E$3:E$627)</f>
      </c>
      <c r="G213" s="16">
        <f>SUMIF('Volym_3pos_Kn'!$B$3:$H$627,$C213,'Volym_3pos_Kn'!F$3:F$627)</f>
      </c>
      <c r="H213" s="16">
        <f>SUMIF('Volym_3pos_Kn'!$B$3:$H$627,$C213,'Volym_3pos_Kn'!G$3:G$627)</f>
      </c>
      <c r="I213" s="16">
        <f>SUMIF('Volym_3pos_Kn'!$B$3:$H$627,$C213,'Volym_3pos_Kn'!H$3:H$627)</f>
      </c>
    </row>
    <row r="214" ht="13.55" customHeight="1">
      <c r="A214" s="15">
        <v>19</v>
      </c>
      <c r="B214" t="s" s="13">
        <v>320</v>
      </c>
      <c r="C214" s="15">
        <v>1907</v>
      </c>
      <c r="D214" t="s" s="13">
        <v>225</v>
      </c>
      <c r="E214" s="16">
        <f>SUMIF('Volym_3pos_Kn'!$B$3:$H$627,$C214,'Volym_3pos_Kn'!D$3:D$627)</f>
      </c>
      <c r="F214" s="16">
        <f>SUMIF('Volym_3pos_Kn'!$B$3:$H$627,$C214,'Volym_3pos_Kn'!E$3:E$627)</f>
      </c>
      <c r="G214" s="16">
        <f>SUMIF('Volym_3pos_Kn'!$B$3:$H$627,$C214,'Volym_3pos_Kn'!F$3:F$627)</f>
      </c>
      <c r="H214" s="16">
        <f>SUMIF('Volym_3pos_Kn'!$B$3:$H$627,$C214,'Volym_3pos_Kn'!G$3:G$627)</f>
      </c>
      <c r="I214" s="16">
        <f>SUMIF('Volym_3pos_Kn'!$B$3:$H$627,$C214,'Volym_3pos_Kn'!H$3:H$627)</f>
      </c>
    </row>
    <row r="215" ht="13.55" customHeight="1">
      <c r="A215" s="15">
        <v>19</v>
      </c>
      <c r="B215" t="s" s="13">
        <v>320</v>
      </c>
      <c r="C215" s="15">
        <v>1960</v>
      </c>
      <c r="D215" t="s" s="13">
        <v>226</v>
      </c>
      <c r="E215" s="16">
        <f>SUMIF('Volym_3pos_Kn'!$B$3:$H$627,$C215,'Volym_3pos_Kn'!D$3:D$627)</f>
      </c>
      <c r="F215" s="16">
        <f>SUMIF('Volym_3pos_Kn'!$B$3:$H$627,$C215,'Volym_3pos_Kn'!E$3:E$627)</f>
      </c>
      <c r="G215" s="16">
        <f>SUMIF('Volym_3pos_Kn'!$B$3:$H$627,$C215,'Volym_3pos_Kn'!F$3:F$627)</f>
      </c>
      <c r="H215" s="16">
        <f>SUMIF('Volym_3pos_Kn'!$B$3:$H$627,$C215,'Volym_3pos_Kn'!G$3:G$627)</f>
      </c>
      <c r="I215" s="16">
        <f>SUMIF('Volym_3pos_Kn'!$B$3:$H$627,$C215,'Volym_3pos_Kn'!H$3:H$627)</f>
      </c>
    </row>
    <row r="216" ht="13.55" customHeight="1">
      <c r="A216" s="15">
        <v>19</v>
      </c>
      <c r="B216" t="s" s="13">
        <v>320</v>
      </c>
      <c r="C216" s="15">
        <v>1961</v>
      </c>
      <c r="D216" t="s" s="13">
        <v>227</v>
      </c>
      <c r="E216" s="16">
        <f>SUMIF('Volym_3pos_Kn'!$B$3:$H$627,$C216,'Volym_3pos_Kn'!D$3:D$627)</f>
      </c>
      <c r="F216" s="16">
        <f>SUMIF('Volym_3pos_Kn'!$B$3:$H$627,$C216,'Volym_3pos_Kn'!E$3:E$627)</f>
      </c>
      <c r="G216" s="16">
        <f>SUMIF('Volym_3pos_Kn'!$B$3:$H$627,$C216,'Volym_3pos_Kn'!F$3:F$627)</f>
      </c>
      <c r="H216" s="16">
        <f>SUMIF('Volym_3pos_Kn'!$B$3:$H$627,$C216,'Volym_3pos_Kn'!G$3:G$627)</f>
      </c>
      <c r="I216" s="16">
        <f>SUMIF('Volym_3pos_Kn'!$B$3:$H$627,$C216,'Volym_3pos_Kn'!H$3:H$627)</f>
      </c>
    </row>
    <row r="217" ht="13.55" customHeight="1">
      <c r="A217" s="15">
        <v>19</v>
      </c>
      <c r="B217" t="s" s="13">
        <v>320</v>
      </c>
      <c r="C217" s="15">
        <v>1962</v>
      </c>
      <c r="D217" t="s" s="13">
        <v>228</v>
      </c>
      <c r="E217" s="16">
        <f>SUMIF('Volym_3pos_Kn'!$B$3:$H$627,$C217,'Volym_3pos_Kn'!D$3:D$627)</f>
      </c>
      <c r="F217" s="16">
        <f>SUMIF('Volym_3pos_Kn'!$B$3:$H$627,$C217,'Volym_3pos_Kn'!E$3:E$627)</f>
      </c>
      <c r="G217" s="16">
        <f>SUMIF('Volym_3pos_Kn'!$B$3:$H$627,$C217,'Volym_3pos_Kn'!F$3:F$627)</f>
      </c>
      <c r="H217" s="16">
        <f>SUMIF('Volym_3pos_Kn'!$B$3:$H$627,$C217,'Volym_3pos_Kn'!G$3:G$627)</f>
      </c>
      <c r="I217" s="16">
        <f>SUMIF('Volym_3pos_Kn'!$B$3:$H$627,$C217,'Volym_3pos_Kn'!H$3:H$627)</f>
      </c>
    </row>
    <row r="218" ht="13.55" customHeight="1">
      <c r="A218" s="15">
        <v>19</v>
      </c>
      <c r="B218" t="s" s="13">
        <v>320</v>
      </c>
      <c r="C218" s="15">
        <v>1980</v>
      </c>
      <c r="D218" t="s" s="13">
        <v>229</v>
      </c>
      <c r="E218" s="16">
        <f>SUMIF('Volym_3pos_Kn'!$B$3:$H$627,$C218,'Volym_3pos_Kn'!D$3:D$627)</f>
      </c>
      <c r="F218" s="16">
        <f>SUMIF('Volym_3pos_Kn'!$B$3:$H$627,$C218,'Volym_3pos_Kn'!E$3:E$627)</f>
      </c>
      <c r="G218" s="16">
        <f>SUMIF('Volym_3pos_Kn'!$B$3:$H$627,$C218,'Volym_3pos_Kn'!F$3:F$627)</f>
      </c>
      <c r="H218" s="16">
        <f>SUMIF('Volym_3pos_Kn'!$B$3:$H$627,$C218,'Volym_3pos_Kn'!G$3:G$627)</f>
      </c>
      <c r="I218" s="16">
        <f>SUMIF('Volym_3pos_Kn'!$B$3:$H$627,$C218,'Volym_3pos_Kn'!H$3:H$627)</f>
      </c>
    </row>
    <row r="219" ht="13.55" customHeight="1">
      <c r="A219" s="15">
        <v>19</v>
      </c>
      <c r="B219" t="s" s="13">
        <v>320</v>
      </c>
      <c r="C219" s="15">
        <v>1981</v>
      </c>
      <c r="D219" t="s" s="13">
        <v>230</v>
      </c>
      <c r="E219" s="16">
        <f>SUMIF('Volym_3pos_Kn'!$B$3:$H$627,$C219,'Volym_3pos_Kn'!D$3:D$627)</f>
      </c>
      <c r="F219" s="16">
        <f>SUMIF('Volym_3pos_Kn'!$B$3:$H$627,$C219,'Volym_3pos_Kn'!E$3:E$627)</f>
      </c>
      <c r="G219" s="16">
        <f>SUMIF('Volym_3pos_Kn'!$B$3:$H$627,$C219,'Volym_3pos_Kn'!F$3:F$627)</f>
      </c>
      <c r="H219" s="16">
        <f>SUMIF('Volym_3pos_Kn'!$B$3:$H$627,$C219,'Volym_3pos_Kn'!G$3:G$627)</f>
      </c>
      <c r="I219" s="16">
        <f>SUMIF('Volym_3pos_Kn'!$B$3:$H$627,$C219,'Volym_3pos_Kn'!H$3:H$627)</f>
      </c>
    </row>
    <row r="220" ht="13.55" customHeight="1">
      <c r="A220" s="15">
        <v>19</v>
      </c>
      <c r="B220" t="s" s="13">
        <v>320</v>
      </c>
      <c r="C220" s="15">
        <v>1982</v>
      </c>
      <c r="D220" t="s" s="13">
        <v>231</v>
      </c>
      <c r="E220" s="16">
        <f>SUMIF('Volym_3pos_Kn'!$B$3:$H$627,$C220,'Volym_3pos_Kn'!D$3:D$627)</f>
      </c>
      <c r="F220" s="16">
        <f>SUMIF('Volym_3pos_Kn'!$B$3:$H$627,$C220,'Volym_3pos_Kn'!E$3:E$627)</f>
      </c>
      <c r="G220" s="16">
        <f>SUMIF('Volym_3pos_Kn'!$B$3:$H$627,$C220,'Volym_3pos_Kn'!F$3:F$627)</f>
      </c>
      <c r="H220" s="16">
        <f>SUMIF('Volym_3pos_Kn'!$B$3:$H$627,$C220,'Volym_3pos_Kn'!G$3:G$627)</f>
      </c>
      <c r="I220" s="16">
        <f>SUMIF('Volym_3pos_Kn'!$B$3:$H$627,$C220,'Volym_3pos_Kn'!H$3:H$627)</f>
      </c>
    </row>
    <row r="221" ht="13.55" customHeight="1">
      <c r="A221" s="15">
        <v>19</v>
      </c>
      <c r="B221" t="s" s="13">
        <v>320</v>
      </c>
      <c r="C221" s="15">
        <v>1983</v>
      </c>
      <c r="D221" t="s" s="13">
        <v>232</v>
      </c>
      <c r="E221" s="16">
        <f>SUMIF('Volym_3pos_Kn'!$B$3:$H$627,$C221,'Volym_3pos_Kn'!D$3:D$627)</f>
      </c>
      <c r="F221" s="16">
        <f>SUMIF('Volym_3pos_Kn'!$B$3:$H$627,$C221,'Volym_3pos_Kn'!E$3:E$627)</f>
      </c>
      <c r="G221" s="16">
        <f>SUMIF('Volym_3pos_Kn'!$B$3:$H$627,$C221,'Volym_3pos_Kn'!F$3:F$627)</f>
      </c>
      <c r="H221" s="16">
        <f>SUMIF('Volym_3pos_Kn'!$B$3:$H$627,$C221,'Volym_3pos_Kn'!G$3:G$627)</f>
      </c>
      <c r="I221" s="16">
        <f>SUMIF('Volym_3pos_Kn'!$B$3:$H$627,$C221,'Volym_3pos_Kn'!H$3:H$627)</f>
      </c>
    </row>
    <row r="222" ht="13.55" customHeight="1">
      <c r="A222" s="15">
        <v>19</v>
      </c>
      <c r="B222" t="s" s="13">
        <v>320</v>
      </c>
      <c r="C222" s="15">
        <v>1984</v>
      </c>
      <c r="D222" t="s" s="13">
        <v>233</v>
      </c>
      <c r="E222" s="16">
        <f>SUMIF('Volym_3pos_Kn'!$B$3:$H$627,$C222,'Volym_3pos_Kn'!D$3:D$627)</f>
      </c>
      <c r="F222" s="16">
        <f>SUMIF('Volym_3pos_Kn'!$B$3:$H$627,$C222,'Volym_3pos_Kn'!E$3:E$627)</f>
      </c>
      <c r="G222" s="16">
        <f>SUMIF('Volym_3pos_Kn'!$B$3:$H$627,$C222,'Volym_3pos_Kn'!F$3:F$627)</f>
      </c>
      <c r="H222" s="16">
        <f>SUMIF('Volym_3pos_Kn'!$B$3:$H$627,$C222,'Volym_3pos_Kn'!G$3:G$627)</f>
      </c>
      <c r="I222" s="16">
        <f>SUMIF('Volym_3pos_Kn'!$B$3:$H$627,$C222,'Volym_3pos_Kn'!H$3:H$627)</f>
      </c>
    </row>
    <row r="223" ht="13.55" customHeight="1">
      <c r="A223" s="15">
        <v>20</v>
      </c>
      <c r="B223" t="s" s="13">
        <v>321</v>
      </c>
      <c r="C223" s="15">
        <v>2021</v>
      </c>
      <c r="D223" t="s" s="13">
        <v>234</v>
      </c>
      <c r="E223" s="16">
        <f>SUMIF('Volym_3pos_Kn'!$B$3:$H$627,$C223,'Volym_3pos_Kn'!D$3:D$627)</f>
      </c>
      <c r="F223" s="16">
        <f>SUMIF('Volym_3pos_Kn'!$B$3:$H$627,$C223,'Volym_3pos_Kn'!E$3:E$627)</f>
      </c>
      <c r="G223" s="16">
        <f>SUMIF('Volym_3pos_Kn'!$B$3:$H$627,$C223,'Volym_3pos_Kn'!F$3:F$627)</f>
      </c>
      <c r="H223" s="16">
        <f>SUMIF('Volym_3pos_Kn'!$B$3:$H$627,$C223,'Volym_3pos_Kn'!G$3:G$627)</f>
      </c>
      <c r="I223" s="16">
        <f>SUMIF('Volym_3pos_Kn'!$B$3:$H$627,$C223,'Volym_3pos_Kn'!H$3:H$627)</f>
      </c>
    </row>
    <row r="224" ht="13.55" customHeight="1">
      <c r="A224" s="15">
        <v>20</v>
      </c>
      <c r="B224" t="s" s="13">
        <v>321</v>
      </c>
      <c r="C224" s="15">
        <v>2023</v>
      </c>
      <c r="D224" t="s" s="13">
        <v>235</v>
      </c>
      <c r="E224" s="16">
        <f>SUMIF('Volym_3pos_Kn'!$B$3:$H$627,$C224,'Volym_3pos_Kn'!D$3:D$627)</f>
      </c>
      <c r="F224" s="16">
        <f>SUMIF('Volym_3pos_Kn'!$B$3:$H$627,$C224,'Volym_3pos_Kn'!E$3:E$627)</f>
      </c>
      <c r="G224" s="16">
        <f>SUMIF('Volym_3pos_Kn'!$B$3:$H$627,$C224,'Volym_3pos_Kn'!F$3:F$627)</f>
      </c>
      <c r="H224" s="16">
        <f>SUMIF('Volym_3pos_Kn'!$B$3:$H$627,$C224,'Volym_3pos_Kn'!G$3:G$627)</f>
      </c>
      <c r="I224" s="16">
        <f>SUMIF('Volym_3pos_Kn'!$B$3:$H$627,$C224,'Volym_3pos_Kn'!H$3:H$627)</f>
      </c>
    </row>
    <row r="225" ht="13.55" customHeight="1">
      <c r="A225" s="15">
        <v>20</v>
      </c>
      <c r="B225" t="s" s="13">
        <v>321</v>
      </c>
      <c r="C225" s="15">
        <v>2026</v>
      </c>
      <c r="D225" t="s" s="13">
        <v>236</v>
      </c>
      <c r="E225" s="16">
        <f>SUMIF('Volym_3pos_Kn'!$B$3:$H$627,$C225,'Volym_3pos_Kn'!D$3:D$627)</f>
      </c>
      <c r="F225" s="16">
        <f>SUMIF('Volym_3pos_Kn'!$B$3:$H$627,$C225,'Volym_3pos_Kn'!E$3:E$627)</f>
      </c>
      <c r="G225" s="16">
        <f>SUMIF('Volym_3pos_Kn'!$B$3:$H$627,$C225,'Volym_3pos_Kn'!F$3:F$627)</f>
      </c>
      <c r="H225" s="16">
        <f>SUMIF('Volym_3pos_Kn'!$B$3:$H$627,$C225,'Volym_3pos_Kn'!G$3:G$627)</f>
      </c>
      <c r="I225" s="16">
        <f>SUMIF('Volym_3pos_Kn'!$B$3:$H$627,$C225,'Volym_3pos_Kn'!H$3:H$627)</f>
      </c>
    </row>
    <row r="226" ht="13.55" customHeight="1">
      <c r="A226" s="15">
        <v>20</v>
      </c>
      <c r="B226" t="s" s="13">
        <v>321</v>
      </c>
      <c r="C226" s="15">
        <v>2029</v>
      </c>
      <c r="D226" t="s" s="13">
        <v>237</v>
      </c>
      <c r="E226" s="16">
        <f>SUMIF('Volym_3pos_Kn'!$B$3:$H$627,$C226,'Volym_3pos_Kn'!D$3:D$627)</f>
      </c>
      <c r="F226" s="16">
        <f>SUMIF('Volym_3pos_Kn'!$B$3:$H$627,$C226,'Volym_3pos_Kn'!E$3:E$627)</f>
      </c>
      <c r="G226" s="16">
        <f>SUMIF('Volym_3pos_Kn'!$B$3:$H$627,$C226,'Volym_3pos_Kn'!F$3:F$627)</f>
      </c>
      <c r="H226" s="16">
        <f>SUMIF('Volym_3pos_Kn'!$B$3:$H$627,$C226,'Volym_3pos_Kn'!G$3:G$627)</f>
      </c>
      <c r="I226" s="16">
        <f>SUMIF('Volym_3pos_Kn'!$B$3:$H$627,$C226,'Volym_3pos_Kn'!H$3:H$627)</f>
      </c>
    </row>
    <row r="227" ht="13.55" customHeight="1">
      <c r="A227" s="15">
        <v>20</v>
      </c>
      <c r="B227" t="s" s="13">
        <v>321</v>
      </c>
      <c r="C227" s="15">
        <v>2031</v>
      </c>
      <c r="D227" t="s" s="13">
        <v>238</v>
      </c>
      <c r="E227" s="16">
        <f>SUMIF('Volym_3pos_Kn'!$B$3:$H$627,$C227,'Volym_3pos_Kn'!D$3:D$627)</f>
      </c>
      <c r="F227" s="16">
        <f>SUMIF('Volym_3pos_Kn'!$B$3:$H$627,$C227,'Volym_3pos_Kn'!E$3:E$627)</f>
      </c>
      <c r="G227" s="16">
        <f>SUMIF('Volym_3pos_Kn'!$B$3:$H$627,$C227,'Volym_3pos_Kn'!F$3:F$627)</f>
      </c>
      <c r="H227" s="16">
        <f>SUMIF('Volym_3pos_Kn'!$B$3:$H$627,$C227,'Volym_3pos_Kn'!G$3:G$627)</f>
      </c>
      <c r="I227" s="16">
        <f>SUMIF('Volym_3pos_Kn'!$B$3:$H$627,$C227,'Volym_3pos_Kn'!H$3:H$627)</f>
      </c>
    </row>
    <row r="228" ht="13.55" customHeight="1">
      <c r="A228" s="15">
        <v>20</v>
      </c>
      <c r="B228" t="s" s="13">
        <v>321</v>
      </c>
      <c r="C228" s="15">
        <v>2034</v>
      </c>
      <c r="D228" t="s" s="13">
        <v>239</v>
      </c>
      <c r="E228" s="16">
        <f>SUMIF('Volym_3pos_Kn'!$B$3:$H$627,$C228,'Volym_3pos_Kn'!D$3:D$627)</f>
      </c>
      <c r="F228" s="16">
        <f>SUMIF('Volym_3pos_Kn'!$B$3:$H$627,$C228,'Volym_3pos_Kn'!E$3:E$627)</f>
      </c>
      <c r="G228" s="16">
        <f>SUMIF('Volym_3pos_Kn'!$B$3:$H$627,$C228,'Volym_3pos_Kn'!F$3:F$627)</f>
      </c>
      <c r="H228" s="16">
        <f>SUMIF('Volym_3pos_Kn'!$B$3:$H$627,$C228,'Volym_3pos_Kn'!G$3:G$627)</f>
      </c>
      <c r="I228" s="16">
        <f>SUMIF('Volym_3pos_Kn'!$B$3:$H$627,$C228,'Volym_3pos_Kn'!H$3:H$627)</f>
      </c>
    </row>
    <row r="229" ht="13.55" customHeight="1">
      <c r="A229" s="15">
        <v>20</v>
      </c>
      <c r="B229" t="s" s="13">
        <v>321</v>
      </c>
      <c r="C229" s="15">
        <v>2039</v>
      </c>
      <c r="D229" t="s" s="13">
        <v>240</v>
      </c>
      <c r="E229" s="16">
        <f>SUMIF('Volym_3pos_Kn'!$B$3:$H$627,$C229,'Volym_3pos_Kn'!D$3:D$627)</f>
      </c>
      <c r="F229" s="16">
        <f>SUMIF('Volym_3pos_Kn'!$B$3:$H$627,$C229,'Volym_3pos_Kn'!E$3:E$627)</f>
      </c>
      <c r="G229" s="16">
        <f>SUMIF('Volym_3pos_Kn'!$B$3:$H$627,$C229,'Volym_3pos_Kn'!F$3:F$627)</f>
      </c>
      <c r="H229" s="16">
        <f>SUMIF('Volym_3pos_Kn'!$B$3:$H$627,$C229,'Volym_3pos_Kn'!G$3:G$627)</f>
      </c>
      <c r="I229" s="16">
        <f>SUMIF('Volym_3pos_Kn'!$B$3:$H$627,$C229,'Volym_3pos_Kn'!H$3:H$627)</f>
      </c>
    </row>
    <row r="230" ht="13.55" customHeight="1">
      <c r="A230" s="15">
        <v>20</v>
      </c>
      <c r="B230" t="s" s="13">
        <v>321</v>
      </c>
      <c r="C230" s="15">
        <v>2061</v>
      </c>
      <c r="D230" t="s" s="13">
        <v>241</v>
      </c>
      <c r="E230" s="16">
        <f>SUMIF('Volym_3pos_Kn'!$B$3:$H$627,$C230,'Volym_3pos_Kn'!D$3:D$627)</f>
      </c>
      <c r="F230" s="16">
        <f>SUMIF('Volym_3pos_Kn'!$B$3:$H$627,$C230,'Volym_3pos_Kn'!E$3:E$627)</f>
      </c>
      <c r="G230" s="16">
        <f>SUMIF('Volym_3pos_Kn'!$B$3:$H$627,$C230,'Volym_3pos_Kn'!F$3:F$627)</f>
      </c>
      <c r="H230" s="16">
        <f>SUMIF('Volym_3pos_Kn'!$B$3:$H$627,$C230,'Volym_3pos_Kn'!G$3:G$627)</f>
      </c>
      <c r="I230" s="16">
        <f>SUMIF('Volym_3pos_Kn'!$B$3:$H$627,$C230,'Volym_3pos_Kn'!H$3:H$627)</f>
      </c>
    </row>
    <row r="231" ht="13.55" customHeight="1">
      <c r="A231" s="15">
        <v>20</v>
      </c>
      <c r="B231" t="s" s="13">
        <v>321</v>
      </c>
      <c r="C231" s="15">
        <v>2062</v>
      </c>
      <c r="D231" t="s" s="13">
        <v>242</v>
      </c>
      <c r="E231" s="16">
        <f>SUMIF('Volym_3pos_Kn'!$B$3:$H$627,$C231,'Volym_3pos_Kn'!D$3:D$627)</f>
      </c>
      <c r="F231" s="16">
        <f>SUMIF('Volym_3pos_Kn'!$B$3:$H$627,$C231,'Volym_3pos_Kn'!E$3:E$627)</f>
      </c>
      <c r="G231" s="16">
        <f>SUMIF('Volym_3pos_Kn'!$B$3:$H$627,$C231,'Volym_3pos_Kn'!F$3:F$627)</f>
      </c>
      <c r="H231" s="16">
        <f>SUMIF('Volym_3pos_Kn'!$B$3:$H$627,$C231,'Volym_3pos_Kn'!G$3:G$627)</f>
      </c>
      <c r="I231" s="16">
        <f>SUMIF('Volym_3pos_Kn'!$B$3:$H$627,$C231,'Volym_3pos_Kn'!H$3:H$627)</f>
      </c>
    </row>
    <row r="232" ht="13.55" customHeight="1">
      <c r="A232" s="15">
        <v>20</v>
      </c>
      <c r="B232" t="s" s="13">
        <v>321</v>
      </c>
      <c r="C232" s="15">
        <v>2080</v>
      </c>
      <c r="D232" t="s" s="13">
        <v>243</v>
      </c>
      <c r="E232" s="16">
        <f>SUMIF('Volym_3pos_Kn'!$B$3:$H$627,$C232,'Volym_3pos_Kn'!D$3:D$627)</f>
      </c>
      <c r="F232" s="16">
        <f>SUMIF('Volym_3pos_Kn'!$B$3:$H$627,$C232,'Volym_3pos_Kn'!E$3:E$627)</f>
      </c>
      <c r="G232" s="16">
        <f>SUMIF('Volym_3pos_Kn'!$B$3:$H$627,$C232,'Volym_3pos_Kn'!F$3:F$627)</f>
      </c>
      <c r="H232" s="16">
        <f>SUMIF('Volym_3pos_Kn'!$B$3:$H$627,$C232,'Volym_3pos_Kn'!G$3:G$627)</f>
      </c>
      <c r="I232" s="16">
        <f>SUMIF('Volym_3pos_Kn'!$B$3:$H$627,$C232,'Volym_3pos_Kn'!H$3:H$627)</f>
      </c>
    </row>
    <row r="233" ht="13.55" customHeight="1">
      <c r="A233" s="15">
        <v>20</v>
      </c>
      <c r="B233" t="s" s="13">
        <v>321</v>
      </c>
      <c r="C233" s="15">
        <v>2081</v>
      </c>
      <c r="D233" t="s" s="13">
        <v>244</v>
      </c>
      <c r="E233" s="16">
        <f>SUMIF('Volym_3pos_Kn'!$B$3:$H$627,$C233,'Volym_3pos_Kn'!D$3:D$627)</f>
      </c>
      <c r="F233" s="16">
        <f>SUMIF('Volym_3pos_Kn'!$B$3:$H$627,$C233,'Volym_3pos_Kn'!E$3:E$627)</f>
      </c>
      <c r="G233" s="16">
        <f>SUMIF('Volym_3pos_Kn'!$B$3:$H$627,$C233,'Volym_3pos_Kn'!F$3:F$627)</f>
      </c>
      <c r="H233" s="16">
        <f>SUMIF('Volym_3pos_Kn'!$B$3:$H$627,$C233,'Volym_3pos_Kn'!G$3:G$627)</f>
      </c>
      <c r="I233" s="16">
        <f>SUMIF('Volym_3pos_Kn'!$B$3:$H$627,$C233,'Volym_3pos_Kn'!H$3:H$627)</f>
      </c>
    </row>
    <row r="234" ht="13.55" customHeight="1">
      <c r="A234" s="15">
        <v>20</v>
      </c>
      <c r="B234" t="s" s="13">
        <v>321</v>
      </c>
      <c r="C234" s="15">
        <v>2082</v>
      </c>
      <c r="D234" t="s" s="13">
        <v>245</v>
      </c>
      <c r="E234" s="16">
        <f>SUMIF('Volym_3pos_Kn'!$B$3:$H$627,$C234,'Volym_3pos_Kn'!D$3:D$627)</f>
      </c>
      <c r="F234" s="16">
        <f>SUMIF('Volym_3pos_Kn'!$B$3:$H$627,$C234,'Volym_3pos_Kn'!E$3:E$627)</f>
      </c>
      <c r="G234" s="16">
        <f>SUMIF('Volym_3pos_Kn'!$B$3:$H$627,$C234,'Volym_3pos_Kn'!F$3:F$627)</f>
      </c>
      <c r="H234" s="16">
        <f>SUMIF('Volym_3pos_Kn'!$B$3:$H$627,$C234,'Volym_3pos_Kn'!G$3:G$627)</f>
      </c>
      <c r="I234" s="16">
        <f>SUMIF('Volym_3pos_Kn'!$B$3:$H$627,$C234,'Volym_3pos_Kn'!H$3:H$627)</f>
      </c>
    </row>
    <row r="235" ht="13.55" customHeight="1">
      <c r="A235" s="15">
        <v>20</v>
      </c>
      <c r="B235" t="s" s="13">
        <v>321</v>
      </c>
      <c r="C235" s="15">
        <v>2083</v>
      </c>
      <c r="D235" t="s" s="13">
        <v>246</v>
      </c>
      <c r="E235" s="16">
        <f>SUMIF('Volym_3pos_Kn'!$B$3:$H$627,$C235,'Volym_3pos_Kn'!D$3:D$627)</f>
      </c>
      <c r="F235" s="16">
        <f>SUMIF('Volym_3pos_Kn'!$B$3:$H$627,$C235,'Volym_3pos_Kn'!E$3:E$627)</f>
      </c>
      <c r="G235" s="16">
        <f>SUMIF('Volym_3pos_Kn'!$B$3:$H$627,$C235,'Volym_3pos_Kn'!F$3:F$627)</f>
      </c>
      <c r="H235" s="16">
        <f>SUMIF('Volym_3pos_Kn'!$B$3:$H$627,$C235,'Volym_3pos_Kn'!G$3:G$627)</f>
      </c>
      <c r="I235" s="16">
        <f>SUMIF('Volym_3pos_Kn'!$B$3:$H$627,$C235,'Volym_3pos_Kn'!H$3:H$627)</f>
      </c>
    </row>
    <row r="236" ht="13.55" customHeight="1">
      <c r="A236" s="15">
        <v>20</v>
      </c>
      <c r="B236" t="s" s="13">
        <v>321</v>
      </c>
      <c r="C236" s="15">
        <v>2084</v>
      </c>
      <c r="D236" t="s" s="13">
        <v>247</v>
      </c>
      <c r="E236" s="16">
        <f>SUMIF('Volym_3pos_Kn'!$B$3:$H$627,$C236,'Volym_3pos_Kn'!D$3:D$627)</f>
      </c>
      <c r="F236" s="16">
        <f>SUMIF('Volym_3pos_Kn'!$B$3:$H$627,$C236,'Volym_3pos_Kn'!E$3:E$627)</f>
      </c>
      <c r="G236" s="16">
        <f>SUMIF('Volym_3pos_Kn'!$B$3:$H$627,$C236,'Volym_3pos_Kn'!F$3:F$627)</f>
      </c>
      <c r="H236" s="16">
        <f>SUMIF('Volym_3pos_Kn'!$B$3:$H$627,$C236,'Volym_3pos_Kn'!G$3:G$627)</f>
      </c>
      <c r="I236" s="16">
        <f>SUMIF('Volym_3pos_Kn'!$B$3:$H$627,$C236,'Volym_3pos_Kn'!H$3:H$627)</f>
      </c>
    </row>
    <row r="237" ht="13.55" customHeight="1">
      <c r="A237" s="15">
        <v>20</v>
      </c>
      <c r="B237" t="s" s="13">
        <v>321</v>
      </c>
      <c r="C237" s="15">
        <v>2085</v>
      </c>
      <c r="D237" t="s" s="13">
        <v>248</v>
      </c>
      <c r="E237" s="16">
        <f>SUMIF('Volym_3pos_Kn'!$B$3:$H$627,$C237,'Volym_3pos_Kn'!D$3:D$627)</f>
      </c>
      <c r="F237" s="16">
        <f>SUMIF('Volym_3pos_Kn'!$B$3:$H$627,$C237,'Volym_3pos_Kn'!E$3:E$627)</f>
      </c>
      <c r="G237" s="16">
        <f>SUMIF('Volym_3pos_Kn'!$B$3:$H$627,$C237,'Volym_3pos_Kn'!F$3:F$627)</f>
      </c>
      <c r="H237" s="16">
        <f>SUMIF('Volym_3pos_Kn'!$B$3:$H$627,$C237,'Volym_3pos_Kn'!G$3:G$627)</f>
      </c>
      <c r="I237" s="16">
        <f>SUMIF('Volym_3pos_Kn'!$B$3:$H$627,$C237,'Volym_3pos_Kn'!H$3:H$627)</f>
      </c>
    </row>
    <row r="238" ht="13.55" customHeight="1">
      <c r="A238" s="15">
        <v>21</v>
      </c>
      <c r="B238" t="s" s="13">
        <v>322</v>
      </c>
      <c r="C238" s="15">
        <v>2101</v>
      </c>
      <c r="D238" t="s" s="13">
        <v>249</v>
      </c>
      <c r="E238" s="16">
        <f>SUMIF('Volym_3pos_Kn'!$B$3:$H$627,$C238,'Volym_3pos_Kn'!D$3:D$627)</f>
      </c>
      <c r="F238" s="16">
        <f>SUMIF('Volym_3pos_Kn'!$B$3:$H$627,$C238,'Volym_3pos_Kn'!E$3:E$627)</f>
      </c>
      <c r="G238" s="16">
        <f>SUMIF('Volym_3pos_Kn'!$B$3:$H$627,$C238,'Volym_3pos_Kn'!F$3:F$627)</f>
      </c>
      <c r="H238" s="16">
        <f>SUMIF('Volym_3pos_Kn'!$B$3:$H$627,$C238,'Volym_3pos_Kn'!G$3:G$627)</f>
      </c>
      <c r="I238" s="16">
        <f>SUMIF('Volym_3pos_Kn'!$B$3:$H$627,$C238,'Volym_3pos_Kn'!H$3:H$627)</f>
      </c>
    </row>
    <row r="239" ht="13.55" customHeight="1">
      <c r="A239" s="15">
        <v>21</v>
      </c>
      <c r="B239" t="s" s="13">
        <v>322</v>
      </c>
      <c r="C239" s="15">
        <v>2104</v>
      </c>
      <c r="D239" t="s" s="13">
        <v>250</v>
      </c>
      <c r="E239" s="16">
        <f>SUMIF('Volym_3pos_Kn'!$B$3:$H$627,$C239,'Volym_3pos_Kn'!D$3:D$627)</f>
      </c>
      <c r="F239" s="16">
        <f>SUMIF('Volym_3pos_Kn'!$B$3:$H$627,$C239,'Volym_3pos_Kn'!E$3:E$627)</f>
      </c>
      <c r="G239" s="16">
        <f>SUMIF('Volym_3pos_Kn'!$B$3:$H$627,$C239,'Volym_3pos_Kn'!F$3:F$627)</f>
      </c>
      <c r="H239" s="16">
        <f>SUMIF('Volym_3pos_Kn'!$B$3:$H$627,$C239,'Volym_3pos_Kn'!G$3:G$627)</f>
      </c>
      <c r="I239" s="16">
        <f>SUMIF('Volym_3pos_Kn'!$B$3:$H$627,$C239,'Volym_3pos_Kn'!H$3:H$627)</f>
      </c>
    </row>
    <row r="240" ht="13.55" customHeight="1">
      <c r="A240" s="15">
        <v>21</v>
      </c>
      <c r="B240" t="s" s="13">
        <v>322</v>
      </c>
      <c r="C240" s="15">
        <v>2121</v>
      </c>
      <c r="D240" t="s" s="13">
        <v>251</v>
      </c>
      <c r="E240" s="16">
        <f>SUMIF('Volym_3pos_Kn'!$B$3:$H$627,$C240,'Volym_3pos_Kn'!D$3:D$627)</f>
      </c>
      <c r="F240" s="16">
        <f>SUMIF('Volym_3pos_Kn'!$B$3:$H$627,$C240,'Volym_3pos_Kn'!E$3:E$627)</f>
      </c>
      <c r="G240" s="16">
        <f>SUMIF('Volym_3pos_Kn'!$B$3:$H$627,$C240,'Volym_3pos_Kn'!F$3:F$627)</f>
      </c>
      <c r="H240" s="16">
        <f>SUMIF('Volym_3pos_Kn'!$B$3:$H$627,$C240,'Volym_3pos_Kn'!G$3:G$627)</f>
      </c>
      <c r="I240" s="16">
        <f>SUMIF('Volym_3pos_Kn'!$B$3:$H$627,$C240,'Volym_3pos_Kn'!H$3:H$627)</f>
      </c>
    </row>
    <row r="241" ht="13.55" customHeight="1">
      <c r="A241" s="15">
        <v>21</v>
      </c>
      <c r="B241" t="s" s="13">
        <v>322</v>
      </c>
      <c r="C241" s="15">
        <v>2132</v>
      </c>
      <c r="D241" t="s" s="13">
        <v>252</v>
      </c>
      <c r="E241" s="16">
        <f>SUMIF('Volym_3pos_Kn'!$B$3:$H$627,$C241,'Volym_3pos_Kn'!D$3:D$627)</f>
      </c>
      <c r="F241" s="16">
        <f>SUMIF('Volym_3pos_Kn'!$B$3:$H$627,$C241,'Volym_3pos_Kn'!E$3:E$627)</f>
      </c>
      <c r="G241" s="16">
        <f>SUMIF('Volym_3pos_Kn'!$B$3:$H$627,$C241,'Volym_3pos_Kn'!F$3:F$627)</f>
      </c>
      <c r="H241" s="16">
        <f>SUMIF('Volym_3pos_Kn'!$B$3:$H$627,$C241,'Volym_3pos_Kn'!G$3:G$627)</f>
      </c>
      <c r="I241" s="16">
        <f>SUMIF('Volym_3pos_Kn'!$B$3:$H$627,$C241,'Volym_3pos_Kn'!H$3:H$627)</f>
      </c>
    </row>
    <row r="242" ht="13.55" customHeight="1">
      <c r="A242" s="15">
        <v>21</v>
      </c>
      <c r="B242" t="s" s="13">
        <v>322</v>
      </c>
      <c r="C242" s="15">
        <v>2161</v>
      </c>
      <c r="D242" t="s" s="13">
        <v>253</v>
      </c>
      <c r="E242" s="16">
        <f>SUMIF('Volym_3pos_Kn'!$B$3:$H$627,$C242,'Volym_3pos_Kn'!D$3:D$627)</f>
      </c>
      <c r="F242" s="16">
        <f>SUMIF('Volym_3pos_Kn'!$B$3:$H$627,$C242,'Volym_3pos_Kn'!E$3:E$627)</f>
      </c>
      <c r="G242" s="16">
        <f>SUMIF('Volym_3pos_Kn'!$B$3:$H$627,$C242,'Volym_3pos_Kn'!F$3:F$627)</f>
      </c>
      <c r="H242" s="16">
        <f>SUMIF('Volym_3pos_Kn'!$B$3:$H$627,$C242,'Volym_3pos_Kn'!G$3:G$627)</f>
      </c>
      <c r="I242" s="16">
        <f>SUMIF('Volym_3pos_Kn'!$B$3:$H$627,$C242,'Volym_3pos_Kn'!H$3:H$627)</f>
      </c>
    </row>
    <row r="243" ht="13.55" customHeight="1">
      <c r="A243" s="15">
        <v>21</v>
      </c>
      <c r="B243" t="s" s="13">
        <v>322</v>
      </c>
      <c r="C243" s="15">
        <v>2180</v>
      </c>
      <c r="D243" t="s" s="13">
        <v>254</v>
      </c>
      <c r="E243" s="16">
        <f>SUMIF('Volym_3pos_Kn'!$B$3:$H$627,$C243,'Volym_3pos_Kn'!D$3:D$627)</f>
      </c>
      <c r="F243" s="16">
        <f>SUMIF('Volym_3pos_Kn'!$B$3:$H$627,$C243,'Volym_3pos_Kn'!E$3:E$627)</f>
      </c>
      <c r="G243" s="16">
        <f>SUMIF('Volym_3pos_Kn'!$B$3:$H$627,$C243,'Volym_3pos_Kn'!F$3:F$627)</f>
      </c>
      <c r="H243" s="16">
        <f>SUMIF('Volym_3pos_Kn'!$B$3:$H$627,$C243,'Volym_3pos_Kn'!G$3:G$627)</f>
      </c>
      <c r="I243" s="16">
        <f>SUMIF('Volym_3pos_Kn'!$B$3:$H$627,$C243,'Volym_3pos_Kn'!H$3:H$627)</f>
      </c>
    </row>
    <row r="244" ht="13.55" customHeight="1">
      <c r="A244" s="15">
        <v>21</v>
      </c>
      <c r="B244" t="s" s="13">
        <v>322</v>
      </c>
      <c r="C244" s="15">
        <v>2181</v>
      </c>
      <c r="D244" t="s" s="13">
        <v>255</v>
      </c>
      <c r="E244" s="16">
        <f>SUMIF('Volym_3pos_Kn'!$B$3:$H$627,$C244,'Volym_3pos_Kn'!D$3:D$627)</f>
      </c>
      <c r="F244" s="16">
        <f>SUMIF('Volym_3pos_Kn'!$B$3:$H$627,$C244,'Volym_3pos_Kn'!E$3:E$627)</f>
      </c>
      <c r="G244" s="16">
        <f>SUMIF('Volym_3pos_Kn'!$B$3:$H$627,$C244,'Volym_3pos_Kn'!F$3:F$627)</f>
      </c>
      <c r="H244" s="16">
        <f>SUMIF('Volym_3pos_Kn'!$B$3:$H$627,$C244,'Volym_3pos_Kn'!G$3:G$627)</f>
      </c>
      <c r="I244" s="16">
        <f>SUMIF('Volym_3pos_Kn'!$B$3:$H$627,$C244,'Volym_3pos_Kn'!H$3:H$627)</f>
      </c>
    </row>
    <row r="245" ht="13.55" customHeight="1">
      <c r="A245" s="15">
        <v>21</v>
      </c>
      <c r="B245" t="s" s="13">
        <v>322</v>
      </c>
      <c r="C245" s="15">
        <v>2182</v>
      </c>
      <c r="D245" t="s" s="13">
        <v>256</v>
      </c>
      <c r="E245" s="16">
        <f>SUMIF('Volym_3pos_Kn'!$B$3:$H$627,$C245,'Volym_3pos_Kn'!D$3:D$627)</f>
      </c>
      <c r="F245" s="16">
        <f>SUMIF('Volym_3pos_Kn'!$B$3:$H$627,$C245,'Volym_3pos_Kn'!E$3:E$627)</f>
      </c>
      <c r="G245" s="16">
        <f>SUMIF('Volym_3pos_Kn'!$B$3:$H$627,$C245,'Volym_3pos_Kn'!F$3:F$627)</f>
      </c>
      <c r="H245" s="16">
        <f>SUMIF('Volym_3pos_Kn'!$B$3:$H$627,$C245,'Volym_3pos_Kn'!G$3:G$627)</f>
      </c>
      <c r="I245" s="16">
        <f>SUMIF('Volym_3pos_Kn'!$B$3:$H$627,$C245,'Volym_3pos_Kn'!H$3:H$627)</f>
      </c>
    </row>
    <row r="246" ht="13.55" customHeight="1">
      <c r="A246" s="15">
        <v>21</v>
      </c>
      <c r="B246" t="s" s="13">
        <v>322</v>
      </c>
      <c r="C246" s="15">
        <v>2183</v>
      </c>
      <c r="D246" t="s" s="13">
        <v>257</v>
      </c>
      <c r="E246" s="16">
        <f>SUMIF('Volym_3pos_Kn'!$B$3:$H$627,$C246,'Volym_3pos_Kn'!D$3:D$627)</f>
      </c>
      <c r="F246" s="16">
        <f>SUMIF('Volym_3pos_Kn'!$B$3:$H$627,$C246,'Volym_3pos_Kn'!E$3:E$627)</f>
      </c>
      <c r="G246" s="16">
        <f>SUMIF('Volym_3pos_Kn'!$B$3:$H$627,$C246,'Volym_3pos_Kn'!F$3:F$627)</f>
      </c>
      <c r="H246" s="16">
        <f>SUMIF('Volym_3pos_Kn'!$B$3:$H$627,$C246,'Volym_3pos_Kn'!G$3:G$627)</f>
      </c>
      <c r="I246" s="16">
        <f>SUMIF('Volym_3pos_Kn'!$B$3:$H$627,$C246,'Volym_3pos_Kn'!H$3:H$627)</f>
      </c>
    </row>
    <row r="247" ht="13.55" customHeight="1">
      <c r="A247" s="15">
        <v>21</v>
      </c>
      <c r="B247" t="s" s="13">
        <v>322</v>
      </c>
      <c r="C247" s="15">
        <v>2184</v>
      </c>
      <c r="D247" t="s" s="13">
        <v>258</v>
      </c>
      <c r="E247" s="16">
        <f>SUMIF('Volym_3pos_Kn'!$B$3:$H$627,$C247,'Volym_3pos_Kn'!D$3:D$627)</f>
      </c>
      <c r="F247" s="16">
        <f>SUMIF('Volym_3pos_Kn'!$B$3:$H$627,$C247,'Volym_3pos_Kn'!E$3:E$627)</f>
      </c>
      <c r="G247" s="16">
        <f>SUMIF('Volym_3pos_Kn'!$B$3:$H$627,$C247,'Volym_3pos_Kn'!F$3:F$627)</f>
      </c>
      <c r="H247" s="16">
        <f>SUMIF('Volym_3pos_Kn'!$B$3:$H$627,$C247,'Volym_3pos_Kn'!G$3:G$627)</f>
      </c>
      <c r="I247" s="16">
        <f>SUMIF('Volym_3pos_Kn'!$B$3:$H$627,$C247,'Volym_3pos_Kn'!H$3:H$627)</f>
      </c>
    </row>
    <row r="248" ht="13.55" customHeight="1">
      <c r="A248" s="15">
        <v>22</v>
      </c>
      <c r="B248" t="s" s="13">
        <v>323</v>
      </c>
      <c r="C248" s="15">
        <v>2260</v>
      </c>
      <c r="D248" t="s" s="13">
        <v>259</v>
      </c>
      <c r="E248" s="16">
        <f>SUMIF('Volym_3pos_Kn'!$B$3:$H$627,$C248,'Volym_3pos_Kn'!D$3:D$627)</f>
      </c>
      <c r="F248" s="16">
        <f>SUMIF('Volym_3pos_Kn'!$B$3:$H$627,$C248,'Volym_3pos_Kn'!E$3:E$627)</f>
      </c>
      <c r="G248" s="16">
        <f>SUMIF('Volym_3pos_Kn'!$B$3:$H$627,$C248,'Volym_3pos_Kn'!F$3:F$627)</f>
      </c>
      <c r="H248" s="16">
        <f>SUMIF('Volym_3pos_Kn'!$B$3:$H$627,$C248,'Volym_3pos_Kn'!G$3:G$627)</f>
      </c>
      <c r="I248" s="16">
        <f>SUMIF('Volym_3pos_Kn'!$B$3:$H$627,$C248,'Volym_3pos_Kn'!H$3:H$627)</f>
      </c>
    </row>
    <row r="249" ht="13.55" customHeight="1">
      <c r="A249" s="15">
        <v>22</v>
      </c>
      <c r="B249" t="s" s="13">
        <v>323</v>
      </c>
      <c r="C249" s="15">
        <v>2262</v>
      </c>
      <c r="D249" t="s" s="13">
        <v>260</v>
      </c>
      <c r="E249" s="16">
        <f>SUMIF('Volym_3pos_Kn'!$B$3:$H$627,$C249,'Volym_3pos_Kn'!D$3:D$627)</f>
      </c>
      <c r="F249" s="16">
        <f>SUMIF('Volym_3pos_Kn'!$B$3:$H$627,$C249,'Volym_3pos_Kn'!E$3:E$627)</f>
      </c>
      <c r="G249" s="16">
        <f>SUMIF('Volym_3pos_Kn'!$B$3:$H$627,$C249,'Volym_3pos_Kn'!F$3:F$627)</f>
      </c>
      <c r="H249" s="16">
        <f>SUMIF('Volym_3pos_Kn'!$B$3:$H$627,$C249,'Volym_3pos_Kn'!G$3:G$627)</f>
      </c>
      <c r="I249" s="16">
        <f>SUMIF('Volym_3pos_Kn'!$B$3:$H$627,$C249,'Volym_3pos_Kn'!H$3:H$627)</f>
      </c>
    </row>
    <row r="250" ht="13.55" customHeight="1">
      <c r="A250" s="15">
        <v>22</v>
      </c>
      <c r="B250" t="s" s="13">
        <v>323</v>
      </c>
      <c r="C250" s="15">
        <v>2280</v>
      </c>
      <c r="D250" t="s" s="13">
        <v>261</v>
      </c>
      <c r="E250" s="16">
        <f>SUMIF('Volym_3pos_Kn'!$B$3:$H$627,$C250,'Volym_3pos_Kn'!D$3:D$627)</f>
      </c>
      <c r="F250" s="16">
        <f>SUMIF('Volym_3pos_Kn'!$B$3:$H$627,$C250,'Volym_3pos_Kn'!E$3:E$627)</f>
      </c>
      <c r="G250" s="16">
        <f>SUMIF('Volym_3pos_Kn'!$B$3:$H$627,$C250,'Volym_3pos_Kn'!F$3:F$627)</f>
      </c>
      <c r="H250" s="16">
        <f>SUMIF('Volym_3pos_Kn'!$B$3:$H$627,$C250,'Volym_3pos_Kn'!G$3:G$627)</f>
      </c>
      <c r="I250" s="16">
        <f>SUMIF('Volym_3pos_Kn'!$B$3:$H$627,$C250,'Volym_3pos_Kn'!H$3:H$627)</f>
      </c>
    </row>
    <row r="251" ht="13.55" customHeight="1">
      <c r="A251" s="15">
        <v>22</v>
      </c>
      <c r="B251" t="s" s="13">
        <v>323</v>
      </c>
      <c r="C251" s="15">
        <v>2281</v>
      </c>
      <c r="D251" t="s" s="13">
        <v>262</v>
      </c>
      <c r="E251" s="16">
        <f>SUMIF('Volym_3pos_Kn'!$B$3:$H$627,$C251,'Volym_3pos_Kn'!D$3:D$627)</f>
      </c>
      <c r="F251" s="16">
        <f>SUMIF('Volym_3pos_Kn'!$B$3:$H$627,$C251,'Volym_3pos_Kn'!E$3:E$627)</f>
      </c>
      <c r="G251" s="16">
        <f>SUMIF('Volym_3pos_Kn'!$B$3:$H$627,$C251,'Volym_3pos_Kn'!F$3:F$627)</f>
      </c>
      <c r="H251" s="16">
        <f>SUMIF('Volym_3pos_Kn'!$B$3:$H$627,$C251,'Volym_3pos_Kn'!G$3:G$627)</f>
      </c>
      <c r="I251" s="16">
        <f>SUMIF('Volym_3pos_Kn'!$B$3:$H$627,$C251,'Volym_3pos_Kn'!H$3:H$627)</f>
      </c>
    </row>
    <row r="252" ht="13.55" customHeight="1">
      <c r="A252" s="15">
        <v>22</v>
      </c>
      <c r="B252" t="s" s="13">
        <v>323</v>
      </c>
      <c r="C252" s="15">
        <v>2282</v>
      </c>
      <c r="D252" t="s" s="13">
        <v>263</v>
      </c>
      <c r="E252" s="16">
        <f>SUMIF('Volym_3pos_Kn'!$B$3:$H$627,$C252,'Volym_3pos_Kn'!D$3:D$627)</f>
      </c>
      <c r="F252" s="16">
        <f>SUMIF('Volym_3pos_Kn'!$B$3:$H$627,$C252,'Volym_3pos_Kn'!E$3:E$627)</f>
      </c>
      <c r="G252" s="16">
        <f>SUMIF('Volym_3pos_Kn'!$B$3:$H$627,$C252,'Volym_3pos_Kn'!F$3:F$627)</f>
      </c>
      <c r="H252" s="16">
        <f>SUMIF('Volym_3pos_Kn'!$B$3:$H$627,$C252,'Volym_3pos_Kn'!G$3:G$627)</f>
      </c>
      <c r="I252" s="16">
        <f>SUMIF('Volym_3pos_Kn'!$B$3:$H$627,$C252,'Volym_3pos_Kn'!H$3:H$627)</f>
      </c>
    </row>
    <row r="253" ht="13.55" customHeight="1">
      <c r="A253" s="15">
        <v>22</v>
      </c>
      <c r="B253" t="s" s="13">
        <v>323</v>
      </c>
      <c r="C253" s="15">
        <v>2283</v>
      </c>
      <c r="D253" t="s" s="13">
        <v>264</v>
      </c>
      <c r="E253" s="16">
        <f>SUMIF('Volym_3pos_Kn'!$B$3:$H$627,$C253,'Volym_3pos_Kn'!D$3:D$627)</f>
      </c>
      <c r="F253" s="16">
        <f>SUMIF('Volym_3pos_Kn'!$B$3:$H$627,$C253,'Volym_3pos_Kn'!E$3:E$627)</f>
      </c>
      <c r="G253" s="16">
        <f>SUMIF('Volym_3pos_Kn'!$B$3:$H$627,$C253,'Volym_3pos_Kn'!F$3:F$627)</f>
      </c>
      <c r="H253" s="16">
        <f>SUMIF('Volym_3pos_Kn'!$B$3:$H$627,$C253,'Volym_3pos_Kn'!G$3:G$627)</f>
      </c>
      <c r="I253" s="16">
        <f>SUMIF('Volym_3pos_Kn'!$B$3:$H$627,$C253,'Volym_3pos_Kn'!H$3:H$627)</f>
      </c>
    </row>
    <row r="254" ht="13.55" customHeight="1">
      <c r="A254" s="15">
        <v>22</v>
      </c>
      <c r="B254" t="s" s="13">
        <v>323</v>
      </c>
      <c r="C254" s="15">
        <v>2284</v>
      </c>
      <c r="D254" t="s" s="13">
        <v>265</v>
      </c>
      <c r="E254" s="16">
        <f>SUMIF('Volym_3pos_Kn'!$B$3:$H$627,$C254,'Volym_3pos_Kn'!D$3:D$627)</f>
      </c>
      <c r="F254" s="16">
        <f>SUMIF('Volym_3pos_Kn'!$B$3:$H$627,$C254,'Volym_3pos_Kn'!E$3:E$627)</f>
      </c>
      <c r="G254" s="16">
        <f>SUMIF('Volym_3pos_Kn'!$B$3:$H$627,$C254,'Volym_3pos_Kn'!F$3:F$627)</f>
      </c>
      <c r="H254" s="16">
        <f>SUMIF('Volym_3pos_Kn'!$B$3:$H$627,$C254,'Volym_3pos_Kn'!G$3:G$627)</f>
      </c>
      <c r="I254" s="16">
        <f>SUMIF('Volym_3pos_Kn'!$B$3:$H$627,$C254,'Volym_3pos_Kn'!H$3:H$627)</f>
      </c>
    </row>
    <row r="255" ht="13.55" customHeight="1">
      <c r="A255" s="15">
        <v>23</v>
      </c>
      <c r="B255" t="s" s="13">
        <v>324</v>
      </c>
      <c r="C255" s="15">
        <v>2303</v>
      </c>
      <c r="D255" t="s" s="13">
        <v>266</v>
      </c>
      <c r="E255" s="16">
        <f>SUMIF('Volym_3pos_Kn'!$B$3:$H$627,$C255,'Volym_3pos_Kn'!D$3:D$627)</f>
      </c>
      <c r="F255" s="16">
        <f>SUMIF('Volym_3pos_Kn'!$B$3:$H$627,$C255,'Volym_3pos_Kn'!E$3:E$627)</f>
      </c>
      <c r="G255" s="16">
        <f>SUMIF('Volym_3pos_Kn'!$B$3:$H$627,$C255,'Volym_3pos_Kn'!F$3:F$627)</f>
      </c>
      <c r="H255" s="16">
        <f>SUMIF('Volym_3pos_Kn'!$B$3:$H$627,$C255,'Volym_3pos_Kn'!G$3:G$627)</f>
      </c>
      <c r="I255" s="16">
        <f>SUMIF('Volym_3pos_Kn'!$B$3:$H$627,$C255,'Volym_3pos_Kn'!H$3:H$627)</f>
      </c>
    </row>
    <row r="256" ht="13.55" customHeight="1">
      <c r="A256" s="15">
        <v>23</v>
      </c>
      <c r="B256" t="s" s="13">
        <v>324</v>
      </c>
      <c r="C256" s="15">
        <v>2305</v>
      </c>
      <c r="D256" t="s" s="13">
        <v>267</v>
      </c>
      <c r="E256" s="16">
        <f>SUMIF('Volym_3pos_Kn'!$B$3:$H$627,$C256,'Volym_3pos_Kn'!D$3:D$627)</f>
      </c>
      <c r="F256" s="16">
        <f>SUMIF('Volym_3pos_Kn'!$B$3:$H$627,$C256,'Volym_3pos_Kn'!E$3:E$627)</f>
      </c>
      <c r="G256" s="16">
        <f>SUMIF('Volym_3pos_Kn'!$B$3:$H$627,$C256,'Volym_3pos_Kn'!F$3:F$627)</f>
      </c>
      <c r="H256" s="16">
        <f>SUMIF('Volym_3pos_Kn'!$B$3:$H$627,$C256,'Volym_3pos_Kn'!G$3:G$627)</f>
      </c>
      <c r="I256" s="16">
        <f>SUMIF('Volym_3pos_Kn'!$B$3:$H$627,$C256,'Volym_3pos_Kn'!H$3:H$627)</f>
      </c>
    </row>
    <row r="257" ht="13.55" customHeight="1">
      <c r="A257" s="15">
        <v>23</v>
      </c>
      <c r="B257" t="s" s="13">
        <v>324</v>
      </c>
      <c r="C257" s="15">
        <v>2309</v>
      </c>
      <c r="D257" t="s" s="13">
        <v>268</v>
      </c>
      <c r="E257" s="16">
        <f>SUMIF('Volym_3pos_Kn'!$B$3:$H$627,$C257,'Volym_3pos_Kn'!D$3:D$627)</f>
      </c>
      <c r="F257" s="16">
        <f>SUMIF('Volym_3pos_Kn'!$B$3:$H$627,$C257,'Volym_3pos_Kn'!E$3:E$627)</f>
      </c>
      <c r="G257" s="16">
        <f>SUMIF('Volym_3pos_Kn'!$B$3:$H$627,$C257,'Volym_3pos_Kn'!F$3:F$627)</f>
      </c>
      <c r="H257" s="16">
        <f>SUMIF('Volym_3pos_Kn'!$B$3:$H$627,$C257,'Volym_3pos_Kn'!G$3:G$627)</f>
      </c>
      <c r="I257" s="16">
        <f>SUMIF('Volym_3pos_Kn'!$B$3:$H$627,$C257,'Volym_3pos_Kn'!H$3:H$627)</f>
      </c>
    </row>
    <row r="258" ht="13.55" customHeight="1">
      <c r="A258" s="15">
        <v>23</v>
      </c>
      <c r="B258" t="s" s="13">
        <v>324</v>
      </c>
      <c r="C258" s="15">
        <v>2313</v>
      </c>
      <c r="D258" t="s" s="13">
        <v>269</v>
      </c>
      <c r="E258" s="16">
        <f>SUMIF('Volym_3pos_Kn'!$B$3:$H$627,$C258,'Volym_3pos_Kn'!D$3:D$627)</f>
      </c>
      <c r="F258" s="16">
        <f>SUMIF('Volym_3pos_Kn'!$B$3:$H$627,$C258,'Volym_3pos_Kn'!E$3:E$627)</f>
      </c>
      <c r="G258" s="16">
        <f>SUMIF('Volym_3pos_Kn'!$B$3:$H$627,$C258,'Volym_3pos_Kn'!F$3:F$627)</f>
      </c>
      <c r="H258" s="16">
        <f>SUMIF('Volym_3pos_Kn'!$B$3:$H$627,$C258,'Volym_3pos_Kn'!G$3:G$627)</f>
      </c>
      <c r="I258" s="16">
        <f>SUMIF('Volym_3pos_Kn'!$B$3:$H$627,$C258,'Volym_3pos_Kn'!H$3:H$627)</f>
      </c>
    </row>
    <row r="259" ht="13.55" customHeight="1">
      <c r="A259" s="15">
        <v>23</v>
      </c>
      <c r="B259" t="s" s="13">
        <v>324</v>
      </c>
      <c r="C259" s="15">
        <v>2321</v>
      </c>
      <c r="D259" t="s" s="13">
        <v>270</v>
      </c>
      <c r="E259" s="16">
        <f>SUMIF('Volym_3pos_Kn'!$B$3:$H$627,$C259,'Volym_3pos_Kn'!D$3:D$627)</f>
      </c>
      <c r="F259" s="16">
        <f>SUMIF('Volym_3pos_Kn'!$B$3:$H$627,$C259,'Volym_3pos_Kn'!E$3:E$627)</f>
      </c>
      <c r="G259" s="16">
        <f>SUMIF('Volym_3pos_Kn'!$B$3:$H$627,$C259,'Volym_3pos_Kn'!F$3:F$627)</f>
      </c>
      <c r="H259" s="16">
        <f>SUMIF('Volym_3pos_Kn'!$B$3:$H$627,$C259,'Volym_3pos_Kn'!G$3:G$627)</f>
      </c>
      <c r="I259" s="16">
        <f>SUMIF('Volym_3pos_Kn'!$B$3:$H$627,$C259,'Volym_3pos_Kn'!H$3:H$627)</f>
      </c>
    </row>
    <row r="260" ht="13.55" customHeight="1">
      <c r="A260" s="15">
        <v>23</v>
      </c>
      <c r="B260" t="s" s="13">
        <v>324</v>
      </c>
      <c r="C260" s="15">
        <v>2326</v>
      </c>
      <c r="D260" t="s" s="13">
        <v>271</v>
      </c>
      <c r="E260" s="16">
        <f>SUMIF('Volym_3pos_Kn'!$B$3:$H$627,$C260,'Volym_3pos_Kn'!D$3:D$627)</f>
      </c>
      <c r="F260" s="16">
        <f>SUMIF('Volym_3pos_Kn'!$B$3:$H$627,$C260,'Volym_3pos_Kn'!E$3:E$627)</f>
      </c>
      <c r="G260" s="16">
        <f>SUMIF('Volym_3pos_Kn'!$B$3:$H$627,$C260,'Volym_3pos_Kn'!F$3:F$627)</f>
      </c>
      <c r="H260" s="16">
        <f>SUMIF('Volym_3pos_Kn'!$B$3:$H$627,$C260,'Volym_3pos_Kn'!G$3:G$627)</f>
      </c>
      <c r="I260" s="16">
        <f>SUMIF('Volym_3pos_Kn'!$B$3:$H$627,$C260,'Volym_3pos_Kn'!H$3:H$627)</f>
      </c>
    </row>
    <row r="261" ht="13.55" customHeight="1">
      <c r="A261" s="15">
        <v>23</v>
      </c>
      <c r="B261" t="s" s="13">
        <v>324</v>
      </c>
      <c r="C261" s="15">
        <v>2361</v>
      </c>
      <c r="D261" t="s" s="13">
        <v>272</v>
      </c>
      <c r="E261" s="16">
        <f>SUMIF('Volym_3pos_Kn'!$B$3:$H$627,$C261,'Volym_3pos_Kn'!D$3:D$627)</f>
      </c>
      <c r="F261" s="16">
        <f>SUMIF('Volym_3pos_Kn'!$B$3:$H$627,$C261,'Volym_3pos_Kn'!E$3:E$627)</f>
      </c>
      <c r="G261" s="16">
        <f>SUMIF('Volym_3pos_Kn'!$B$3:$H$627,$C261,'Volym_3pos_Kn'!F$3:F$627)</f>
      </c>
      <c r="H261" s="16">
        <f>SUMIF('Volym_3pos_Kn'!$B$3:$H$627,$C261,'Volym_3pos_Kn'!G$3:G$627)</f>
      </c>
      <c r="I261" s="16">
        <f>SUMIF('Volym_3pos_Kn'!$B$3:$H$627,$C261,'Volym_3pos_Kn'!H$3:H$627)</f>
      </c>
    </row>
    <row r="262" ht="13.55" customHeight="1">
      <c r="A262" s="15">
        <v>23</v>
      </c>
      <c r="B262" t="s" s="13">
        <v>324</v>
      </c>
      <c r="C262" s="15">
        <v>2380</v>
      </c>
      <c r="D262" t="s" s="13">
        <v>273</v>
      </c>
      <c r="E262" s="16">
        <f>SUMIF('Volym_3pos_Kn'!$B$3:$H$627,$C262,'Volym_3pos_Kn'!D$3:D$627)</f>
      </c>
      <c r="F262" s="16">
        <f>SUMIF('Volym_3pos_Kn'!$B$3:$H$627,$C262,'Volym_3pos_Kn'!E$3:E$627)</f>
      </c>
      <c r="G262" s="16">
        <f>SUMIF('Volym_3pos_Kn'!$B$3:$H$627,$C262,'Volym_3pos_Kn'!F$3:F$627)</f>
      </c>
      <c r="H262" s="16">
        <f>SUMIF('Volym_3pos_Kn'!$B$3:$H$627,$C262,'Volym_3pos_Kn'!G$3:G$627)</f>
      </c>
      <c r="I262" s="16">
        <f>SUMIF('Volym_3pos_Kn'!$B$3:$H$627,$C262,'Volym_3pos_Kn'!H$3:H$627)</f>
      </c>
    </row>
    <row r="263" ht="13.55" customHeight="1">
      <c r="A263" s="15">
        <v>24</v>
      </c>
      <c r="B263" t="s" s="13">
        <v>325</v>
      </c>
      <c r="C263" s="15">
        <v>2401</v>
      </c>
      <c r="D263" t="s" s="13">
        <v>274</v>
      </c>
      <c r="E263" s="16">
        <f>SUMIF('Volym_3pos_Kn'!$B$3:$H$627,$C263,'Volym_3pos_Kn'!D$3:D$627)</f>
      </c>
      <c r="F263" s="16">
        <f>SUMIF('Volym_3pos_Kn'!$B$3:$H$627,$C263,'Volym_3pos_Kn'!E$3:E$627)</f>
      </c>
      <c r="G263" s="16">
        <f>SUMIF('Volym_3pos_Kn'!$B$3:$H$627,$C263,'Volym_3pos_Kn'!F$3:F$627)</f>
      </c>
      <c r="H263" s="16">
        <f>SUMIF('Volym_3pos_Kn'!$B$3:$H$627,$C263,'Volym_3pos_Kn'!G$3:G$627)</f>
      </c>
      <c r="I263" s="16">
        <f>SUMIF('Volym_3pos_Kn'!$B$3:$H$627,$C263,'Volym_3pos_Kn'!H$3:H$627)</f>
      </c>
    </row>
    <row r="264" ht="13.55" customHeight="1">
      <c r="A264" s="15">
        <v>24</v>
      </c>
      <c r="B264" t="s" s="13">
        <v>325</v>
      </c>
      <c r="C264" s="15">
        <v>2403</v>
      </c>
      <c r="D264" t="s" s="13">
        <v>275</v>
      </c>
      <c r="E264" s="16">
        <f>SUMIF('Volym_3pos_Kn'!$B$3:$H$627,$C264,'Volym_3pos_Kn'!D$3:D$627)</f>
      </c>
      <c r="F264" s="16">
        <f>SUMIF('Volym_3pos_Kn'!$B$3:$H$627,$C264,'Volym_3pos_Kn'!E$3:E$627)</f>
      </c>
      <c r="G264" s="16">
        <f>SUMIF('Volym_3pos_Kn'!$B$3:$H$627,$C264,'Volym_3pos_Kn'!F$3:F$627)</f>
      </c>
      <c r="H264" s="16">
        <f>SUMIF('Volym_3pos_Kn'!$B$3:$H$627,$C264,'Volym_3pos_Kn'!G$3:G$627)</f>
      </c>
      <c r="I264" s="16">
        <f>SUMIF('Volym_3pos_Kn'!$B$3:$H$627,$C264,'Volym_3pos_Kn'!H$3:H$627)</f>
      </c>
    </row>
    <row r="265" ht="13.55" customHeight="1">
      <c r="A265" s="15">
        <v>24</v>
      </c>
      <c r="B265" t="s" s="13">
        <v>325</v>
      </c>
      <c r="C265" s="15">
        <v>2404</v>
      </c>
      <c r="D265" t="s" s="13">
        <v>276</v>
      </c>
      <c r="E265" s="16">
        <f>SUMIF('Volym_3pos_Kn'!$B$3:$H$627,$C265,'Volym_3pos_Kn'!D$3:D$627)</f>
      </c>
      <c r="F265" s="16">
        <f>SUMIF('Volym_3pos_Kn'!$B$3:$H$627,$C265,'Volym_3pos_Kn'!E$3:E$627)</f>
      </c>
      <c r="G265" s="16">
        <f>SUMIF('Volym_3pos_Kn'!$B$3:$H$627,$C265,'Volym_3pos_Kn'!F$3:F$627)</f>
      </c>
      <c r="H265" s="16">
        <f>SUMIF('Volym_3pos_Kn'!$B$3:$H$627,$C265,'Volym_3pos_Kn'!G$3:G$627)</f>
      </c>
      <c r="I265" s="16">
        <f>SUMIF('Volym_3pos_Kn'!$B$3:$H$627,$C265,'Volym_3pos_Kn'!H$3:H$627)</f>
      </c>
    </row>
    <row r="266" ht="13.55" customHeight="1">
      <c r="A266" s="15">
        <v>24</v>
      </c>
      <c r="B266" t="s" s="13">
        <v>325</v>
      </c>
      <c r="C266" s="15">
        <v>2409</v>
      </c>
      <c r="D266" t="s" s="13">
        <v>277</v>
      </c>
      <c r="E266" s="16">
        <f>SUMIF('Volym_3pos_Kn'!$B$3:$H$627,$C266,'Volym_3pos_Kn'!D$3:D$627)</f>
      </c>
      <c r="F266" s="16">
        <f>SUMIF('Volym_3pos_Kn'!$B$3:$H$627,$C266,'Volym_3pos_Kn'!E$3:E$627)</f>
      </c>
      <c r="G266" s="16">
        <f>SUMIF('Volym_3pos_Kn'!$B$3:$H$627,$C266,'Volym_3pos_Kn'!F$3:F$627)</f>
      </c>
      <c r="H266" s="16">
        <f>SUMIF('Volym_3pos_Kn'!$B$3:$H$627,$C266,'Volym_3pos_Kn'!G$3:G$627)</f>
      </c>
      <c r="I266" s="16">
        <f>SUMIF('Volym_3pos_Kn'!$B$3:$H$627,$C266,'Volym_3pos_Kn'!H$3:H$627)</f>
      </c>
    </row>
    <row r="267" ht="13.55" customHeight="1">
      <c r="A267" s="15">
        <v>24</v>
      </c>
      <c r="B267" t="s" s="13">
        <v>325</v>
      </c>
      <c r="C267" s="15">
        <v>2417</v>
      </c>
      <c r="D267" t="s" s="13">
        <v>278</v>
      </c>
      <c r="E267" s="16">
        <f>SUMIF('Volym_3pos_Kn'!$B$3:$H$627,$C267,'Volym_3pos_Kn'!D$3:D$627)</f>
      </c>
      <c r="F267" s="16">
        <f>SUMIF('Volym_3pos_Kn'!$B$3:$H$627,$C267,'Volym_3pos_Kn'!E$3:E$627)</f>
      </c>
      <c r="G267" s="16">
        <f>SUMIF('Volym_3pos_Kn'!$B$3:$H$627,$C267,'Volym_3pos_Kn'!F$3:F$627)</f>
      </c>
      <c r="H267" s="16">
        <f>SUMIF('Volym_3pos_Kn'!$B$3:$H$627,$C267,'Volym_3pos_Kn'!G$3:G$627)</f>
      </c>
      <c r="I267" s="16">
        <f>SUMIF('Volym_3pos_Kn'!$B$3:$H$627,$C267,'Volym_3pos_Kn'!H$3:H$627)</f>
      </c>
    </row>
    <row r="268" ht="13.55" customHeight="1">
      <c r="A268" s="15">
        <v>24</v>
      </c>
      <c r="B268" t="s" s="13">
        <v>325</v>
      </c>
      <c r="C268" s="15">
        <v>2418</v>
      </c>
      <c r="D268" t="s" s="13">
        <v>279</v>
      </c>
      <c r="E268" s="16">
        <f>SUMIF('Volym_3pos_Kn'!$B$3:$H$627,$C268,'Volym_3pos_Kn'!D$3:D$627)</f>
      </c>
      <c r="F268" s="16">
        <f>SUMIF('Volym_3pos_Kn'!$B$3:$H$627,$C268,'Volym_3pos_Kn'!E$3:E$627)</f>
      </c>
      <c r="G268" s="16">
        <f>SUMIF('Volym_3pos_Kn'!$B$3:$H$627,$C268,'Volym_3pos_Kn'!F$3:F$627)</f>
      </c>
      <c r="H268" s="16">
        <f>SUMIF('Volym_3pos_Kn'!$B$3:$H$627,$C268,'Volym_3pos_Kn'!G$3:G$627)</f>
      </c>
      <c r="I268" s="16">
        <f>SUMIF('Volym_3pos_Kn'!$B$3:$H$627,$C268,'Volym_3pos_Kn'!H$3:H$627)</f>
      </c>
    </row>
    <row r="269" ht="13.55" customHeight="1">
      <c r="A269" s="15">
        <v>24</v>
      </c>
      <c r="B269" t="s" s="13">
        <v>325</v>
      </c>
      <c r="C269" s="15">
        <v>2421</v>
      </c>
      <c r="D269" t="s" s="13">
        <v>280</v>
      </c>
      <c r="E269" s="16">
        <f>SUMIF('Volym_3pos_Kn'!$B$3:$H$627,$C269,'Volym_3pos_Kn'!D$3:D$627)</f>
      </c>
      <c r="F269" s="16">
        <f>SUMIF('Volym_3pos_Kn'!$B$3:$H$627,$C269,'Volym_3pos_Kn'!E$3:E$627)</f>
      </c>
      <c r="G269" s="16">
        <f>SUMIF('Volym_3pos_Kn'!$B$3:$H$627,$C269,'Volym_3pos_Kn'!F$3:F$627)</f>
      </c>
      <c r="H269" s="16">
        <f>SUMIF('Volym_3pos_Kn'!$B$3:$H$627,$C269,'Volym_3pos_Kn'!G$3:G$627)</f>
      </c>
      <c r="I269" s="16">
        <f>SUMIF('Volym_3pos_Kn'!$B$3:$H$627,$C269,'Volym_3pos_Kn'!H$3:H$627)</f>
      </c>
    </row>
    <row r="270" ht="13.55" customHeight="1">
      <c r="A270" s="15">
        <v>24</v>
      </c>
      <c r="B270" t="s" s="13">
        <v>325</v>
      </c>
      <c r="C270" s="15">
        <v>2422</v>
      </c>
      <c r="D270" t="s" s="13">
        <v>281</v>
      </c>
      <c r="E270" s="16">
        <f>SUMIF('Volym_3pos_Kn'!$B$3:$H$627,$C270,'Volym_3pos_Kn'!D$3:D$627)</f>
      </c>
      <c r="F270" s="16">
        <f>SUMIF('Volym_3pos_Kn'!$B$3:$H$627,$C270,'Volym_3pos_Kn'!E$3:E$627)</f>
      </c>
      <c r="G270" s="16">
        <f>SUMIF('Volym_3pos_Kn'!$B$3:$H$627,$C270,'Volym_3pos_Kn'!F$3:F$627)</f>
      </c>
      <c r="H270" s="16">
        <f>SUMIF('Volym_3pos_Kn'!$B$3:$H$627,$C270,'Volym_3pos_Kn'!G$3:G$627)</f>
      </c>
      <c r="I270" s="16">
        <f>SUMIF('Volym_3pos_Kn'!$B$3:$H$627,$C270,'Volym_3pos_Kn'!H$3:H$627)</f>
      </c>
    </row>
    <row r="271" ht="13.55" customHeight="1">
      <c r="A271" s="15">
        <v>24</v>
      </c>
      <c r="B271" t="s" s="13">
        <v>325</v>
      </c>
      <c r="C271" s="15">
        <v>2425</v>
      </c>
      <c r="D271" t="s" s="13">
        <v>282</v>
      </c>
      <c r="E271" s="16">
        <f>SUMIF('Volym_3pos_Kn'!$B$3:$H$627,$C271,'Volym_3pos_Kn'!D$3:D$627)</f>
      </c>
      <c r="F271" s="16">
        <f>SUMIF('Volym_3pos_Kn'!$B$3:$H$627,$C271,'Volym_3pos_Kn'!E$3:E$627)</f>
      </c>
      <c r="G271" s="16">
        <f>SUMIF('Volym_3pos_Kn'!$B$3:$H$627,$C271,'Volym_3pos_Kn'!F$3:F$627)</f>
      </c>
      <c r="H271" s="16">
        <f>SUMIF('Volym_3pos_Kn'!$B$3:$H$627,$C271,'Volym_3pos_Kn'!G$3:G$627)</f>
      </c>
      <c r="I271" s="16">
        <f>SUMIF('Volym_3pos_Kn'!$B$3:$H$627,$C271,'Volym_3pos_Kn'!H$3:H$627)</f>
      </c>
    </row>
    <row r="272" ht="13.55" customHeight="1">
      <c r="A272" s="15">
        <v>24</v>
      </c>
      <c r="B272" t="s" s="13">
        <v>325</v>
      </c>
      <c r="C272" s="15">
        <v>2460</v>
      </c>
      <c r="D272" t="s" s="13">
        <v>283</v>
      </c>
      <c r="E272" s="16">
        <f>SUMIF('Volym_3pos_Kn'!$B$3:$H$627,$C272,'Volym_3pos_Kn'!D$3:D$627)</f>
      </c>
      <c r="F272" s="16">
        <f>SUMIF('Volym_3pos_Kn'!$B$3:$H$627,$C272,'Volym_3pos_Kn'!E$3:E$627)</f>
      </c>
      <c r="G272" s="16">
        <f>SUMIF('Volym_3pos_Kn'!$B$3:$H$627,$C272,'Volym_3pos_Kn'!F$3:F$627)</f>
      </c>
      <c r="H272" s="16">
        <f>SUMIF('Volym_3pos_Kn'!$B$3:$H$627,$C272,'Volym_3pos_Kn'!G$3:G$627)</f>
      </c>
      <c r="I272" s="16">
        <f>SUMIF('Volym_3pos_Kn'!$B$3:$H$627,$C272,'Volym_3pos_Kn'!H$3:H$627)</f>
      </c>
    </row>
    <row r="273" ht="13.55" customHeight="1">
      <c r="A273" s="15">
        <v>24</v>
      </c>
      <c r="B273" t="s" s="13">
        <v>325</v>
      </c>
      <c r="C273" s="15">
        <v>2462</v>
      </c>
      <c r="D273" t="s" s="13">
        <v>284</v>
      </c>
      <c r="E273" s="16">
        <f>SUMIF('Volym_3pos_Kn'!$B$3:$H$627,$C273,'Volym_3pos_Kn'!D$3:D$627)</f>
      </c>
      <c r="F273" s="16">
        <f>SUMIF('Volym_3pos_Kn'!$B$3:$H$627,$C273,'Volym_3pos_Kn'!E$3:E$627)</f>
      </c>
      <c r="G273" s="16">
        <f>SUMIF('Volym_3pos_Kn'!$B$3:$H$627,$C273,'Volym_3pos_Kn'!F$3:F$627)</f>
      </c>
      <c r="H273" s="16">
        <f>SUMIF('Volym_3pos_Kn'!$B$3:$H$627,$C273,'Volym_3pos_Kn'!G$3:G$627)</f>
      </c>
      <c r="I273" s="16">
        <f>SUMIF('Volym_3pos_Kn'!$B$3:$H$627,$C273,'Volym_3pos_Kn'!H$3:H$627)</f>
      </c>
    </row>
    <row r="274" ht="13.55" customHeight="1">
      <c r="A274" s="15">
        <v>24</v>
      </c>
      <c r="B274" t="s" s="13">
        <v>325</v>
      </c>
      <c r="C274" s="15">
        <v>2463</v>
      </c>
      <c r="D274" t="s" s="13">
        <v>285</v>
      </c>
      <c r="E274" s="16">
        <f>SUMIF('Volym_3pos_Kn'!$B$3:$H$627,$C274,'Volym_3pos_Kn'!D$3:D$627)</f>
      </c>
      <c r="F274" s="16">
        <f>SUMIF('Volym_3pos_Kn'!$B$3:$H$627,$C274,'Volym_3pos_Kn'!E$3:E$627)</f>
      </c>
      <c r="G274" s="16">
        <f>SUMIF('Volym_3pos_Kn'!$B$3:$H$627,$C274,'Volym_3pos_Kn'!F$3:F$627)</f>
      </c>
      <c r="H274" s="16">
        <f>SUMIF('Volym_3pos_Kn'!$B$3:$H$627,$C274,'Volym_3pos_Kn'!G$3:G$627)</f>
      </c>
      <c r="I274" s="16">
        <f>SUMIF('Volym_3pos_Kn'!$B$3:$H$627,$C274,'Volym_3pos_Kn'!H$3:H$627)</f>
      </c>
    </row>
    <row r="275" ht="13.55" customHeight="1">
      <c r="A275" s="15">
        <v>24</v>
      </c>
      <c r="B275" t="s" s="13">
        <v>325</v>
      </c>
      <c r="C275" s="15">
        <v>2480</v>
      </c>
      <c r="D275" t="s" s="13">
        <v>286</v>
      </c>
      <c r="E275" s="16">
        <f>SUMIF('Volym_3pos_Kn'!$B$3:$H$627,$C275,'Volym_3pos_Kn'!D$3:D$627)</f>
      </c>
      <c r="F275" s="16">
        <f>SUMIF('Volym_3pos_Kn'!$B$3:$H$627,$C275,'Volym_3pos_Kn'!E$3:E$627)</f>
      </c>
      <c r="G275" s="16">
        <f>SUMIF('Volym_3pos_Kn'!$B$3:$H$627,$C275,'Volym_3pos_Kn'!F$3:F$627)</f>
      </c>
      <c r="H275" s="16">
        <f>SUMIF('Volym_3pos_Kn'!$B$3:$H$627,$C275,'Volym_3pos_Kn'!G$3:G$627)</f>
      </c>
      <c r="I275" s="16">
        <f>SUMIF('Volym_3pos_Kn'!$B$3:$H$627,$C275,'Volym_3pos_Kn'!H$3:H$627)</f>
      </c>
    </row>
    <row r="276" ht="13.55" customHeight="1">
      <c r="A276" s="15">
        <v>24</v>
      </c>
      <c r="B276" t="s" s="13">
        <v>325</v>
      </c>
      <c r="C276" s="15">
        <v>2481</v>
      </c>
      <c r="D276" t="s" s="13">
        <v>287</v>
      </c>
      <c r="E276" s="16">
        <f>SUMIF('Volym_3pos_Kn'!$B$3:$H$627,$C276,'Volym_3pos_Kn'!D$3:D$627)</f>
      </c>
      <c r="F276" s="16">
        <f>SUMIF('Volym_3pos_Kn'!$B$3:$H$627,$C276,'Volym_3pos_Kn'!E$3:E$627)</f>
      </c>
      <c r="G276" s="16">
        <f>SUMIF('Volym_3pos_Kn'!$B$3:$H$627,$C276,'Volym_3pos_Kn'!F$3:F$627)</f>
      </c>
      <c r="H276" s="16">
        <f>SUMIF('Volym_3pos_Kn'!$B$3:$H$627,$C276,'Volym_3pos_Kn'!G$3:G$627)</f>
      </c>
      <c r="I276" s="16">
        <f>SUMIF('Volym_3pos_Kn'!$B$3:$H$627,$C276,'Volym_3pos_Kn'!H$3:H$627)</f>
      </c>
    </row>
    <row r="277" ht="13.55" customHeight="1">
      <c r="A277" s="15">
        <v>24</v>
      </c>
      <c r="B277" t="s" s="13">
        <v>325</v>
      </c>
      <c r="C277" s="15">
        <v>2482</v>
      </c>
      <c r="D277" t="s" s="13">
        <v>288</v>
      </c>
      <c r="E277" s="16">
        <f>SUMIF('Volym_3pos_Kn'!$B$3:$H$627,$C277,'Volym_3pos_Kn'!D$3:D$627)</f>
      </c>
      <c r="F277" s="16">
        <f>SUMIF('Volym_3pos_Kn'!$B$3:$H$627,$C277,'Volym_3pos_Kn'!E$3:E$627)</f>
      </c>
      <c r="G277" s="16">
        <f>SUMIF('Volym_3pos_Kn'!$B$3:$H$627,$C277,'Volym_3pos_Kn'!F$3:F$627)</f>
      </c>
      <c r="H277" s="16">
        <f>SUMIF('Volym_3pos_Kn'!$B$3:$H$627,$C277,'Volym_3pos_Kn'!G$3:G$627)</f>
      </c>
      <c r="I277" s="16">
        <f>SUMIF('Volym_3pos_Kn'!$B$3:$H$627,$C277,'Volym_3pos_Kn'!H$3:H$627)</f>
      </c>
    </row>
    <row r="278" ht="13.55" customHeight="1">
      <c r="A278" s="15">
        <v>25</v>
      </c>
      <c r="B278" t="s" s="13">
        <v>326</v>
      </c>
      <c r="C278" s="15">
        <v>2505</v>
      </c>
      <c r="D278" t="s" s="13">
        <v>289</v>
      </c>
      <c r="E278" s="16">
        <f>SUMIF('Volym_3pos_Kn'!$B$3:$H$627,$C278,'Volym_3pos_Kn'!D$3:D$627)</f>
      </c>
      <c r="F278" s="16">
        <f>SUMIF('Volym_3pos_Kn'!$B$3:$H$627,$C278,'Volym_3pos_Kn'!E$3:E$627)</f>
      </c>
      <c r="G278" s="16">
        <f>SUMIF('Volym_3pos_Kn'!$B$3:$H$627,$C278,'Volym_3pos_Kn'!F$3:F$627)</f>
      </c>
      <c r="H278" s="16">
        <f>SUMIF('Volym_3pos_Kn'!$B$3:$H$627,$C278,'Volym_3pos_Kn'!G$3:G$627)</f>
      </c>
      <c r="I278" s="16">
        <f>SUMIF('Volym_3pos_Kn'!$B$3:$H$627,$C278,'Volym_3pos_Kn'!H$3:H$627)</f>
      </c>
    </row>
    <row r="279" ht="13.55" customHeight="1">
      <c r="A279" s="15">
        <v>25</v>
      </c>
      <c r="B279" t="s" s="13">
        <v>326</v>
      </c>
      <c r="C279" s="15">
        <v>2506</v>
      </c>
      <c r="D279" t="s" s="13">
        <v>290</v>
      </c>
      <c r="E279" s="16">
        <f>SUMIF('Volym_3pos_Kn'!$B$3:$H$627,$C279,'Volym_3pos_Kn'!D$3:D$627)</f>
      </c>
      <c r="F279" s="16">
        <f>SUMIF('Volym_3pos_Kn'!$B$3:$H$627,$C279,'Volym_3pos_Kn'!E$3:E$627)</f>
      </c>
      <c r="G279" s="16">
        <f>SUMIF('Volym_3pos_Kn'!$B$3:$H$627,$C279,'Volym_3pos_Kn'!F$3:F$627)</f>
      </c>
      <c r="H279" s="16">
        <f>SUMIF('Volym_3pos_Kn'!$B$3:$H$627,$C279,'Volym_3pos_Kn'!G$3:G$627)</f>
      </c>
      <c r="I279" s="16">
        <f>SUMIF('Volym_3pos_Kn'!$B$3:$H$627,$C279,'Volym_3pos_Kn'!H$3:H$627)</f>
      </c>
    </row>
    <row r="280" ht="13.55" customHeight="1">
      <c r="A280" s="15">
        <v>25</v>
      </c>
      <c r="B280" t="s" s="13">
        <v>326</v>
      </c>
      <c r="C280" s="15">
        <v>2510</v>
      </c>
      <c r="D280" t="s" s="13">
        <v>291</v>
      </c>
      <c r="E280" s="16">
        <f>SUMIF('Volym_3pos_Kn'!$B$3:$H$627,$C280,'Volym_3pos_Kn'!D$3:D$627)</f>
      </c>
      <c r="F280" s="16">
        <f>SUMIF('Volym_3pos_Kn'!$B$3:$H$627,$C280,'Volym_3pos_Kn'!E$3:E$627)</f>
      </c>
      <c r="G280" s="16">
        <f>SUMIF('Volym_3pos_Kn'!$B$3:$H$627,$C280,'Volym_3pos_Kn'!F$3:F$627)</f>
      </c>
      <c r="H280" s="16">
        <f>SUMIF('Volym_3pos_Kn'!$B$3:$H$627,$C280,'Volym_3pos_Kn'!G$3:G$627)</f>
      </c>
      <c r="I280" s="16">
        <f>SUMIF('Volym_3pos_Kn'!$B$3:$H$627,$C280,'Volym_3pos_Kn'!H$3:H$627)</f>
      </c>
    </row>
    <row r="281" ht="13.55" customHeight="1">
      <c r="A281" s="15">
        <v>25</v>
      </c>
      <c r="B281" t="s" s="13">
        <v>326</v>
      </c>
      <c r="C281" s="15">
        <v>2513</v>
      </c>
      <c r="D281" t="s" s="13">
        <v>292</v>
      </c>
      <c r="E281" s="16">
        <f>SUMIF('Volym_3pos_Kn'!$B$3:$H$627,$C281,'Volym_3pos_Kn'!D$3:D$627)</f>
      </c>
      <c r="F281" s="16">
        <f>SUMIF('Volym_3pos_Kn'!$B$3:$H$627,$C281,'Volym_3pos_Kn'!E$3:E$627)</f>
      </c>
      <c r="G281" s="16">
        <f>SUMIF('Volym_3pos_Kn'!$B$3:$H$627,$C281,'Volym_3pos_Kn'!F$3:F$627)</f>
      </c>
      <c r="H281" s="16">
        <f>SUMIF('Volym_3pos_Kn'!$B$3:$H$627,$C281,'Volym_3pos_Kn'!G$3:G$627)</f>
      </c>
      <c r="I281" s="16">
        <f>SUMIF('Volym_3pos_Kn'!$B$3:$H$627,$C281,'Volym_3pos_Kn'!H$3:H$627)</f>
      </c>
    </row>
    <row r="282" ht="13.55" customHeight="1">
      <c r="A282" s="15">
        <v>25</v>
      </c>
      <c r="B282" t="s" s="13">
        <v>326</v>
      </c>
      <c r="C282" s="15">
        <v>2514</v>
      </c>
      <c r="D282" t="s" s="13">
        <v>293</v>
      </c>
      <c r="E282" s="16">
        <f>SUMIF('Volym_3pos_Kn'!$B$3:$H$627,$C282,'Volym_3pos_Kn'!D$3:D$627)</f>
      </c>
      <c r="F282" s="16">
        <f>SUMIF('Volym_3pos_Kn'!$B$3:$H$627,$C282,'Volym_3pos_Kn'!E$3:E$627)</f>
      </c>
      <c r="G282" s="16">
        <f>SUMIF('Volym_3pos_Kn'!$B$3:$H$627,$C282,'Volym_3pos_Kn'!F$3:F$627)</f>
      </c>
      <c r="H282" s="16">
        <f>SUMIF('Volym_3pos_Kn'!$B$3:$H$627,$C282,'Volym_3pos_Kn'!G$3:G$627)</f>
      </c>
      <c r="I282" s="16">
        <f>SUMIF('Volym_3pos_Kn'!$B$3:$H$627,$C282,'Volym_3pos_Kn'!H$3:H$627)</f>
      </c>
    </row>
    <row r="283" ht="13.55" customHeight="1">
      <c r="A283" s="15">
        <v>25</v>
      </c>
      <c r="B283" t="s" s="13">
        <v>326</v>
      </c>
      <c r="C283" s="15">
        <v>2518</v>
      </c>
      <c r="D283" t="s" s="13">
        <v>294</v>
      </c>
      <c r="E283" s="16">
        <f>SUMIF('Volym_3pos_Kn'!$B$3:$H$627,$C283,'Volym_3pos_Kn'!D$3:D$627)</f>
      </c>
      <c r="F283" s="16">
        <f>SUMIF('Volym_3pos_Kn'!$B$3:$H$627,$C283,'Volym_3pos_Kn'!E$3:E$627)</f>
      </c>
      <c r="G283" s="16">
        <f>SUMIF('Volym_3pos_Kn'!$B$3:$H$627,$C283,'Volym_3pos_Kn'!F$3:F$627)</f>
      </c>
      <c r="H283" s="16">
        <f>SUMIF('Volym_3pos_Kn'!$B$3:$H$627,$C283,'Volym_3pos_Kn'!G$3:G$627)</f>
      </c>
      <c r="I283" s="16">
        <f>SUMIF('Volym_3pos_Kn'!$B$3:$H$627,$C283,'Volym_3pos_Kn'!H$3:H$627)</f>
      </c>
    </row>
    <row r="284" ht="13.55" customHeight="1">
      <c r="A284" s="15">
        <v>25</v>
      </c>
      <c r="B284" t="s" s="13">
        <v>326</v>
      </c>
      <c r="C284" s="15">
        <v>2521</v>
      </c>
      <c r="D284" t="s" s="13">
        <v>295</v>
      </c>
      <c r="E284" s="16">
        <f>SUMIF('Volym_3pos_Kn'!$B$3:$H$627,$C284,'Volym_3pos_Kn'!D$3:D$627)</f>
      </c>
      <c r="F284" s="16">
        <f>SUMIF('Volym_3pos_Kn'!$B$3:$H$627,$C284,'Volym_3pos_Kn'!E$3:E$627)</f>
      </c>
      <c r="G284" s="16">
        <f>SUMIF('Volym_3pos_Kn'!$B$3:$H$627,$C284,'Volym_3pos_Kn'!F$3:F$627)</f>
      </c>
      <c r="H284" s="16">
        <f>SUMIF('Volym_3pos_Kn'!$B$3:$H$627,$C284,'Volym_3pos_Kn'!G$3:G$627)</f>
      </c>
      <c r="I284" s="16">
        <f>SUMIF('Volym_3pos_Kn'!$B$3:$H$627,$C284,'Volym_3pos_Kn'!H$3:H$627)</f>
      </c>
    </row>
    <row r="285" ht="13.55" customHeight="1">
      <c r="A285" s="15">
        <v>25</v>
      </c>
      <c r="B285" t="s" s="13">
        <v>326</v>
      </c>
      <c r="C285" s="15">
        <v>2523</v>
      </c>
      <c r="D285" t="s" s="13">
        <v>296</v>
      </c>
      <c r="E285" s="16">
        <f>SUMIF('Volym_3pos_Kn'!$B$3:$H$627,$C285,'Volym_3pos_Kn'!D$3:D$627)</f>
      </c>
      <c r="F285" s="16">
        <f>SUMIF('Volym_3pos_Kn'!$B$3:$H$627,$C285,'Volym_3pos_Kn'!E$3:E$627)</f>
      </c>
      <c r="G285" s="16">
        <f>SUMIF('Volym_3pos_Kn'!$B$3:$H$627,$C285,'Volym_3pos_Kn'!F$3:F$627)</f>
      </c>
      <c r="H285" s="16">
        <f>SUMIF('Volym_3pos_Kn'!$B$3:$H$627,$C285,'Volym_3pos_Kn'!G$3:G$627)</f>
      </c>
      <c r="I285" s="16">
        <f>SUMIF('Volym_3pos_Kn'!$B$3:$H$627,$C285,'Volym_3pos_Kn'!H$3:H$627)</f>
      </c>
    </row>
    <row r="286" ht="13.55" customHeight="1">
      <c r="A286" s="15">
        <v>25</v>
      </c>
      <c r="B286" t="s" s="13">
        <v>326</v>
      </c>
      <c r="C286" s="15">
        <v>2560</v>
      </c>
      <c r="D286" t="s" s="13">
        <v>297</v>
      </c>
      <c r="E286" s="16">
        <f>SUMIF('Volym_3pos_Kn'!$B$3:$H$627,$C286,'Volym_3pos_Kn'!D$3:D$627)</f>
      </c>
      <c r="F286" s="16">
        <f>SUMIF('Volym_3pos_Kn'!$B$3:$H$627,$C286,'Volym_3pos_Kn'!E$3:E$627)</f>
      </c>
      <c r="G286" s="16">
        <f>SUMIF('Volym_3pos_Kn'!$B$3:$H$627,$C286,'Volym_3pos_Kn'!F$3:F$627)</f>
      </c>
      <c r="H286" s="16">
        <f>SUMIF('Volym_3pos_Kn'!$B$3:$H$627,$C286,'Volym_3pos_Kn'!G$3:G$627)</f>
      </c>
      <c r="I286" s="16">
        <f>SUMIF('Volym_3pos_Kn'!$B$3:$H$627,$C286,'Volym_3pos_Kn'!H$3:H$627)</f>
      </c>
    </row>
    <row r="287" ht="13.55" customHeight="1">
      <c r="A287" s="15">
        <v>25</v>
      </c>
      <c r="B287" t="s" s="13">
        <v>326</v>
      </c>
      <c r="C287" s="15">
        <v>2580</v>
      </c>
      <c r="D287" t="s" s="13">
        <v>298</v>
      </c>
      <c r="E287" s="16">
        <f>SUMIF('Volym_3pos_Kn'!$B$3:$H$627,$C287,'Volym_3pos_Kn'!D$3:D$627)</f>
      </c>
      <c r="F287" s="16">
        <f>SUMIF('Volym_3pos_Kn'!$B$3:$H$627,$C287,'Volym_3pos_Kn'!E$3:E$627)</f>
      </c>
      <c r="G287" s="16">
        <f>SUMIF('Volym_3pos_Kn'!$B$3:$H$627,$C287,'Volym_3pos_Kn'!F$3:F$627)</f>
      </c>
      <c r="H287" s="16">
        <f>SUMIF('Volym_3pos_Kn'!$B$3:$H$627,$C287,'Volym_3pos_Kn'!G$3:G$627)</f>
      </c>
      <c r="I287" s="16">
        <f>SUMIF('Volym_3pos_Kn'!$B$3:$H$627,$C287,'Volym_3pos_Kn'!H$3:H$627)</f>
      </c>
    </row>
    <row r="288" ht="13.55" customHeight="1">
      <c r="A288" s="15">
        <v>25</v>
      </c>
      <c r="B288" t="s" s="13">
        <v>326</v>
      </c>
      <c r="C288" s="15">
        <v>2581</v>
      </c>
      <c r="D288" t="s" s="13">
        <v>299</v>
      </c>
      <c r="E288" s="16">
        <f>SUMIF('Volym_3pos_Kn'!$B$3:$H$627,$C288,'Volym_3pos_Kn'!D$3:D$627)</f>
      </c>
      <c r="F288" s="16">
        <f>SUMIF('Volym_3pos_Kn'!$B$3:$H$627,$C288,'Volym_3pos_Kn'!E$3:E$627)</f>
      </c>
      <c r="G288" s="16">
        <f>SUMIF('Volym_3pos_Kn'!$B$3:$H$627,$C288,'Volym_3pos_Kn'!F$3:F$627)</f>
      </c>
      <c r="H288" s="16">
        <f>SUMIF('Volym_3pos_Kn'!$B$3:$H$627,$C288,'Volym_3pos_Kn'!G$3:G$627)</f>
      </c>
      <c r="I288" s="16">
        <f>SUMIF('Volym_3pos_Kn'!$B$3:$H$627,$C288,'Volym_3pos_Kn'!H$3:H$627)</f>
      </c>
    </row>
    <row r="289" ht="13.55" customHeight="1">
      <c r="A289" s="15">
        <v>25</v>
      </c>
      <c r="B289" t="s" s="13">
        <v>326</v>
      </c>
      <c r="C289" s="15">
        <v>2582</v>
      </c>
      <c r="D289" t="s" s="13">
        <v>300</v>
      </c>
      <c r="E289" s="16">
        <f>SUMIF('Volym_3pos_Kn'!$B$3:$H$627,$C289,'Volym_3pos_Kn'!D$3:D$627)</f>
      </c>
      <c r="F289" s="16">
        <f>SUMIF('Volym_3pos_Kn'!$B$3:$H$627,$C289,'Volym_3pos_Kn'!E$3:E$627)</f>
      </c>
      <c r="G289" s="16">
        <f>SUMIF('Volym_3pos_Kn'!$B$3:$H$627,$C289,'Volym_3pos_Kn'!F$3:F$627)</f>
      </c>
      <c r="H289" s="16">
        <f>SUMIF('Volym_3pos_Kn'!$B$3:$H$627,$C289,'Volym_3pos_Kn'!G$3:G$627)</f>
      </c>
      <c r="I289" s="16">
        <f>SUMIF('Volym_3pos_Kn'!$B$3:$H$627,$C289,'Volym_3pos_Kn'!H$3:H$627)</f>
      </c>
    </row>
    <row r="290" ht="13.55" customHeight="1">
      <c r="A290" s="15">
        <v>25</v>
      </c>
      <c r="B290" t="s" s="13">
        <v>326</v>
      </c>
      <c r="C290" s="15">
        <v>2583</v>
      </c>
      <c r="D290" t="s" s="13">
        <v>301</v>
      </c>
      <c r="E290" s="16">
        <f>SUMIF('Volym_3pos_Kn'!$B$3:$H$627,$C290,'Volym_3pos_Kn'!D$3:D$627)</f>
      </c>
      <c r="F290" s="16">
        <f>SUMIF('Volym_3pos_Kn'!$B$3:$H$627,$C290,'Volym_3pos_Kn'!E$3:E$627)</f>
      </c>
      <c r="G290" s="16">
        <f>SUMIF('Volym_3pos_Kn'!$B$3:$H$627,$C290,'Volym_3pos_Kn'!F$3:F$627)</f>
      </c>
      <c r="H290" s="16">
        <f>SUMIF('Volym_3pos_Kn'!$B$3:$H$627,$C290,'Volym_3pos_Kn'!G$3:G$627)</f>
      </c>
      <c r="I290" s="16">
        <f>SUMIF('Volym_3pos_Kn'!$B$3:$H$627,$C290,'Volym_3pos_Kn'!H$3:H$627)</f>
      </c>
    </row>
    <row r="291" ht="13.55" customHeight="1">
      <c r="A291" s="15">
        <v>25</v>
      </c>
      <c r="B291" t="s" s="13">
        <v>326</v>
      </c>
      <c r="C291" s="15">
        <v>2584</v>
      </c>
      <c r="D291" t="s" s="13">
        <v>302</v>
      </c>
      <c r="E291" s="16">
        <f>SUMIF('Volym_3pos_Kn'!$B$3:$H$627,$C291,'Volym_3pos_Kn'!D$3:D$627)</f>
      </c>
      <c r="F291" s="16">
        <f>SUMIF('Volym_3pos_Kn'!$B$3:$H$627,$C291,'Volym_3pos_Kn'!E$3:E$627)</f>
      </c>
      <c r="G291" s="16">
        <f>SUMIF('Volym_3pos_Kn'!$B$3:$H$627,$C291,'Volym_3pos_Kn'!F$3:F$627)</f>
      </c>
      <c r="H291" s="16">
        <f>SUMIF('Volym_3pos_Kn'!$B$3:$H$627,$C291,'Volym_3pos_Kn'!G$3:G$627)</f>
      </c>
      <c r="I291" s="16">
        <f>SUMIF('Volym_3pos_Kn'!$B$3:$H$627,$C291,'Volym_3pos_Kn'!H$3:H$627)</f>
      </c>
    </row>
    <row r="292" ht="13.55" customHeight="1">
      <c r="A292" s="17"/>
      <c r="B292" s="17"/>
      <c r="C292" s="17"/>
      <c r="D292" s="17"/>
      <c r="E292" s="16">
        <f>SUM(E2:E291)</f>
      </c>
      <c r="F292" s="16">
        <f>SUM(F2:F291)</f>
      </c>
      <c r="G292" s="16">
        <f>SUM(G2:G291)</f>
      </c>
      <c r="H292" s="16">
        <f>SUM(H2:H291)</f>
      </c>
      <c r="I292" s="16">
        <f>SUM(I2:I291)</f>
      </c>
    </row>
    <row r="293" ht="13.55" customHeight="1">
      <c r="A293" s="17"/>
      <c r="B293" s="17"/>
      <c r="C293" s="17"/>
      <c r="D293" s="17"/>
      <c r="E293" s="16">
        <f>'Volym_3pos_Kn'!D628</f>
        <v>181887083.970122</v>
      </c>
      <c r="F293" s="16">
        <f>'Volym_3pos_Kn'!E628</f>
        <v>52217796</v>
      </c>
      <c r="G293" s="16">
        <f>'Volym_3pos_Kn'!F628</f>
        <v>124513506.795791</v>
      </c>
      <c r="H293" s="16">
        <f>'Volym_3pos_Kn'!G628</f>
        <v>5102650.17433125</v>
      </c>
      <c r="I293" s="16">
        <f>'Volym_3pos_Kn'!H628</f>
        <v>45360401</v>
      </c>
    </row>
    <row r="294" ht="13.55" customHeight="1">
      <c r="A294" s="17"/>
      <c r="B294" s="17"/>
      <c r="C294" s="17"/>
      <c r="D294" s="17"/>
      <c r="E294" s="16">
        <f>E292-E293</f>
      </c>
      <c r="F294" s="16">
        <f>F292-F293</f>
      </c>
      <c r="G294" s="16">
        <f>G292-G293</f>
      </c>
      <c r="H294" s="16">
        <f>H292-H293</f>
      </c>
      <c r="I294" s="16">
        <f>I292-I293</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H633"/>
  <sheetViews>
    <sheetView workbookViewId="0" showGridLines="0" defaultGridColor="1"/>
  </sheetViews>
  <sheetFormatPr defaultColWidth="8.83333" defaultRowHeight="15" customHeight="1" outlineLevelRow="0" outlineLevelCol="0"/>
  <cols>
    <col min="1" max="1" width="14" style="18" customWidth="1"/>
    <col min="2" max="2" width="13.6719" style="18" customWidth="1"/>
    <col min="3" max="3" width="19.3516" style="18" customWidth="1"/>
    <col min="4" max="4" width="14.5" style="18" customWidth="1"/>
    <col min="5" max="5" width="13.6719" style="18" customWidth="1"/>
    <col min="6" max="6" width="14.5" style="18" customWidth="1"/>
    <col min="7" max="7" width="12.5" style="18" customWidth="1"/>
    <col min="8" max="8" width="13.5" style="18" customWidth="1"/>
    <col min="9" max="16384" width="8.85156" style="18" customWidth="1"/>
  </cols>
  <sheetData>
    <row r="1" ht="9" customHeight="1" hidden="1">
      <c r="A1" s="17"/>
      <c r="B1" s="17"/>
      <c r="C1" s="17"/>
      <c r="D1" s="15">
        <v>2</v>
      </c>
      <c r="E1" s="15">
        <v>3</v>
      </c>
      <c r="F1" s="15">
        <v>4</v>
      </c>
      <c r="G1" s="15">
        <v>5</v>
      </c>
      <c r="H1" s="17"/>
    </row>
    <row r="2" ht="30" customHeight="1">
      <c r="A2" t="s" s="13">
        <v>328</v>
      </c>
      <c r="B2" t="s" s="13">
        <v>329</v>
      </c>
      <c r="C2" t="s" s="13">
        <v>330</v>
      </c>
      <c r="D2" t="s" s="14">
        <v>8</v>
      </c>
      <c r="E2" t="s" s="14">
        <v>9</v>
      </c>
      <c r="F2" t="s" s="14">
        <v>10</v>
      </c>
      <c r="G2" t="s" s="14">
        <v>11</v>
      </c>
      <c r="H2" t="s" s="14">
        <v>12</v>
      </c>
    </row>
    <row r="3" ht="13.55" customHeight="1">
      <c r="A3" s="15">
        <v>111</v>
      </c>
      <c r="B3" s="15">
        <v>180</v>
      </c>
      <c r="C3" s="19">
        <v>1</v>
      </c>
      <c r="D3" s="16">
        <f>(VLOOKUP($A3,'Paketvolymer_3pos'!$A$2:$E$671,D$1,FALSE))*$C3</f>
        <v>862899</v>
      </c>
      <c r="E3" s="16">
        <f>(VLOOKUP($A3,'Paketvolymer_3pos'!$A$2:$E$671,E$1,FALSE))*$C3</f>
        <v>663900</v>
      </c>
      <c r="F3" s="16">
        <f>(VLOOKUP($A3,'Paketvolymer_3pos'!$A$2:$E$671,F$1,FALSE))*$C3</f>
        <v>188125</v>
      </c>
      <c r="G3" s="16">
        <f>(VLOOKUP($A3,'Paketvolymer_3pos'!$A$2:$E$671,G$1,FALSE))*$C3</f>
        <v>10874</v>
      </c>
      <c r="H3" s="16">
        <f>(VLOOKUP($A3,'Brevvolymer_3pos'!$A$2:$F$671,6,FALSE))*C3</f>
        <v>115026</v>
      </c>
    </row>
    <row r="4" ht="13.55" customHeight="1">
      <c r="A4" s="15">
        <v>112</v>
      </c>
      <c r="B4" s="15">
        <v>180</v>
      </c>
      <c r="C4" s="19">
        <v>1</v>
      </c>
      <c r="D4" s="16">
        <f>(VLOOKUP($A4,'Paketvolymer_3pos'!$A$2:$E$671,D$1,FALSE))*$C4</f>
        <v>1481978</v>
      </c>
      <c r="E4" s="16">
        <f>(VLOOKUP($A4,'Paketvolymer_3pos'!$A$2:$E$671,E$1,FALSE))*$C4</f>
        <v>356717</v>
      </c>
      <c r="F4" s="16">
        <f>(VLOOKUP($A4,'Paketvolymer_3pos'!$A$2:$E$671,F$1,FALSE))*$C4</f>
        <v>1095184</v>
      </c>
      <c r="G4" s="16">
        <f>(VLOOKUP($A4,'Paketvolymer_3pos'!$A$2:$E$671,G$1,FALSE))*$C4</f>
        <v>30077</v>
      </c>
      <c r="H4" s="16">
        <f>(VLOOKUP($A4,'Brevvolymer_3pos'!$A$2:$F$671,6,FALSE))*C4</f>
        <v>255874</v>
      </c>
    </row>
    <row r="5" ht="13.55" customHeight="1">
      <c r="A5" s="15">
        <v>113</v>
      </c>
      <c r="B5" s="15">
        <v>180</v>
      </c>
      <c r="C5" s="19">
        <v>1</v>
      </c>
      <c r="D5" s="16">
        <f>(VLOOKUP($A5,'Paketvolymer_3pos'!$A$2:$E$671,D$1,FALSE))*$C5</f>
        <v>1360803</v>
      </c>
      <c r="E5" s="16">
        <f>(VLOOKUP($A5,'Paketvolymer_3pos'!$A$2:$E$671,E$1,FALSE))*$C5</f>
        <v>331790</v>
      </c>
      <c r="F5" s="16">
        <f>(VLOOKUP($A5,'Paketvolymer_3pos'!$A$2:$E$671,F$1,FALSE))*$C5</f>
        <v>999438</v>
      </c>
      <c r="G5" s="16">
        <f>(VLOOKUP($A5,'Paketvolymer_3pos'!$A$2:$E$671,G$1,FALSE))*$C5</f>
        <v>29575</v>
      </c>
      <c r="H5" s="16">
        <f>(VLOOKUP($A5,'Brevvolymer_3pos'!$A$2:$F$671,6,FALSE))*C5</f>
        <v>234687</v>
      </c>
    </row>
    <row r="6" ht="13.55" customHeight="1">
      <c r="A6" s="15">
        <v>114</v>
      </c>
      <c r="B6" s="15">
        <v>180</v>
      </c>
      <c r="C6" s="19">
        <v>1</v>
      </c>
      <c r="D6" s="16">
        <f>(VLOOKUP($A6,'Paketvolymer_3pos'!$A$2:$E$671,D$1,FALSE))*$C6</f>
        <v>891625</v>
      </c>
      <c r="E6" s="16">
        <f>(VLOOKUP($A6,'Paketvolymer_3pos'!$A$2:$E$671,E$1,FALSE))*$C6</f>
        <v>297939</v>
      </c>
      <c r="F6" s="16">
        <f>(VLOOKUP($A6,'Paketvolymer_3pos'!$A$2:$E$671,F$1,FALSE))*$C6</f>
        <v>572857</v>
      </c>
      <c r="G6" s="16">
        <f>(VLOOKUP($A6,'Paketvolymer_3pos'!$A$2:$E$671,G$1,FALSE))*$C6</f>
        <v>20829</v>
      </c>
      <c r="H6" s="16">
        <f>(VLOOKUP($A6,'Brevvolymer_3pos'!$A$2:$F$671,6,FALSE))*C6</f>
        <v>193744</v>
      </c>
    </row>
    <row r="7" ht="13.55" customHeight="1">
      <c r="A7" s="15">
        <v>115</v>
      </c>
      <c r="B7" s="15">
        <v>180</v>
      </c>
      <c r="C7" s="19">
        <v>1</v>
      </c>
      <c r="D7" s="16">
        <f>(VLOOKUP($A7,'Paketvolymer_3pos'!$A$2:$E$671,D$1,FALSE))*$C7</f>
        <v>984423</v>
      </c>
      <c r="E7" s="16">
        <f>(VLOOKUP($A7,'Paketvolymer_3pos'!$A$2:$E$671,E$1,FALSE))*$C7</f>
        <v>199640</v>
      </c>
      <c r="F7" s="16">
        <f>(VLOOKUP($A7,'Paketvolymer_3pos'!$A$2:$E$671,F$1,FALSE))*$C7</f>
        <v>767557</v>
      </c>
      <c r="G7" s="16">
        <f>(VLOOKUP($A7,'Paketvolymer_3pos'!$A$2:$E$671,G$1,FALSE))*$C7</f>
        <v>17226</v>
      </c>
      <c r="H7" s="16">
        <f>(VLOOKUP($A7,'Brevvolymer_3pos'!$A$2:$F$671,6,FALSE))*C7</f>
        <v>163274</v>
      </c>
    </row>
    <row r="8" ht="13.55" customHeight="1">
      <c r="A8" s="15">
        <v>116</v>
      </c>
      <c r="B8" s="15">
        <v>180</v>
      </c>
      <c r="C8" s="19">
        <v>1</v>
      </c>
      <c r="D8" s="16">
        <f>(VLOOKUP($A8,'Paketvolymer_3pos'!$A$2:$E$671,D$1,FALSE))*$C8</f>
        <v>668202</v>
      </c>
      <c r="E8" s="16">
        <f>(VLOOKUP($A8,'Paketvolymer_3pos'!$A$2:$E$671,E$1,FALSE))*$C8</f>
        <v>142527</v>
      </c>
      <c r="F8" s="16">
        <f>(VLOOKUP($A8,'Paketvolymer_3pos'!$A$2:$E$671,F$1,FALSE))*$C8</f>
        <v>502491</v>
      </c>
      <c r="G8" s="16">
        <f>(VLOOKUP($A8,'Paketvolymer_3pos'!$A$2:$E$671,G$1,FALSE))*$C8</f>
        <v>23184</v>
      </c>
      <c r="H8" s="16">
        <f>(VLOOKUP($A8,'Brevvolymer_3pos'!$A$2:$F$671,6,FALSE))*C8</f>
        <v>148062</v>
      </c>
    </row>
    <row r="9" ht="13.55" customHeight="1">
      <c r="A9" s="15">
        <v>117</v>
      </c>
      <c r="B9" s="15">
        <v>180</v>
      </c>
      <c r="C9" s="19">
        <v>1</v>
      </c>
      <c r="D9" s="16">
        <f>(VLOOKUP($A9,'Paketvolymer_3pos'!$A$2:$E$671,D$1,FALSE))*$C9</f>
        <v>964630</v>
      </c>
      <c r="E9" s="16">
        <f>(VLOOKUP($A9,'Paketvolymer_3pos'!$A$2:$E$671,E$1,FALSE))*$C9</f>
        <v>223706</v>
      </c>
      <c r="F9" s="16">
        <f>(VLOOKUP($A9,'Paketvolymer_3pos'!$A$2:$E$671,F$1,FALSE))*$C9</f>
        <v>717216</v>
      </c>
      <c r="G9" s="16">
        <f>(VLOOKUP($A9,'Paketvolymer_3pos'!$A$2:$E$671,G$1,FALSE))*$C9</f>
        <v>23708</v>
      </c>
      <c r="H9" s="16">
        <f>(VLOOKUP($A9,'Brevvolymer_3pos'!$A$2:$F$671,6,FALSE))*C9</f>
        <v>156203</v>
      </c>
    </row>
    <row r="10" ht="13.55" customHeight="1">
      <c r="A10" s="15">
        <v>118</v>
      </c>
      <c r="B10" s="15">
        <v>180</v>
      </c>
      <c r="C10" s="19">
        <v>1</v>
      </c>
      <c r="D10" s="16">
        <f>(VLOOKUP($A10,'Paketvolymer_3pos'!$A$2:$E$671,D$1,FALSE))*$C10</f>
        <v>882875</v>
      </c>
      <c r="E10" s="16">
        <f>(VLOOKUP($A10,'Paketvolymer_3pos'!$A$2:$E$671,E$1,FALSE))*$C10</f>
        <v>265354</v>
      </c>
      <c r="F10" s="16">
        <f>(VLOOKUP($A10,'Paketvolymer_3pos'!$A$2:$E$671,F$1,FALSE))*$C10</f>
        <v>594075</v>
      </c>
      <c r="G10" s="16">
        <f>(VLOOKUP($A10,'Paketvolymer_3pos'!$A$2:$E$671,G$1,FALSE))*$C10</f>
        <v>23446</v>
      </c>
      <c r="H10" s="16">
        <f>(VLOOKUP($A10,'Brevvolymer_3pos'!$A$2:$F$671,6,FALSE))*C10</f>
        <v>160007</v>
      </c>
    </row>
    <row r="11" ht="13.55" customHeight="1">
      <c r="A11" s="15">
        <v>120</v>
      </c>
      <c r="B11" s="15">
        <v>180</v>
      </c>
      <c r="C11" s="19">
        <v>1</v>
      </c>
      <c r="D11" s="16">
        <f>(VLOOKUP($A11,'Paketvolymer_3pos'!$A$2:$E$671,D$1,FALSE))*$C11</f>
        <v>874459</v>
      </c>
      <c r="E11" s="16">
        <f>(VLOOKUP($A11,'Paketvolymer_3pos'!$A$2:$E$671,E$1,FALSE))*$C11</f>
        <v>218379</v>
      </c>
      <c r="F11" s="16">
        <f>(VLOOKUP($A11,'Paketvolymer_3pos'!$A$2:$E$671,F$1,FALSE))*$C11</f>
        <v>634646</v>
      </c>
      <c r="G11" s="16">
        <f>(VLOOKUP($A11,'Paketvolymer_3pos'!$A$2:$E$671,G$1,FALSE))*$C11</f>
        <v>21434</v>
      </c>
      <c r="H11" s="16">
        <f>(VLOOKUP($A11,'Brevvolymer_3pos'!$A$2:$F$671,6,FALSE))*C11</f>
        <v>191293</v>
      </c>
    </row>
    <row r="12" ht="13.55" customHeight="1">
      <c r="A12" s="15">
        <v>121</v>
      </c>
      <c r="B12" s="15">
        <v>180</v>
      </c>
      <c r="C12" s="19">
        <v>1</v>
      </c>
      <c r="D12" s="16">
        <f>(VLOOKUP($A12,'Paketvolymer_3pos'!$A$2:$E$671,D$1,FALSE))*$C12</f>
        <v>705439</v>
      </c>
      <c r="E12" s="16">
        <f>(VLOOKUP($A12,'Paketvolymer_3pos'!$A$2:$E$671,E$1,FALSE))*$C12</f>
        <v>152403</v>
      </c>
      <c r="F12" s="16">
        <f>(VLOOKUP($A12,'Paketvolymer_3pos'!$A$2:$E$671,F$1,FALSE))*$C12</f>
        <v>536202</v>
      </c>
      <c r="G12" s="16">
        <f>(VLOOKUP($A12,'Paketvolymer_3pos'!$A$2:$E$671,G$1,FALSE))*$C12</f>
        <v>16834</v>
      </c>
      <c r="H12" s="16">
        <f>(VLOOKUP($A12,'Brevvolymer_3pos'!$A$2:$F$671,6,FALSE))*C12</f>
        <v>129049</v>
      </c>
    </row>
    <row r="13" ht="13.55" customHeight="1">
      <c r="A13" s="15">
        <v>122</v>
      </c>
      <c r="B13" s="15">
        <v>180</v>
      </c>
      <c r="C13" s="19">
        <v>1</v>
      </c>
      <c r="D13" s="16">
        <f>(VLOOKUP($A13,'Paketvolymer_3pos'!$A$2:$E$671,D$1,FALSE))*$C13</f>
        <v>501164</v>
      </c>
      <c r="E13" s="16">
        <f>(VLOOKUP($A13,'Paketvolymer_3pos'!$A$2:$E$671,E$1,FALSE))*$C13</f>
        <v>56337</v>
      </c>
      <c r="F13" s="16">
        <f>(VLOOKUP($A13,'Paketvolymer_3pos'!$A$2:$E$671,F$1,FALSE))*$C13</f>
        <v>429750</v>
      </c>
      <c r="G13" s="16">
        <f>(VLOOKUP($A13,'Paketvolymer_3pos'!$A$2:$E$671,G$1,FALSE))*$C13</f>
        <v>15077</v>
      </c>
      <c r="H13" s="16">
        <f>(VLOOKUP($A13,'Brevvolymer_3pos'!$A$2:$F$671,6,FALSE))*C13</f>
        <v>97002</v>
      </c>
    </row>
    <row r="14" ht="13.55" customHeight="1">
      <c r="A14" s="15">
        <v>123</v>
      </c>
      <c r="B14" s="15">
        <v>180</v>
      </c>
      <c r="C14" s="19">
        <v>1</v>
      </c>
      <c r="D14" s="16">
        <f>(VLOOKUP($A14,'Paketvolymer_3pos'!$A$2:$E$671,D$1,FALSE))*$C14</f>
        <v>564189</v>
      </c>
      <c r="E14" s="16">
        <f>(VLOOKUP($A14,'Paketvolymer_3pos'!$A$2:$E$671,E$1,FALSE))*$C14</f>
        <v>153306</v>
      </c>
      <c r="F14" s="16">
        <f>(VLOOKUP($A14,'Paketvolymer_3pos'!$A$2:$E$671,F$1,FALSE))*$C14</f>
        <v>393954</v>
      </c>
      <c r="G14" s="16">
        <f>(VLOOKUP($A14,'Paketvolymer_3pos'!$A$2:$E$671,G$1,FALSE))*$C14</f>
        <v>16929</v>
      </c>
      <c r="H14" s="16">
        <f>(VLOOKUP($A14,'Brevvolymer_3pos'!$A$2:$F$671,6,FALSE))*C14</f>
        <v>118509</v>
      </c>
    </row>
    <row r="15" ht="13.55" customHeight="1">
      <c r="A15" s="15">
        <v>124</v>
      </c>
      <c r="B15" s="15">
        <v>180</v>
      </c>
      <c r="C15" s="19">
        <v>1</v>
      </c>
      <c r="D15" s="16">
        <f>(VLOOKUP($A15,'Paketvolymer_3pos'!$A$2:$E$671,D$1,FALSE))*$C15</f>
        <v>482855</v>
      </c>
      <c r="E15" s="16">
        <f>(VLOOKUP($A15,'Paketvolymer_3pos'!$A$2:$E$671,E$1,FALSE))*$C15</f>
        <v>73987</v>
      </c>
      <c r="F15" s="16">
        <f>(VLOOKUP($A15,'Paketvolymer_3pos'!$A$2:$E$671,F$1,FALSE))*$C15</f>
        <v>394974</v>
      </c>
      <c r="G15" s="16">
        <f>(VLOOKUP($A15,'Paketvolymer_3pos'!$A$2:$E$671,G$1,FALSE))*$C15</f>
        <v>13894</v>
      </c>
      <c r="H15" s="16">
        <f>(VLOOKUP($A15,'Brevvolymer_3pos'!$A$2:$F$671,6,FALSE))*C15</f>
        <v>108039</v>
      </c>
    </row>
    <row r="16" ht="13.55" customHeight="1">
      <c r="A16" s="15">
        <v>125</v>
      </c>
      <c r="B16" s="15">
        <v>180</v>
      </c>
      <c r="C16" s="19">
        <v>1</v>
      </c>
      <c r="D16" s="16">
        <f>(VLOOKUP($A16,'Paketvolymer_3pos'!$A$2:$E$671,D$1,FALSE))*$C16</f>
        <v>580928</v>
      </c>
      <c r="E16" s="16">
        <f>(VLOOKUP($A16,'Paketvolymer_3pos'!$A$2:$E$671,E$1,FALSE))*$C16</f>
        <v>104516</v>
      </c>
      <c r="F16" s="16">
        <f>(VLOOKUP($A16,'Paketvolymer_3pos'!$A$2:$E$671,F$1,FALSE))*$C16</f>
        <v>464540</v>
      </c>
      <c r="G16" s="16">
        <f>(VLOOKUP($A16,'Paketvolymer_3pos'!$A$2:$E$671,G$1,FALSE))*$C16</f>
        <v>11872</v>
      </c>
      <c r="H16" s="16">
        <f>(VLOOKUP($A16,'Brevvolymer_3pos'!$A$2:$F$671,6,FALSE))*C16</f>
        <v>111206</v>
      </c>
    </row>
    <row r="17" ht="13.55" customHeight="1">
      <c r="A17" s="15">
        <v>126</v>
      </c>
      <c r="B17" s="15">
        <v>180</v>
      </c>
      <c r="C17" s="19">
        <v>1</v>
      </c>
      <c r="D17" s="16">
        <f>(VLOOKUP($A17,'Paketvolymer_3pos'!$A$2:$E$671,D$1,FALSE))*$C17</f>
        <v>789274</v>
      </c>
      <c r="E17" s="16">
        <f>(VLOOKUP($A17,'Paketvolymer_3pos'!$A$2:$E$671,E$1,FALSE))*$C17</f>
        <v>217629</v>
      </c>
      <c r="F17" s="16">
        <f>(VLOOKUP($A17,'Paketvolymer_3pos'!$A$2:$E$671,F$1,FALSE))*$C17</f>
        <v>550265</v>
      </c>
      <c r="G17" s="16">
        <f>(VLOOKUP($A17,'Paketvolymer_3pos'!$A$2:$E$671,G$1,FALSE))*$C17</f>
        <v>21380</v>
      </c>
      <c r="H17" s="16">
        <f>(VLOOKUP($A17,'Brevvolymer_3pos'!$A$2:$F$671,6,FALSE))*C17</f>
        <v>128453</v>
      </c>
    </row>
    <row r="18" ht="13.55" customHeight="1">
      <c r="A18" s="15">
        <v>127</v>
      </c>
      <c r="B18" s="15">
        <v>180</v>
      </c>
      <c r="C18" s="19">
        <v>1</v>
      </c>
      <c r="D18" s="16">
        <f>(VLOOKUP($A18,'Paketvolymer_3pos'!$A$2:$E$671,D$1,FALSE))*$C18</f>
        <v>493038</v>
      </c>
      <c r="E18" s="16">
        <f>(VLOOKUP($A18,'Paketvolymer_3pos'!$A$2:$E$671,E$1,FALSE))*$C18</f>
        <v>187123</v>
      </c>
      <c r="F18" s="16">
        <f>(VLOOKUP($A18,'Paketvolymer_3pos'!$A$2:$E$671,F$1,FALSE))*$C18</f>
        <v>296566</v>
      </c>
      <c r="G18" s="16">
        <f>(VLOOKUP($A18,'Paketvolymer_3pos'!$A$2:$E$671,G$1,FALSE))*$C18</f>
        <v>9349</v>
      </c>
      <c r="H18" s="16">
        <f>(VLOOKUP($A18,'Brevvolymer_3pos'!$A$2:$F$671,6,FALSE))*C18</f>
        <v>92855</v>
      </c>
    </row>
    <row r="19" ht="13.55" customHeight="1">
      <c r="A19" s="15">
        <v>128</v>
      </c>
      <c r="B19" s="15">
        <v>180</v>
      </c>
      <c r="C19" s="19">
        <v>1</v>
      </c>
      <c r="D19" s="16">
        <f>(VLOOKUP($A19,'Paketvolymer_3pos'!$A$2:$E$671,D$1,FALSE))*$C19</f>
        <v>483377</v>
      </c>
      <c r="E19" s="16">
        <f>(VLOOKUP($A19,'Paketvolymer_3pos'!$A$2:$E$671,E$1,FALSE))*$C19</f>
        <v>72666</v>
      </c>
      <c r="F19" s="16">
        <f>(VLOOKUP($A19,'Paketvolymer_3pos'!$A$2:$E$671,F$1,FALSE))*$C19</f>
        <v>395173</v>
      </c>
      <c r="G19" s="16">
        <f>(VLOOKUP($A19,'Paketvolymer_3pos'!$A$2:$E$671,G$1,FALSE))*$C19</f>
        <v>15538</v>
      </c>
      <c r="H19" s="16">
        <f>(VLOOKUP($A19,'Brevvolymer_3pos'!$A$2:$F$671,6,FALSE))*C19</f>
        <v>100534</v>
      </c>
    </row>
    <row r="20" ht="13.55" customHeight="1">
      <c r="A20" s="15">
        <v>129</v>
      </c>
      <c r="B20" s="15">
        <v>180</v>
      </c>
      <c r="C20" s="19">
        <v>1</v>
      </c>
      <c r="D20" s="16">
        <f>(VLOOKUP($A20,'Paketvolymer_3pos'!$A$2:$E$671,D$1,FALSE))*$C20</f>
        <v>595786</v>
      </c>
      <c r="E20" s="16">
        <f>(VLOOKUP($A20,'Paketvolymer_3pos'!$A$2:$E$671,E$1,FALSE))*$C20</f>
        <v>61044</v>
      </c>
      <c r="F20" s="16">
        <f>(VLOOKUP($A20,'Paketvolymer_3pos'!$A$2:$E$671,F$1,FALSE))*$C20</f>
        <v>518767</v>
      </c>
      <c r="G20" s="16">
        <f>(VLOOKUP($A20,'Paketvolymer_3pos'!$A$2:$E$671,G$1,FALSE))*$C20</f>
        <v>15975</v>
      </c>
      <c r="H20" s="16">
        <f>(VLOOKUP($A20,'Brevvolymer_3pos'!$A$2:$F$671,6,FALSE))*C20</f>
        <v>121434</v>
      </c>
    </row>
    <row r="21" ht="13.55" customHeight="1">
      <c r="A21" s="15">
        <v>130</v>
      </c>
      <c r="B21" s="15">
        <v>120</v>
      </c>
      <c r="C21" s="19">
        <v>0.739268680445151</v>
      </c>
      <c r="D21" s="16">
        <f>(VLOOKUP($A21,'Paketvolymer_3pos'!$A$2:$E$671,D$1,FALSE))*$C21</f>
        <v>30128.8950715421</v>
      </c>
      <c r="E21" s="16">
        <f>(VLOOKUP($A21,'Paketvolymer_3pos'!$A$2:$E$671,E$1,FALSE))*$C21</f>
        <v>9252.686804451510</v>
      </c>
      <c r="F21" s="16">
        <f>(VLOOKUP($A21,'Paketvolymer_3pos'!$A$2:$E$671,F$1,FALSE))*$C21</f>
        <v>20204.9523052464</v>
      </c>
      <c r="G21" s="16">
        <f>(VLOOKUP($A21,'Paketvolymer_3pos'!$A$2:$E$671,G$1,FALSE))*$C21</f>
        <v>671.255961844197</v>
      </c>
      <c r="H21" s="16">
        <f>(VLOOKUP($A21,'Brevvolymer_3pos'!$A$2:$F$671,6,FALSE))*C21</f>
        <v>1539.1573926868</v>
      </c>
    </row>
    <row r="22" ht="13.55" customHeight="1">
      <c r="A22" s="15">
        <v>130</v>
      </c>
      <c r="B22" s="15">
        <v>136</v>
      </c>
      <c r="C22" s="19">
        <v>0.260731319554849</v>
      </c>
      <c r="D22" s="16">
        <f>(VLOOKUP($A22,'Paketvolymer_3pos'!$A$2:$E$671,D$1,FALSE))*$C22</f>
        <v>10626.1049284579</v>
      </c>
      <c r="E22" s="16">
        <f>(VLOOKUP($A22,'Paketvolymer_3pos'!$A$2:$E$671,E$1,FALSE))*$C22</f>
        <v>3263.313195548490</v>
      </c>
      <c r="F22" s="16">
        <f>(VLOOKUP($A22,'Paketvolymer_3pos'!$A$2:$E$671,F$1,FALSE))*$C22</f>
        <v>7126.047694753580</v>
      </c>
      <c r="G22" s="16">
        <f>(VLOOKUP($A22,'Paketvolymer_3pos'!$A$2:$E$671,G$1,FALSE))*$C22</f>
        <v>236.744038155803</v>
      </c>
      <c r="H22" s="16">
        <f>(VLOOKUP($A22,'Brevvolymer_3pos'!$A$2:$F$671,6,FALSE))*C22</f>
        <v>542.842607313196</v>
      </c>
    </row>
    <row r="23" ht="13.55" customHeight="1">
      <c r="A23" s="15">
        <v>131</v>
      </c>
      <c r="B23" s="15">
        <v>182</v>
      </c>
      <c r="C23" s="19">
        <v>1</v>
      </c>
      <c r="D23" s="16">
        <f>(VLOOKUP($A23,'Paketvolymer_3pos'!$A$2:$E$671,D$1,FALSE))*$C23</f>
        <v>859323</v>
      </c>
      <c r="E23" s="16">
        <f>(VLOOKUP($A23,'Paketvolymer_3pos'!$A$2:$E$671,E$1,FALSE))*$C23</f>
        <v>281524</v>
      </c>
      <c r="F23" s="16">
        <f>(VLOOKUP($A23,'Paketvolymer_3pos'!$A$2:$E$671,F$1,FALSE))*$C23</f>
        <v>561137</v>
      </c>
      <c r="G23" s="16">
        <f>(VLOOKUP($A23,'Paketvolymer_3pos'!$A$2:$E$671,G$1,FALSE))*$C23</f>
        <v>16662</v>
      </c>
      <c r="H23" s="16">
        <f>(VLOOKUP($A23,'Brevvolymer_3pos'!$A$2:$F$671,6,FALSE))*C23</f>
        <v>148400</v>
      </c>
    </row>
    <row r="24" ht="13.55" customHeight="1">
      <c r="A24" s="15">
        <v>132</v>
      </c>
      <c r="B24" s="15">
        <v>182</v>
      </c>
      <c r="C24" s="19">
        <v>1</v>
      </c>
      <c r="D24" s="16">
        <f>(VLOOKUP($A24,'Paketvolymer_3pos'!$A$2:$E$671,D$1,FALSE))*$C24</f>
        <v>544997</v>
      </c>
      <c r="E24" s="16">
        <f>(VLOOKUP($A24,'Paketvolymer_3pos'!$A$2:$E$671,E$1,FALSE))*$C24</f>
        <v>77103</v>
      </c>
      <c r="F24" s="16">
        <f>(VLOOKUP($A24,'Paketvolymer_3pos'!$A$2:$E$671,F$1,FALSE))*$C24</f>
        <v>455100</v>
      </c>
      <c r="G24" s="16">
        <f>(VLOOKUP($A24,'Paketvolymer_3pos'!$A$2:$E$671,G$1,FALSE))*$C24</f>
        <v>12794</v>
      </c>
      <c r="H24" s="16">
        <f>(VLOOKUP($A24,'Brevvolymer_3pos'!$A$2:$F$671,6,FALSE))*C24</f>
        <v>112660</v>
      </c>
    </row>
    <row r="25" ht="13.55" customHeight="1">
      <c r="A25" s="15">
        <v>133</v>
      </c>
      <c r="B25" s="15">
        <v>182</v>
      </c>
      <c r="C25" s="19">
        <v>1</v>
      </c>
      <c r="D25" s="16">
        <f>(VLOOKUP($A25,'Paketvolymer_3pos'!$A$2:$E$671,D$1,FALSE))*$C25</f>
        <v>250697</v>
      </c>
      <c r="E25" s="16">
        <f>(VLOOKUP($A25,'Paketvolymer_3pos'!$A$2:$E$671,E$1,FALSE))*$C25</f>
        <v>29823</v>
      </c>
      <c r="F25" s="16">
        <f>(VLOOKUP($A25,'Paketvolymer_3pos'!$A$2:$E$671,F$1,FALSE))*$C25</f>
        <v>215116</v>
      </c>
      <c r="G25" s="16">
        <f>(VLOOKUP($A25,'Paketvolymer_3pos'!$A$2:$E$671,G$1,FALSE))*$C25</f>
        <v>5758</v>
      </c>
      <c r="H25" s="16">
        <f>(VLOOKUP($A25,'Brevvolymer_3pos'!$A$2:$F$671,6,FALSE))*C25</f>
        <v>61554</v>
      </c>
    </row>
    <row r="26" ht="13.55" customHeight="1">
      <c r="A26" s="15">
        <v>134</v>
      </c>
      <c r="B26" s="15">
        <v>120</v>
      </c>
      <c r="C26" s="19">
        <v>1</v>
      </c>
      <c r="D26" s="16">
        <f>(VLOOKUP($A26,'Paketvolymer_3pos'!$A$2:$E$671,D$1,FALSE))*$C26</f>
        <v>470490</v>
      </c>
      <c r="E26" s="16">
        <f>(VLOOKUP($A26,'Paketvolymer_3pos'!$A$2:$E$671,E$1,FALSE))*$C26</f>
        <v>98097</v>
      </c>
      <c r="F26" s="16">
        <f>(VLOOKUP($A26,'Paketvolymer_3pos'!$A$2:$E$671,F$1,FALSE))*$C26</f>
        <v>362538</v>
      </c>
      <c r="G26" s="16">
        <f>(VLOOKUP($A26,'Paketvolymer_3pos'!$A$2:$E$671,G$1,FALSE))*$C26</f>
        <v>9855</v>
      </c>
      <c r="H26" s="16">
        <f>(VLOOKUP($A26,'Brevvolymer_3pos'!$A$2:$F$671,6,FALSE))*C26</f>
        <v>102738</v>
      </c>
    </row>
    <row r="27" ht="13.55" customHeight="1">
      <c r="A27" s="15">
        <v>135</v>
      </c>
      <c r="B27" s="15">
        <v>138</v>
      </c>
      <c r="C27" s="19">
        <v>1</v>
      </c>
      <c r="D27" s="16">
        <f>(VLOOKUP($A27,'Paketvolymer_3pos'!$A$2:$E$671,D$1,FALSE))*$C27</f>
        <v>797150</v>
      </c>
      <c r="E27" s="16">
        <f>(VLOOKUP($A27,'Paketvolymer_3pos'!$A$2:$E$671,E$1,FALSE))*$C27</f>
        <v>146272</v>
      </c>
      <c r="F27" s="16">
        <f>(VLOOKUP($A27,'Paketvolymer_3pos'!$A$2:$E$671,F$1,FALSE))*$C27</f>
        <v>634233</v>
      </c>
      <c r="G27" s="16">
        <f>(VLOOKUP($A27,'Paketvolymer_3pos'!$A$2:$E$671,G$1,FALSE))*$C27</f>
        <v>16645</v>
      </c>
      <c r="H27" s="16">
        <f>(VLOOKUP($A27,'Brevvolymer_3pos'!$A$2:$F$671,6,FALSE))*C27</f>
        <v>173104</v>
      </c>
    </row>
    <row r="28" ht="13.55" customHeight="1">
      <c r="A28" s="15">
        <v>136</v>
      </c>
      <c r="B28" s="15">
        <v>136</v>
      </c>
      <c r="C28" s="19">
        <v>1</v>
      </c>
      <c r="D28" s="16">
        <f>(VLOOKUP($A28,'Paketvolymer_3pos'!$A$2:$E$671,D$1,FALSE))*$C28</f>
        <v>1045186</v>
      </c>
      <c r="E28" s="16">
        <f>(VLOOKUP($A28,'Paketvolymer_3pos'!$A$2:$E$671,E$1,FALSE))*$C28</f>
        <v>313841</v>
      </c>
      <c r="F28" s="16">
        <f>(VLOOKUP($A28,'Paketvolymer_3pos'!$A$2:$E$671,F$1,FALSE))*$C28</f>
        <v>711751</v>
      </c>
      <c r="G28" s="16">
        <f>(VLOOKUP($A28,'Paketvolymer_3pos'!$A$2:$E$671,G$1,FALSE))*$C28</f>
        <v>19594</v>
      </c>
      <c r="H28" s="16">
        <f>(VLOOKUP($A28,'Brevvolymer_3pos'!$A$2:$F$671,6,FALSE))*C28</f>
        <v>178850</v>
      </c>
    </row>
    <row r="29" ht="13.55" customHeight="1">
      <c r="A29" s="15">
        <v>137</v>
      </c>
      <c r="B29" s="15">
        <v>136</v>
      </c>
      <c r="C29" s="19">
        <v>1</v>
      </c>
      <c r="D29" s="16">
        <f>(VLOOKUP($A29,'Paketvolymer_3pos'!$A$2:$E$671,D$1,FALSE))*$C29</f>
        <v>451892</v>
      </c>
      <c r="E29" s="16">
        <f>(VLOOKUP($A29,'Paketvolymer_3pos'!$A$2:$E$671,E$1,FALSE))*$C29</f>
        <v>70073</v>
      </c>
      <c r="F29" s="16">
        <f>(VLOOKUP($A29,'Paketvolymer_3pos'!$A$2:$E$671,F$1,FALSE))*$C29</f>
        <v>369451</v>
      </c>
      <c r="G29" s="16">
        <f>(VLOOKUP($A29,'Paketvolymer_3pos'!$A$2:$E$671,G$1,FALSE))*$C29</f>
        <v>12368</v>
      </c>
      <c r="H29" s="16">
        <f>(VLOOKUP($A29,'Brevvolymer_3pos'!$A$2:$F$671,6,FALSE))*C29</f>
        <v>121626</v>
      </c>
    </row>
    <row r="30" ht="13.55" customHeight="1">
      <c r="A30" s="15">
        <v>138</v>
      </c>
      <c r="B30" s="15">
        <v>182</v>
      </c>
      <c r="C30" s="19">
        <v>1</v>
      </c>
      <c r="D30" s="16">
        <f>(VLOOKUP($A30,'Paketvolymer_3pos'!$A$2:$E$671,D$1,FALSE))*$C30</f>
        <v>183799</v>
      </c>
      <c r="E30" s="16">
        <f>(VLOOKUP($A30,'Paketvolymer_3pos'!$A$2:$E$671,E$1,FALSE))*$C30</f>
        <v>16955</v>
      </c>
      <c r="F30" s="16">
        <f>(VLOOKUP($A30,'Paketvolymer_3pos'!$A$2:$E$671,F$1,FALSE))*$C30</f>
        <v>163087</v>
      </c>
      <c r="G30" s="16">
        <f>(VLOOKUP($A30,'Paketvolymer_3pos'!$A$2:$E$671,G$1,FALSE))*$C30</f>
        <v>3757</v>
      </c>
      <c r="H30" s="16">
        <f>(VLOOKUP($A30,'Brevvolymer_3pos'!$A$2:$F$671,6,FALSE))*C30</f>
        <v>32504</v>
      </c>
    </row>
    <row r="31" ht="13.55" customHeight="1">
      <c r="A31" s="15">
        <v>139</v>
      </c>
      <c r="B31" s="15">
        <v>120</v>
      </c>
      <c r="C31" s="19">
        <v>1</v>
      </c>
      <c r="D31" s="16">
        <f>(VLOOKUP($A31,'Paketvolymer_3pos'!$A$2:$E$671,D$1,FALSE))*$C31</f>
        <v>271110</v>
      </c>
      <c r="E31" s="16">
        <f>(VLOOKUP($A31,'Paketvolymer_3pos'!$A$2:$E$671,E$1,FALSE))*$C31</f>
        <v>38809</v>
      </c>
      <c r="F31" s="16">
        <f>(VLOOKUP($A31,'Paketvolymer_3pos'!$A$2:$E$671,F$1,FALSE))*$C31</f>
        <v>224645</v>
      </c>
      <c r="G31" s="16">
        <f>(VLOOKUP($A31,'Paketvolymer_3pos'!$A$2:$E$671,G$1,FALSE))*$C31</f>
        <v>7656</v>
      </c>
      <c r="H31" s="16">
        <f>(VLOOKUP($A31,'Brevvolymer_3pos'!$A$2:$F$671,6,FALSE))*C31</f>
        <v>66197</v>
      </c>
    </row>
    <row r="32" ht="13.55" customHeight="1">
      <c r="A32" s="15">
        <v>141</v>
      </c>
      <c r="B32" s="15">
        <v>126</v>
      </c>
      <c r="C32" s="19">
        <v>1</v>
      </c>
      <c r="D32" s="16">
        <f>(VLOOKUP($A32,'Paketvolymer_3pos'!$A$2:$E$671,D$1,FALSE))*$C32</f>
        <v>1412885</v>
      </c>
      <c r="E32" s="16">
        <f>(VLOOKUP($A32,'Paketvolymer_3pos'!$A$2:$E$671,E$1,FALSE))*$C32</f>
        <v>471414</v>
      </c>
      <c r="F32" s="16">
        <f>(VLOOKUP($A32,'Paketvolymer_3pos'!$A$2:$E$671,F$1,FALSE))*$C32</f>
        <v>916137</v>
      </c>
      <c r="G32" s="16">
        <f>(VLOOKUP($A32,'Paketvolymer_3pos'!$A$2:$E$671,G$1,FALSE))*$C32</f>
        <v>25334</v>
      </c>
      <c r="H32" s="16">
        <f>(VLOOKUP($A32,'Brevvolymer_3pos'!$A$2:$F$671,6,FALSE))*C32</f>
        <v>264218</v>
      </c>
    </row>
    <row r="33" ht="13.55" customHeight="1">
      <c r="A33" s="15">
        <v>142</v>
      </c>
      <c r="B33" s="15">
        <v>126</v>
      </c>
      <c r="C33" s="19">
        <v>1</v>
      </c>
      <c r="D33" s="16">
        <f>(VLOOKUP($A33,'Paketvolymer_3pos'!$A$2:$E$671,D$1,FALSE))*$C33</f>
        <v>427131</v>
      </c>
      <c r="E33" s="16">
        <f>(VLOOKUP($A33,'Paketvolymer_3pos'!$A$2:$E$671,E$1,FALSE))*$C33</f>
        <v>120945</v>
      </c>
      <c r="F33" s="16">
        <f>(VLOOKUP($A33,'Paketvolymer_3pos'!$A$2:$E$671,F$1,FALSE))*$C33</f>
        <v>296522</v>
      </c>
      <c r="G33" s="16">
        <f>(VLOOKUP($A33,'Paketvolymer_3pos'!$A$2:$E$671,G$1,FALSE))*$C33</f>
        <v>9664</v>
      </c>
      <c r="H33" s="16">
        <f>(VLOOKUP($A33,'Brevvolymer_3pos'!$A$2:$F$671,6,FALSE))*C33</f>
        <v>78549</v>
      </c>
    </row>
    <row r="34" ht="13.55" customHeight="1">
      <c r="A34" s="15">
        <v>143</v>
      </c>
      <c r="B34" s="15">
        <v>126</v>
      </c>
      <c r="C34" s="19">
        <v>1</v>
      </c>
      <c r="D34" s="16">
        <f>(VLOOKUP($A34,'Paketvolymer_3pos'!$A$2:$E$671,D$1,FALSE))*$C34</f>
        <v>93039</v>
      </c>
      <c r="E34" s="16">
        <f>(VLOOKUP($A34,'Paketvolymer_3pos'!$A$2:$E$671,E$1,FALSE))*$C34</f>
        <v>20642</v>
      </c>
      <c r="F34" s="16">
        <f>(VLOOKUP($A34,'Paketvolymer_3pos'!$A$2:$E$671,F$1,FALSE))*$C34</f>
        <v>70343</v>
      </c>
      <c r="G34" s="16">
        <f>(VLOOKUP($A34,'Paketvolymer_3pos'!$A$2:$E$671,G$1,FALSE))*$C34</f>
        <v>2054</v>
      </c>
      <c r="H34" s="16">
        <f>(VLOOKUP($A34,'Brevvolymer_3pos'!$A$2:$F$671,6,FALSE))*C34</f>
        <v>31892</v>
      </c>
    </row>
    <row r="35" ht="13.55" customHeight="1">
      <c r="A35" s="15">
        <v>144</v>
      </c>
      <c r="B35" s="15">
        <v>128</v>
      </c>
      <c r="C35" s="19">
        <v>1</v>
      </c>
      <c r="D35" s="16">
        <f>(VLOOKUP($A35,'Paketvolymer_3pos'!$A$2:$E$671,D$1,FALSE))*$C35</f>
        <v>233236</v>
      </c>
      <c r="E35" s="16">
        <f>(VLOOKUP($A35,'Paketvolymer_3pos'!$A$2:$E$671,E$1,FALSE))*$C35</f>
        <v>22817</v>
      </c>
      <c r="F35" s="16">
        <f>(VLOOKUP($A35,'Paketvolymer_3pos'!$A$2:$E$671,F$1,FALSE))*$C35</f>
        <v>205355</v>
      </c>
      <c r="G35" s="16">
        <f>(VLOOKUP($A35,'Paketvolymer_3pos'!$A$2:$E$671,G$1,FALSE))*$C35</f>
        <v>5064</v>
      </c>
      <c r="H35" s="16">
        <f>(VLOOKUP($A35,'Brevvolymer_3pos'!$A$2:$F$671,6,FALSE))*C35</f>
        <v>59272</v>
      </c>
    </row>
    <row r="36" ht="13.55" customHeight="1">
      <c r="A36" s="15">
        <v>145</v>
      </c>
      <c r="B36" s="15">
        <v>127</v>
      </c>
      <c r="C36" s="19">
        <v>1</v>
      </c>
      <c r="D36" s="16">
        <f>(VLOOKUP($A36,'Paketvolymer_3pos'!$A$2:$E$671,D$1,FALSE))*$C36</f>
        <v>442961</v>
      </c>
      <c r="E36" s="16">
        <f>(VLOOKUP($A36,'Paketvolymer_3pos'!$A$2:$E$671,E$1,FALSE))*$C36</f>
        <v>121619</v>
      </c>
      <c r="F36" s="16">
        <f>(VLOOKUP($A36,'Paketvolymer_3pos'!$A$2:$E$671,F$1,FALSE))*$C36</f>
        <v>306787</v>
      </c>
      <c r="G36" s="16">
        <f>(VLOOKUP($A36,'Paketvolymer_3pos'!$A$2:$E$671,G$1,FALSE))*$C36</f>
        <v>14555</v>
      </c>
      <c r="H36" s="16">
        <f>(VLOOKUP($A36,'Brevvolymer_3pos'!$A$2:$F$671,6,FALSE))*C36</f>
        <v>105678</v>
      </c>
    </row>
    <row r="37" ht="13.55" customHeight="1">
      <c r="A37" s="15">
        <v>146</v>
      </c>
      <c r="B37" s="15">
        <v>127</v>
      </c>
      <c r="C37" s="19">
        <v>1</v>
      </c>
      <c r="D37" s="16">
        <f>(VLOOKUP($A37,'Paketvolymer_3pos'!$A$2:$E$671,D$1,FALSE))*$C37</f>
        <v>299232</v>
      </c>
      <c r="E37" s="16">
        <f>(VLOOKUP($A37,'Paketvolymer_3pos'!$A$2:$E$671,E$1,FALSE))*$C37</f>
        <v>28637</v>
      </c>
      <c r="F37" s="16">
        <f>(VLOOKUP($A37,'Paketvolymer_3pos'!$A$2:$E$671,F$1,FALSE))*$C37</f>
        <v>263746</v>
      </c>
      <c r="G37" s="16">
        <f>(VLOOKUP($A37,'Paketvolymer_3pos'!$A$2:$E$671,G$1,FALSE))*$C37</f>
        <v>6849</v>
      </c>
      <c r="H37" s="16">
        <f>(VLOOKUP($A37,'Brevvolymer_3pos'!$A$2:$F$671,6,FALSE))*C37</f>
        <v>72868</v>
      </c>
    </row>
    <row r="38" ht="13.55" customHeight="1">
      <c r="A38" s="15">
        <v>147</v>
      </c>
      <c r="B38" s="15">
        <v>127</v>
      </c>
      <c r="C38" s="19">
        <v>1</v>
      </c>
      <c r="D38" s="16">
        <f>(VLOOKUP($A38,'Paketvolymer_3pos'!$A$2:$E$671,D$1,FALSE))*$C38</f>
        <v>453843</v>
      </c>
      <c r="E38" s="16">
        <f>(VLOOKUP($A38,'Paketvolymer_3pos'!$A$2:$E$671,E$1,FALSE))*$C38</f>
        <v>100354</v>
      </c>
      <c r="F38" s="16">
        <f>(VLOOKUP($A38,'Paketvolymer_3pos'!$A$2:$E$671,F$1,FALSE))*$C38</f>
        <v>345272</v>
      </c>
      <c r="G38" s="16">
        <f>(VLOOKUP($A38,'Paketvolymer_3pos'!$A$2:$E$671,G$1,FALSE))*$C38</f>
        <v>8217</v>
      </c>
      <c r="H38" s="16">
        <f>(VLOOKUP($A38,'Brevvolymer_3pos'!$A$2:$F$671,6,FALSE))*C38</f>
        <v>104020</v>
      </c>
    </row>
    <row r="39" ht="13.55" customHeight="1">
      <c r="A39" s="15">
        <v>148</v>
      </c>
      <c r="B39" s="15">
        <v>136</v>
      </c>
      <c r="C39" s="19">
        <v>0.0810140046091119</v>
      </c>
      <c r="D39" s="16">
        <f>(VLOOKUP($A39,'Paketvolymer_3pos'!$A$2:$E$671,D$1,FALSE))*$C39</f>
        <v>13946.479879454</v>
      </c>
      <c r="E39" s="16">
        <f>(VLOOKUP($A39,'Paketvolymer_3pos'!$A$2:$E$671,E$1,FALSE))*$C39</f>
        <v>1931.1308278674</v>
      </c>
      <c r="F39" s="16">
        <f>(VLOOKUP($A39,'Paketvolymer_3pos'!$A$2:$E$671,F$1,FALSE))*$C39</f>
        <v>11610.3600425457</v>
      </c>
      <c r="G39" s="16">
        <f>(VLOOKUP($A39,'Paketvolymer_3pos'!$A$2:$E$671,G$1,FALSE))*$C39</f>
        <v>404.989009040950</v>
      </c>
      <c r="H39" s="16">
        <f>(VLOOKUP($A39,'Brevvolymer_3pos'!$A$2:$F$671,6,FALSE))*C39</f>
        <v>4296.1726644212</v>
      </c>
    </row>
    <row r="40" ht="13.55" customHeight="1">
      <c r="A40" s="15">
        <v>148</v>
      </c>
      <c r="B40" s="15">
        <v>192</v>
      </c>
      <c r="C40" s="19">
        <v>0.918985995390888</v>
      </c>
      <c r="D40" s="16">
        <f>(VLOOKUP($A40,'Paketvolymer_3pos'!$A$2:$E$671,D$1,FALSE))*$C40</f>
        <v>158202.520120546</v>
      </c>
      <c r="E40" s="16">
        <f>(VLOOKUP($A40,'Paketvolymer_3pos'!$A$2:$E$671,E$1,FALSE))*$C40</f>
        <v>21905.8691721326</v>
      </c>
      <c r="F40" s="16">
        <f>(VLOOKUP($A40,'Paketvolymer_3pos'!$A$2:$E$671,F$1,FALSE))*$C40</f>
        <v>131702.639957454</v>
      </c>
      <c r="G40" s="16">
        <f>(VLOOKUP($A40,'Paketvolymer_3pos'!$A$2:$E$671,G$1,FALSE))*$C40</f>
        <v>4594.010990959050</v>
      </c>
      <c r="H40" s="16">
        <f>(VLOOKUP($A40,'Brevvolymer_3pos'!$A$2:$F$671,6,FALSE))*C40</f>
        <v>48733.8273355788</v>
      </c>
    </row>
    <row r="41" ht="13.55" customHeight="1">
      <c r="A41" s="15">
        <v>149</v>
      </c>
      <c r="B41" s="15">
        <v>192</v>
      </c>
      <c r="C41" s="19">
        <v>1</v>
      </c>
      <c r="D41" s="16">
        <f>(VLOOKUP($A41,'Paketvolymer_3pos'!$A$2:$E$671,D$1,FALSE))*$C41</f>
        <v>249243</v>
      </c>
      <c r="E41" s="16">
        <f>(VLOOKUP($A41,'Paketvolymer_3pos'!$A$2:$E$671,E$1,FALSE))*$C41</f>
        <v>63720</v>
      </c>
      <c r="F41" s="16">
        <f>(VLOOKUP($A41,'Paketvolymer_3pos'!$A$2:$E$671,F$1,FALSE))*$C41</f>
        <v>178945</v>
      </c>
      <c r="G41" s="16">
        <f>(VLOOKUP($A41,'Paketvolymer_3pos'!$A$2:$E$671,G$1,FALSE))*$C41</f>
        <v>6578</v>
      </c>
      <c r="H41" s="16">
        <f>(VLOOKUP($A41,'Brevvolymer_3pos'!$A$2:$F$671,6,FALSE))*C41</f>
        <v>80532</v>
      </c>
    </row>
    <row r="42" ht="13.55" customHeight="1">
      <c r="A42" s="15">
        <v>151</v>
      </c>
      <c r="B42" s="15">
        <v>181</v>
      </c>
      <c r="C42" s="19">
        <v>1</v>
      </c>
      <c r="D42" s="16">
        <f>(VLOOKUP($A42,'Paketvolymer_3pos'!$A$2:$E$671,D$1,FALSE))*$C42</f>
        <v>758163</v>
      </c>
      <c r="E42" s="16">
        <f>(VLOOKUP($A42,'Paketvolymer_3pos'!$A$2:$E$671,E$1,FALSE))*$C42</f>
        <v>219631</v>
      </c>
      <c r="F42" s="16">
        <f>(VLOOKUP($A42,'Paketvolymer_3pos'!$A$2:$E$671,F$1,FALSE))*$C42</f>
        <v>526265</v>
      </c>
      <c r="G42" s="16">
        <f>(VLOOKUP($A42,'Paketvolymer_3pos'!$A$2:$E$671,G$1,FALSE))*$C42</f>
        <v>12267</v>
      </c>
      <c r="H42" s="16">
        <f>(VLOOKUP($A42,'Brevvolymer_3pos'!$A$2:$F$671,6,FALSE))*C42</f>
        <v>181543</v>
      </c>
    </row>
    <row r="43" ht="13.55" customHeight="1">
      <c r="A43" s="15">
        <v>152</v>
      </c>
      <c r="B43" s="15">
        <v>181</v>
      </c>
      <c r="C43" s="19">
        <v>1</v>
      </c>
      <c r="D43" s="16">
        <f>(VLOOKUP($A43,'Paketvolymer_3pos'!$A$2:$E$671,D$1,FALSE))*$C43</f>
        <v>443312</v>
      </c>
      <c r="E43" s="16">
        <f>(VLOOKUP($A43,'Paketvolymer_3pos'!$A$2:$E$671,E$1,FALSE))*$C43</f>
        <v>135088</v>
      </c>
      <c r="F43" s="16">
        <f>(VLOOKUP($A43,'Paketvolymer_3pos'!$A$2:$E$671,F$1,FALSE))*$C43</f>
        <v>300316</v>
      </c>
      <c r="G43" s="16">
        <f>(VLOOKUP($A43,'Paketvolymer_3pos'!$A$2:$E$671,G$1,FALSE))*$C43</f>
        <v>7908</v>
      </c>
      <c r="H43" s="16">
        <f>(VLOOKUP($A43,'Brevvolymer_3pos'!$A$2:$F$671,6,FALSE))*C43</f>
        <v>89738</v>
      </c>
    </row>
    <row r="44" ht="13.55" customHeight="1">
      <c r="A44" s="15">
        <v>153</v>
      </c>
      <c r="B44" s="15">
        <v>181</v>
      </c>
      <c r="C44" s="19">
        <v>1</v>
      </c>
      <c r="D44" s="16">
        <f>(VLOOKUP($A44,'Paketvolymer_3pos'!$A$2:$E$671,D$1,FALSE))*$C44</f>
        <v>233578</v>
      </c>
      <c r="E44" s="16">
        <f>(VLOOKUP($A44,'Paketvolymer_3pos'!$A$2:$E$671,E$1,FALSE))*$C44</f>
        <v>41101</v>
      </c>
      <c r="F44" s="16">
        <f>(VLOOKUP($A44,'Paketvolymer_3pos'!$A$2:$E$671,F$1,FALSE))*$C44</f>
        <v>184748</v>
      </c>
      <c r="G44" s="16">
        <f>(VLOOKUP($A44,'Paketvolymer_3pos'!$A$2:$E$671,G$1,FALSE))*$C44</f>
        <v>7729</v>
      </c>
      <c r="H44" s="16">
        <f>(VLOOKUP($A44,'Brevvolymer_3pos'!$A$2:$F$671,6,FALSE))*C44</f>
        <v>55938</v>
      </c>
    </row>
    <row r="45" ht="13.55" customHeight="1">
      <c r="A45" s="15">
        <v>155</v>
      </c>
      <c r="B45" s="15">
        <v>140</v>
      </c>
      <c r="C45" s="19">
        <v>1</v>
      </c>
      <c r="D45" s="16">
        <f>(VLOOKUP($A45,'Paketvolymer_3pos'!$A$2:$E$671,D$1,FALSE))*$C45</f>
        <v>197332</v>
      </c>
      <c r="E45" s="16">
        <f>(VLOOKUP($A45,'Paketvolymer_3pos'!$A$2:$E$671,E$1,FALSE))*$C45</f>
        <v>51431</v>
      </c>
      <c r="F45" s="16">
        <f>(VLOOKUP($A45,'Paketvolymer_3pos'!$A$2:$E$671,F$1,FALSE))*$C45</f>
        <v>142170</v>
      </c>
      <c r="G45" s="16">
        <f>(VLOOKUP($A45,'Paketvolymer_3pos'!$A$2:$E$671,G$1,FALSE))*$C45</f>
        <v>3731</v>
      </c>
      <c r="H45" s="16">
        <f>(VLOOKUP($A45,'Brevvolymer_3pos'!$A$2:$F$671,6,FALSE))*C45</f>
        <v>33873</v>
      </c>
    </row>
    <row r="46" ht="13.55" customHeight="1">
      <c r="A46" s="15">
        <v>162</v>
      </c>
      <c r="B46" s="15">
        <v>180</v>
      </c>
      <c r="C46" s="19">
        <v>1</v>
      </c>
      <c r="D46" s="16">
        <f>(VLOOKUP($A46,'Paketvolymer_3pos'!$A$2:$E$671,D$1,FALSE))*$C46</f>
        <v>551368</v>
      </c>
      <c r="E46" s="16">
        <f>(VLOOKUP($A46,'Paketvolymer_3pos'!$A$2:$E$671,E$1,FALSE))*$C46</f>
        <v>136255</v>
      </c>
      <c r="F46" s="16">
        <f>(VLOOKUP($A46,'Paketvolymer_3pos'!$A$2:$E$671,F$1,FALSE))*$C46</f>
        <v>401445</v>
      </c>
      <c r="G46" s="16">
        <f>(VLOOKUP($A46,'Paketvolymer_3pos'!$A$2:$E$671,G$1,FALSE))*$C46</f>
        <v>13668</v>
      </c>
      <c r="H46" s="16">
        <f>(VLOOKUP($A46,'Brevvolymer_3pos'!$A$2:$F$671,6,FALSE))*C46</f>
        <v>111898</v>
      </c>
    </row>
    <row r="47" ht="13.55" customHeight="1">
      <c r="A47" s="15">
        <v>163</v>
      </c>
      <c r="B47" s="15">
        <v>180</v>
      </c>
      <c r="C47" s="19">
        <v>1</v>
      </c>
      <c r="D47" s="16">
        <f>(VLOOKUP($A47,'Paketvolymer_3pos'!$A$2:$E$671,D$1,FALSE))*$C47</f>
        <v>703537</v>
      </c>
      <c r="E47" s="16">
        <f>(VLOOKUP($A47,'Paketvolymer_3pos'!$A$2:$E$671,E$1,FALSE))*$C47</f>
        <v>178986</v>
      </c>
      <c r="F47" s="16">
        <f>(VLOOKUP($A47,'Paketvolymer_3pos'!$A$2:$E$671,F$1,FALSE))*$C47</f>
        <v>511064</v>
      </c>
      <c r="G47" s="16">
        <f>(VLOOKUP($A47,'Paketvolymer_3pos'!$A$2:$E$671,G$1,FALSE))*$C47</f>
        <v>13487</v>
      </c>
      <c r="H47" s="16">
        <f>(VLOOKUP($A47,'Brevvolymer_3pos'!$A$2:$F$671,6,FALSE))*C47</f>
        <v>145368</v>
      </c>
    </row>
    <row r="48" ht="13.55" customHeight="1">
      <c r="A48" s="15">
        <v>164</v>
      </c>
      <c r="B48" s="15">
        <v>180</v>
      </c>
      <c r="C48" s="19">
        <v>1</v>
      </c>
      <c r="D48" s="16">
        <f>(VLOOKUP($A48,'Paketvolymer_3pos'!$A$2:$E$671,D$1,FALSE))*$C48</f>
        <v>527424</v>
      </c>
      <c r="E48" s="16">
        <f>(VLOOKUP($A48,'Paketvolymer_3pos'!$A$2:$E$671,E$1,FALSE))*$C48</f>
        <v>241302</v>
      </c>
      <c r="F48" s="16">
        <f>(VLOOKUP($A48,'Paketvolymer_3pos'!$A$2:$E$671,F$1,FALSE))*$C48</f>
        <v>277024</v>
      </c>
      <c r="G48" s="16">
        <f>(VLOOKUP($A48,'Paketvolymer_3pos'!$A$2:$E$671,G$1,FALSE))*$C48</f>
        <v>9098</v>
      </c>
      <c r="H48" s="16">
        <f>(VLOOKUP($A48,'Brevvolymer_3pos'!$A$2:$F$671,6,FALSE))*C48</f>
        <v>110185</v>
      </c>
    </row>
    <row r="49" ht="13.55" customHeight="1">
      <c r="A49" s="15">
        <v>165</v>
      </c>
      <c r="B49" s="15">
        <v>180</v>
      </c>
      <c r="C49" s="19">
        <v>1</v>
      </c>
      <c r="D49" s="16">
        <f>(VLOOKUP($A49,'Paketvolymer_3pos'!$A$2:$E$671,D$1,FALSE))*$C49</f>
        <v>445421</v>
      </c>
      <c r="E49" s="16">
        <f>(VLOOKUP($A49,'Paketvolymer_3pos'!$A$2:$E$671,E$1,FALSE))*$C49</f>
        <v>42168</v>
      </c>
      <c r="F49" s="16">
        <f>(VLOOKUP($A49,'Paketvolymer_3pos'!$A$2:$E$671,F$1,FALSE))*$C49</f>
        <v>392555</v>
      </c>
      <c r="G49" s="16">
        <f>(VLOOKUP($A49,'Paketvolymer_3pos'!$A$2:$E$671,G$1,FALSE))*$C49</f>
        <v>10698</v>
      </c>
      <c r="H49" s="16">
        <f>(VLOOKUP($A49,'Brevvolymer_3pos'!$A$2:$F$671,6,FALSE))*C49</f>
        <v>112785</v>
      </c>
    </row>
    <row r="50" ht="13.55" customHeight="1">
      <c r="A50" s="15">
        <v>167</v>
      </c>
      <c r="B50" s="15">
        <v>180</v>
      </c>
      <c r="C50" s="19">
        <v>1</v>
      </c>
      <c r="D50" s="16">
        <f>(VLOOKUP($A50,'Paketvolymer_3pos'!$A$2:$E$671,D$1,FALSE))*$C50</f>
        <v>480313</v>
      </c>
      <c r="E50" s="16">
        <f>(VLOOKUP($A50,'Paketvolymer_3pos'!$A$2:$E$671,E$1,FALSE))*$C50</f>
        <v>71047</v>
      </c>
      <c r="F50" s="16">
        <f>(VLOOKUP($A50,'Paketvolymer_3pos'!$A$2:$E$671,F$1,FALSE))*$C50</f>
        <v>397925</v>
      </c>
      <c r="G50" s="16">
        <f>(VLOOKUP($A50,'Paketvolymer_3pos'!$A$2:$E$671,G$1,FALSE))*$C50</f>
        <v>11736</v>
      </c>
      <c r="H50" s="16">
        <f>(VLOOKUP($A50,'Brevvolymer_3pos'!$A$2:$F$671,6,FALSE))*C50</f>
        <v>99717</v>
      </c>
    </row>
    <row r="51" ht="13.55" customHeight="1">
      <c r="A51" s="15">
        <v>168</v>
      </c>
      <c r="B51" s="15">
        <v>180</v>
      </c>
      <c r="C51" s="19">
        <v>1</v>
      </c>
      <c r="D51" s="16">
        <f>(VLOOKUP($A51,'Paketvolymer_3pos'!$A$2:$E$671,D$1,FALSE))*$C51</f>
        <v>1115632</v>
      </c>
      <c r="E51" s="16">
        <f>(VLOOKUP($A51,'Paketvolymer_3pos'!$A$2:$E$671,E$1,FALSE))*$C51</f>
        <v>299167</v>
      </c>
      <c r="F51" s="16">
        <f>(VLOOKUP($A51,'Paketvolymer_3pos'!$A$2:$E$671,F$1,FALSE))*$C51</f>
        <v>790870</v>
      </c>
      <c r="G51" s="16">
        <f>(VLOOKUP($A51,'Paketvolymer_3pos'!$A$2:$E$671,G$1,FALSE))*$C51</f>
        <v>25200</v>
      </c>
      <c r="H51" s="16">
        <f>(VLOOKUP($A51,'Brevvolymer_3pos'!$A$2:$F$671,6,FALSE))*C51</f>
        <v>178841</v>
      </c>
    </row>
    <row r="52" ht="13.55" customHeight="1">
      <c r="A52" s="15">
        <v>169</v>
      </c>
      <c r="B52" s="15">
        <v>184</v>
      </c>
      <c r="C52" s="19">
        <v>1</v>
      </c>
      <c r="D52" s="16">
        <f>(VLOOKUP($A52,'Paketvolymer_3pos'!$A$2:$E$671,D$1,FALSE))*$C52</f>
        <v>727558</v>
      </c>
      <c r="E52" s="16">
        <f>(VLOOKUP($A52,'Paketvolymer_3pos'!$A$2:$E$671,E$1,FALSE))*$C52</f>
        <v>272688</v>
      </c>
      <c r="F52" s="16">
        <f>(VLOOKUP($A52,'Paketvolymer_3pos'!$A$2:$E$671,F$1,FALSE))*$C52</f>
        <v>439845</v>
      </c>
      <c r="G52" s="16">
        <f>(VLOOKUP($A52,'Paketvolymer_3pos'!$A$2:$E$671,G$1,FALSE))*$C52</f>
        <v>15025</v>
      </c>
      <c r="H52" s="16">
        <f>(VLOOKUP($A52,'Brevvolymer_3pos'!$A$2:$F$671,6,FALSE))*C52</f>
        <v>147010</v>
      </c>
    </row>
    <row r="53" ht="13.55" customHeight="1">
      <c r="A53" s="15">
        <v>170</v>
      </c>
      <c r="B53" s="15">
        <v>184</v>
      </c>
      <c r="C53" s="19">
        <v>1</v>
      </c>
      <c r="D53" s="16">
        <f>(VLOOKUP($A53,'Paketvolymer_3pos'!$A$2:$E$671,D$1,FALSE))*$C53</f>
        <v>452335</v>
      </c>
      <c r="E53" s="16">
        <f>(VLOOKUP($A53,'Paketvolymer_3pos'!$A$2:$E$671,E$1,FALSE))*$C53</f>
        <v>57013</v>
      </c>
      <c r="F53" s="16">
        <f>(VLOOKUP($A53,'Paketvolymer_3pos'!$A$2:$E$671,F$1,FALSE))*$C53</f>
        <v>280735</v>
      </c>
      <c r="G53" s="16">
        <f>(VLOOKUP($A53,'Paketvolymer_3pos'!$A$2:$E$671,G$1,FALSE))*$C53</f>
        <v>114587</v>
      </c>
      <c r="H53" s="16">
        <f>(VLOOKUP($A53,'Brevvolymer_3pos'!$A$2:$F$671,6,FALSE))*C53</f>
        <v>60711</v>
      </c>
    </row>
    <row r="54" ht="13.55" customHeight="1">
      <c r="A54" s="15">
        <v>171</v>
      </c>
      <c r="B54" s="15">
        <v>184</v>
      </c>
      <c r="C54" s="19">
        <v>1</v>
      </c>
      <c r="D54" s="16">
        <f>(VLOOKUP($A54,'Paketvolymer_3pos'!$A$2:$E$671,D$1,FALSE))*$C54</f>
        <v>737549</v>
      </c>
      <c r="E54" s="16">
        <f>(VLOOKUP($A54,'Paketvolymer_3pos'!$A$2:$E$671,E$1,FALSE))*$C54</f>
        <v>343613</v>
      </c>
      <c r="F54" s="16">
        <f>(VLOOKUP($A54,'Paketvolymer_3pos'!$A$2:$E$671,F$1,FALSE))*$C54</f>
        <v>381875</v>
      </c>
      <c r="G54" s="16">
        <f>(VLOOKUP($A54,'Paketvolymer_3pos'!$A$2:$E$671,G$1,FALSE))*$C54</f>
        <v>12061</v>
      </c>
      <c r="H54" s="16">
        <f>(VLOOKUP($A54,'Brevvolymer_3pos'!$A$2:$F$671,6,FALSE))*C54</f>
        <v>139937</v>
      </c>
    </row>
    <row r="55" ht="13.55" customHeight="1">
      <c r="A55" s="15">
        <v>172</v>
      </c>
      <c r="B55" s="15">
        <v>183</v>
      </c>
      <c r="C55" s="19">
        <v>1</v>
      </c>
      <c r="D55" s="16">
        <f>(VLOOKUP($A55,'Paketvolymer_3pos'!$A$2:$E$671,D$1,FALSE))*$C55</f>
        <v>533536</v>
      </c>
      <c r="E55" s="16">
        <f>(VLOOKUP($A55,'Paketvolymer_3pos'!$A$2:$E$671,E$1,FALSE))*$C55</f>
        <v>108193</v>
      </c>
      <c r="F55" s="16">
        <f>(VLOOKUP($A55,'Paketvolymer_3pos'!$A$2:$E$671,F$1,FALSE))*$C55</f>
        <v>415373</v>
      </c>
      <c r="G55" s="16">
        <f>(VLOOKUP($A55,'Paketvolymer_3pos'!$A$2:$E$671,G$1,FALSE))*$C55</f>
        <v>9970</v>
      </c>
      <c r="H55" s="16">
        <f>(VLOOKUP($A55,'Brevvolymer_3pos'!$A$2:$F$671,6,FALSE))*C55</f>
        <v>93973</v>
      </c>
    </row>
    <row r="56" ht="13.55" customHeight="1">
      <c r="A56" s="15">
        <v>174</v>
      </c>
      <c r="B56" s="15">
        <v>183</v>
      </c>
      <c r="C56" s="19">
        <v>1</v>
      </c>
      <c r="D56" s="16">
        <f>(VLOOKUP($A56,'Paketvolymer_3pos'!$A$2:$E$671,D$1,FALSE))*$C56</f>
        <v>362869</v>
      </c>
      <c r="E56" s="16">
        <f>(VLOOKUP($A56,'Paketvolymer_3pos'!$A$2:$E$671,E$1,FALSE))*$C56</f>
        <v>53726</v>
      </c>
      <c r="F56" s="16">
        <f>(VLOOKUP($A56,'Paketvolymer_3pos'!$A$2:$E$671,F$1,FALSE))*$C56</f>
        <v>302670</v>
      </c>
      <c r="G56" s="16">
        <f>(VLOOKUP($A56,'Paketvolymer_3pos'!$A$2:$E$671,G$1,FALSE))*$C56</f>
        <v>6473</v>
      </c>
      <c r="H56" s="16">
        <f>(VLOOKUP($A56,'Brevvolymer_3pos'!$A$2:$F$671,6,FALSE))*C56</f>
        <v>71404</v>
      </c>
    </row>
    <row r="57" ht="13.55" customHeight="1">
      <c r="A57" s="15">
        <v>175</v>
      </c>
      <c r="B57" s="15">
        <v>123</v>
      </c>
      <c r="C57" s="19">
        <v>1</v>
      </c>
      <c r="D57" s="16">
        <f>(VLOOKUP($A57,'Paketvolymer_3pos'!$A$2:$E$671,D$1,FALSE))*$C57</f>
        <v>3346616</v>
      </c>
      <c r="E57" s="16">
        <f>(VLOOKUP($A57,'Paketvolymer_3pos'!$A$2:$E$671,E$1,FALSE))*$C57</f>
        <v>198687</v>
      </c>
      <c r="F57" s="16">
        <f>(VLOOKUP($A57,'Paketvolymer_3pos'!$A$2:$E$671,F$1,FALSE))*$C57</f>
        <v>3139710</v>
      </c>
      <c r="G57" s="16">
        <f>(VLOOKUP($A57,'Paketvolymer_3pos'!$A$2:$E$671,G$1,FALSE))*$C57</f>
        <v>8219</v>
      </c>
      <c r="H57" s="16">
        <f>(VLOOKUP($A57,'Brevvolymer_3pos'!$A$2:$F$671,6,FALSE))*C57</f>
        <v>110454</v>
      </c>
    </row>
    <row r="58" ht="13.55" customHeight="1">
      <c r="A58" s="15">
        <v>176</v>
      </c>
      <c r="B58" s="15">
        <v>123</v>
      </c>
      <c r="C58" s="19">
        <v>1</v>
      </c>
      <c r="D58" s="16">
        <f>(VLOOKUP($A58,'Paketvolymer_3pos'!$A$2:$E$671,D$1,FALSE))*$C58</f>
        <v>284248</v>
      </c>
      <c r="E58" s="16">
        <f>(VLOOKUP($A58,'Paketvolymer_3pos'!$A$2:$E$671,E$1,FALSE))*$C58</f>
        <v>74929</v>
      </c>
      <c r="F58" s="16">
        <f>(VLOOKUP($A58,'Paketvolymer_3pos'!$A$2:$E$671,F$1,FALSE))*$C58</f>
        <v>204504</v>
      </c>
      <c r="G58" s="16">
        <f>(VLOOKUP($A58,'Paketvolymer_3pos'!$A$2:$E$671,G$1,FALSE))*$C58</f>
        <v>4815</v>
      </c>
      <c r="H58" s="16">
        <f>(VLOOKUP($A58,'Brevvolymer_3pos'!$A$2:$F$671,6,FALSE))*C58</f>
        <v>54387</v>
      </c>
    </row>
    <row r="59" ht="13.55" customHeight="1">
      <c r="A59" s="15">
        <v>177</v>
      </c>
      <c r="B59" s="15">
        <v>123</v>
      </c>
      <c r="C59" s="19">
        <v>1</v>
      </c>
      <c r="D59" s="16">
        <f>(VLOOKUP($A59,'Paketvolymer_3pos'!$A$2:$E$671,D$1,FALSE))*$C59</f>
        <v>581305</v>
      </c>
      <c r="E59" s="16">
        <f>(VLOOKUP($A59,'Paketvolymer_3pos'!$A$2:$E$671,E$1,FALSE))*$C59</f>
        <v>192317</v>
      </c>
      <c r="F59" s="16">
        <f>(VLOOKUP($A59,'Paketvolymer_3pos'!$A$2:$E$671,F$1,FALSE))*$C59</f>
        <v>379800</v>
      </c>
      <c r="G59" s="16">
        <f>(VLOOKUP($A59,'Paketvolymer_3pos'!$A$2:$E$671,G$1,FALSE))*$C59</f>
        <v>9188</v>
      </c>
      <c r="H59" s="16">
        <f>(VLOOKUP($A59,'Brevvolymer_3pos'!$A$2:$F$671,6,FALSE))*C59</f>
        <v>106608</v>
      </c>
    </row>
    <row r="60" ht="13.55" customHeight="1">
      <c r="A60" s="15">
        <v>178</v>
      </c>
      <c r="B60" s="15">
        <v>125</v>
      </c>
      <c r="C60" s="19">
        <v>1</v>
      </c>
      <c r="D60" s="16">
        <f>(VLOOKUP($A60,'Paketvolymer_3pos'!$A$2:$E$671,D$1,FALSE))*$C60</f>
        <v>329767</v>
      </c>
      <c r="E60" s="16">
        <f>(VLOOKUP($A60,'Paketvolymer_3pos'!$A$2:$E$671,E$1,FALSE))*$C60</f>
        <v>53766</v>
      </c>
      <c r="F60" s="16">
        <f>(VLOOKUP($A60,'Paketvolymer_3pos'!$A$2:$E$671,F$1,FALSE))*$C60</f>
        <v>265351</v>
      </c>
      <c r="G60" s="16">
        <f>(VLOOKUP($A60,'Paketvolymer_3pos'!$A$2:$E$671,G$1,FALSE))*$C60</f>
        <v>10650</v>
      </c>
      <c r="H60" s="16">
        <f>(VLOOKUP($A60,'Brevvolymer_3pos'!$A$2:$F$671,6,FALSE))*C60</f>
        <v>79746</v>
      </c>
    </row>
    <row r="61" ht="13.55" customHeight="1">
      <c r="A61" s="15">
        <v>179</v>
      </c>
      <c r="B61" s="15">
        <v>125</v>
      </c>
      <c r="C61" s="19">
        <v>1</v>
      </c>
      <c r="D61" s="16">
        <f>(VLOOKUP($A61,'Paketvolymer_3pos'!$A$2:$E$671,D$1,FALSE))*$C61</f>
        <v>160585</v>
      </c>
      <c r="E61" s="16">
        <f>(VLOOKUP($A61,'Paketvolymer_3pos'!$A$2:$E$671,E$1,FALSE))*$C61</f>
        <v>23921</v>
      </c>
      <c r="F61" s="16">
        <f>(VLOOKUP($A61,'Paketvolymer_3pos'!$A$2:$E$671,F$1,FALSE))*$C61</f>
        <v>131844</v>
      </c>
      <c r="G61" s="16">
        <f>(VLOOKUP($A61,'Paketvolymer_3pos'!$A$2:$E$671,G$1,FALSE))*$C61</f>
        <v>4820</v>
      </c>
      <c r="H61" s="16">
        <f>(VLOOKUP($A61,'Brevvolymer_3pos'!$A$2:$F$671,6,FALSE))*C61</f>
        <v>31893</v>
      </c>
    </row>
    <row r="62" ht="13.55" customHeight="1">
      <c r="A62" s="15">
        <v>181</v>
      </c>
      <c r="B62" s="15">
        <v>186</v>
      </c>
      <c r="C62" s="19">
        <v>1</v>
      </c>
      <c r="D62" s="16">
        <f>(VLOOKUP($A62,'Paketvolymer_3pos'!$A$2:$E$671,D$1,FALSE))*$C62</f>
        <v>939269</v>
      </c>
      <c r="E62" s="16">
        <f>(VLOOKUP($A62,'Paketvolymer_3pos'!$A$2:$E$671,E$1,FALSE))*$C62</f>
        <v>186457</v>
      </c>
      <c r="F62" s="16">
        <f>(VLOOKUP($A62,'Paketvolymer_3pos'!$A$2:$E$671,F$1,FALSE))*$C62</f>
        <v>731498</v>
      </c>
      <c r="G62" s="16">
        <f>(VLOOKUP($A62,'Paketvolymer_3pos'!$A$2:$E$671,G$1,FALSE))*$C62</f>
        <v>21314</v>
      </c>
      <c r="H62" s="16">
        <f>(VLOOKUP($A62,'Brevvolymer_3pos'!$A$2:$F$671,6,FALSE))*C62</f>
        <v>175317</v>
      </c>
    </row>
    <row r="63" ht="13.55" customHeight="1">
      <c r="A63" s="15">
        <v>182</v>
      </c>
      <c r="B63" s="15">
        <v>162</v>
      </c>
      <c r="C63" s="19">
        <v>1</v>
      </c>
      <c r="D63" s="16">
        <f>(VLOOKUP($A63,'Paketvolymer_3pos'!$A$2:$E$671,D$1,FALSE))*$C63</f>
        <v>623600</v>
      </c>
      <c r="E63" s="16">
        <f>(VLOOKUP($A63,'Paketvolymer_3pos'!$A$2:$E$671,E$1,FALSE))*$C63</f>
        <v>147078</v>
      </c>
      <c r="F63" s="16">
        <f>(VLOOKUP($A63,'Paketvolymer_3pos'!$A$2:$E$671,F$1,FALSE))*$C63</f>
        <v>464519</v>
      </c>
      <c r="G63" s="16">
        <f>(VLOOKUP($A63,'Paketvolymer_3pos'!$A$2:$E$671,G$1,FALSE))*$C63</f>
        <v>12003</v>
      </c>
      <c r="H63" s="16">
        <f>(VLOOKUP($A63,'Brevvolymer_3pos'!$A$2:$F$671,6,FALSE))*C63</f>
        <v>130705</v>
      </c>
    </row>
    <row r="64" ht="13.55" customHeight="1">
      <c r="A64" s="15">
        <v>183</v>
      </c>
      <c r="B64" s="15">
        <v>160</v>
      </c>
      <c r="C64" s="19">
        <v>1</v>
      </c>
      <c r="D64" s="16">
        <f>(VLOOKUP($A64,'Paketvolymer_3pos'!$A$2:$E$671,D$1,FALSE))*$C64</f>
        <v>707546</v>
      </c>
      <c r="E64" s="16">
        <f>(VLOOKUP($A64,'Paketvolymer_3pos'!$A$2:$E$671,E$1,FALSE))*$C64</f>
        <v>230677</v>
      </c>
      <c r="F64" s="16">
        <f>(VLOOKUP($A64,'Paketvolymer_3pos'!$A$2:$E$671,F$1,FALSE))*$C64</f>
        <v>464175</v>
      </c>
      <c r="G64" s="16">
        <f>(VLOOKUP($A64,'Paketvolymer_3pos'!$A$2:$E$671,G$1,FALSE))*$C64</f>
        <v>12694</v>
      </c>
      <c r="H64" s="16">
        <f>(VLOOKUP($A64,'Brevvolymer_3pos'!$A$2:$F$671,6,FALSE))*C64</f>
        <v>127042</v>
      </c>
    </row>
    <row r="65" ht="13.55" customHeight="1">
      <c r="A65" s="15">
        <v>184</v>
      </c>
      <c r="B65" s="15">
        <v>117</v>
      </c>
      <c r="C65" s="19">
        <v>1</v>
      </c>
      <c r="D65" s="16">
        <f>(VLOOKUP($A65,'Paketvolymer_3pos'!$A$2:$E$671,D$1,FALSE))*$C65</f>
        <v>734281</v>
      </c>
      <c r="E65" s="16">
        <f>(VLOOKUP($A65,'Paketvolymer_3pos'!$A$2:$E$671,E$1,FALSE))*$C65</f>
        <v>129647</v>
      </c>
      <c r="F65" s="16">
        <f>(VLOOKUP($A65,'Paketvolymer_3pos'!$A$2:$E$671,F$1,FALSE))*$C65</f>
        <v>588031</v>
      </c>
      <c r="G65" s="16">
        <f>(VLOOKUP($A65,'Paketvolymer_3pos'!$A$2:$E$671,G$1,FALSE))*$C65</f>
        <v>16603</v>
      </c>
      <c r="H65" s="16">
        <f>(VLOOKUP($A65,'Brevvolymer_3pos'!$A$2:$F$671,6,FALSE))*C65</f>
        <v>165650</v>
      </c>
    </row>
    <row r="66" ht="13.55" customHeight="1">
      <c r="A66" s="15">
        <v>185</v>
      </c>
      <c r="B66" s="15">
        <v>187</v>
      </c>
      <c r="C66" s="19">
        <v>1</v>
      </c>
      <c r="D66" s="16">
        <f>(VLOOKUP($A66,'Paketvolymer_3pos'!$A$2:$E$671,D$1,FALSE))*$C66</f>
        <v>196574</v>
      </c>
      <c r="E66" s="16">
        <f>(VLOOKUP($A66,'Paketvolymer_3pos'!$A$2:$E$671,E$1,FALSE))*$C66</f>
        <v>24988</v>
      </c>
      <c r="F66" s="16">
        <f>(VLOOKUP($A66,'Paketvolymer_3pos'!$A$2:$E$671,F$1,FALSE))*$C66</f>
        <v>166862</v>
      </c>
      <c r="G66" s="16">
        <f>(VLOOKUP($A66,'Paketvolymer_3pos'!$A$2:$E$671,G$1,FALSE))*$C66</f>
        <v>4724</v>
      </c>
      <c r="H66" s="16">
        <f>(VLOOKUP($A66,'Brevvolymer_3pos'!$A$2:$F$671,6,FALSE))*C66</f>
        <v>48610</v>
      </c>
    </row>
    <row r="67" ht="13.55" customHeight="1">
      <c r="A67" s="15">
        <v>186</v>
      </c>
      <c r="B67" s="15">
        <v>115</v>
      </c>
      <c r="C67" s="19">
        <v>1</v>
      </c>
      <c r="D67" s="16">
        <f>(VLOOKUP($A67,'Paketvolymer_3pos'!$A$2:$E$671,D$1,FALSE))*$C67</f>
        <v>571418</v>
      </c>
      <c r="E67" s="16">
        <f>(VLOOKUP($A67,'Paketvolymer_3pos'!$A$2:$E$671,E$1,FALSE))*$C67</f>
        <v>99285</v>
      </c>
      <c r="F67" s="16">
        <f>(VLOOKUP($A67,'Paketvolymer_3pos'!$A$2:$E$671,F$1,FALSE))*$C67</f>
        <v>457014</v>
      </c>
      <c r="G67" s="16">
        <f>(VLOOKUP($A67,'Paketvolymer_3pos'!$A$2:$E$671,G$1,FALSE))*$C67</f>
        <v>15119</v>
      </c>
      <c r="H67" s="16">
        <f>(VLOOKUP($A67,'Brevvolymer_3pos'!$A$2:$F$671,6,FALSE))*C67</f>
        <v>129327</v>
      </c>
    </row>
    <row r="68" ht="13.55" customHeight="1">
      <c r="A68" s="15">
        <v>187</v>
      </c>
      <c r="B68" s="15">
        <v>160</v>
      </c>
      <c r="C68" s="19">
        <v>1</v>
      </c>
      <c r="D68" s="16">
        <f>(VLOOKUP($A68,'Paketvolymer_3pos'!$A$2:$E$671,D$1,FALSE))*$C68</f>
        <v>710526</v>
      </c>
      <c r="E68" s="16">
        <f>(VLOOKUP($A68,'Paketvolymer_3pos'!$A$2:$E$671,E$1,FALSE))*$C68</f>
        <v>182482</v>
      </c>
      <c r="F68" s="16">
        <f>(VLOOKUP($A68,'Paketvolymer_3pos'!$A$2:$E$671,F$1,FALSE))*$C68</f>
        <v>513674</v>
      </c>
      <c r="G68" s="16">
        <f>(VLOOKUP($A68,'Paketvolymer_3pos'!$A$2:$E$671,G$1,FALSE))*$C68</f>
        <v>14370</v>
      </c>
      <c r="H68" s="16">
        <f>(VLOOKUP($A68,'Brevvolymer_3pos'!$A$2:$F$671,6,FALSE))*C68</f>
        <v>137933</v>
      </c>
    </row>
    <row r="69" ht="13.55" customHeight="1">
      <c r="A69" s="15">
        <v>190</v>
      </c>
      <c r="B69" s="15">
        <v>191</v>
      </c>
      <c r="C69" s="19">
        <v>1</v>
      </c>
      <c r="D69" s="16">
        <f>(VLOOKUP($A69,'Paketvolymer_3pos'!$A$2:$E$671,D$1,FALSE))*$C69</f>
        <v>27312</v>
      </c>
      <c r="E69" s="16">
        <f>(VLOOKUP($A69,'Paketvolymer_3pos'!$A$2:$E$671,E$1,FALSE))*$C69</f>
        <v>26371</v>
      </c>
      <c r="F69" s="16">
        <f>(VLOOKUP($A69,'Paketvolymer_3pos'!$A$2:$E$671,F$1,FALSE))*$C69</f>
        <v>657</v>
      </c>
      <c r="G69" s="16">
        <f>(VLOOKUP($A69,'Paketvolymer_3pos'!$A$2:$E$671,G$1,FALSE))*$C69</f>
        <v>284</v>
      </c>
      <c r="H69" s="16">
        <f>(VLOOKUP($A69,'Brevvolymer_3pos'!$A$2:$F$671,6,FALSE))*C69</f>
        <v>5552</v>
      </c>
    </row>
    <row r="70" ht="13.55" customHeight="1">
      <c r="A70" s="15">
        <v>191</v>
      </c>
      <c r="B70" s="15">
        <v>163</v>
      </c>
      <c r="C70" s="19">
        <v>1</v>
      </c>
      <c r="D70" s="16">
        <f>(VLOOKUP($A70,'Paketvolymer_3pos'!$A$2:$E$671,D$1,FALSE))*$C70</f>
        <v>651478</v>
      </c>
      <c r="E70" s="16">
        <f>(VLOOKUP($A70,'Paketvolymer_3pos'!$A$2:$E$671,E$1,FALSE))*$C70</f>
        <v>172509</v>
      </c>
      <c r="F70" s="16">
        <f>(VLOOKUP($A70,'Paketvolymer_3pos'!$A$2:$E$671,F$1,FALSE))*$C70</f>
        <v>467310</v>
      </c>
      <c r="G70" s="16">
        <f>(VLOOKUP($A70,'Paketvolymer_3pos'!$A$2:$E$671,G$1,FALSE))*$C70</f>
        <v>11659</v>
      </c>
      <c r="H70" s="16">
        <f>(VLOOKUP($A70,'Brevvolymer_3pos'!$A$2:$F$671,6,FALSE))*C70</f>
        <v>131193</v>
      </c>
    </row>
    <row r="71" ht="13.55" customHeight="1">
      <c r="A71" s="15">
        <v>192</v>
      </c>
      <c r="B71" s="15">
        <v>163</v>
      </c>
      <c r="C71" s="19">
        <v>1</v>
      </c>
      <c r="D71" s="16">
        <f>(VLOOKUP($A71,'Paketvolymer_3pos'!$A$2:$E$671,D$1,FALSE))*$C71</f>
        <v>602821</v>
      </c>
      <c r="E71" s="16">
        <f>(VLOOKUP($A71,'Paketvolymer_3pos'!$A$2:$E$671,E$1,FALSE))*$C71</f>
        <v>142201</v>
      </c>
      <c r="F71" s="16">
        <f>(VLOOKUP($A71,'Paketvolymer_3pos'!$A$2:$E$671,F$1,FALSE))*$C71</f>
        <v>444617</v>
      </c>
      <c r="G71" s="16">
        <f>(VLOOKUP($A71,'Paketvolymer_3pos'!$A$2:$E$671,G$1,FALSE))*$C71</f>
        <v>16003</v>
      </c>
      <c r="H71" s="16">
        <f>(VLOOKUP($A71,'Brevvolymer_3pos'!$A$2:$F$671,6,FALSE))*C71</f>
        <v>119890</v>
      </c>
    </row>
    <row r="72" ht="13.55" customHeight="1">
      <c r="A72" s="15">
        <v>193</v>
      </c>
      <c r="B72" s="15">
        <v>191</v>
      </c>
      <c r="C72" s="19">
        <v>1</v>
      </c>
      <c r="D72" s="16">
        <f>(VLOOKUP($A72,'Paketvolymer_3pos'!$A$2:$E$671,D$1,FALSE))*$C72</f>
        <v>183441</v>
      </c>
      <c r="E72" s="16">
        <f>(VLOOKUP($A72,'Paketvolymer_3pos'!$A$2:$E$671,E$1,FALSE))*$C72</f>
        <v>23358</v>
      </c>
      <c r="F72" s="16">
        <f>(VLOOKUP($A72,'Paketvolymer_3pos'!$A$2:$E$671,F$1,FALSE))*$C72</f>
        <v>156126</v>
      </c>
      <c r="G72" s="16">
        <f>(VLOOKUP($A72,'Paketvolymer_3pos'!$A$2:$E$671,G$1,FALSE))*$C72</f>
        <v>3957</v>
      </c>
      <c r="H72" s="16">
        <f>(VLOOKUP($A72,'Brevvolymer_3pos'!$A$2:$F$671,6,FALSE))*C72</f>
        <v>41918</v>
      </c>
    </row>
    <row r="73" ht="13.55" customHeight="1">
      <c r="A73" s="15">
        <v>194</v>
      </c>
      <c r="B73" s="15">
        <v>114</v>
      </c>
      <c r="C73" s="19">
        <v>1</v>
      </c>
      <c r="D73" s="16">
        <f>(VLOOKUP($A73,'Paketvolymer_3pos'!$A$2:$E$671,D$1,FALSE))*$C73</f>
        <v>759027</v>
      </c>
      <c r="E73" s="16">
        <f>(VLOOKUP($A73,'Paketvolymer_3pos'!$A$2:$E$671,E$1,FALSE))*$C73</f>
        <v>214493</v>
      </c>
      <c r="F73" s="16">
        <f>(VLOOKUP($A73,'Paketvolymer_3pos'!$A$2:$E$671,F$1,FALSE))*$C73</f>
        <v>528235</v>
      </c>
      <c r="G73" s="16">
        <f>(VLOOKUP($A73,'Paketvolymer_3pos'!$A$2:$E$671,G$1,FALSE))*$C73</f>
        <v>16299</v>
      </c>
      <c r="H73" s="16">
        <f>(VLOOKUP($A73,'Brevvolymer_3pos'!$A$2:$F$671,6,FALSE))*C73</f>
        <v>162569</v>
      </c>
    </row>
    <row r="74" ht="13.55" customHeight="1">
      <c r="A74" s="15">
        <v>195</v>
      </c>
      <c r="B74" s="15">
        <v>191</v>
      </c>
      <c r="C74" s="19">
        <v>1</v>
      </c>
      <c r="D74" s="16">
        <f>(VLOOKUP($A74,'Paketvolymer_3pos'!$A$2:$E$671,D$1,FALSE))*$C74</f>
        <v>851407</v>
      </c>
      <c r="E74" s="16">
        <f>(VLOOKUP($A74,'Paketvolymer_3pos'!$A$2:$E$671,E$1,FALSE))*$C74</f>
        <v>341420</v>
      </c>
      <c r="F74" s="16">
        <f>(VLOOKUP($A74,'Paketvolymer_3pos'!$A$2:$E$671,F$1,FALSE))*$C74</f>
        <v>488453</v>
      </c>
      <c r="G74" s="16">
        <f>(VLOOKUP($A74,'Paketvolymer_3pos'!$A$2:$E$671,G$1,FALSE))*$C74</f>
        <v>21534</v>
      </c>
      <c r="H74" s="16">
        <f>(VLOOKUP($A74,'Brevvolymer_3pos'!$A$2:$F$671,6,FALSE))*C74</f>
        <v>120861</v>
      </c>
    </row>
    <row r="75" ht="13.55" customHeight="1">
      <c r="A75" s="15">
        <v>196</v>
      </c>
      <c r="B75" s="15">
        <v>139</v>
      </c>
      <c r="C75" s="19">
        <v>1</v>
      </c>
      <c r="D75" s="16">
        <f>(VLOOKUP($A75,'Paketvolymer_3pos'!$A$2:$E$671,D$1,FALSE))*$C75</f>
        <v>313312</v>
      </c>
      <c r="E75" s="16">
        <f>(VLOOKUP($A75,'Paketvolymer_3pos'!$A$2:$E$671,E$1,FALSE))*$C75</f>
        <v>82891</v>
      </c>
      <c r="F75" s="16">
        <f>(VLOOKUP($A75,'Paketvolymer_3pos'!$A$2:$E$671,F$1,FALSE))*$C75</f>
        <v>222381</v>
      </c>
      <c r="G75" s="16">
        <f>(VLOOKUP($A75,'Paketvolymer_3pos'!$A$2:$E$671,G$1,FALSE))*$C75</f>
        <v>8384</v>
      </c>
      <c r="H75" s="16">
        <f>(VLOOKUP($A75,'Brevvolymer_3pos'!$A$2:$F$671,6,FALSE))*C75</f>
        <v>62127</v>
      </c>
    </row>
    <row r="76" ht="13.55" customHeight="1">
      <c r="A76" s="15">
        <v>197</v>
      </c>
      <c r="B76" s="15">
        <v>139</v>
      </c>
      <c r="C76" s="19">
        <v>1</v>
      </c>
      <c r="D76" s="16">
        <f>(VLOOKUP($A76,'Paketvolymer_3pos'!$A$2:$E$671,D$1,FALSE))*$C76</f>
        <v>168823</v>
      </c>
      <c r="E76" s="16">
        <f>(VLOOKUP($A76,'Paketvolymer_3pos'!$A$2:$E$671,E$1,FALSE))*$C76</f>
        <v>32473</v>
      </c>
      <c r="F76" s="16">
        <f>(VLOOKUP($A76,'Paketvolymer_3pos'!$A$2:$E$671,F$1,FALSE))*$C76</f>
        <v>132448</v>
      </c>
      <c r="G76" s="16">
        <f>(VLOOKUP($A76,'Paketvolymer_3pos'!$A$2:$E$671,G$1,FALSE))*$C76</f>
        <v>3558</v>
      </c>
      <c r="H76" s="16">
        <f>(VLOOKUP($A76,'Brevvolymer_3pos'!$A$2:$F$671,6,FALSE))*C76</f>
        <v>35723</v>
      </c>
    </row>
    <row r="77" ht="13.55" customHeight="1">
      <c r="A77" s="15">
        <v>211</v>
      </c>
      <c r="B77" s="15">
        <v>1280</v>
      </c>
      <c r="C77" s="19">
        <v>1</v>
      </c>
      <c r="D77" s="16">
        <f>(VLOOKUP($A77,'Paketvolymer_3pos'!$A$2:$E$671,D$1,FALSE))*$C77</f>
        <v>1456477</v>
      </c>
      <c r="E77" s="16">
        <f>(VLOOKUP($A77,'Paketvolymer_3pos'!$A$2:$E$671,E$1,FALSE))*$C77</f>
        <v>600292</v>
      </c>
      <c r="F77" s="16">
        <f>(VLOOKUP($A77,'Paketvolymer_3pos'!$A$2:$E$671,F$1,FALSE))*$C77</f>
        <v>830939</v>
      </c>
      <c r="G77" s="16">
        <f>(VLOOKUP($A77,'Paketvolymer_3pos'!$A$2:$E$671,G$1,FALSE))*$C77</f>
        <v>25434</v>
      </c>
      <c r="H77" s="16">
        <f>(VLOOKUP($A77,'Brevvolymer_3pos'!$A$2:$F$671,6,FALSE))*C77</f>
        <v>170184</v>
      </c>
    </row>
    <row r="78" ht="13.55" customHeight="1">
      <c r="A78" s="15">
        <v>212</v>
      </c>
      <c r="B78" s="15">
        <v>1280</v>
      </c>
      <c r="C78" s="19">
        <v>1</v>
      </c>
      <c r="D78" s="16">
        <f>(VLOOKUP($A78,'Paketvolymer_3pos'!$A$2:$E$671,D$1,FALSE))*$C78</f>
        <v>948351</v>
      </c>
      <c r="E78" s="16">
        <f>(VLOOKUP($A78,'Paketvolymer_3pos'!$A$2:$E$671,E$1,FALSE))*$C78</f>
        <v>310155</v>
      </c>
      <c r="F78" s="16">
        <f>(VLOOKUP($A78,'Paketvolymer_3pos'!$A$2:$E$671,F$1,FALSE))*$C78</f>
        <v>617660</v>
      </c>
      <c r="G78" s="16">
        <f>(VLOOKUP($A78,'Paketvolymer_3pos'!$A$2:$E$671,G$1,FALSE))*$C78</f>
        <v>20928</v>
      </c>
      <c r="H78" s="16">
        <f>(VLOOKUP($A78,'Brevvolymer_3pos'!$A$2:$F$671,6,FALSE))*C78</f>
        <v>153374</v>
      </c>
    </row>
    <row r="79" ht="13.55" customHeight="1">
      <c r="A79" s="15">
        <v>213</v>
      </c>
      <c r="B79" s="15">
        <v>1280</v>
      </c>
      <c r="C79" s="19">
        <v>1</v>
      </c>
      <c r="D79" s="16">
        <f>(VLOOKUP($A79,'Paketvolymer_3pos'!$A$2:$E$671,D$1,FALSE))*$C79</f>
        <v>587150</v>
      </c>
      <c r="E79" s="16">
        <f>(VLOOKUP($A79,'Paketvolymer_3pos'!$A$2:$E$671,E$1,FALSE))*$C79</f>
        <v>326680</v>
      </c>
      <c r="F79" s="16">
        <f>(VLOOKUP($A79,'Paketvolymer_3pos'!$A$2:$E$671,F$1,FALSE))*$C79</f>
        <v>249332</v>
      </c>
      <c r="G79" s="16">
        <f>(VLOOKUP($A79,'Paketvolymer_3pos'!$A$2:$E$671,G$1,FALSE))*$C79</f>
        <v>13010</v>
      </c>
      <c r="H79" s="16">
        <f>(VLOOKUP($A79,'Brevvolymer_3pos'!$A$2:$F$671,6,FALSE))*C79</f>
        <v>73987</v>
      </c>
    </row>
    <row r="80" ht="13.55" customHeight="1">
      <c r="A80" s="15">
        <v>214</v>
      </c>
      <c r="B80" s="15">
        <v>1280</v>
      </c>
      <c r="C80" s="19">
        <v>1</v>
      </c>
      <c r="D80" s="16">
        <f>(VLOOKUP($A80,'Paketvolymer_3pos'!$A$2:$E$671,D$1,FALSE))*$C80</f>
        <v>762738</v>
      </c>
      <c r="E80" s="16">
        <f>(VLOOKUP($A80,'Paketvolymer_3pos'!$A$2:$E$671,E$1,FALSE))*$C80</f>
        <v>212931</v>
      </c>
      <c r="F80" s="16">
        <f>(VLOOKUP($A80,'Paketvolymer_3pos'!$A$2:$E$671,F$1,FALSE))*$C80</f>
        <v>527444</v>
      </c>
      <c r="G80" s="16">
        <f>(VLOOKUP($A80,'Paketvolymer_3pos'!$A$2:$E$671,G$1,FALSE))*$C80</f>
        <v>20315</v>
      </c>
      <c r="H80" s="16">
        <f>(VLOOKUP($A80,'Brevvolymer_3pos'!$A$2:$F$671,6,FALSE))*C80</f>
        <v>146748</v>
      </c>
    </row>
    <row r="81" ht="13.55" customHeight="1">
      <c r="A81" s="15">
        <v>215</v>
      </c>
      <c r="B81" s="15">
        <v>1280</v>
      </c>
      <c r="C81" s="19">
        <v>1</v>
      </c>
      <c r="D81" s="16">
        <f>(VLOOKUP($A81,'Paketvolymer_3pos'!$A$2:$E$671,D$1,FALSE))*$C81</f>
        <v>629366</v>
      </c>
      <c r="E81" s="16">
        <f>(VLOOKUP($A81,'Paketvolymer_3pos'!$A$2:$E$671,E$1,FALSE))*$C81</f>
        <v>259200</v>
      </c>
      <c r="F81" s="16">
        <f>(VLOOKUP($A81,'Paketvolymer_3pos'!$A$2:$E$671,F$1,FALSE))*$C81</f>
        <v>361737</v>
      </c>
      <c r="G81" s="16">
        <f>(VLOOKUP($A81,'Paketvolymer_3pos'!$A$2:$E$671,G$1,FALSE))*$C81</f>
        <v>9864</v>
      </c>
      <c r="H81" s="16">
        <f>(VLOOKUP($A81,'Brevvolymer_3pos'!$A$2:$F$671,6,FALSE))*C81</f>
        <v>116083</v>
      </c>
    </row>
    <row r="82" ht="13.55" customHeight="1">
      <c r="A82" s="15">
        <v>216</v>
      </c>
      <c r="B82" s="15">
        <v>1280</v>
      </c>
      <c r="C82" s="19">
        <v>1</v>
      </c>
      <c r="D82" s="16">
        <f>(VLOOKUP($A82,'Paketvolymer_3pos'!$A$2:$E$671,D$1,FALSE))*$C82</f>
        <v>639488</v>
      </c>
      <c r="E82" s="16">
        <f>(VLOOKUP($A82,'Paketvolymer_3pos'!$A$2:$E$671,E$1,FALSE))*$C82</f>
        <v>130164</v>
      </c>
      <c r="F82" s="16">
        <f>(VLOOKUP($A82,'Paketvolymer_3pos'!$A$2:$E$671,F$1,FALSE))*$C82</f>
        <v>496093</v>
      </c>
      <c r="G82" s="16">
        <f>(VLOOKUP($A82,'Paketvolymer_3pos'!$A$2:$E$671,G$1,FALSE))*$C82</f>
        <v>13383</v>
      </c>
      <c r="H82" s="16">
        <f>(VLOOKUP($A82,'Brevvolymer_3pos'!$A$2:$F$671,6,FALSE))*C82</f>
        <v>130844</v>
      </c>
    </row>
    <row r="83" ht="13.55" customHeight="1">
      <c r="A83" s="15">
        <v>217</v>
      </c>
      <c r="B83" s="15">
        <v>1280</v>
      </c>
      <c r="C83" s="19">
        <v>1</v>
      </c>
      <c r="D83" s="16">
        <f>(VLOOKUP($A83,'Paketvolymer_3pos'!$A$2:$E$671,D$1,FALSE))*$C83</f>
        <v>617467</v>
      </c>
      <c r="E83" s="16">
        <f>(VLOOKUP($A83,'Paketvolymer_3pos'!$A$2:$E$671,E$1,FALSE))*$C83</f>
        <v>87281</v>
      </c>
      <c r="F83" s="16">
        <f>(VLOOKUP($A83,'Paketvolymer_3pos'!$A$2:$E$671,F$1,FALSE))*$C83</f>
        <v>514989</v>
      </c>
      <c r="G83" s="16">
        <f>(VLOOKUP($A83,'Paketvolymer_3pos'!$A$2:$E$671,G$1,FALSE))*$C83</f>
        <v>14177</v>
      </c>
      <c r="H83" s="16">
        <f>(VLOOKUP($A83,'Brevvolymer_3pos'!$A$2:$F$671,6,FALSE))*C83</f>
        <v>151264</v>
      </c>
    </row>
    <row r="84" ht="13.55" customHeight="1">
      <c r="A84" s="15">
        <v>218</v>
      </c>
      <c r="B84" s="15">
        <v>1280</v>
      </c>
      <c r="C84" s="19">
        <v>1</v>
      </c>
      <c r="D84" s="16">
        <f>(VLOOKUP($A84,'Paketvolymer_3pos'!$A$2:$E$671,D$1,FALSE))*$C84</f>
        <v>288382</v>
      </c>
      <c r="E84" s="16">
        <f>(VLOOKUP($A84,'Paketvolymer_3pos'!$A$2:$E$671,E$1,FALSE))*$C84</f>
        <v>27299</v>
      </c>
      <c r="F84" s="16">
        <f>(VLOOKUP($A84,'Paketvolymer_3pos'!$A$2:$E$671,F$1,FALSE))*$C84</f>
        <v>255443</v>
      </c>
      <c r="G84" s="16">
        <f>(VLOOKUP($A84,'Paketvolymer_3pos'!$A$2:$E$671,G$1,FALSE))*$C84</f>
        <v>4554</v>
      </c>
      <c r="H84" s="16">
        <f>(VLOOKUP($A84,'Brevvolymer_3pos'!$A$2:$F$671,6,FALSE))*C84</f>
        <v>59245</v>
      </c>
    </row>
    <row r="85" ht="13.55" customHeight="1">
      <c r="A85" s="15">
        <v>222</v>
      </c>
      <c r="B85" s="15">
        <v>1281</v>
      </c>
      <c r="C85" s="19">
        <v>1</v>
      </c>
      <c r="D85" s="16">
        <f>(VLOOKUP($A85,'Paketvolymer_3pos'!$A$2:$E$671,D$1,FALSE))*$C85</f>
        <v>420974</v>
      </c>
      <c r="E85" s="16">
        <f>(VLOOKUP($A85,'Paketvolymer_3pos'!$A$2:$E$671,E$1,FALSE))*$C85</f>
        <v>156494</v>
      </c>
      <c r="F85" s="16">
        <f>(VLOOKUP($A85,'Paketvolymer_3pos'!$A$2:$E$671,F$1,FALSE))*$C85</f>
        <v>255424</v>
      </c>
      <c r="G85" s="16">
        <f>(VLOOKUP($A85,'Paketvolymer_3pos'!$A$2:$E$671,G$1,FALSE))*$C85</f>
        <v>7673</v>
      </c>
      <c r="H85" s="16">
        <f>(VLOOKUP($A85,'Brevvolymer_3pos'!$A$2:$F$671,6,FALSE))*C85</f>
        <v>64942</v>
      </c>
    </row>
    <row r="86" ht="13.55" customHeight="1">
      <c r="A86" s="15">
        <v>223</v>
      </c>
      <c r="B86" s="15">
        <v>1281</v>
      </c>
      <c r="C86" s="19">
        <v>1</v>
      </c>
      <c r="D86" s="16">
        <f>(VLOOKUP($A86,'Paketvolymer_3pos'!$A$2:$E$671,D$1,FALSE))*$C86</f>
        <v>381098</v>
      </c>
      <c r="E86" s="16">
        <f>(VLOOKUP($A86,'Paketvolymer_3pos'!$A$2:$E$671,E$1,FALSE))*$C86</f>
        <v>169921</v>
      </c>
      <c r="F86" s="16">
        <f>(VLOOKUP($A86,'Paketvolymer_3pos'!$A$2:$E$671,F$1,FALSE))*$C86</f>
        <v>205040</v>
      </c>
      <c r="G86" s="16">
        <f>(VLOOKUP($A86,'Paketvolymer_3pos'!$A$2:$E$671,G$1,FALSE))*$C86</f>
        <v>6486</v>
      </c>
      <c r="H86" s="16">
        <f>(VLOOKUP($A86,'Brevvolymer_3pos'!$A$2:$F$671,6,FALSE))*C86</f>
        <v>40963</v>
      </c>
    </row>
    <row r="87" ht="13.55" customHeight="1">
      <c r="A87" s="15">
        <v>224</v>
      </c>
      <c r="B87" s="15">
        <v>1281</v>
      </c>
      <c r="C87" s="19">
        <v>1</v>
      </c>
      <c r="D87" s="16">
        <f>(VLOOKUP($A87,'Paketvolymer_3pos'!$A$2:$E$671,D$1,FALSE))*$C87</f>
        <v>392355</v>
      </c>
      <c r="E87" s="16">
        <f>(VLOOKUP($A87,'Paketvolymer_3pos'!$A$2:$E$671,E$1,FALSE))*$C87</f>
        <v>95949</v>
      </c>
      <c r="F87" s="16">
        <f>(VLOOKUP($A87,'Paketvolymer_3pos'!$A$2:$E$671,F$1,FALSE))*$C87</f>
        <v>286521</v>
      </c>
      <c r="G87" s="16">
        <f>(VLOOKUP($A87,'Paketvolymer_3pos'!$A$2:$E$671,G$1,FALSE))*$C87</f>
        <v>8994</v>
      </c>
      <c r="H87" s="16">
        <f>(VLOOKUP($A87,'Brevvolymer_3pos'!$A$2:$F$671,6,FALSE))*C87</f>
        <v>77784</v>
      </c>
    </row>
    <row r="88" ht="13.55" customHeight="1">
      <c r="A88" s="15">
        <v>225</v>
      </c>
      <c r="B88" s="15">
        <v>1281</v>
      </c>
      <c r="C88" s="19">
        <v>1</v>
      </c>
      <c r="D88" s="16">
        <f>(VLOOKUP($A88,'Paketvolymer_3pos'!$A$2:$E$671,D$1,FALSE))*$C88</f>
        <v>19861</v>
      </c>
      <c r="E88" s="16">
        <f>(VLOOKUP($A88,'Paketvolymer_3pos'!$A$2:$E$671,E$1,FALSE))*$C88</f>
        <v>6786</v>
      </c>
      <c r="F88" s="16">
        <f>(VLOOKUP($A88,'Paketvolymer_3pos'!$A$2:$E$671,F$1,FALSE))*$C88</f>
        <v>12199</v>
      </c>
      <c r="G88" s="16">
        <f>(VLOOKUP($A88,'Paketvolymer_3pos'!$A$2:$E$671,G$1,FALSE))*$C88</f>
        <v>2457</v>
      </c>
      <c r="H88" s="16">
        <f>(VLOOKUP($A88,'Brevvolymer_3pos'!$A$2:$F$671,6,FALSE))*C88</f>
        <v>4000</v>
      </c>
    </row>
    <row r="89" ht="13.55" customHeight="1">
      <c r="A89" s="15">
        <v>226</v>
      </c>
      <c r="B89" s="15">
        <v>1281</v>
      </c>
      <c r="C89" s="19">
        <v>1</v>
      </c>
      <c r="D89" s="16">
        <f>(VLOOKUP($A89,'Paketvolymer_3pos'!$A$2:$E$671,D$1,FALSE))*$C89</f>
        <v>332097</v>
      </c>
      <c r="E89" s="16">
        <f>(VLOOKUP($A89,'Paketvolymer_3pos'!$A$2:$E$671,E$1,FALSE))*$C89</f>
        <v>64159</v>
      </c>
      <c r="F89" s="16">
        <f>(VLOOKUP($A89,'Paketvolymer_3pos'!$A$2:$E$671,F$1,FALSE))*$C89</f>
        <v>259658</v>
      </c>
      <c r="G89" s="16">
        <f>(VLOOKUP($A89,'Paketvolymer_3pos'!$A$2:$E$671,G$1,FALSE))*$C89</f>
        <v>7973</v>
      </c>
      <c r="H89" s="16">
        <f>(VLOOKUP($A89,'Brevvolymer_3pos'!$A$2:$F$671,6,FALSE))*C89</f>
        <v>62069</v>
      </c>
    </row>
    <row r="90" ht="13.55" customHeight="1">
      <c r="A90" s="15">
        <v>227</v>
      </c>
      <c r="B90" s="15">
        <v>1281</v>
      </c>
      <c r="C90" s="19">
        <v>1</v>
      </c>
      <c r="D90" s="16">
        <f>(VLOOKUP($A90,'Paketvolymer_3pos'!$A$2:$E$671,D$1,FALSE))*$C90</f>
        <v>288832</v>
      </c>
      <c r="E90" s="16">
        <f>(VLOOKUP($A90,'Paketvolymer_3pos'!$A$2:$E$671,E$1,FALSE))*$C90</f>
        <v>129656</v>
      </c>
      <c r="F90" s="16">
        <f>(VLOOKUP($A90,'Paketvolymer_3pos'!$A$2:$E$671,F$1,FALSE))*$C90</f>
        <v>152641</v>
      </c>
      <c r="G90" s="16">
        <f>(VLOOKUP($A90,'Paketvolymer_3pos'!$A$2:$E$671,G$1,FALSE))*$C90</f>
        <v>4646</v>
      </c>
      <c r="H90" s="16">
        <f>(VLOOKUP($A90,'Brevvolymer_3pos'!$A$2:$F$671,6,FALSE))*C90</f>
        <v>46548</v>
      </c>
    </row>
    <row r="91" ht="13.55" customHeight="1">
      <c r="A91" s="15">
        <v>230</v>
      </c>
      <c r="B91" s="15">
        <v>1262</v>
      </c>
      <c r="C91" s="19">
        <v>1</v>
      </c>
      <c r="D91" s="16">
        <f>(VLOOKUP($A91,'Paketvolymer_3pos'!$A$2:$E$671,D$1,FALSE))*$C91</f>
        <v>8406</v>
      </c>
      <c r="E91" s="16">
        <f>(VLOOKUP($A91,'Paketvolymer_3pos'!$A$2:$E$671,E$1,FALSE))*$C91</f>
        <v>6794</v>
      </c>
      <c r="F91" s="16">
        <f>(VLOOKUP($A91,'Paketvolymer_3pos'!$A$2:$E$671,F$1,FALSE))*$C91</f>
        <v>1472</v>
      </c>
      <c r="G91" s="16">
        <f>(VLOOKUP($A91,'Paketvolymer_3pos'!$A$2:$E$671,G$1,FALSE))*$C91</f>
        <v>114</v>
      </c>
      <c r="H91" s="16">
        <f>(VLOOKUP($A91,'Brevvolymer_3pos'!$A$2:$F$671,6,FALSE))*C91</f>
        <v>1043</v>
      </c>
    </row>
    <row r="92" ht="13.55" customHeight="1">
      <c r="A92" s="15">
        <v>231</v>
      </c>
      <c r="B92" s="15">
        <v>1287</v>
      </c>
      <c r="C92" s="19">
        <v>1</v>
      </c>
      <c r="D92" s="16">
        <f>(VLOOKUP($A92,'Paketvolymer_3pos'!$A$2:$E$671,D$1,FALSE))*$C92</f>
        <v>704115</v>
      </c>
      <c r="E92" s="16">
        <f>(VLOOKUP($A92,'Paketvolymer_3pos'!$A$2:$E$671,E$1,FALSE))*$C92</f>
        <v>179318</v>
      </c>
      <c r="F92" s="16">
        <f>(VLOOKUP($A92,'Paketvolymer_3pos'!$A$2:$E$671,F$1,FALSE))*$C92</f>
        <v>499127</v>
      </c>
      <c r="G92" s="16">
        <f>(VLOOKUP($A92,'Paketvolymer_3pos'!$A$2:$E$671,G$1,FALSE))*$C92</f>
        <v>26115</v>
      </c>
      <c r="H92" s="16">
        <f>(VLOOKUP($A92,'Brevvolymer_3pos'!$A$2:$F$671,6,FALSE))*C92</f>
        <v>177113</v>
      </c>
    </row>
    <row r="93" ht="13.55" customHeight="1">
      <c r="A93" s="15">
        <v>232</v>
      </c>
      <c r="B93" s="15">
        <v>1231</v>
      </c>
      <c r="C93" s="19">
        <v>1</v>
      </c>
      <c r="D93" s="16">
        <f>(VLOOKUP($A93,'Paketvolymer_3pos'!$A$2:$E$671,D$1,FALSE))*$C93</f>
        <v>828934</v>
      </c>
      <c r="E93" s="16">
        <f>(VLOOKUP($A93,'Paketvolymer_3pos'!$A$2:$E$671,E$1,FALSE))*$C93</f>
        <v>147940</v>
      </c>
      <c r="F93" s="16">
        <f>(VLOOKUP($A93,'Paketvolymer_3pos'!$A$2:$E$671,F$1,FALSE))*$C93</f>
        <v>205153</v>
      </c>
      <c r="G93" s="16">
        <f>(VLOOKUP($A93,'Paketvolymer_3pos'!$A$2:$E$671,G$1,FALSE))*$C93</f>
        <v>475953</v>
      </c>
      <c r="H93" s="16">
        <f>(VLOOKUP($A93,'Brevvolymer_3pos'!$A$2:$F$671,6,FALSE))*C93</f>
        <v>65010</v>
      </c>
    </row>
    <row r="94" ht="13.55" customHeight="1">
      <c r="A94" s="15">
        <v>233</v>
      </c>
      <c r="B94" s="15">
        <v>1263</v>
      </c>
      <c r="C94" s="19">
        <v>1</v>
      </c>
      <c r="D94" s="16">
        <f>(VLOOKUP($A94,'Paketvolymer_3pos'!$A$2:$E$671,D$1,FALSE))*$C94</f>
        <v>347635</v>
      </c>
      <c r="E94" s="16">
        <f>(VLOOKUP($A94,'Paketvolymer_3pos'!$A$2:$E$671,E$1,FALSE))*$C94</f>
        <v>66424</v>
      </c>
      <c r="F94" s="16">
        <f>(VLOOKUP($A94,'Paketvolymer_3pos'!$A$2:$E$671,F$1,FALSE))*$C94</f>
        <v>273163</v>
      </c>
      <c r="G94" s="16">
        <f>(VLOOKUP($A94,'Paketvolymer_3pos'!$A$2:$E$671,G$1,FALSE))*$C94</f>
        <v>8252</v>
      </c>
      <c r="H94" s="16">
        <f>(VLOOKUP($A94,'Brevvolymer_3pos'!$A$2:$F$671,6,FALSE))*C94</f>
        <v>85155</v>
      </c>
    </row>
    <row r="95" ht="13.55" customHeight="1">
      <c r="A95" s="15">
        <v>234</v>
      </c>
      <c r="B95" s="15">
        <v>1262</v>
      </c>
      <c r="C95" s="19">
        <v>1</v>
      </c>
      <c r="D95" s="16">
        <f>(VLOOKUP($A95,'Paketvolymer_3pos'!$A$2:$E$671,D$1,FALSE))*$C95</f>
        <v>244067</v>
      </c>
      <c r="E95" s="16">
        <f>(VLOOKUP($A95,'Paketvolymer_3pos'!$A$2:$E$671,E$1,FALSE))*$C95</f>
        <v>43867</v>
      </c>
      <c r="F95" s="16">
        <f>(VLOOKUP($A95,'Paketvolymer_3pos'!$A$2:$E$671,F$1,FALSE))*$C95</f>
        <v>195904</v>
      </c>
      <c r="G95" s="16">
        <f>(VLOOKUP($A95,'Paketvolymer_3pos'!$A$2:$E$671,G$1,FALSE))*$C95</f>
        <v>3875</v>
      </c>
      <c r="H95" s="16">
        <f>(VLOOKUP($A95,'Brevvolymer_3pos'!$A$2:$F$671,6,FALSE))*C95</f>
        <v>47798</v>
      </c>
    </row>
    <row r="96" ht="13.55" customHeight="1">
      <c r="A96" s="15">
        <v>235</v>
      </c>
      <c r="B96" s="15">
        <v>1233</v>
      </c>
      <c r="C96" s="19">
        <v>1</v>
      </c>
      <c r="D96" s="16">
        <f>(VLOOKUP($A96,'Paketvolymer_3pos'!$A$2:$E$671,D$1,FALSE))*$C96</f>
        <v>237878</v>
      </c>
      <c r="E96" s="16">
        <f>(VLOOKUP($A96,'Paketvolymer_3pos'!$A$2:$E$671,E$1,FALSE))*$C96</f>
        <v>46313</v>
      </c>
      <c r="F96" s="16">
        <f>(VLOOKUP($A96,'Paketvolymer_3pos'!$A$2:$E$671,F$1,FALSE))*$C96</f>
        <v>185850</v>
      </c>
      <c r="G96" s="16">
        <f>(VLOOKUP($A96,'Paketvolymer_3pos'!$A$2:$E$671,G$1,FALSE))*$C96</f>
        <v>5982</v>
      </c>
      <c r="H96" s="16">
        <f>(VLOOKUP($A96,'Brevvolymer_3pos'!$A$2:$F$671,6,FALSE))*C96</f>
        <v>52364</v>
      </c>
    </row>
    <row r="97" ht="13.55" customHeight="1">
      <c r="A97" s="15">
        <v>236</v>
      </c>
      <c r="B97" s="15">
        <v>1233</v>
      </c>
      <c r="C97" s="19">
        <v>1</v>
      </c>
      <c r="D97" s="16">
        <f>(VLOOKUP($A97,'Paketvolymer_3pos'!$A$2:$E$671,D$1,FALSE))*$C97</f>
        <v>294036</v>
      </c>
      <c r="E97" s="16">
        <f>(VLOOKUP($A97,'Paketvolymer_3pos'!$A$2:$E$671,E$1,FALSE))*$C97</f>
        <v>47602</v>
      </c>
      <c r="F97" s="16">
        <f>(VLOOKUP($A97,'Paketvolymer_3pos'!$A$2:$E$671,F$1,FALSE))*$C97</f>
        <v>239520</v>
      </c>
      <c r="G97" s="16">
        <f>(VLOOKUP($A97,'Paketvolymer_3pos'!$A$2:$E$671,G$1,FALSE))*$C97</f>
        <v>7051</v>
      </c>
      <c r="H97" s="16">
        <f>(VLOOKUP($A97,'Brevvolymer_3pos'!$A$2:$F$671,6,FALSE))*C97</f>
        <v>55550</v>
      </c>
    </row>
    <row r="98" ht="13.55" customHeight="1">
      <c r="A98" s="15">
        <v>237</v>
      </c>
      <c r="B98" s="15">
        <v>1262</v>
      </c>
      <c r="C98" s="19">
        <v>1</v>
      </c>
      <c r="D98" s="16">
        <f>(VLOOKUP($A98,'Paketvolymer_3pos'!$A$2:$E$671,D$1,FALSE))*$C98</f>
        <v>161777</v>
      </c>
      <c r="E98" s="16">
        <f>(VLOOKUP($A98,'Paketvolymer_3pos'!$A$2:$E$671,E$1,FALSE))*$C98</f>
        <v>18640</v>
      </c>
      <c r="F98" s="16">
        <f>(VLOOKUP($A98,'Paketvolymer_3pos'!$A$2:$E$671,F$1,FALSE))*$C98</f>
        <v>139528</v>
      </c>
      <c r="G98" s="16">
        <f>(VLOOKUP($A98,'Paketvolymer_3pos'!$A$2:$E$671,G$1,FALSE))*$C98</f>
        <v>3694</v>
      </c>
      <c r="H98" s="16">
        <f>(VLOOKUP($A98,'Brevvolymer_3pos'!$A$2:$F$671,6,FALSE))*C98</f>
        <v>34855</v>
      </c>
    </row>
    <row r="99" ht="13.55" customHeight="1">
      <c r="A99" s="15">
        <v>238</v>
      </c>
      <c r="B99" s="15">
        <v>1280</v>
      </c>
      <c r="C99" s="19">
        <v>1</v>
      </c>
      <c r="D99" s="16">
        <f>(VLOOKUP($A99,'Paketvolymer_3pos'!$A$2:$E$671,D$1,FALSE))*$C99</f>
        <v>169303</v>
      </c>
      <c r="E99" s="16">
        <f>(VLOOKUP($A99,'Paketvolymer_3pos'!$A$2:$E$671,E$1,FALSE))*$C99</f>
        <v>23187</v>
      </c>
      <c r="F99" s="16">
        <f>(VLOOKUP($A99,'Paketvolymer_3pos'!$A$2:$E$671,F$1,FALSE))*$C99</f>
        <v>142724</v>
      </c>
      <c r="G99" s="16">
        <f>(VLOOKUP($A99,'Paketvolymer_3pos'!$A$2:$E$671,G$1,FALSE))*$C99</f>
        <v>3253</v>
      </c>
      <c r="H99" s="16">
        <f>(VLOOKUP($A99,'Brevvolymer_3pos'!$A$2:$F$671,6,FALSE))*C99</f>
        <v>53751</v>
      </c>
    </row>
    <row r="100" ht="13.55" customHeight="1">
      <c r="A100" s="15">
        <v>239</v>
      </c>
      <c r="B100" s="15">
        <v>1233</v>
      </c>
      <c r="C100" s="19">
        <v>1</v>
      </c>
      <c r="D100" s="16">
        <f>(VLOOKUP($A100,'Paketvolymer_3pos'!$A$2:$E$671,D$1,FALSE))*$C100</f>
        <v>134819</v>
      </c>
      <c r="E100" s="16">
        <f>(VLOOKUP($A100,'Paketvolymer_3pos'!$A$2:$E$671,E$1,FALSE))*$C100</f>
        <v>14877</v>
      </c>
      <c r="F100" s="16">
        <f>(VLOOKUP($A100,'Paketvolymer_3pos'!$A$2:$E$671,F$1,FALSE))*$C100</f>
        <v>116868</v>
      </c>
      <c r="G100" s="16">
        <f>(VLOOKUP($A100,'Paketvolymer_3pos'!$A$2:$E$671,G$1,FALSE))*$C100</f>
        <v>2384</v>
      </c>
      <c r="H100" s="16">
        <f>(VLOOKUP($A100,'Brevvolymer_3pos'!$A$2:$F$671,6,FALSE))*C100</f>
        <v>31134</v>
      </c>
    </row>
    <row r="101" ht="13.55" customHeight="1">
      <c r="A101" s="15">
        <v>241</v>
      </c>
      <c r="B101" s="15">
        <v>1285</v>
      </c>
      <c r="C101" s="19">
        <v>1</v>
      </c>
      <c r="D101" s="16">
        <f>(VLOOKUP($A101,'Paketvolymer_3pos'!$A$2:$E$671,D$1,FALSE))*$C101</f>
        <v>527111</v>
      </c>
      <c r="E101" s="16">
        <f>(VLOOKUP($A101,'Paketvolymer_3pos'!$A$2:$E$671,E$1,FALSE))*$C101</f>
        <v>129807</v>
      </c>
      <c r="F101" s="16">
        <f>(VLOOKUP($A101,'Paketvolymer_3pos'!$A$2:$E$671,F$1,FALSE))*$C101</f>
        <v>385384</v>
      </c>
      <c r="G101" s="16">
        <f>(VLOOKUP($A101,'Paketvolymer_3pos'!$A$2:$E$671,G$1,FALSE))*$C101</f>
        <v>13013</v>
      </c>
      <c r="H101" s="16">
        <f>(VLOOKUP($A101,'Brevvolymer_3pos'!$A$2:$F$671,6,FALSE))*C101</f>
        <v>95552</v>
      </c>
    </row>
    <row r="102" ht="13.55" customHeight="1">
      <c r="A102" s="15">
        <v>242</v>
      </c>
      <c r="B102" s="15">
        <v>1266</v>
      </c>
      <c r="C102" s="19">
        <v>1</v>
      </c>
      <c r="D102" s="16">
        <f>(VLOOKUP($A102,'Paketvolymer_3pos'!$A$2:$E$671,D$1,FALSE))*$C102</f>
        <v>231788</v>
      </c>
      <c r="E102" s="16">
        <f>(VLOOKUP($A102,'Paketvolymer_3pos'!$A$2:$E$671,E$1,FALSE))*$C102</f>
        <v>57197</v>
      </c>
      <c r="F102" s="16">
        <f>(VLOOKUP($A102,'Paketvolymer_3pos'!$A$2:$E$671,F$1,FALSE))*$C102</f>
        <v>168373</v>
      </c>
      <c r="G102" s="16">
        <f>(VLOOKUP($A102,'Paketvolymer_3pos'!$A$2:$E$671,G$1,FALSE))*$C102</f>
        <v>6242</v>
      </c>
      <c r="H102" s="16">
        <f>(VLOOKUP($A102,'Brevvolymer_3pos'!$A$2:$F$671,6,FALSE))*C102</f>
        <v>56684</v>
      </c>
    </row>
    <row r="103" ht="13.55" customHeight="1">
      <c r="A103" s="15">
        <v>243</v>
      </c>
      <c r="B103" s="15">
        <v>1267</v>
      </c>
      <c r="C103" s="19">
        <v>1</v>
      </c>
      <c r="D103" s="16">
        <f>(VLOOKUP($A103,'Paketvolymer_3pos'!$A$2:$E$671,D$1,FALSE))*$C103</f>
        <v>285024</v>
      </c>
      <c r="E103" s="16">
        <f>(VLOOKUP($A103,'Paketvolymer_3pos'!$A$2:$E$671,E$1,FALSE))*$C103</f>
        <v>65976</v>
      </c>
      <c r="F103" s="16">
        <f>(VLOOKUP($A103,'Paketvolymer_3pos'!$A$2:$E$671,F$1,FALSE))*$C103</f>
        <v>203130</v>
      </c>
      <c r="G103" s="16">
        <f>(VLOOKUP($A103,'Paketvolymer_3pos'!$A$2:$E$671,G$1,FALSE))*$C103</f>
        <v>16176</v>
      </c>
      <c r="H103" s="16">
        <f>(VLOOKUP($A103,'Brevvolymer_3pos'!$A$2:$F$671,6,FALSE))*C103</f>
        <v>56454</v>
      </c>
    </row>
    <row r="104" ht="13.55" customHeight="1">
      <c r="A104" s="15">
        <v>244</v>
      </c>
      <c r="B104" s="15">
        <v>1261</v>
      </c>
      <c r="C104" s="19">
        <v>1</v>
      </c>
      <c r="D104" s="16">
        <f>(VLOOKUP($A104,'Paketvolymer_3pos'!$A$2:$E$671,D$1,FALSE))*$C104</f>
        <v>257667</v>
      </c>
      <c r="E104" s="16">
        <f>(VLOOKUP($A104,'Paketvolymer_3pos'!$A$2:$E$671,E$1,FALSE))*$C104</f>
        <v>40315</v>
      </c>
      <c r="F104" s="16">
        <f>(VLOOKUP($A104,'Paketvolymer_3pos'!$A$2:$E$671,F$1,FALSE))*$C104</f>
        <v>210452</v>
      </c>
      <c r="G104" s="16">
        <f>(VLOOKUP($A104,'Paketvolymer_3pos'!$A$2:$E$671,G$1,FALSE))*$C104</f>
        <v>6216</v>
      </c>
      <c r="H104" s="16">
        <f>(VLOOKUP($A104,'Brevvolymer_3pos'!$A$2:$F$671,6,FALSE))*C104</f>
        <v>63707</v>
      </c>
    </row>
    <row r="105" ht="13.55" customHeight="1">
      <c r="A105" s="15">
        <v>245</v>
      </c>
      <c r="B105" s="15">
        <v>1230</v>
      </c>
      <c r="C105" s="19">
        <v>1</v>
      </c>
      <c r="D105" s="16">
        <f>(VLOOKUP($A105,'Paketvolymer_3pos'!$A$2:$E$671,D$1,FALSE))*$C105</f>
        <v>426883</v>
      </c>
      <c r="E105" s="16">
        <f>(VLOOKUP($A105,'Paketvolymer_3pos'!$A$2:$E$671,E$1,FALSE))*$C105</f>
        <v>88530</v>
      </c>
      <c r="F105" s="16">
        <f>(VLOOKUP($A105,'Paketvolymer_3pos'!$A$2:$E$671,F$1,FALSE))*$C105</f>
        <v>327673</v>
      </c>
      <c r="G105" s="16">
        <f>(VLOOKUP($A105,'Paketvolymer_3pos'!$A$2:$E$671,G$1,FALSE))*$C105</f>
        <v>10921</v>
      </c>
      <c r="H105" s="16">
        <f>(VLOOKUP($A105,'Brevvolymer_3pos'!$A$2:$F$671,6,FALSE))*C105</f>
        <v>96623</v>
      </c>
    </row>
    <row r="106" ht="13.55" customHeight="1">
      <c r="A106" s="15">
        <v>246</v>
      </c>
      <c r="B106" s="15">
        <v>1261</v>
      </c>
      <c r="C106" s="19">
        <v>1</v>
      </c>
      <c r="D106" s="16">
        <f>(VLOOKUP($A106,'Paketvolymer_3pos'!$A$2:$E$671,D$1,FALSE))*$C106</f>
        <v>279838</v>
      </c>
      <c r="E106" s="16">
        <f>(VLOOKUP($A106,'Paketvolymer_3pos'!$A$2:$E$671,E$1,FALSE))*$C106</f>
        <v>95228</v>
      </c>
      <c r="F106" s="16">
        <f>(VLOOKUP($A106,'Paketvolymer_3pos'!$A$2:$E$671,F$1,FALSE))*$C106</f>
        <v>179263</v>
      </c>
      <c r="G106" s="16">
        <f>(VLOOKUP($A106,'Paketvolymer_3pos'!$A$2:$E$671,G$1,FALSE))*$C106</f>
        <v>4415</v>
      </c>
      <c r="H106" s="16">
        <f>(VLOOKUP($A106,'Brevvolymer_3pos'!$A$2:$F$671,6,FALSE))*C106</f>
        <v>50887</v>
      </c>
    </row>
    <row r="107" ht="13.55" customHeight="1">
      <c r="A107" s="15">
        <v>247</v>
      </c>
      <c r="B107" s="15">
        <v>1281</v>
      </c>
      <c r="C107" s="19">
        <v>1</v>
      </c>
      <c r="D107" s="16">
        <f>(VLOOKUP($A107,'Paketvolymer_3pos'!$A$2:$E$671,D$1,FALSE))*$C107</f>
        <v>424266</v>
      </c>
      <c r="E107" s="16">
        <f>(VLOOKUP($A107,'Paketvolymer_3pos'!$A$2:$E$671,E$1,FALSE))*$C107</f>
        <v>63298</v>
      </c>
      <c r="F107" s="16">
        <f>(VLOOKUP($A107,'Paketvolymer_3pos'!$A$2:$E$671,F$1,FALSE))*$C107</f>
        <v>349463</v>
      </c>
      <c r="G107" s="16">
        <f>(VLOOKUP($A107,'Paketvolymer_3pos'!$A$2:$E$671,G$1,FALSE))*$C107</f>
        <v>11505</v>
      </c>
      <c r="H107" s="16">
        <f>(VLOOKUP($A107,'Brevvolymer_3pos'!$A$2:$F$671,6,FALSE))*C107</f>
        <v>106087</v>
      </c>
    </row>
    <row r="108" ht="13.55" customHeight="1">
      <c r="A108" s="15">
        <v>252</v>
      </c>
      <c r="B108" s="15">
        <v>1283</v>
      </c>
      <c r="C108" s="19">
        <v>1</v>
      </c>
      <c r="D108" s="16">
        <f>(VLOOKUP($A108,'Paketvolymer_3pos'!$A$2:$E$671,D$1,FALSE))*$C108</f>
        <v>786193</v>
      </c>
      <c r="E108" s="16">
        <f>(VLOOKUP($A108,'Paketvolymer_3pos'!$A$2:$E$671,E$1,FALSE))*$C108</f>
        <v>256940</v>
      </c>
      <c r="F108" s="16">
        <f>(VLOOKUP($A108,'Paketvolymer_3pos'!$A$2:$E$671,F$1,FALSE))*$C108</f>
        <v>509262</v>
      </c>
      <c r="G108" s="16">
        <f>(VLOOKUP($A108,'Paketvolymer_3pos'!$A$2:$E$671,G$1,FALSE))*$C108</f>
        <v>19641</v>
      </c>
      <c r="H108" s="16">
        <f>(VLOOKUP($A108,'Brevvolymer_3pos'!$A$2:$F$671,6,FALSE))*C108</f>
        <v>140647</v>
      </c>
    </row>
    <row r="109" ht="13.55" customHeight="1">
      <c r="A109" s="15">
        <v>253</v>
      </c>
      <c r="B109" s="15">
        <v>1283</v>
      </c>
      <c r="C109" s="19">
        <v>1</v>
      </c>
      <c r="D109" s="16">
        <f>(VLOOKUP($A109,'Paketvolymer_3pos'!$A$2:$E$671,D$1,FALSE))*$C109</f>
        <v>299879</v>
      </c>
      <c r="E109" s="16">
        <f>(VLOOKUP($A109,'Paketvolymer_3pos'!$A$2:$E$671,E$1,FALSE))*$C109</f>
        <v>60305</v>
      </c>
      <c r="F109" s="16">
        <f>(VLOOKUP($A109,'Paketvolymer_3pos'!$A$2:$E$671,F$1,FALSE))*$C109</f>
        <v>215503</v>
      </c>
      <c r="G109" s="16">
        <f>(VLOOKUP($A109,'Paketvolymer_3pos'!$A$2:$E$671,G$1,FALSE))*$C109</f>
        <v>24943</v>
      </c>
      <c r="H109" s="16">
        <f>(VLOOKUP($A109,'Brevvolymer_3pos'!$A$2:$F$671,6,FALSE))*C109</f>
        <v>68453</v>
      </c>
    </row>
    <row r="110" ht="13.55" customHeight="1">
      <c r="A110" s="15">
        <v>254</v>
      </c>
      <c r="B110" s="15">
        <v>1283</v>
      </c>
      <c r="C110" s="19">
        <v>1</v>
      </c>
      <c r="D110" s="16">
        <f>(VLOOKUP($A110,'Paketvolymer_3pos'!$A$2:$E$671,D$1,FALSE))*$C110</f>
        <v>1134545</v>
      </c>
      <c r="E110" s="16">
        <f>(VLOOKUP($A110,'Paketvolymer_3pos'!$A$2:$E$671,E$1,FALSE))*$C110</f>
        <v>397859</v>
      </c>
      <c r="F110" s="16">
        <f>(VLOOKUP($A110,'Paketvolymer_3pos'!$A$2:$E$671,F$1,FALSE))*$C110</f>
        <v>712680</v>
      </c>
      <c r="G110" s="16">
        <f>(VLOOKUP($A110,'Paketvolymer_3pos'!$A$2:$E$671,G$1,FALSE))*$C110</f>
        <v>22553</v>
      </c>
      <c r="H110" s="16">
        <f>(VLOOKUP($A110,'Brevvolymer_3pos'!$A$2:$F$671,6,FALSE))*C110</f>
        <v>195853</v>
      </c>
    </row>
    <row r="111" ht="13.55" customHeight="1">
      <c r="A111" s="15">
        <v>255</v>
      </c>
      <c r="B111" s="15">
        <v>1283</v>
      </c>
      <c r="C111" s="19">
        <v>1</v>
      </c>
      <c r="D111" s="16">
        <f>(VLOOKUP($A111,'Paketvolymer_3pos'!$A$2:$E$671,D$1,FALSE))*$C111</f>
        <v>7295</v>
      </c>
      <c r="E111" s="16">
        <f>(VLOOKUP($A111,'Paketvolymer_3pos'!$A$2:$E$671,E$1,FALSE))*$C111</f>
        <v>1736</v>
      </c>
      <c r="F111" s="16">
        <f>(VLOOKUP($A111,'Paketvolymer_3pos'!$A$2:$E$671,F$1,FALSE))*$C111</f>
        <v>5231</v>
      </c>
      <c r="G111" s="16">
        <f>(VLOOKUP($A111,'Paketvolymer_3pos'!$A$2:$E$671,G$1,FALSE))*$C111</f>
        <v>1799</v>
      </c>
      <c r="H111" s="16">
        <f>(VLOOKUP($A111,'Brevvolymer_3pos'!$A$2:$F$671,6,FALSE))*C111</f>
        <v>1595</v>
      </c>
    </row>
    <row r="112" ht="13.55" customHeight="1">
      <c r="A112" s="15">
        <v>256</v>
      </c>
      <c r="B112" s="15">
        <v>1283</v>
      </c>
      <c r="C112" s="19">
        <v>1</v>
      </c>
      <c r="D112" s="16">
        <f>(VLOOKUP($A112,'Paketvolymer_3pos'!$A$2:$E$671,D$1,FALSE))*$C112</f>
        <v>231021</v>
      </c>
      <c r="E112" s="16">
        <f>(VLOOKUP($A112,'Paketvolymer_3pos'!$A$2:$E$671,E$1,FALSE))*$C112</f>
        <v>32928</v>
      </c>
      <c r="F112" s="16">
        <f>(VLOOKUP($A112,'Paketvolymer_3pos'!$A$2:$E$671,F$1,FALSE))*$C112</f>
        <v>193370</v>
      </c>
      <c r="G112" s="16">
        <f>(VLOOKUP($A112,'Paketvolymer_3pos'!$A$2:$E$671,G$1,FALSE))*$C112</f>
        <v>4279</v>
      </c>
      <c r="H112" s="16">
        <f>(VLOOKUP($A112,'Brevvolymer_3pos'!$A$2:$F$671,6,FALSE))*C112</f>
        <v>58778</v>
      </c>
    </row>
    <row r="113" ht="13.55" customHeight="1">
      <c r="A113" s="15">
        <v>257</v>
      </c>
      <c r="B113" s="15">
        <v>1282</v>
      </c>
      <c r="C113" s="19">
        <v>0.0960151802656546</v>
      </c>
      <c r="D113" s="16">
        <f>(VLOOKUP($A113,'Paketvolymer_3pos'!$A$2:$E$671,D$1,FALSE))*$C113</f>
        <v>9034.836432637570</v>
      </c>
      <c r="E113" s="16">
        <f>(VLOOKUP($A113,'Paketvolymer_3pos'!$A$2:$E$671,E$1,FALSE))*$C113</f>
        <v>621.794307400379</v>
      </c>
      <c r="F113" s="16">
        <f>(VLOOKUP($A113,'Paketvolymer_3pos'!$A$2:$E$671,F$1,FALSE))*$C113</f>
        <v>8225.716508538901</v>
      </c>
      <c r="G113" s="16">
        <f>(VLOOKUP($A113,'Paketvolymer_3pos'!$A$2:$E$671,G$1,FALSE))*$C113</f>
        <v>79.5965844402277</v>
      </c>
      <c r="H113" s="16">
        <f>(VLOOKUP($A113,'Brevvolymer_3pos'!$A$2:$F$671,6,FALSE))*C113</f>
        <v>1319.056546489560</v>
      </c>
    </row>
    <row r="114" ht="13.55" customHeight="1">
      <c r="A114" s="15">
        <v>257</v>
      </c>
      <c r="B114" s="15">
        <v>1283</v>
      </c>
      <c r="C114" s="19">
        <v>0.903984819734345</v>
      </c>
      <c r="D114" s="16">
        <f>(VLOOKUP($A114,'Paketvolymer_3pos'!$A$2:$E$671,D$1,FALSE))*$C114</f>
        <v>85063.1635673624</v>
      </c>
      <c r="E114" s="16">
        <f>(VLOOKUP($A114,'Paketvolymer_3pos'!$A$2:$E$671,E$1,FALSE))*$C114</f>
        <v>5854.205692599620</v>
      </c>
      <c r="F114" s="16">
        <f>(VLOOKUP($A114,'Paketvolymer_3pos'!$A$2:$E$671,F$1,FALSE))*$C114</f>
        <v>77445.2834914611</v>
      </c>
      <c r="G114" s="16">
        <f>(VLOOKUP($A114,'Paketvolymer_3pos'!$A$2:$E$671,G$1,FALSE))*$C114</f>
        <v>749.403415559772</v>
      </c>
      <c r="H114" s="16">
        <f>(VLOOKUP($A114,'Brevvolymer_3pos'!$A$2:$F$671,6,FALSE))*C114</f>
        <v>12418.9434535104</v>
      </c>
    </row>
    <row r="115" ht="13.55" customHeight="1">
      <c r="A115" s="15">
        <v>260</v>
      </c>
      <c r="B115" s="15">
        <v>1282</v>
      </c>
      <c r="C115" s="19">
        <v>0.524296675191816</v>
      </c>
      <c r="D115" s="16">
        <f>(VLOOKUP($A115,'Paketvolymer_3pos'!$A$2:$E$671,D$1,FALSE))*$C115</f>
        <v>98181.892583120207</v>
      </c>
      <c r="E115" s="16">
        <f>(VLOOKUP($A115,'Paketvolymer_3pos'!$A$2:$E$671,E$1,FALSE))*$C115</f>
        <v>79926.4066496164</v>
      </c>
      <c r="F115" s="16">
        <f>(VLOOKUP($A115,'Paketvolymer_3pos'!$A$2:$E$671,F$1,FALSE))*$C115</f>
        <v>18045.2429667519</v>
      </c>
      <c r="G115" s="16">
        <f>(VLOOKUP($A115,'Paketvolymer_3pos'!$A$2:$E$671,G$1,FALSE))*$C115</f>
        <v>141.560102301790</v>
      </c>
      <c r="H115" s="16">
        <f>(VLOOKUP($A115,'Brevvolymer_3pos'!$A$2:$F$671,6,FALSE))*C115</f>
        <v>968.900255754476</v>
      </c>
    </row>
    <row r="116" ht="13.55" customHeight="1">
      <c r="A116" s="15">
        <v>260</v>
      </c>
      <c r="B116" s="15">
        <v>1283</v>
      </c>
      <c r="C116" s="19">
        <v>0.475703324808184</v>
      </c>
      <c r="D116" s="16">
        <f>(VLOOKUP($A116,'Paketvolymer_3pos'!$A$2:$E$671,D$1,FALSE))*$C116</f>
        <v>89082.107416879793</v>
      </c>
      <c r="E116" s="16">
        <f>(VLOOKUP($A116,'Paketvolymer_3pos'!$A$2:$E$671,E$1,FALSE))*$C116</f>
        <v>72518.5933503836</v>
      </c>
      <c r="F116" s="16">
        <f>(VLOOKUP($A116,'Paketvolymer_3pos'!$A$2:$E$671,F$1,FALSE))*$C116</f>
        <v>16372.7570332481</v>
      </c>
      <c r="G116" s="16">
        <f>(VLOOKUP($A116,'Paketvolymer_3pos'!$A$2:$E$671,G$1,FALSE))*$C116</f>
        <v>128.439897698210</v>
      </c>
      <c r="H116" s="16">
        <f>(VLOOKUP($A116,'Brevvolymer_3pos'!$A$2:$F$671,6,FALSE))*C116</f>
        <v>879.099744245524</v>
      </c>
    </row>
    <row r="117" ht="13.55" customHeight="1">
      <c r="A117" s="15">
        <v>261</v>
      </c>
      <c r="B117" s="15">
        <v>1282</v>
      </c>
      <c r="C117" s="19">
        <v>1</v>
      </c>
      <c r="D117" s="16">
        <f>(VLOOKUP($A117,'Paketvolymer_3pos'!$A$2:$E$671,D$1,FALSE))*$C117</f>
        <v>663022</v>
      </c>
      <c r="E117" s="16">
        <f>(VLOOKUP($A117,'Paketvolymer_3pos'!$A$2:$E$671,E$1,FALSE))*$C117</f>
        <v>181528</v>
      </c>
      <c r="F117" s="16">
        <f>(VLOOKUP($A117,'Paketvolymer_3pos'!$A$2:$E$671,F$1,FALSE))*$C117</f>
        <v>467639</v>
      </c>
      <c r="G117" s="16">
        <f>(VLOOKUP($A117,'Paketvolymer_3pos'!$A$2:$E$671,G$1,FALSE))*$C117</f>
        <v>14491</v>
      </c>
      <c r="H117" s="16">
        <f>(VLOOKUP($A117,'Brevvolymer_3pos'!$A$2:$F$671,6,FALSE))*C117</f>
        <v>155340</v>
      </c>
    </row>
    <row r="118" ht="13.55" customHeight="1">
      <c r="A118" s="15">
        <v>262</v>
      </c>
      <c r="B118" s="15">
        <v>1292</v>
      </c>
      <c r="C118" s="19">
        <v>1</v>
      </c>
      <c r="D118" s="16">
        <f>(VLOOKUP($A118,'Paketvolymer_3pos'!$A$2:$E$671,D$1,FALSE))*$C118</f>
        <v>1034620</v>
      </c>
      <c r="E118" s="16">
        <f>(VLOOKUP($A118,'Paketvolymer_3pos'!$A$2:$E$671,E$1,FALSE))*$C118</f>
        <v>319978</v>
      </c>
      <c r="F118" s="16">
        <f>(VLOOKUP($A118,'Paketvolymer_3pos'!$A$2:$E$671,F$1,FALSE))*$C118</f>
        <v>691592</v>
      </c>
      <c r="G118" s="16">
        <f>(VLOOKUP($A118,'Paketvolymer_3pos'!$A$2:$E$671,G$1,FALSE))*$C118</f>
        <v>22841</v>
      </c>
      <c r="H118" s="16">
        <f>(VLOOKUP($A118,'Brevvolymer_3pos'!$A$2:$F$671,6,FALSE))*C118</f>
        <v>130017</v>
      </c>
    </row>
    <row r="119" ht="13.55" customHeight="1">
      <c r="A119" s="15">
        <v>263</v>
      </c>
      <c r="B119" s="15">
        <v>1284</v>
      </c>
      <c r="C119" s="19">
        <v>1</v>
      </c>
      <c r="D119" s="16">
        <f>(VLOOKUP($A119,'Paketvolymer_3pos'!$A$2:$E$671,D$1,FALSE))*$C119</f>
        <v>408194</v>
      </c>
      <c r="E119" s="16">
        <f>(VLOOKUP($A119,'Paketvolymer_3pos'!$A$2:$E$671,E$1,FALSE))*$C119</f>
        <v>89557</v>
      </c>
      <c r="F119" s="16">
        <f>(VLOOKUP($A119,'Paketvolymer_3pos'!$A$2:$E$671,F$1,FALSE))*$C119</f>
        <v>307522</v>
      </c>
      <c r="G119" s="16">
        <f>(VLOOKUP($A119,'Paketvolymer_3pos'!$A$2:$E$671,G$1,FALSE))*$C119</f>
        <v>11195</v>
      </c>
      <c r="H119" s="16">
        <f>(VLOOKUP($A119,'Brevvolymer_3pos'!$A$2:$F$671,6,FALSE))*C119</f>
        <v>111220</v>
      </c>
    </row>
    <row r="120" ht="13.55" customHeight="1">
      <c r="A120" s="15">
        <v>264</v>
      </c>
      <c r="B120" s="15">
        <v>1276</v>
      </c>
      <c r="C120" s="19">
        <v>1</v>
      </c>
      <c r="D120" s="16">
        <f>(VLOOKUP($A120,'Paketvolymer_3pos'!$A$2:$E$671,D$1,FALSE))*$C120</f>
        <v>241630</v>
      </c>
      <c r="E120" s="16">
        <f>(VLOOKUP($A120,'Paketvolymer_3pos'!$A$2:$E$671,E$1,FALSE))*$C120</f>
        <v>61893</v>
      </c>
      <c r="F120" s="16">
        <f>(VLOOKUP($A120,'Paketvolymer_3pos'!$A$2:$E$671,F$1,FALSE))*$C120</f>
        <v>172402</v>
      </c>
      <c r="G120" s="16">
        <f>(VLOOKUP($A120,'Paketvolymer_3pos'!$A$2:$E$671,G$1,FALSE))*$C120</f>
        <v>8040</v>
      </c>
      <c r="H120" s="16">
        <f>(VLOOKUP($A120,'Brevvolymer_3pos'!$A$2:$F$671,6,FALSE))*C120</f>
        <v>72575</v>
      </c>
    </row>
    <row r="121" ht="13.55" customHeight="1">
      <c r="A121" s="15">
        <v>265</v>
      </c>
      <c r="B121" s="15">
        <v>1277</v>
      </c>
      <c r="C121" s="19">
        <v>1</v>
      </c>
      <c r="D121" s="16">
        <f>(VLOOKUP($A121,'Paketvolymer_3pos'!$A$2:$E$671,D$1,FALSE))*$C121</f>
        <v>209391</v>
      </c>
      <c r="E121" s="16">
        <f>(VLOOKUP($A121,'Paketvolymer_3pos'!$A$2:$E$671,E$1,FALSE))*$C121</f>
        <v>54399</v>
      </c>
      <c r="F121" s="16">
        <f>(VLOOKUP($A121,'Paketvolymer_3pos'!$A$2:$E$671,F$1,FALSE))*$C121</f>
        <v>149457</v>
      </c>
      <c r="G121" s="16">
        <f>(VLOOKUP($A121,'Paketvolymer_3pos'!$A$2:$E$671,G$1,FALSE))*$C121</f>
        <v>5303</v>
      </c>
      <c r="H121" s="16">
        <f>(VLOOKUP($A121,'Brevvolymer_3pos'!$A$2:$F$671,6,FALSE))*C121</f>
        <v>61634</v>
      </c>
    </row>
    <row r="122" ht="13.55" customHeight="1">
      <c r="A122" s="15">
        <v>266</v>
      </c>
      <c r="B122" s="15">
        <v>1292</v>
      </c>
      <c r="C122" s="19">
        <v>1</v>
      </c>
      <c r="D122" s="16">
        <f>(VLOOKUP($A122,'Paketvolymer_3pos'!$A$2:$E$671,D$1,FALSE))*$C122</f>
        <v>172529</v>
      </c>
      <c r="E122" s="16">
        <f>(VLOOKUP($A122,'Paketvolymer_3pos'!$A$2:$E$671,E$1,FALSE))*$C122</f>
        <v>27558</v>
      </c>
      <c r="F122" s="16">
        <f>(VLOOKUP($A122,'Paketvolymer_3pos'!$A$2:$E$671,F$1,FALSE))*$C122</f>
        <v>139792</v>
      </c>
      <c r="G122" s="16">
        <f>(VLOOKUP($A122,'Paketvolymer_3pos'!$A$2:$E$671,G$1,FALSE))*$C122</f>
        <v>4578</v>
      </c>
      <c r="H122" s="16">
        <f>(VLOOKUP($A122,'Brevvolymer_3pos'!$A$2:$F$671,6,FALSE))*C122</f>
        <v>49075</v>
      </c>
    </row>
    <row r="123" ht="13.55" customHeight="1">
      <c r="A123" s="15">
        <v>267</v>
      </c>
      <c r="B123" s="15">
        <v>1260</v>
      </c>
      <c r="C123" s="19">
        <v>1</v>
      </c>
      <c r="D123" s="16">
        <f>(VLOOKUP($A123,'Paketvolymer_3pos'!$A$2:$E$671,D$1,FALSE))*$C123</f>
        <v>185413</v>
      </c>
      <c r="E123" s="16">
        <f>(VLOOKUP($A123,'Paketvolymer_3pos'!$A$2:$E$671,E$1,FALSE))*$C123</f>
        <v>40940</v>
      </c>
      <c r="F123" s="16">
        <f>(VLOOKUP($A123,'Paketvolymer_3pos'!$A$2:$E$671,F$1,FALSE))*$C123</f>
        <v>139650</v>
      </c>
      <c r="G123" s="16">
        <f>(VLOOKUP($A123,'Paketvolymer_3pos'!$A$2:$E$671,G$1,FALSE))*$C123</f>
        <v>5566</v>
      </c>
      <c r="H123" s="16">
        <f>(VLOOKUP($A123,'Brevvolymer_3pos'!$A$2:$F$671,6,FALSE))*C123</f>
        <v>56020</v>
      </c>
    </row>
    <row r="124" ht="13.55" customHeight="1">
      <c r="A124" s="15">
        <v>268</v>
      </c>
      <c r="B124" s="15">
        <v>1214</v>
      </c>
      <c r="C124" s="19">
        <v>1</v>
      </c>
      <c r="D124" s="16">
        <f>(VLOOKUP($A124,'Paketvolymer_3pos'!$A$2:$E$671,D$1,FALSE))*$C124</f>
        <v>192959</v>
      </c>
      <c r="E124" s="16">
        <f>(VLOOKUP($A124,'Paketvolymer_3pos'!$A$2:$E$671,E$1,FALSE))*$C124</f>
        <v>38006</v>
      </c>
      <c r="F124" s="16">
        <f>(VLOOKUP($A124,'Paketvolymer_3pos'!$A$2:$E$671,F$1,FALSE))*$C124</f>
        <v>147930</v>
      </c>
      <c r="G124" s="16">
        <f>(VLOOKUP($A124,'Paketvolymer_3pos'!$A$2:$E$671,G$1,FALSE))*$C124</f>
        <v>6138</v>
      </c>
      <c r="H124" s="16">
        <f>(VLOOKUP($A124,'Brevvolymer_3pos'!$A$2:$F$671,6,FALSE))*C124</f>
        <v>58195</v>
      </c>
    </row>
    <row r="125" ht="13.55" customHeight="1">
      <c r="A125" s="15">
        <v>269</v>
      </c>
      <c r="B125" s="15">
        <v>1278</v>
      </c>
      <c r="C125" s="19">
        <v>1</v>
      </c>
      <c r="D125" s="16">
        <f>(VLOOKUP($A125,'Paketvolymer_3pos'!$A$2:$E$671,D$1,FALSE))*$C125</f>
        <v>283079</v>
      </c>
      <c r="E125" s="16">
        <f>(VLOOKUP($A125,'Paketvolymer_3pos'!$A$2:$E$671,E$1,FALSE))*$C125</f>
        <v>90862</v>
      </c>
      <c r="F125" s="16">
        <f>(VLOOKUP($A125,'Paketvolymer_3pos'!$A$2:$E$671,F$1,FALSE))*$C125</f>
        <v>184104</v>
      </c>
      <c r="G125" s="16">
        <f>(VLOOKUP($A125,'Paketvolymer_3pos'!$A$2:$E$671,G$1,FALSE))*$C125</f>
        <v>7876</v>
      </c>
      <c r="H125" s="16">
        <f>(VLOOKUP($A125,'Brevvolymer_3pos'!$A$2:$F$671,6,FALSE))*C125</f>
        <v>69864</v>
      </c>
    </row>
    <row r="126" ht="13.55" customHeight="1">
      <c r="A126" s="15">
        <v>271</v>
      </c>
      <c r="B126" s="15">
        <v>1286</v>
      </c>
      <c r="C126" s="19">
        <v>1</v>
      </c>
      <c r="D126" s="16">
        <f>(VLOOKUP($A126,'Paketvolymer_3pos'!$A$2:$E$671,D$1,FALSE))*$C126</f>
        <v>570751</v>
      </c>
      <c r="E126" s="16">
        <f>(VLOOKUP($A126,'Paketvolymer_3pos'!$A$2:$E$671,E$1,FALSE))*$C126</f>
        <v>194623</v>
      </c>
      <c r="F126" s="16">
        <f>(VLOOKUP($A126,'Paketvolymer_3pos'!$A$2:$E$671,F$1,FALSE))*$C126</f>
        <v>363406</v>
      </c>
      <c r="G126" s="16">
        <f>(VLOOKUP($A126,'Paketvolymer_3pos'!$A$2:$E$671,G$1,FALSE))*$C126</f>
        <v>12976</v>
      </c>
      <c r="H126" s="16">
        <f>(VLOOKUP($A126,'Brevvolymer_3pos'!$A$2:$F$671,6,FALSE))*C126</f>
        <v>176648</v>
      </c>
    </row>
    <row r="127" ht="13.55" customHeight="1">
      <c r="A127" s="15">
        <v>272</v>
      </c>
      <c r="B127" s="15">
        <v>1291</v>
      </c>
      <c r="C127" s="19">
        <v>1</v>
      </c>
      <c r="D127" s="16">
        <f>(VLOOKUP($A127,'Paketvolymer_3pos'!$A$2:$E$671,D$1,FALSE))*$C127</f>
        <v>223665</v>
      </c>
      <c r="E127" s="16">
        <f>(VLOOKUP($A127,'Paketvolymer_3pos'!$A$2:$E$671,E$1,FALSE))*$C127</f>
        <v>63405</v>
      </c>
      <c r="F127" s="16">
        <f>(VLOOKUP($A127,'Paketvolymer_3pos'!$A$2:$E$671,F$1,FALSE))*$C127</f>
        <v>155094</v>
      </c>
      <c r="G127" s="16">
        <f>(VLOOKUP($A127,'Paketvolymer_3pos'!$A$2:$E$671,G$1,FALSE))*$C127</f>
        <v>5702</v>
      </c>
      <c r="H127" s="16">
        <f>(VLOOKUP($A127,'Brevvolymer_3pos'!$A$2:$F$671,6,FALSE))*C127</f>
        <v>86448</v>
      </c>
    </row>
    <row r="128" ht="13.55" customHeight="1">
      <c r="A128" s="15">
        <v>273</v>
      </c>
      <c r="B128" s="15">
        <v>1270</v>
      </c>
      <c r="C128" s="19">
        <v>1</v>
      </c>
      <c r="D128" s="16">
        <f>(VLOOKUP($A128,'Paketvolymer_3pos'!$A$2:$E$671,D$1,FALSE))*$C128</f>
        <v>219557</v>
      </c>
      <c r="E128" s="16">
        <f>(VLOOKUP($A128,'Paketvolymer_3pos'!$A$2:$E$671,E$1,FALSE))*$C128</f>
        <v>71052</v>
      </c>
      <c r="F128" s="16">
        <f>(VLOOKUP($A128,'Paketvolymer_3pos'!$A$2:$E$671,F$1,FALSE))*$C128</f>
        <v>142583</v>
      </c>
      <c r="G128" s="16">
        <f>(VLOOKUP($A128,'Paketvolymer_3pos'!$A$2:$E$671,G$1,FALSE))*$C128</f>
        <v>5291</v>
      </c>
      <c r="H128" s="16">
        <f>(VLOOKUP($A128,'Brevvolymer_3pos'!$A$2:$F$671,6,FALSE))*C128</f>
        <v>78064</v>
      </c>
    </row>
    <row r="129" ht="13.55" customHeight="1">
      <c r="A129" s="15">
        <v>274</v>
      </c>
      <c r="B129" s="15">
        <v>1264</v>
      </c>
      <c r="C129" s="19">
        <v>1</v>
      </c>
      <c r="D129" s="16">
        <f>(VLOOKUP($A129,'Paketvolymer_3pos'!$A$2:$E$671,D$1,FALSE))*$C129</f>
        <v>314306</v>
      </c>
      <c r="E129" s="16">
        <f>(VLOOKUP($A129,'Paketvolymer_3pos'!$A$2:$E$671,E$1,FALSE))*$C129</f>
        <v>64593</v>
      </c>
      <c r="F129" s="16">
        <f>(VLOOKUP($A129,'Paketvolymer_3pos'!$A$2:$E$671,F$1,FALSE))*$C129</f>
        <v>206375</v>
      </c>
      <c r="G129" s="16">
        <f>(VLOOKUP($A129,'Paketvolymer_3pos'!$A$2:$E$671,G$1,FALSE))*$C129</f>
        <v>43015</v>
      </c>
      <c r="H129" s="16">
        <f>(VLOOKUP($A129,'Brevvolymer_3pos'!$A$2:$F$671,6,FALSE))*C129</f>
        <v>92519</v>
      </c>
    </row>
    <row r="130" ht="13.55" customHeight="1">
      <c r="A130" s="15">
        <v>275</v>
      </c>
      <c r="B130" s="15">
        <v>1265</v>
      </c>
      <c r="C130" s="19">
        <v>1</v>
      </c>
      <c r="D130" s="16">
        <f>(VLOOKUP($A130,'Paketvolymer_3pos'!$A$2:$E$671,D$1,FALSE))*$C130</f>
        <v>300021</v>
      </c>
      <c r="E130" s="16">
        <f>(VLOOKUP($A130,'Paketvolymer_3pos'!$A$2:$E$671,E$1,FALSE))*$C130</f>
        <v>72521</v>
      </c>
      <c r="F130" s="16">
        <f>(VLOOKUP($A130,'Paketvolymer_3pos'!$A$2:$E$671,F$1,FALSE))*$C130</f>
        <v>220109</v>
      </c>
      <c r="G130" s="16">
        <f>(VLOOKUP($A130,'Paketvolymer_3pos'!$A$2:$E$671,G$1,FALSE))*$C130</f>
        <v>8199</v>
      </c>
      <c r="H130" s="16">
        <f>(VLOOKUP($A130,'Brevvolymer_3pos'!$A$2:$F$671,6,FALSE))*C130</f>
        <v>112144</v>
      </c>
    </row>
    <row r="131" ht="13.55" customHeight="1">
      <c r="A131" s="15">
        <v>276</v>
      </c>
      <c r="B131" s="15">
        <v>1291</v>
      </c>
      <c r="C131" s="19">
        <v>1</v>
      </c>
      <c r="D131" s="16">
        <f>(VLOOKUP($A131,'Paketvolymer_3pos'!$A$2:$E$671,D$1,FALSE))*$C131</f>
        <v>59147</v>
      </c>
      <c r="E131" s="16">
        <f>(VLOOKUP($A131,'Paketvolymer_3pos'!$A$2:$E$671,E$1,FALSE))*$C131</f>
        <v>10275</v>
      </c>
      <c r="F131" s="16">
        <f>(VLOOKUP($A131,'Paketvolymer_3pos'!$A$2:$E$671,F$1,FALSE))*$C131</f>
        <v>46769</v>
      </c>
      <c r="G131" s="16">
        <f>(VLOOKUP($A131,'Paketvolymer_3pos'!$A$2:$E$671,G$1,FALSE))*$C131</f>
        <v>2800</v>
      </c>
      <c r="H131" s="16">
        <f>(VLOOKUP($A131,'Brevvolymer_3pos'!$A$2:$F$671,6,FALSE))*C131</f>
        <v>21645</v>
      </c>
    </row>
    <row r="132" ht="13.55" customHeight="1">
      <c r="A132" s="15">
        <v>277</v>
      </c>
      <c r="B132" s="15">
        <v>1291</v>
      </c>
      <c r="C132" s="19">
        <v>1</v>
      </c>
      <c r="D132" s="16">
        <f>(VLOOKUP($A132,'Paketvolymer_3pos'!$A$2:$E$671,D$1,FALSE))*$C132</f>
        <v>61407</v>
      </c>
      <c r="E132" s="16">
        <f>(VLOOKUP($A132,'Paketvolymer_3pos'!$A$2:$E$671,E$1,FALSE))*$C132</f>
        <v>11644</v>
      </c>
      <c r="F132" s="16">
        <f>(VLOOKUP($A132,'Paketvolymer_3pos'!$A$2:$E$671,F$1,FALSE))*$C132</f>
        <v>46926</v>
      </c>
      <c r="G132" s="16">
        <f>(VLOOKUP($A132,'Paketvolymer_3pos'!$A$2:$E$671,G$1,FALSE))*$C132</f>
        <v>876</v>
      </c>
      <c r="H132" s="16">
        <f>(VLOOKUP($A132,'Brevvolymer_3pos'!$A$2:$F$671,6,FALSE))*C132</f>
        <v>16109</v>
      </c>
    </row>
    <row r="133" ht="13.55" customHeight="1">
      <c r="A133" s="15">
        <v>281</v>
      </c>
      <c r="B133" s="15">
        <v>1293</v>
      </c>
      <c r="C133" s="19">
        <v>1</v>
      </c>
      <c r="D133" s="16">
        <f>(VLOOKUP($A133,'Paketvolymer_3pos'!$A$2:$E$671,D$1,FALSE))*$C133</f>
        <v>488699</v>
      </c>
      <c r="E133" s="16">
        <f>(VLOOKUP($A133,'Paketvolymer_3pos'!$A$2:$E$671,E$1,FALSE))*$C133</f>
        <v>177934</v>
      </c>
      <c r="F133" s="16">
        <f>(VLOOKUP($A133,'Paketvolymer_3pos'!$A$2:$E$671,F$1,FALSE))*$C133</f>
        <v>301996</v>
      </c>
      <c r="G133" s="16">
        <f>(VLOOKUP($A133,'Paketvolymer_3pos'!$A$2:$E$671,G$1,FALSE))*$C133</f>
        <v>9123</v>
      </c>
      <c r="H133" s="16">
        <f>(VLOOKUP($A133,'Brevvolymer_3pos'!$A$2:$F$671,6,FALSE))*C133</f>
        <v>132728</v>
      </c>
    </row>
    <row r="134" ht="13.55" customHeight="1">
      <c r="A134" s="15">
        <v>282</v>
      </c>
      <c r="B134" s="15">
        <v>1293</v>
      </c>
      <c r="C134" s="19">
        <v>1</v>
      </c>
      <c r="D134" s="16">
        <f>(VLOOKUP($A134,'Paketvolymer_3pos'!$A$2:$E$671,D$1,FALSE))*$C134</f>
        <v>254652</v>
      </c>
      <c r="E134" s="16">
        <f>(VLOOKUP($A134,'Paketvolymer_3pos'!$A$2:$E$671,E$1,FALSE))*$C134</f>
        <v>45521</v>
      </c>
      <c r="F134" s="16">
        <f>(VLOOKUP($A134,'Paketvolymer_3pos'!$A$2:$E$671,F$1,FALSE))*$C134</f>
        <v>201062</v>
      </c>
      <c r="G134" s="16">
        <f>(VLOOKUP($A134,'Paketvolymer_3pos'!$A$2:$E$671,G$1,FALSE))*$C134</f>
        <v>8326</v>
      </c>
      <c r="H134" s="16">
        <f>(VLOOKUP($A134,'Brevvolymer_3pos'!$A$2:$F$671,6,FALSE))*C134</f>
        <v>88907</v>
      </c>
    </row>
    <row r="135" ht="13.55" customHeight="1">
      <c r="A135" s="15">
        <v>283</v>
      </c>
      <c r="B135" s="15">
        <v>1273</v>
      </c>
      <c r="C135" s="19">
        <v>1</v>
      </c>
      <c r="D135" s="16">
        <f>(VLOOKUP($A135,'Paketvolymer_3pos'!$A$2:$E$671,D$1,FALSE))*$C135</f>
        <v>227748</v>
      </c>
      <c r="E135" s="16">
        <f>(VLOOKUP($A135,'Paketvolymer_3pos'!$A$2:$E$671,E$1,FALSE))*$C135</f>
        <v>66942</v>
      </c>
      <c r="F135" s="16">
        <f>(VLOOKUP($A135,'Paketvolymer_3pos'!$A$2:$E$671,F$1,FALSE))*$C135</f>
        <v>155863</v>
      </c>
      <c r="G135" s="16">
        <f>(VLOOKUP($A135,'Paketvolymer_3pos'!$A$2:$E$671,G$1,FALSE))*$C135</f>
        <v>4955</v>
      </c>
      <c r="H135" s="16">
        <f>(VLOOKUP($A135,'Brevvolymer_3pos'!$A$2:$F$671,6,FALSE))*C135</f>
        <v>59070</v>
      </c>
    </row>
    <row r="136" ht="13.55" customHeight="1">
      <c r="A136" s="15">
        <v>284</v>
      </c>
      <c r="B136" s="15">
        <v>1275</v>
      </c>
      <c r="C136" s="19">
        <v>1</v>
      </c>
      <c r="D136" s="16">
        <f>(VLOOKUP($A136,'Paketvolymer_3pos'!$A$2:$E$671,D$1,FALSE))*$C136</f>
        <v>110853</v>
      </c>
      <c r="E136" s="16">
        <f>(VLOOKUP($A136,'Paketvolymer_3pos'!$A$2:$E$671,E$1,FALSE))*$C136</f>
        <v>30509</v>
      </c>
      <c r="F136" s="16">
        <f>(VLOOKUP($A136,'Paketvolymer_3pos'!$A$2:$E$671,F$1,FALSE))*$C136</f>
        <v>77363</v>
      </c>
      <c r="G136" s="16">
        <f>(VLOOKUP($A136,'Paketvolymer_3pos'!$A$2:$E$671,G$1,FALSE))*$C136</f>
        <v>2755</v>
      </c>
      <c r="H136" s="16">
        <f>(VLOOKUP($A136,'Brevvolymer_3pos'!$A$2:$F$671,6,FALSE))*C136</f>
        <v>36039</v>
      </c>
    </row>
    <row r="137" ht="13.55" customHeight="1">
      <c r="A137" s="15">
        <v>285</v>
      </c>
      <c r="B137" s="15">
        <v>767</v>
      </c>
      <c r="C137" s="19">
        <v>1</v>
      </c>
      <c r="D137" s="16">
        <f>(VLOOKUP($A137,'Paketvolymer_3pos'!$A$2:$E$671,D$1,FALSE))*$C137</f>
        <v>137994</v>
      </c>
      <c r="E137" s="16">
        <f>(VLOOKUP($A137,'Paketvolymer_3pos'!$A$2:$E$671,E$1,FALSE))*$C137</f>
        <v>55460</v>
      </c>
      <c r="F137" s="16">
        <f>(VLOOKUP($A137,'Paketvolymer_3pos'!$A$2:$E$671,F$1,FALSE))*$C137</f>
        <v>79829</v>
      </c>
      <c r="G137" s="16">
        <f>(VLOOKUP($A137,'Paketvolymer_3pos'!$A$2:$E$671,G$1,FALSE))*$C137</f>
        <v>2952</v>
      </c>
      <c r="H137" s="16">
        <f>(VLOOKUP($A137,'Brevvolymer_3pos'!$A$2:$F$671,6,FALSE))*C137</f>
        <v>42526</v>
      </c>
    </row>
    <row r="138" ht="13.55" customHeight="1">
      <c r="A138" s="15">
        <v>286</v>
      </c>
      <c r="B138" s="15">
        <v>1257</v>
      </c>
      <c r="C138" s="19">
        <v>1</v>
      </c>
      <c r="D138" s="16">
        <f>(VLOOKUP($A138,'Paketvolymer_3pos'!$A$2:$E$671,D$1,FALSE))*$C138</f>
        <v>160149</v>
      </c>
      <c r="E138" s="16">
        <f>(VLOOKUP($A138,'Paketvolymer_3pos'!$A$2:$E$671,E$1,FALSE))*$C138</f>
        <v>41575</v>
      </c>
      <c r="F138" s="16">
        <f>(VLOOKUP($A138,'Paketvolymer_3pos'!$A$2:$E$671,F$1,FALSE))*$C138</f>
        <v>113870</v>
      </c>
      <c r="G138" s="16">
        <f>(VLOOKUP($A138,'Paketvolymer_3pos'!$A$2:$E$671,G$1,FALSE))*$C138</f>
        <v>4582</v>
      </c>
      <c r="H138" s="16">
        <f>(VLOOKUP($A138,'Brevvolymer_3pos'!$A$2:$F$671,6,FALSE))*C138</f>
        <v>56131</v>
      </c>
    </row>
    <row r="139" ht="13.55" customHeight="1">
      <c r="A139" s="15">
        <v>287</v>
      </c>
      <c r="B139" s="15">
        <v>767</v>
      </c>
      <c r="C139" s="19">
        <v>1</v>
      </c>
      <c r="D139" s="16">
        <f>(VLOOKUP($A139,'Paketvolymer_3pos'!$A$2:$E$671,D$1,FALSE))*$C139</f>
        <v>52114</v>
      </c>
      <c r="E139" s="16">
        <f>(VLOOKUP($A139,'Paketvolymer_3pos'!$A$2:$E$671,E$1,FALSE))*$C139</f>
        <v>9720</v>
      </c>
      <c r="F139" s="16">
        <f>(VLOOKUP($A139,'Paketvolymer_3pos'!$A$2:$E$671,F$1,FALSE))*$C139</f>
        <v>40971</v>
      </c>
      <c r="G139" s="16">
        <f>(VLOOKUP($A139,'Paketvolymer_3pos'!$A$2:$E$671,G$1,FALSE))*$C139</f>
        <v>1802</v>
      </c>
      <c r="H139" s="16">
        <f>(VLOOKUP($A139,'Brevvolymer_3pos'!$A$2:$F$671,6,FALSE))*C139</f>
        <v>16112</v>
      </c>
    </row>
    <row r="140" ht="13.55" customHeight="1">
      <c r="A140" s="15">
        <v>288</v>
      </c>
      <c r="B140" s="15">
        <v>1293</v>
      </c>
      <c r="C140" s="19">
        <v>1</v>
      </c>
      <c r="D140" s="16">
        <f>(VLOOKUP($A140,'Paketvolymer_3pos'!$A$2:$E$671,D$1,FALSE))*$C140</f>
        <v>84496</v>
      </c>
      <c r="E140" s="16">
        <f>(VLOOKUP($A140,'Paketvolymer_3pos'!$A$2:$E$671,E$1,FALSE))*$C140</f>
        <v>17214</v>
      </c>
      <c r="F140" s="16">
        <f>(VLOOKUP($A140,'Paketvolymer_3pos'!$A$2:$E$671,F$1,FALSE))*$C140</f>
        <v>65298</v>
      </c>
      <c r="G140" s="16">
        <f>(VLOOKUP($A140,'Paketvolymer_3pos'!$A$2:$E$671,G$1,FALSE))*$C140</f>
        <v>1889</v>
      </c>
      <c r="H140" s="16">
        <f>(VLOOKUP($A140,'Brevvolymer_3pos'!$A$2:$F$671,6,FALSE))*C140</f>
        <v>17741</v>
      </c>
    </row>
    <row r="141" ht="13.55" customHeight="1">
      <c r="A141" s="15">
        <v>289</v>
      </c>
      <c r="B141" s="15">
        <v>1256</v>
      </c>
      <c r="C141" s="19">
        <v>1</v>
      </c>
      <c r="D141" s="16">
        <f>(VLOOKUP($A141,'Paketvolymer_3pos'!$A$2:$E$671,D$1,FALSE))*$C141</f>
        <v>201308</v>
      </c>
      <c r="E141" s="16">
        <f>(VLOOKUP($A141,'Paketvolymer_3pos'!$A$2:$E$671,E$1,FALSE))*$C141</f>
        <v>50612</v>
      </c>
      <c r="F141" s="16">
        <f>(VLOOKUP($A141,'Paketvolymer_3pos'!$A$2:$E$671,F$1,FALSE))*$C141</f>
        <v>145735</v>
      </c>
      <c r="G141" s="16">
        <f>(VLOOKUP($A141,'Paketvolymer_3pos'!$A$2:$E$671,G$1,FALSE))*$C141</f>
        <v>3871</v>
      </c>
      <c r="H141" s="16">
        <f>(VLOOKUP($A141,'Brevvolymer_3pos'!$A$2:$F$671,6,FALSE))*C141</f>
        <v>78499</v>
      </c>
    </row>
    <row r="142" ht="13.55" customHeight="1">
      <c r="A142" s="15">
        <v>291</v>
      </c>
      <c r="B142" s="15">
        <v>1290</v>
      </c>
      <c r="C142" s="19">
        <v>1</v>
      </c>
      <c r="D142" s="16">
        <f>(VLOOKUP($A142,'Paketvolymer_3pos'!$A$2:$E$671,D$1,FALSE))*$C142</f>
        <v>1142628</v>
      </c>
      <c r="E142" s="16">
        <f>(VLOOKUP($A142,'Paketvolymer_3pos'!$A$2:$E$671,E$1,FALSE))*$C142</f>
        <v>516814</v>
      </c>
      <c r="F142" s="16">
        <f>(VLOOKUP($A142,'Paketvolymer_3pos'!$A$2:$E$671,F$1,FALSE))*$C142</f>
        <v>606421</v>
      </c>
      <c r="G142" s="16">
        <f>(VLOOKUP($A142,'Paketvolymer_3pos'!$A$2:$E$671,G$1,FALSE))*$C142</f>
        <v>19393</v>
      </c>
      <c r="H142" s="16">
        <f>(VLOOKUP($A142,'Brevvolymer_3pos'!$A$2:$F$671,6,FALSE))*C142</f>
        <v>333301</v>
      </c>
    </row>
    <row r="143" ht="13.55" customHeight="1">
      <c r="A143" s="15">
        <v>293</v>
      </c>
      <c r="B143" s="15">
        <v>1060</v>
      </c>
      <c r="C143" s="19">
        <v>1</v>
      </c>
      <c r="D143" s="16">
        <f>(VLOOKUP($A143,'Paketvolymer_3pos'!$A$2:$E$671,D$1,FALSE))*$C143</f>
        <v>192922</v>
      </c>
      <c r="E143" s="16">
        <f>(VLOOKUP($A143,'Paketvolymer_3pos'!$A$2:$E$671,E$1,FALSE))*$C143</f>
        <v>56392</v>
      </c>
      <c r="F143" s="16">
        <f>(VLOOKUP($A143,'Paketvolymer_3pos'!$A$2:$E$671,F$1,FALSE))*$C143</f>
        <v>131598</v>
      </c>
      <c r="G143" s="16">
        <f>(VLOOKUP($A143,'Paketvolymer_3pos'!$A$2:$E$671,G$1,FALSE))*$C143</f>
        <v>6175</v>
      </c>
      <c r="H143" s="16">
        <f>(VLOOKUP($A143,'Brevvolymer_3pos'!$A$2:$F$671,6,FALSE))*C143</f>
        <v>68188</v>
      </c>
    </row>
    <row r="144" ht="13.55" customHeight="1">
      <c r="A144" s="15">
        <v>294</v>
      </c>
      <c r="B144" s="15">
        <v>1083</v>
      </c>
      <c r="C144" s="19">
        <v>1</v>
      </c>
      <c r="D144" s="16">
        <f>(VLOOKUP($A144,'Paketvolymer_3pos'!$A$2:$E$671,D$1,FALSE))*$C144</f>
        <v>299303</v>
      </c>
      <c r="E144" s="16">
        <f>(VLOOKUP($A144,'Paketvolymer_3pos'!$A$2:$E$671,E$1,FALSE))*$C144</f>
        <v>85431</v>
      </c>
      <c r="F144" s="16">
        <f>(VLOOKUP($A144,'Paketvolymer_3pos'!$A$2:$E$671,F$1,FALSE))*$C144</f>
        <v>205511</v>
      </c>
      <c r="G144" s="16">
        <f>(VLOOKUP($A144,'Paketvolymer_3pos'!$A$2:$E$671,G$1,FALSE))*$C144</f>
        <v>8203</v>
      </c>
      <c r="H144" s="16">
        <f>(VLOOKUP($A144,'Brevvolymer_3pos'!$A$2:$F$671,6,FALSE))*C144</f>
        <v>105429</v>
      </c>
    </row>
    <row r="145" ht="13.55" customHeight="1">
      <c r="A145" s="15">
        <v>295</v>
      </c>
      <c r="B145" s="15">
        <v>1272</v>
      </c>
      <c r="C145" s="19">
        <v>1</v>
      </c>
      <c r="D145" s="16">
        <f>(VLOOKUP($A145,'Paketvolymer_3pos'!$A$2:$E$671,D$1,FALSE))*$C145</f>
        <v>169577</v>
      </c>
      <c r="E145" s="16">
        <f>(VLOOKUP($A145,'Paketvolymer_3pos'!$A$2:$E$671,E$1,FALSE))*$C145</f>
        <v>46759</v>
      </c>
      <c r="F145" s="16">
        <f>(VLOOKUP($A145,'Paketvolymer_3pos'!$A$2:$E$671,F$1,FALSE))*$C145</f>
        <v>119086</v>
      </c>
      <c r="G145" s="16">
        <f>(VLOOKUP($A145,'Paketvolymer_3pos'!$A$2:$E$671,G$1,FALSE))*$C145</f>
        <v>3876</v>
      </c>
      <c r="H145" s="16">
        <f>(VLOOKUP($A145,'Brevvolymer_3pos'!$A$2:$F$671,6,FALSE))*C145</f>
        <v>65585</v>
      </c>
    </row>
    <row r="146" ht="13.55" customHeight="1">
      <c r="A146" s="15">
        <v>296</v>
      </c>
      <c r="B146" s="15">
        <v>1290</v>
      </c>
      <c r="C146" s="19">
        <v>1</v>
      </c>
      <c r="D146" s="16">
        <f>(VLOOKUP($A146,'Paketvolymer_3pos'!$A$2:$E$671,D$1,FALSE))*$C146</f>
        <v>201157</v>
      </c>
      <c r="E146" s="16">
        <f>(VLOOKUP($A146,'Paketvolymer_3pos'!$A$2:$E$671,E$1,FALSE))*$C146</f>
        <v>43877</v>
      </c>
      <c r="F146" s="16">
        <f>(VLOOKUP($A146,'Paketvolymer_3pos'!$A$2:$E$671,F$1,FALSE))*$C146</f>
        <v>152646</v>
      </c>
      <c r="G146" s="16">
        <f>(VLOOKUP($A146,'Paketvolymer_3pos'!$A$2:$E$671,G$1,FALSE))*$C146</f>
        <v>4326</v>
      </c>
      <c r="H146" s="16">
        <f>(VLOOKUP($A146,'Brevvolymer_3pos'!$A$2:$F$671,6,FALSE))*C146</f>
        <v>76953</v>
      </c>
    </row>
    <row r="147" ht="13.55" customHeight="1">
      <c r="A147" s="15">
        <v>297</v>
      </c>
      <c r="B147" s="15">
        <v>1290</v>
      </c>
      <c r="C147" s="19">
        <v>1</v>
      </c>
      <c r="D147" s="16">
        <f>(VLOOKUP($A147,'Paketvolymer_3pos'!$A$2:$E$671,D$1,FALSE))*$C147</f>
        <v>58193</v>
      </c>
      <c r="E147" s="16">
        <f>(VLOOKUP($A147,'Paketvolymer_3pos'!$A$2:$E$671,E$1,FALSE))*$C147</f>
        <v>9766</v>
      </c>
      <c r="F147" s="16">
        <f>(VLOOKUP($A147,'Paketvolymer_3pos'!$A$2:$E$671,F$1,FALSE))*$C147</f>
        <v>46591</v>
      </c>
      <c r="G147" s="16">
        <f>(VLOOKUP($A147,'Paketvolymer_3pos'!$A$2:$E$671,G$1,FALSE))*$C147</f>
        <v>1519</v>
      </c>
      <c r="H147" s="16">
        <f>(VLOOKUP($A147,'Brevvolymer_3pos'!$A$2:$F$671,6,FALSE))*C147</f>
        <v>28118</v>
      </c>
    </row>
    <row r="148" ht="13.55" customHeight="1">
      <c r="A148" s="15">
        <v>298</v>
      </c>
      <c r="B148" s="15">
        <v>1290</v>
      </c>
      <c r="C148" s="19">
        <v>1</v>
      </c>
      <c r="D148" s="16">
        <f>(VLOOKUP($A148,'Paketvolymer_3pos'!$A$2:$E$671,D$1,FALSE))*$C148</f>
        <v>93685</v>
      </c>
      <c r="E148" s="16">
        <f>(VLOOKUP($A148,'Paketvolymer_3pos'!$A$2:$E$671,E$1,FALSE))*$C148</f>
        <v>16791</v>
      </c>
      <c r="F148" s="16">
        <f>(VLOOKUP($A148,'Paketvolymer_3pos'!$A$2:$E$671,F$1,FALSE))*$C148</f>
        <v>62500</v>
      </c>
      <c r="G148" s="16">
        <f>(VLOOKUP($A148,'Paketvolymer_3pos'!$A$2:$E$671,G$1,FALSE))*$C148</f>
        <v>13473</v>
      </c>
      <c r="H148" s="16">
        <f>(VLOOKUP($A148,'Brevvolymer_3pos'!$A$2:$F$671,6,FALSE))*C148</f>
        <v>30323</v>
      </c>
    </row>
    <row r="149" ht="13.55" customHeight="1">
      <c r="A149" s="15">
        <v>302</v>
      </c>
      <c r="B149" s="15">
        <v>1380</v>
      </c>
      <c r="C149" s="19">
        <v>1</v>
      </c>
      <c r="D149" s="16">
        <f>(VLOOKUP($A149,'Paketvolymer_3pos'!$A$2:$E$671,D$1,FALSE))*$C149</f>
        <v>1410390</v>
      </c>
      <c r="E149" s="16">
        <f>(VLOOKUP($A149,'Paketvolymer_3pos'!$A$2:$E$671,E$1,FALSE))*$C149</f>
        <v>521633</v>
      </c>
      <c r="F149" s="16">
        <f>(VLOOKUP($A149,'Paketvolymer_3pos'!$A$2:$E$671,F$1,FALSE))*$C149</f>
        <v>817432</v>
      </c>
      <c r="G149" s="16">
        <f>(VLOOKUP($A149,'Paketvolymer_3pos'!$A$2:$E$671,G$1,FALSE))*$C149</f>
        <v>70371</v>
      </c>
      <c r="H149" s="16">
        <f>(VLOOKUP($A149,'Brevvolymer_3pos'!$A$2:$F$671,6,FALSE))*C149</f>
        <v>317404</v>
      </c>
    </row>
    <row r="150" ht="13.55" customHeight="1">
      <c r="A150" s="15">
        <v>305</v>
      </c>
      <c r="B150" s="15">
        <v>1380</v>
      </c>
      <c r="C150" s="19">
        <v>1</v>
      </c>
      <c r="D150" s="16">
        <f>(VLOOKUP($A150,'Paketvolymer_3pos'!$A$2:$E$671,D$1,FALSE))*$C150</f>
        <v>208314</v>
      </c>
      <c r="E150" s="16">
        <f>(VLOOKUP($A150,'Paketvolymer_3pos'!$A$2:$E$671,E$1,FALSE))*$C150</f>
        <v>35436</v>
      </c>
      <c r="F150" s="16">
        <f>(VLOOKUP($A150,'Paketvolymer_3pos'!$A$2:$E$671,F$1,FALSE))*$C150</f>
        <v>166782</v>
      </c>
      <c r="G150" s="16">
        <f>(VLOOKUP($A150,'Paketvolymer_3pos'!$A$2:$E$671,G$1,FALSE))*$C150</f>
        <v>4641</v>
      </c>
      <c r="H150" s="16">
        <f>(VLOOKUP($A150,'Brevvolymer_3pos'!$A$2:$F$671,6,FALSE))*C150</f>
        <v>89940</v>
      </c>
    </row>
    <row r="151" ht="13.55" customHeight="1">
      <c r="A151" s="15">
        <v>311</v>
      </c>
      <c r="B151" s="15">
        <v>1382</v>
      </c>
      <c r="C151" s="19">
        <v>1</v>
      </c>
      <c r="D151" s="16">
        <f>(VLOOKUP($A151,'Paketvolymer_3pos'!$A$2:$E$671,D$1,FALSE))*$C151</f>
        <v>825561</v>
      </c>
      <c r="E151" s="16">
        <f>(VLOOKUP($A151,'Paketvolymer_3pos'!$A$2:$E$671,E$1,FALSE))*$C151</f>
        <v>263089</v>
      </c>
      <c r="F151" s="16">
        <f>(VLOOKUP($A151,'Paketvolymer_3pos'!$A$2:$E$671,F$1,FALSE))*$C151</f>
        <v>544844</v>
      </c>
      <c r="G151" s="16">
        <f>(VLOOKUP($A151,'Paketvolymer_3pos'!$A$2:$E$671,G$1,FALSE))*$C151</f>
        <v>18070</v>
      </c>
      <c r="H151" s="16">
        <f>(VLOOKUP($A151,'Brevvolymer_3pos'!$A$2:$F$671,6,FALSE))*C151</f>
        <v>241168</v>
      </c>
    </row>
    <row r="152" ht="13.55" customHeight="1">
      <c r="A152" s="15">
        <v>312</v>
      </c>
      <c r="B152" s="15">
        <v>1381</v>
      </c>
      <c r="C152" s="19">
        <v>1</v>
      </c>
      <c r="D152" s="16">
        <f>(VLOOKUP($A152,'Paketvolymer_3pos'!$A$2:$E$671,D$1,FALSE))*$C152</f>
        <v>360605</v>
      </c>
      <c r="E152" s="16">
        <f>(VLOOKUP($A152,'Paketvolymer_3pos'!$A$2:$E$671,E$1,FALSE))*$C152</f>
        <v>99764</v>
      </c>
      <c r="F152" s="16">
        <f>(VLOOKUP($A152,'Paketvolymer_3pos'!$A$2:$E$671,F$1,FALSE))*$C152</f>
        <v>250269</v>
      </c>
      <c r="G152" s="16">
        <f>(VLOOKUP($A152,'Paketvolymer_3pos'!$A$2:$E$671,G$1,FALSE))*$C152</f>
        <v>11731</v>
      </c>
      <c r="H152" s="16">
        <f>(VLOOKUP($A152,'Brevvolymer_3pos'!$A$2:$F$671,6,FALSE))*C152</f>
        <v>148589</v>
      </c>
    </row>
    <row r="153" ht="13.55" customHeight="1">
      <c r="A153" s="15">
        <v>313</v>
      </c>
      <c r="B153" s="15">
        <v>1380</v>
      </c>
      <c r="C153" s="19">
        <v>1</v>
      </c>
      <c r="D153" s="16">
        <f>(VLOOKUP($A153,'Paketvolymer_3pos'!$A$2:$E$671,D$1,FALSE))*$C153</f>
        <v>111520</v>
      </c>
      <c r="E153" s="16">
        <f>(VLOOKUP($A153,'Paketvolymer_3pos'!$A$2:$E$671,E$1,FALSE))*$C153</f>
        <v>17620</v>
      </c>
      <c r="F153" s="16">
        <f>(VLOOKUP($A153,'Paketvolymer_3pos'!$A$2:$E$671,F$1,FALSE))*$C153</f>
        <v>89513</v>
      </c>
      <c r="G153" s="16">
        <f>(VLOOKUP($A153,'Paketvolymer_3pos'!$A$2:$E$671,G$1,FALSE))*$C153</f>
        <v>3093</v>
      </c>
      <c r="H153" s="16">
        <f>(VLOOKUP($A153,'Brevvolymer_3pos'!$A$2:$F$671,6,FALSE))*C153</f>
        <v>52500</v>
      </c>
    </row>
    <row r="154" ht="13.55" customHeight="1">
      <c r="A154" s="15">
        <v>314</v>
      </c>
      <c r="B154" s="15">
        <v>1315</v>
      </c>
      <c r="C154" s="19">
        <v>1</v>
      </c>
      <c r="D154" s="16">
        <f>(VLOOKUP($A154,'Paketvolymer_3pos'!$A$2:$E$671,D$1,FALSE))*$C154</f>
        <v>156904</v>
      </c>
      <c r="E154" s="16">
        <f>(VLOOKUP($A154,'Paketvolymer_3pos'!$A$2:$E$671,E$1,FALSE))*$C154</f>
        <v>48290</v>
      </c>
      <c r="F154" s="16">
        <f>(VLOOKUP($A154,'Paketvolymer_3pos'!$A$2:$E$671,F$1,FALSE))*$C154</f>
        <v>104488</v>
      </c>
      <c r="G154" s="16">
        <f>(VLOOKUP($A154,'Paketvolymer_3pos'!$A$2:$E$671,G$1,FALSE))*$C154</f>
        <v>3819</v>
      </c>
      <c r="H154" s="16">
        <f>(VLOOKUP($A154,'Brevvolymer_3pos'!$A$2:$F$671,6,FALSE))*C154</f>
        <v>58651</v>
      </c>
    </row>
    <row r="155" ht="13.55" customHeight="1">
      <c r="A155" s="15">
        <v>331</v>
      </c>
      <c r="B155" s="15">
        <v>683</v>
      </c>
      <c r="C155" s="19">
        <v>1</v>
      </c>
      <c r="D155" s="16">
        <f>(VLOOKUP($A155,'Paketvolymer_3pos'!$A$2:$E$671,D$1,FALSE))*$C155</f>
        <v>545082</v>
      </c>
      <c r="E155" s="16">
        <f>(VLOOKUP($A155,'Paketvolymer_3pos'!$A$2:$E$671,E$1,FALSE))*$C155</f>
        <v>207438</v>
      </c>
      <c r="F155" s="16">
        <f>(VLOOKUP($A155,'Paketvolymer_3pos'!$A$2:$E$671,F$1,FALSE))*$C155</f>
        <v>326775</v>
      </c>
      <c r="G155" s="16">
        <f>(VLOOKUP($A155,'Paketvolymer_3pos'!$A$2:$E$671,G$1,FALSE))*$C155</f>
        <v>11391</v>
      </c>
      <c r="H155" s="16">
        <f>(VLOOKUP($A155,'Brevvolymer_3pos'!$A$2:$F$671,6,FALSE))*C155</f>
        <v>180102</v>
      </c>
    </row>
    <row r="156" ht="13.55" customHeight="1">
      <c r="A156" s="15">
        <v>332</v>
      </c>
      <c r="B156" s="15">
        <v>662</v>
      </c>
      <c r="C156" s="19">
        <v>1</v>
      </c>
      <c r="D156" s="16">
        <f>(VLOOKUP($A156,'Paketvolymer_3pos'!$A$2:$E$671,D$1,FALSE))*$C156</f>
        <v>171692</v>
      </c>
      <c r="E156" s="16">
        <f>(VLOOKUP($A156,'Paketvolymer_3pos'!$A$2:$E$671,E$1,FALSE))*$C156</f>
        <v>60574</v>
      </c>
      <c r="F156" s="16">
        <f>(VLOOKUP($A156,'Paketvolymer_3pos'!$A$2:$E$671,F$1,FALSE))*$C156</f>
        <v>107978</v>
      </c>
      <c r="G156" s="16">
        <f>(VLOOKUP($A156,'Paketvolymer_3pos'!$A$2:$E$671,G$1,FALSE))*$C156</f>
        <v>3364</v>
      </c>
      <c r="H156" s="16">
        <f>(VLOOKUP($A156,'Brevvolymer_3pos'!$A$2:$F$671,6,FALSE))*C156</f>
        <v>67743</v>
      </c>
    </row>
    <row r="157" ht="13.55" customHeight="1">
      <c r="A157" s="15">
        <v>333</v>
      </c>
      <c r="B157" s="15">
        <v>662</v>
      </c>
      <c r="C157" s="19">
        <v>0.820435221213431</v>
      </c>
      <c r="D157" s="16">
        <f>(VLOOKUP($A157,'Paketvolymer_3pos'!$A$2:$E$671,D$1,FALSE))*$C157</f>
        <v>189781.434500648</v>
      </c>
      <c r="E157" s="16">
        <f>(VLOOKUP($A157,'Paketvolymer_3pos'!$A$2:$E$671,E$1,FALSE))*$C157</f>
        <v>72793.115002161707</v>
      </c>
      <c r="F157" s="16">
        <f>(VLOOKUP($A157,'Paketvolymer_3pos'!$A$2:$E$671,F$1,FALSE))*$C157</f>
        <v>112846.762501801</v>
      </c>
      <c r="G157" s="16">
        <f>(VLOOKUP($A157,'Paketvolymer_3pos'!$A$2:$E$671,G$1,FALSE))*$C157</f>
        <v>4168.631358985440</v>
      </c>
      <c r="H157" s="16">
        <f>(VLOOKUP($A157,'Brevvolymer_3pos'!$A$2:$F$671,6,FALSE))*C157</f>
        <v>70329.3480328577</v>
      </c>
    </row>
    <row r="158" ht="13.55" customHeight="1">
      <c r="A158" s="15">
        <v>333</v>
      </c>
      <c r="B158" s="15">
        <v>683</v>
      </c>
      <c r="C158" s="19">
        <v>0.179564778786569</v>
      </c>
      <c r="D158" s="16">
        <f>(VLOOKUP($A158,'Paketvolymer_3pos'!$A$2:$E$671,D$1,FALSE))*$C158</f>
        <v>41536.5654993516</v>
      </c>
      <c r="E158" s="16">
        <f>(VLOOKUP($A158,'Paketvolymer_3pos'!$A$2:$E$671,E$1,FALSE))*$C158</f>
        <v>15931.8849978383</v>
      </c>
      <c r="F158" s="16">
        <f>(VLOOKUP($A158,'Paketvolymer_3pos'!$A$2:$E$671,F$1,FALSE))*$C158</f>
        <v>24698.2374981986</v>
      </c>
      <c r="G158" s="16">
        <f>(VLOOKUP($A158,'Paketvolymer_3pos'!$A$2:$E$671,G$1,FALSE))*$C158</f>
        <v>912.3686410145571</v>
      </c>
      <c r="H158" s="16">
        <f>(VLOOKUP($A158,'Brevvolymer_3pos'!$A$2:$F$671,6,FALSE))*C158</f>
        <v>15392.6519671423</v>
      </c>
    </row>
    <row r="159" ht="13.55" customHeight="1">
      <c r="A159" s="15">
        <v>334</v>
      </c>
      <c r="B159" s="15">
        <v>662</v>
      </c>
      <c r="C159" s="19">
        <v>1</v>
      </c>
      <c r="D159" s="16">
        <f>(VLOOKUP($A159,'Paketvolymer_3pos'!$A$2:$E$671,D$1,FALSE))*$C159</f>
        <v>119506</v>
      </c>
      <c r="E159" s="16">
        <f>(VLOOKUP($A159,'Paketvolymer_3pos'!$A$2:$E$671,E$1,FALSE))*$C159</f>
        <v>56227</v>
      </c>
      <c r="F159" s="16">
        <f>(VLOOKUP($A159,'Paketvolymer_3pos'!$A$2:$E$671,F$1,FALSE))*$C159</f>
        <v>61248</v>
      </c>
      <c r="G159" s="16">
        <f>(VLOOKUP($A159,'Paketvolymer_3pos'!$A$2:$E$671,G$1,FALSE))*$C159</f>
        <v>1252</v>
      </c>
      <c r="H159" s="16">
        <f>(VLOOKUP($A159,'Brevvolymer_3pos'!$A$2:$F$671,6,FALSE))*C159</f>
        <v>19552</v>
      </c>
    </row>
    <row r="160" ht="13.55" customHeight="1">
      <c r="A160" s="15">
        <v>335</v>
      </c>
      <c r="B160" s="15">
        <v>617</v>
      </c>
      <c r="C160" s="19">
        <v>0.822784810126582</v>
      </c>
      <c r="D160" s="16">
        <f>(VLOOKUP($A160,'Paketvolymer_3pos'!$A$2:$E$671,D$1,FALSE))*$C160</f>
        <v>193638.29113924</v>
      </c>
      <c r="E160" s="16">
        <f>(VLOOKUP($A160,'Paketvolymer_3pos'!$A$2:$E$671,E$1,FALSE))*$C160</f>
        <v>86862.2151898734</v>
      </c>
      <c r="F160" s="16">
        <f>(VLOOKUP($A160,'Paketvolymer_3pos'!$A$2:$E$671,F$1,FALSE))*$C160</f>
        <v>101878.037974684</v>
      </c>
      <c r="G160" s="16">
        <f>(VLOOKUP($A160,'Paketvolymer_3pos'!$A$2:$E$671,G$1,FALSE))*$C160</f>
        <v>4898.037974683540</v>
      </c>
      <c r="H160" s="16">
        <f>(VLOOKUP($A160,'Brevvolymer_3pos'!$A$2:$F$671,6,FALSE))*C160</f>
        <v>66936.835443038</v>
      </c>
    </row>
    <row r="161" ht="13.55" customHeight="1">
      <c r="A161" s="15">
        <v>335</v>
      </c>
      <c r="B161" s="15">
        <v>662</v>
      </c>
      <c r="C161" s="19">
        <v>0.177215189873418</v>
      </c>
      <c r="D161" s="16">
        <f>(VLOOKUP($A161,'Paketvolymer_3pos'!$A$2:$E$671,D$1,FALSE))*$C161</f>
        <v>41706.7088607596</v>
      </c>
      <c r="E161" s="16">
        <f>(VLOOKUP($A161,'Paketvolymer_3pos'!$A$2:$E$671,E$1,FALSE))*$C161</f>
        <v>18708.7848101266</v>
      </c>
      <c r="F161" s="16">
        <f>(VLOOKUP($A161,'Paketvolymer_3pos'!$A$2:$E$671,F$1,FALSE))*$C161</f>
        <v>21942.9620253165</v>
      </c>
      <c r="G161" s="16">
        <f>(VLOOKUP($A161,'Paketvolymer_3pos'!$A$2:$E$671,G$1,FALSE))*$C161</f>
        <v>1054.962025316460</v>
      </c>
      <c r="H161" s="16">
        <f>(VLOOKUP($A161,'Brevvolymer_3pos'!$A$2:$F$671,6,FALSE))*C161</f>
        <v>14417.164556962</v>
      </c>
    </row>
    <row r="162" ht="13.55" customHeight="1">
      <c r="A162" s="15">
        <v>341</v>
      </c>
      <c r="B162" s="15">
        <v>781</v>
      </c>
      <c r="C162" s="19">
        <v>1</v>
      </c>
      <c r="D162" s="16">
        <f>(VLOOKUP($A162,'Paketvolymer_3pos'!$A$2:$E$671,D$1,FALSE))*$C162</f>
        <v>814349</v>
      </c>
      <c r="E162" s="16">
        <f>(VLOOKUP($A162,'Paketvolymer_3pos'!$A$2:$E$671,E$1,FALSE))*$C162</f>
        <v>228768</v>
      </c>
      <c r="F162" s="16">
        <f>(VLOOKUP($A162,'Paketvolymer_3pos'!$A$2:$E$671,F$1,FALSE))*$C162</f>
        <v>570871</v>
      </c>
      <c r="G162" s="16">
        <f>(VLOOKUP($A162,'Paketvolymer_3pos'!$A$2:$E$671,G$1,FALSE))*$C162</f>
        <v>15350</v>
      </c>
      <c r="H162" s="16">
        <f>(VLOOKUP($A162,'Brevvolymer_3pos'!$A$2:$F$671,6,FALSE))*C162</f>
        <v>148002</v>
      </c>
    </row>
    <row r="163" ht="13.55" customHeight="1">
      <c r="A163" s="15">
        <v>342</v>
      </c>
      <c r="B163" s="15">
        <v>764</v>
      </c>
      <c r="C163" s="19">
        <v>1</v>
      </c>
      <c r="D163" s="16">
        <f>(VLOOKUP($A163,'Paketvolymer_3pos'!$A$2:$E$671,D$1,FALSE))*$C163</f>
        <v>265097</v>
      </c>
      <c r="E163" s="16">
        <f>(VLOOKUP($A163,'Paketvolymer_3pos'!$A$2:$E$671,E$1,FALSE))*$C163</f>
        <v>73616</v>
      </c>
      <c r="F163" s="16">
        <f>(VLOOKUP($A163,'Paketvolymer_3pos'!$A$2:$E$671,F$1,FALSE))*$C163</f>
        <v>184116</v>
      </c>
      <c r="G163" s="16">
        <f>(VLOOKUP($A163,'Paketvolymer_3pos'!$A$2:$E$671,G$1,FALSE))*$C163</f>
        <v>8805</v>
      </c>
      <c r="H163" s="16">
        <f>(VLOOKUP($A163,'Brevvolymer_3pos'!$A$2:$F$671,6,FALSE))*C163</f>
        <v>108584</v>
      </c>
    </row>
    <row r="164" ht="13.55" customHeight="1">
      <c r="A164" s="15">
        <v>343</v>
      </c>
      <c r="B164" s="15">
        <v>765</v>
      </c>
      <c r="C164" s="19">
        <v>1</v>
      </c>
      <c r="D164" s="16">
        <f>(VLOOKUP($A164,'Paketvolymer_3pos'!$A$2:$E$671,D$1,FALSE))*$C164</f>
        <v>316768</v>
      </c>
      <c r="E164" s="16">
        <f>(VLOOKUP($A164,'Paketvolymer_3pos'!$A$2:$E$671,E$1,FALSE))*$C164</f>
        <v>98978</v>
      </c>
      <c r="F164" s="16">
        <f>(VLOOKUP($A164,'Paketvolymer_3pos'!$A$2:$E$671,F$1,FALSE))*$C164</f>
        <v>209899</v>
      </c>
      <c r="G164" s="16">
        <f>(VLOOKUP($A164,'Paketvolymer_3pos'!$A$2:$E$671,G$1,FALSE))*$C164</f>
        <v>5811</v>
      </c>
      <c r="H164" s="16">
        <f>(VLOOKUP($A164,'Brevvolymer_3pos'!$A$2:$F$671,6,FALSE))*C164</f>
        <v>90713</v>
      </c>
    </row>
    <row r="165" ht="13.55" customHeight="1">
      <c r="A165" s="15">
        <v>352</v>
      </c>
      <c r="B165" s="15">
        <v>780</v>
      </c>
      <c r="C165" s="19">
        <v>1</v>
      </c>
      <c r="D165" s="16">
        <f>(VLOOKUP($A165,'Paketvolymer_3pos'!$A$2:$E$671,D$1,FALSE))*$C165</f>
        <v>1600099</v>
      </c>
      <c r="E165" s="16">
        <f>(VLOOKUP($A165,'Paketvolymer_3pos'!$A$2:$E$671,E$1,FALSE))*$C165</f>
        <v>609312</v>
      </c>
      <c r="F165" s="16">
        <f>(VLOOKUP($A165,'Paketvolymer_3pos'!$A$2:$E$671,F$1,FALSE))*$C165</f>
        <v>963768</v>
      </c>
      <c r="G165" s="16">
        <f>(VLOOKUP($A165,'Paketvolymer_3pos'!$A$2:$E$671,G$1,FALSE))*$C165</f>
        <v>25218</v>
      </c>
      <c r="H165" s="16">
        <f>(VLOOKUP($A165,'Brevvolymer_3pos'!$A$2:$F$671,6,FALSE))*C165</f>
        <v>296107</v>
      </c>
    </row>
    <row r="166" ht="13.55" customHeight="1">
      <c r="A166" s="15">
        <v>355</v>
      </c>
      <c r="B166" s="15">
        <v>780</v>
      </c>
      <c r="C166" s="19">
        <v>1</v>
      </c>
      <c r="D166" s="16">
        <f>(VLOOKUP($A166,'Paketvolymer_3pos'!$A$2:$E$671,D$1,FALSE))*$C166</f>
        <v>150302</v>
      </c>
      <c r="E166" s="16">
        <f>(VLOOKUP($A166,'Paketvolymer_3pos'!$A$2:$E$671,E$1,FALSE))*$C166</f>
        <v>39363</v>
      </c>
      <c r="F166" s="16">
        <f>(VLOOKUP($A166,'Paketvolymer_3pos'!$A$2:$E$671,F$1,FALSE))*$C166</f>
        <v>106495</v>
      </c>
      <c r="G166" s="16">
        <f>(VLOOKUP($A166,'Paketvolymer_3pos'!$A$2:$E$671,G$1,FALSE))*$C166</f>
        <v>2454</v>
      </c>
      <c r="H166" s="16">
        <f>(VLOOKUP($A166,'Brevvolymer_3pos'!$A$2:$F$671,6,FALSE))*C166</f>
        <v>78816</v>
      </c>
    </row>
    <row r="167" ht="13.55" customHeight="1">
      <c r="A167" s="15">
        <v>361</v>
      </c>
      <c r="B167" s="15">
        <v>862</v>
      </c>
      <c r="C167" s="19">
        <v>1</v>
      </c>
      <c r="D167" s="16">
        <f>(VLOOKUP($A167,'Paketvolymer_3pos'!$A$2:$E$671,D$1,FALSE))*$C167</f>
        <v>139882</v>
      </c>
      <c r="E167" s="16">
        <f>(VLOOKUP($A167,'Paketvolymer_3pos'!$A$2:$E$671,E$1,FALSE))*$C167</f>
        <v>42685</v>
      </c>
      <c r="F167" s="16">
        <f>(VLOOKUP($A167,'Paketvolymer_3pos'!$A$2:$E$671,F$1,FALSE))*$C167</f>
        <v>91856</v>
      </c>
      <c r="G167" s="16">
        <f>(VLOOKUP($A167,'Paketvolymer_3pos'!$A$2:$E$671,G$1,FALSE))*$C167</f>
        <v>4656</v>
      </c>
      <c r="H167" s="16">
        <f>(VLOOKUP($A167,'Brevvolymer_3pos'!$A$2:$F$671,6,FALSE))*C167</f>
        <v>54555</v>
      </c>
    </row>
    <row r="168" ht="13.55" customHeight="1">
      <c r="A168" s="20">
        <v>362</v>
      </c>
      <c r="B168" s="15">
        <v>763</v>
      </c>
      <c r="C168" s="19">
        <v>1</v>
      </c>
      <c r="D168" s="16">
        <f>(VLOOKUP($A168,'Paketvolymer_3pos'!$A$2:$E$671,D$1,FALSE))*$C168</f>
        <v>210326</v>
      </c>
      <c r="E168" s="16">
        <f>(VLOOKUP($A168,'Paketvolymer_3pos'!$A$2:$E$671,E$1,FALSE))*$C168</f>
        <v>74244</v>
      </c>
      <c r="F168" s="16">
        <f>(VLOOKUP($A168,'Paketvolymer_3pos'!$A$2:$E$671,F$1,FALSE))*$C168</f>
        <v>129199</v>
      </c>
      <c r="G168" s="16">
        <f>(VLOOKUP($A168,'Paketvolymer_3pos'!$A$2:$E$671,G$1,FALSE))*$C168</f>
        <v>7207</v>
      </c>
      <c r="H168" s="16">
        <f>(VLOOKUP($A168,'Brevvolymer_3pos'!$A$2:$F$671,6,FALSE))*C168</f>
        <v>78010</v>
      </c>
    </row>
    <row r="169" ht="13.55" customHeight="1">
      <c r="A169" s="21">
        <v>363</v>
      </c>
      <c r="B169" s="22">
        <v>684</v>
      </c>
      <c r="C169" s="19">
        <v>0.03</v>
      </c>
      <c r="D169" s="16">
        <f>(VLOOKUP($A169,'Paketvolymer_3pos'!$A$2:$E$671,D$1,FALSE))*$C169</f>
        <v>3844.86</v>
      </c>
      <c r="E169" s="16">
        <f>(VLOOKUP($A169,'Paketvolymer_3pos'!$A$2:$E$671,E$1,FALSE))*$C169</f>
        <v>876.78</v>
      </c>
      <c r="F169" s="16">
        <f>(VLOOKUP($A169,'Paketvolymer_3pos'!$A$2:$E$671,F$1,FALSE))*$C169</f>
        <v>2854.92</v>
      </c>
      <c r="G169" s="16">
        <f>(VLOOKUP($A169,'Paketvolymer_3pos'!$A$2:$E$671,G$1,FALSE))*$C169</f>
        <v>112.89</v>
      </c>
      <c r="H169" s="16">
        <f>(VLOOKUP($A169,'Brevvolymer_3pos'!$A$2:$F$671,6,FALSE))*C169</f>
        <v>1480.5</v>
      </c>
    </row>
    <row r="170" ht="13.55" customHeight="1">
      <c r="A170" s="21">
        <v>363</v>
      </c>
      <c r="B170" s="22">
        <v>780</v>
      </c>
      <c r="C170" s="19">
        <v>0.97</v>
      </c>
      <c r="D170" s="16">
        <f>(VLOOKUP($A170,'Paketvolymer_3pos'!$A$2:$E$671,D$1,FALSE))*$C170</f>
        <v>124317.14</v>
      </c>
      <c r="E170" s="16">
        <f>(VLOOKUP($A170,'Paketvolymer_3pos'!$A$2:$E$671,E$1,FALSE))*$C170</f>
        <v>28349.22</v>
      </c>
      <c r="F170" s="16">
        <f>(VLOOKUP($A170,'Paketvolymer_3pos'!$A$2:$E$671,F$1,FALSE))*$C170</f>
        <v>92309.08</v>
      </c>
      <c r="G170" s="16">
        <f>(VLOOKUP($A170,'Paketvolymer_3pos'!$A$2:$E$671,G$1,FALSE))*$C170</f>
        <v>3650.11</v>
      </c>
      <c r="H170" s="16">
        <f>(VLOOKUP($A170,'Brevvolymer_3pos'!$A$2:$F$671,6,FALSE))*C170</f>
        <v>47869.5</v>
      </c>
    </row>
    <row r="171" ht="13.55" customHeight="1">
      <c r="A171" s="23">
        <v>364</v>
      </c>
      <c r="B171" s="15">
        <v>760</v>
      </c>
      <c r="C171" s="19">
        <v>1</v>
      </c>
      <c r="D171" s="16">
        <f>(VLOOKUP($A171,'Paketvolymer_3pos'!$A$2:$E$671,D$1,FALSE))*$C171</f>
        <v>164500</v>
      </c>
      <c r="E171" s="16">
        <f>(VLOOKUP($A171,'Paketvolymer_3pos'!$A$2:$E$671,E$1,FALSE))*$C171</f>
        <v>59618</v>
      </c>
      <c r="F171" s="16">
        <f>(VLOOKUP($A171,'Paketvolymer_3pos'!$A$2:$E$671,F$1,FALSE))*$C171</f>
        <v>100235</v>
      </c>
      <c r="G171" s="16">
        <f>(VLOOKUP($A171,'Paketvolymer_3pos'!$A$2:$E$671,G$1,FALSE))*$C171</f>
        <v>5111</v>
      </c>
      <c r="H171" s="16">
        <f>(VLOOKUP($A171,'Brevvolymer_3pos'!$A$2:$F$671,6,FALSE))*C171</f>
        <v>56797</v>
      </c>
    </row>
    <row r="172" ht="13.55" customHeight="1">
      <c r="A172" s="15">
        <v>365</v>
      </c>
      <c r="B172" s="15">
        <v>761</v>
      </c>
      <c r="C172" s="19">
        <v>1</v>
      </c>
      <c r="D172" s="16">
        <f>(VLOOKUP($A172,'Paketvolymer_3pos'!$A$2:$E$671,D$1,FALSE))*$C172</f>
        <v>120367</v>
      </c>
      <c r="E172" s="16">
        <f>(VLOOKUP($A172,'Paketvolymer_3pos'!$A$2:$E$671,E$1,FALSE))*$C172</f>
        <v>33538</v>
      </c>
      <c r="F172" s="16">
        <f>(VLOOKUP($A172,'Paketvolymer_3pos'!$A$2:$E$671,F$1,FALSE))*$C172</f>
        <v>82441</v>
      </c>
      <c r="G172" s="16">
        <f>(VLOOKUP($A172,'Paketvolymer_3pos'!$A$2:$E$671,G$1,FALSE))*$C172</f>
        <v>2496</v>
      </c>
      <c r="H172" s="16">
        <f>(VLOOKUP($A172,'Brevvolymer_3pos'!$A$2:$F$671,6,FALSE))*C172</f>
        <v>51141</v>
      </c>
    </row>
    <row r="173" ht="13.55" customHeight="1">
      <c r="A173" s="15">
        <v>371</v>
      </c>
      <c r="B173" s="15">
        <v>1080</v>
      </c>
      <c r="C173" s="19">
        <v>1</v>
      </c>
      <c r="D173" s="16">
        <f>(VLOOKUP($A173,'Paketvolymer_3pos'!$A$2:$E$671,D$1,FALSE))*$C173</f>
        <v>691528</v>
      </c>
      <c r="E173" s="16">
        <f>(VLOOKUP($A173,'Paketvolymer_3pos'!$A$2:$E$671,E$1,FALSE))*$C173</f>
        <v>287506</v>
      </c>
      <c r="F173" s="16">
        <f>(VLOOKUP($A173,'Paketvolymer_3pos'!$A$2:$E$671,F$1,FALSE))*$C173</f>
        <v>389601</v>
      </c>
      <c r="G173" s="16">
        <f>(VLOOKUP($A173,'Paketvolymer_3pos'!$A$2:$E$671,G$1,FALSE))*$C173</f>
        <v>14575</v>
      </c>
      <c r="H173" s="16">
        <f>(VLOOKUP($A173,'Brevvolymer_3pos'!$A$2:$F$671,6,FALSE))*C173</f>
        <v>214523</v>
      </c>
    </row>
    <row r="174" ht="13.55" customHeight="1">
      <c r="A174" s="15">
        <v>372</v>
      </c>
      <c r="B174" s="15">
        <v>1081</v>
      </c>
      <c r="C174" s="19">
        <v>1</v>
      </c>
      <c r="D174" s="16">
        <f>(VLOOKUP($A174,'Paketvolymer_3pos'!$A$2:$E$671,D$1,FALSE))*$C174</f>
        <v>431996</v>
      </c>
      <c r="E174" s="16">
        <f>(VLOOKUP($A174,'Paketvolymer_3pos'!$A$2:$E$671,E$1,FALSE))*$C174</f>
        <v>121312</v>
      </c>
      <c r="F174" s="16">
        <f>(VLOOKUP($A174,'Paketvolymer_3pos'!$A$2:$E$671,F$1,FALSE))*$C174</f>
        <v>298395</v>
      </c>
      <c r="G174" s="16">
        <f>(VLOOKUP($A174,'Paketvolymer_3pos'!$A$2:$E$671,G$1,FALSE))*$C174</f>
        <v>12744</v>
      </c>
      <c r="H174" s="16">
        <f>(VLOOKUP($A174,'Brevvolymer_3pos'!$A$2:$F$671,6,FALSE))*C174</f>
        <v>163508</v>
      </c>
    </row>
    <row r="175" ht="13.55" customHeight="1">
      <c r="A175" s="15">
        <v>373</v>
      </c>
      <c r="B175" s="15">
        <v>1080</v>
      </c>
      <c r="C175" s="19">
        <v>1</v>
      </c>
      <c r="D175" s="16">
        <f>(VLOOKUP($A175,'Paketvolymer_3pos'!$A$2:$E$671,D$1,FALSE))*$C175</f>
        <v>337854</v>
      </c>
      <c r="E175" s="16">
        <f>(VLOOKUP($A175,'Paketvolymer_3pos'!$A$2:$E$671,E$1,FALSE))*$C175</f>
        <v>49967</v>
      </c>
      <c r="F175" s="16">
        <f>(VLOOKUP($A175,'Paketvolymer_3pos'!$A$2:$E$671,F$1,FALSE))*$C175</f>
        <v>275099</v>
      </c>
      <c r="G175" s="16">
        <f>(VLOOKUP($A175,'Paketvolymer_3pos'!$A$2:$E$671,G$1,FALSE))*$C175</f>
        <v>12382</v>
      </c>
      <c r="H175" s="16">
        <f>(VLOOKUP($A175,'Brevvolymer_3pos'!$A$2:$F$671,6,FALSE))*C175</f>
        <v>150202</v>
      </c>
    </row>
    <row r="176" ht="13.55" customHeight="1">
      <c r="A176" s="15">
        <v>374</v>
      </c>
      <c r="B176" s="15">
        <v>1082</v>
      </c>
      <c r="C176" s="19">
        <v>1</v>
      </c>
      <c r="D176" s="16">
        <f>(VLOOKUP($A176,'Paketvolymer_3pos'!$A$2:$E$671,D$1,FALSE))*$C176</f>
        <v>411208</v>
      </c>
      <c r="E176" s="16">
        <f>(VLOOKUP($A176,'Paketvolymer_3pos'!$A$2:$E$671,E$1,FALSE))*$C176</f>
        <v>141695</v>
      </c>
      <c r="F176" s="16">
        <f>(VLOOKUP($A176,'Paketvolymer_3pos'!$A$2:$E$671,F$1,FALSE))*$C176</f>
        <v>260714</v>
      </c>
      <c r="G176" s="16">
        <f>(VLOOKUP($A176,'Paketvolymer_3pos'!$A$2:$E$671,G$1,FALSE))*$C176</f>
        <v>8746</v>
      </c>
      <c r="H176" s="16">
        <f>(VLOOKUP($A176,'Brevvolymer_3pos'!$A$2:$F$671,6,FALSE))*C176</f>
        <v>143903</v>
      </c>
    </row>
    <row r="177" ht="13.55" customHeight="1">
      <c r="A177" s="15">
        <v>375</v>
      </c>
      <c r="B177" s="15">
        <v>1082</v>
      </c>
      <c r="C177" s="19">
        <v>1</v>
      </c>
      <c r="D177" s="16">
        <f>(VLOOKUP($A177,'Paketvolymer_3pos'!$A$2:$E$671,D$1,FALSE))*$C177</f>
        <v>77441</v>
      </c>
      <c r="E177" s="16">
        <f>(VLOOKUP($A177,'Paketvolymer_3pos'!$A$2:$E$671,E$1,FALSE))*$C177</f>
        <v>18130</v>
      </c>
      <c r="F177" s="16">
        <f>(VLOOKUP($A177,'Paketvolymer_3pos'!$A$2:$E$671,F$1,FALSE))*$C177</f>
        <v>56857</v>
      </c>
      <c r="G177" s="16">
        <f>(VLOOKUP($A177,'Paketvolymer_3pos'!$A$2:$E$671,G$1,FALSE))*$C177</f>
        <v>2620</v>
      </c>
      <c r="H177" s="16">
        <f>(VLOOKUP($A177,'Brevvolymer_3pos'!$A$2:$F$671,6,FALSE))*C177</f>
        <v>26319</v>
      </c>
    </row>
    <row r="178" ht="13.55" customHeight="1">
      <c r="A178" s="15">
        <v>376</v>
      </c>
      <c r="B178" s="15">
        <v>1082</v>
      </c>
      <c r="C178" s="19">
        <v>1</v>
      </c>
      <c r="D178" s="16">
        <f>(VLOOKUP($A178,'Paketvolymer_3pos'!$A$2:$E$671,D$1,FALSE))*$C178</f>
        <v>39897</v>
      </c>
      <c r="E178" s="16">
        <f>(VLOOKUP($A178,'Paketvolymer_3pos'!$A$2:$E$671,E$1,FALSE))*$C178</f>
        <v>9391</v>
      </c>
      <c r="F178" s="16">
        <f>(VLOOKUP($A178,'Paketvolymer_3pos'!$A$2:$E$671,F$1,FALSE))*$C178</f>
        <v>29146</v>
      </c>
      <c r="G178" s="16">
        <f>(VLOOKUP($A178,'Paketvolymer_3pos'!$A$2:$E$671,G$1,FALSE))*$C178</f>
        <v>511</v>
      </c>
      <c r="H178" s="16">
        <f>(VLOOKUP($A178,'Brevvolymer_3pos'!$A$2:$F$671,6,FALSE))*C178</f>
        <v>11968</v>
      </c>
    </row>
    <row r="179" ht="13.55" customHeight="1">
      <c r="A179" s="15">
        <v>382</v>
      </c>
      <c r="B179" s="15">
        <v>881</v>
      </c>
      <c r="C179" s="19">
        <v>1</v>
      </c>
      <c r="D179" s="16">
        <f>(VLOOKUP($A179,'Paketvolymer_3pos'!$A$2:$E$671,D$1,FALSE))*$C179</f>
        <v>312841</v>
      </c>
      <c r="E179" s="16">
        <f>(VLOOKUP($A179,'Paketvolymer_3pos'!$A$2:$E$671,E$1,FALSE))*$C179</f>
        <v>94285</v>
      </c>
      <c r="F179" s="16">
        <f>(VLOOKUP($A179,'Paketvolymer_3pos'!$A$2:$E$671,F$1,FALSE))*$C179</f>
        <v>188731</v>
      </c>
      <c r="G179" s="16">
        <f>(VLOOKUP($A179,'Paketvolymer_3pos'!$A$2:$E$671,G$1,FALSE))*$C179</f>
        <v>29476</v>
      </c>
      <c r="H179" s="16">
        <f>(VLOOKUP($A179,'Brevvolymer_3pos'!$A$2:$F$671,6,FALSE))*C179</f>
        <v>113027</v>
      </c>
    </row>
    <row r="180" ht="13.55" customHeight="1">
      <c r="A180" s="15">
        <v>383</v>
      </c>
      <c r="B180" s="15">
        <v>861</v>
      </c>
      <c r="C180" s="19">
        <v>1</v>
      </c>
      <c r="D180" s="16">
        <f>(VLOOKUP($A180,'Paketvolymer_3pos'!$A$2:$E$671,D$1,FALSE))*$C180</f>
        <v>122308</v>
      </c>
      <c r="E180" s="16">
        <f>(VLOOKUP($A180,'Paketvolymer_3pos'!$A$2:$E$671,E$1,FALSE))*$C180</f>
        <v>46337</v>
      </c>
      <c r="F180" s="16">
        <f>(VLOOKUP($A180,'Paketvolymer_3pos'!$A$2:$E$671,F$1,FALSE))*$C180</f>
        <v>73710</v>
      </c>
      <c r="G180" s="16">
        <f>(VLOOKUP($A180,'Paketvolymer_3pos'!$A$2:$E$671,G$1,FALSE))*$C180</f>
        <v>3783</v>
      </c>
      <c r="H180" s="16">
        <f>(VLOOKUP($A180,'Brevvolymer_3pos'!$A$2:$F$671,6,FALSE))*C180</f>
        <v>51037</v>
      </c>
    </row>
    <row r="181" ht="13.55" customHeight="1">
      <c r="A181" s="15">
        <v>384</v>
      </c>
      <c r="B181" s="15">
        <v>861</v>
      </c>
      <c r="C181" s="19">
        <v>1</v>
      </c>
      <c r="D181" s="16">
        <f>(VLOOKUP($A181,'Paketvolymer_3pos'!$A$2:$E$671,D$1,FALSE))*$C181</f>
        <v>84914</v>
      </c>
      <c r="E181" s="16">
        <f>(VLOOKUP($A181,'Paketvolymer_3pos'!$A$2:$E$671,E$1,FALSE))*$C181</f>
        <v>16211</v>
      </c>
      <c r="F181" s="16">
        <f>(VLOOKUP($A181,'Paketvolymer_3pos'!$A$2:$E$671,F$1,FALSE))*$C181</f>
        <v>65865</v>
      </c>
      <c r="G181" s="16">
        <f>(VLOOKUP($A181,'Paketvolymer_3pos'!$A$2:$E$671,G$1,FALSE))*$C181</f>
        <v>1479</v>
      </c>
      <c r="H181" s="16">
        <f>(VLOOKUP($A181,'Brevvolymer_3pos'!$A$2:$F$671,6,FALSE))*C181</f>
        <v>27108</v>
      </c>
    </row>
    <row r="182" ht="13.55" customHeight="1">
      <c r="A182" s="15">
        <v>385</v>
      </c>
      <c r="B182" s="15">
        <v>834</v>
      </c>
      <c r="C182" s="19">
        <v>1</v>
      </c>
      <c r="D182" s="16">
        <f>(VLOOKUP($A182,'Paketvolymer_3pos'!$A$2:$E$671,D$1,FALSE))*$C182</f>
        <v>99407</v>
      </c>
      <c r="E182" s="16">
        <f>(VLOOKUP($A182,'Paketvolymer_3pos'!$A$2:$E$671,E$1,FALSE))*$C182</f>
        <v>26968</v>
      </c>
      <c r="F182" s="16">
        <f>(VLOOKUP($A182,'Paketvolymer_3pos'!$A$2:$E$671,F$1,FALSE))*$C182</f>
        <v>69187</v>
      </c>
      <c r="G182" s="16">
        <f>(VLOOKUP($A182,'Paketvolymer_3pos'!$A$2:$E$671,G$1,FALSE))*$C182</f>
        <v>4327</v>
      </c>
      <c r="H182" s="16">
        <f>(VLOOKUP($A182,'Brevvolymer_3pos'!$A$2:$F$671,6,FALSE))*C182</f>
        <v>38903</v>
      </c>
    </row>
    <row r="183" ht="13.55" customHeight="1">
      <c r="A183" s="15">
        <v>386</v>
      </c>
      <c r="B183" s="15">
        <v>840</v>
      </c>
      <c r="C183" s="19">
        <v>0.955895035111494</v>
      </c>
      <c r="D183" s="16">
        <f>(VLOOKUP($A183,'Paketvolymer_3pos'!$A$2:$E$671,D$1,FALSE))*$C183</f>
        <v>211311.112356782</v>
      </c>
      <c r="E183" s="16">
        <f>(VLOOKUP($A183,'Paketvolymer_3pos'!$A$2:$E$671,E$1,FALSE))*$C183</f>
        <v>53053.130343723</v>
      </c>
      <c r="F183" s="16">
        <f>(VLOOKUP($A183,'Paketvolymer_3pos'!$A$2:$E$671,F$1,FALSE))*$C183</f>
        <v>150756.117777504</v>
      </c>
      <c r="G183" s="16">
        <f>(VLOOKUP($A183,'Paketvolymer_3pos'!$A$2:$E$671,G$1,FALSE))*$C183</f>
        <v>6839.428976222740</v>
      </c>
      <c r="H183" s="16">
        <f>(VLOOKUP($A183,'Brevvolymer_3pos'!$A$2:$F$671,6,FALSE))*C183</f>
        <v>88914.4884809658</v>
      </c>
    </row>
    <row r="184" ht="13.55" customHeight="1">
      <c r="A184" s="15">
        <v>386</v>
      </c>
      <c r="B184" s="15">
        <v>885</v>
      </c>
      <c r="C184" s="19">
        <v>0.0441049648885056</v>
      </c>
      <c r="D184" s="16">
        <f>(VLOOKUP($A184,'Paketvolymer_3pos'!$A$2:$E$671,D$1,FALSE))*$C184</f>
        <v>9749.887643217940</v>
      </c>
      <c r="E184" s="16">
        <f>(VLOOKUP($A184,'Paketvolymer_3pos'!$A$2:$E$671,E$1,FALSE))*$C184</f>
        <v>2447.869656276950</v>
      </c>
      <c r="F184" s="16">
        <f>(VLOOKUP($A184,'Paketvolymer_3pos'!$A$2:$E$671,F$1,FALSE))*$C184</f>
        <v>6955.882222496</v>
      </c>
      <c r="G184" s="16">
        <f>(VLOOKUP($A184,'Paketvolymer_3pos'!$A$2:$E$671,G$1,FALSE))*$C184</f>
        <v>315.571023777258</v>
      </c>
      <c r="H184" s="16">
        <f>(VLOOKUP($A184,'Brevvolymer_3pos'!$A$2:$F$671,6,FALSE))*C184</f>
        <v>4102.511519034130</v>
      </c>
    </row>
    <row r="185" ht="13.55" customHeight="1">
      <c r="A185" s="15">
        <v>387</v>
      </c>
      <c r="B185" s="15">
        <v>885</v>
      </c>
      <c r="C185" s="19">
        <v>1</v>
      </c>
      <c r="D185" s="16">
        <f>(VLOOKUP($A185,'Paketvolymer_3pos'!$A$2:$E$671,D$1,FALSE))*$C185</f>
        <v>171805</v>
      </c>
      <c r="E185" s="16">
        <f>(VLOOKUP($A185,'Paketvolymer_3pos'!$A$2:$E$671,E$1,FALSE))*$C185</f>
        <v>53857</v>
      </c>
      <c r="F185" s="16">
        <f>(VLOOKUP($A185,'Paketvolymer_3pos'!$A$2:$E$671,F$1,FALSE))*$C185</f>
        <v>112763</v>
      </c>
      <c r="G185" s="16">
        <f>(VLOOKUP($A185,'Paketvolymer_3pos'!$A$2:$E$671,G$1,FALSE))*$C185</f>
        <v>6704</v>
      </c>
      <c r="H185" s="16">
        <f>(VLOOKUP($A185,'Brevvolymer_3pos'!$A$2:$F$671,6,FALSE))*C185</f>
        <v>72337</v>
      </c>
    </row>
    <row r="186" ht="13.55" customHeight="1">
      <c r="A186" s="15">
        <v>388</v>
      </c>
      <c r="B186" s="15">
        <v>880</v>
      </c>
      <c r="C186" s="19">
        <v>1</v>
      </c>
      <c r="D186" s="16">
        <f>(VLOOKUP($A186,'Paketvolymer_3pos'!$A$2:$E$671,D$1,FALSE))*$C186</f>
        <v>119884</v>
      </c>
      <c r="E186" s="16">
        <f>(VLOOKUP($A186,'Paketvolymer_3pos'!$A$2:$E$671,E$1,FALSE))*$C186</f>
        <v>17272</v>
      </c>
      <c r="F186" s="16">
        <f>(VLOOKUP($A186,'Paketvolymer_3pos'!$A$2:$E$671,F$1,FALSE))*$C186</f>
        <v>97803</v>
      </c>
      <c r="G186" s="16">
        <f>(VLOOKUP($A186,'Paketvolymer_3pos'!$A$2:$E$671,G$1,FALSE))*$C186</f>
        <v>2465</v>
      </c>
      <c r="H186" s="16">
        <f>(VLOOKUP($A186,'Brevvolymer_3pos'!$A$2:$F$671,6,FALSE))*C186</f>
        <v>47119</v>
      </c>
    </row>
    <row r="187" ht="13.55" customHeight="1">
      <c r="A187" s="15">
        <v>392</v>
      </c>
      <c r="B187" s="15">
        <v>880</v>
      </c>
      <c r="C187" s="19">
        <v>1</v>
      </c>
      <c r="D187" s="16">
        <f>(VLOOKUP($A187,'Paketvolymer_3pos'!$A$2:$E$671,D$1,FALSE))*$C187</f>
        <v>550820</v>
      </c>
      <c r="E187" s="16">
        <f>(VLOOKUP($A187,'Paketvolymer_3pos'!$A$2:$E$671,E$1,FALSE))*$C187</f>
        <v>268462</v>
      </c>
      <c r="F187" s="16">
        <f>(VLOOKUP($A187,'Paketvolymer_3pos'!$A$2:$E$671,F$1,FALSE))*$C187</f>
        <v>272826</v>
      </c>
      <c r="G187" s="16">
        <f>(VLOOKUP($A187,'Paketvolymer_3pos'!$A$2:$E$671,G$1,FALSE))*$C187</f>
        <v>8607</v>
      </c>
      <c r="H187" s="16">
        <f>(VLOOKUP($A187,'Brevvolymer_3pos'!$A$2:$F$671,6,FALSE))*C187</f>
        <v>104370</v>
      </c>
    </row>
    <row r="188" ht="13.55" customHeight="1">
      <c r="A188" s="15">
        <v>393</v>
      </c>
      <c r="B188" s="15">
        <v>880</v>
      </c>
      <c r="C188" s="19">
        <v>1</v>
      </c>
      <c r="D188" s="16">
        <f>(VLOOKUP($A188,'Paketvolymer_3pos'!$A$2:$E$671,D$1,FALSE))*$C188</f>
        <v>528145</v>
      </c>
      <c r="E188" s="16">
        <f>(VLOOKUP($A188,'Paketvolymer_3pos'!$A$2:$E$671,E$1,FALSE))*$C188</f>
        <v>169878</v>
      </c>
      <c r="F188" s="16">
        <f>(VLOOKUP($A188,'Paketvolymer_3pos'!$A$2:$E$671,F$1,FALSE))*$C188</f>
        <v>323928</v>
      </c>
      <c r="G188" s="16">
        <f>(VLOOKUP($A188,'Paketvolymer_3pos'!$A$2:$E$671,G$1,FALSE))*$C188</f>
        <v>33318</v>
      </c>
      <c r="H188" s="16">
        <f>(VLOOKUP($A188,'Brevvolymer_3pos'!$A$2:$F$671,6,FALSE))*C188</f>
        <v>121300</v>
      </c>
    </row>
    <row r="189" ht="13.55" customHeight="1">
      <c r="A189" s="15">
        <v>394</v>
      </c>
      <c r="B189" s="15">
        <v>880</v>
      </c>
      <c r="C189" s="19">
        <v>1</v>
      </c>
      <c r="D189" s="16">
        <f>(VLOOKUP($A189,'Paketvolymer_3pos'!$A$2:$E$671,D$1,FALSE))*$C189</f>
        <v>103011</v>
      </c>
      <c r="E189" s="16">
        <f>(VLOOKUP($A189,'Paketvolymer_3pos'!$A$2:$E$671,E$1,FALSE))*$C189</f>
        <v>27525</v>
      </c>
      <c r="F189" s="16">
        <f>(VLOOKUP($A189,'Paketvolymer_3pos'!$A$2:$E$671,F$1,FALSE))*$C189</f>
        <v>69511</v>
      </c>
      <c r="G189" s="16">
        <f>(VLOOKUP($A189,'Paketvolymer_3pos'!$A$2:$E$671,G$1,FALSE))*$C189</f>
        <v>6063</v>
      </c>
      <c r="H189" s="16">
        <f>(VLOOKUP($A189,'Brevvolymer_3pos'!$A$2:$F$671,6,FALSE))*C189</f>
        <v>20970</v>
      </c>
    </row>
    <row r="190" ht="13.55" customHeight="1">
      <c r="A190" s="15">
        <v>395</v>
      </c>
      <c r="B190" s="15">
        <v>880</v>
      </c>
      <c r="C190" s="19">
        <v>1</v>
      </c>
      <c r="D190" s="16">
        <f>(VLOOKUP($A190,'Paketvolymer_3pos'!$A$2:$E$671,D$1,FALSE))*$C190</f>
        <v>69398</v>
      </c>
      <c r="E190" s="16">
        <f>(VLOOKUP($A190,'Paketvolymer_3pos'!$A$2:$E$671,E$1,FALSE))*$C190</f>
        <v>11660</v>
      </c>
      <c r="F190" s="16">
        <f>(VLOOKUP($A190,'Paketvolymer_3pos'!$A$2:$E$671,F$1,FALSE))*$C190</f>
        <v>55464</v>
      </c>
      <c r="G190" s="16">
        <f>(VLOOKUP($A190,'Paketvolymer_3pos'!$A$2:$E$671,G$1,FALSE))*$C190</f>
        <v>867</v>
      </c>
      <c r="H190" s="16">
        <f>(VLOOKUP($A190,'Brevvolymer_3pos'!$A$2:$F$671,6,FALSE))*C190</f>
        <v>21508</v>
      </c>
    </row>
    <row r="191" ht="13.55" customHeight="1">
      <c r="A191" s="15">
        <v>411</v>
      </c>
      <c r="B191" s="15">
        <v>1480</v>
      </c>
      <c r="C191" s="19">
        <v>1</v>
      </c>
      <c r="D191" s="16">
        <f>(VLOOKUP($A191,'Paketvolymer_3pos'!$A$2:$E$671,D$1,FALSE))*$C191</f>
        <v>992200</v>
      </c>
      <c r="E191" s="16">
        <f>(VLOOKUP($A191,'Paketvolymer_3pos'!$A$2:$E$671,E$1,FALSE))*$C191</f>
        <v>545392</v>
      </c>
      <c r="F191" s="16">
        <f>(VLOOKUP($A191,'Paketvolymer_3pos'!$A$2:$E$671,F$1,FALSE))*$C191</f>
        <v>426503</v>
      </c>
      <c r="G191" s="16">
        <f>(VLOOKUP($A191,'Paketvolymer_3pos'!$A$2:$E$671,G$1,FALSE))*$C191</f>
        <v>19971</v>
      </c>
      <c r="H191" s="16">
        <f>(VLOOKUP($A191,'Brevvolymer_3pos'!$A$2:$F$671,6,FALSE))*C191</f>
        <v>131284</v>
      </c>
    </row>
    <row r="192" ht="13.55" customHeight="1">
      <c r="A192" s="15">
        <v>412</v>
      </c>
      <c r="B192" s="15">
        <v>1480</v>
      </c>
      <c r="C192" s="19">
        <v>1</v>
      </c>
      <c r="D192" s="16">
        <f>(VLOOKUP($A192,'Paketvolymer_3pos'!$A$2:$E$671,D$1,FALSE))*$C192</f>
        <v>799097</v>
      </c>
      <c r="E192" s="16">
        <f>(VLOOKUP($A192,'Paketvolymer_3pos'!$A$2:$E$671,E$1,FALSE))*$C192</f>
        <v>190294</v>
      </c>
      <c r="F192" s="16">
        <f>(VLOOKUP($A192,'Paketvolymer_3pos'!$A$2:$E$671,F$1,FALSE))*$C192</f>
        <v>590217</v>
      </c>
      <c r="G192" s="16">
        <f>(VLOOKUP($A192,'Paketvolymer_3pos'!$A$2:$E$671,G$1,FALSE))*$C192</f>
        <v>21021</v>
      </c>
      <c r="H192" s="16">
        <f>(VLOOKUP($A192,'Brevvolymer_3pos'!$A$2:$F$671,6,FALSE))*C192</f>
        <v>145628</v>
      </c>
    </row>
    <row r="193" ht="13.55" customHeight="1">
      <c r="A193" s="15">
        <v>413</v>
      </c>
      <c r="B193" s="15">
        <v>1480</v>
      </c>
      <c r="C193" s="19">
        <v>1</v>
      </c>
      <c r="D193" s="16">
        <f>(VLOOKUP($A193,'Paketvolymer_3pos'!$A$2:$E$671,D$1,FALSE))*$C193</f>
        <v>687062</v>
      </c>
      <c r="E193" s="16">
        <f>(VLOOKUP($A193,'Paketvolymer_3pos'!$A$2:$E$671,E$1,FALSE))*$C193</f>
        <v>150682</v>
      </c>
      <c r="F193" s="16">
        <f>(VLOOKUP($A193,'Paketvolymer_3pos'!$A$2:$E$671,F$1,FALSE))*$C193</f>
        <v>518622</v>
      </c>
      <c r="G193" s="16">
        <f>(VLOOKUP($A193,'Paketvolymer_3pos'!$A$2:$E$671,G$1,FALSE))*$C193</f>
        <v>16114</v>
      </c>
      <c r="H193" s="16">
        <f>(VLOOKUP($A193,'Brevvolymer_3pos'!$A$2:$F$671,6,FALSE))*C193</f>
        <v>135871</v>
      </c>
    </row>
    <row r="194" ht="13.55" customHeight="1">
      <c r="A194" s="15">
        <v>414</v>
      </c>
      <c r="B194" s="15">
        <v>1480</v>
      </c>
      <c r="C194" s="19">
        <v>1</v>
      </c>
      <c r="D194" s="16">
        <f>(VLOOKUP($A194,'Paketvolymer_3pos'!$A$2:$E$671,D$1,FALSE))*$C194</f>
        <v>641558</v>
      </c>
      <c r="E194" s="16">
        <f>(VLOOKUP($A194,'Paketvolymer_3pos'!$A$2:$E$671,E$1,FALSE))*$C194</f>
        <v>85777</v>
      </c>
      <c r="F194" s="16">
        <f>(VLOOKUP($A194,'Paketvolymer_3pos'!$A$2:$E$671,F$1,FALSE))*$C194</f>
        <v>531269</v>
      </c>
      <c r="G194" s="16">
        <f>(VLOOKUP($A194,'Paketvolymer_3pos'!$A$2:$E$671,G$1,FALSE))*$C194</f>
        <v>22905</v>
      </c>
      <c r="H194" s="16">
        <f>(VLOOKUP($A194,'Brevvolymer_3pos'!$A$2:$F$671,6,FALSE))*C194</f>
        <v>144901</v>
      </c>
    </row>
    <row r="195" ht="13.55" customHeight="1">
      <c r="A195" s="15">
        <v>415</v>
      </c>
      <c r="B195" s="15">
        <v>1480</v>
      </c>
      <c r="C195" s="19">
        <v>1</v>
      </c>
      <c r="D195" s="16">
        <f>(VLOOKUP($A195,'Paketvolymer_3pos'!$A$2:$E$671,D$1,FALSE))*$C195</f>
        <v>630310</v>
      </c>
      <c r="E195" s="16">
        <f>(VLOOKUP($A195,'Paketvolymer_3pos'!$A$2:$E$671,E$1,FALSE))*$C195</f>
        <v>157568</v>
      </c>
      <c r="F195" s="16">
        <f>(VLOOKUP($A195,'Paketvolymer_3pos'!$A$2:$E$671,F$1,FALSE))*$C195</f>
        <v>457837</v>
      </c>
      <c r="G195" s="16">
        <f>(VLOOKUP($A195,'Paketvolymer_3pos'!$A$2:$E$671,G$1,FALSE))*$C195</f>
        <v>16280</v>
      </c>
      <c r="H195" s="16">
        <f>(VLOOKUP($A195,'Brevvolymer_3pos'!$A$2:$F$671,6,FALSE))*C195</f>
        <v>150436</v>
      </c>
    </row>
    <row r="196" ht="13.55" customHeight="1">
      <c r="A196" s="15">
        <v>416</v>
      </c>
      <c r="B196" s="15">
        <v>1480</v>
      </c>
      <c r="C196" s="19">
        <v>1</v>
      </c>
      <c r="D196" s="16">
        <f>(VLOOKUP($A196,'Paketvolymer_3pos'!$A$2:$E$671,D$1,FALSE))*$C196</f>
        <v>805303</v>
      </c>
      <c r="E196" s="16">
        <f>(VLOOKUP($A196,'Paketvolymer_3pos'!$A$2:$E$671,E$1,FALSE))*$C196</f>
        <v>129833</v>
      </c>
      <c r="F196" s="16">
        <f>(VLOOKUP($A196,'Paketvolymer_3pos'!$A$2:$E$671,F$1,FALSE))*$C196</f>
        <v>653855</v>
      </c>
      <c r="G196" s="16">
        <f>(VLOOKUP($A196,'Paketvolymer_3pos'!$A$2:$E$671,G$1,FALSE))*$C196</f>
        <v>22379</v>
      </c>
      <c r="H196" s="16">
        <f>(VLOOKUP($A196,'Brevvolymer_3pos'!$A$2:$F$671,6,FALSE))*C196</f>
        <v>164608</v>
      </c>
    </row>
    <row r="197" ht="13.55" customHeight="1">
      <c r="A197" s="15">
        <v>417</v>
      </c>
      <c r="B197" s="15">
        <v>1480</v>
      </c>
      <c r="C197" s="19">
        <v>1</v>
      </c>
      <c r="D197" s="16">
        <f>(VLOOKUP($A197,'Paketvolymer_3pos'!$A$2:$E$671,D$1,FALSE))*$C197</f>
        <v>1090001</v>
      </c>
      <c r="E197" s="16">
        <f>(VLOOKUP($A197,'Paketvolymer_3pos'!$A$2:$E$671,E$1,FALSE))*$C197</f>
        <v>350368</v>
      </c>
      <c r="F197" s="16">
        <f>(VLOOKUP($A197,'Paketvolymer_3pos'!$A$2:$E$671,F$1,FALSE))*$C197</f>
        <v>717803</v>
      </c>
      <c r="G197" s="16">
        <f>(VLOOKUP($A197,'Paketvolymer_3pos'!$A$2:$E$671,G$1,FALSE))*$C197</f>
        <v>20850</v>
      </c>
      <c r="H197" s="16">
        <f>(VLOOKUP($A197,'Brevvolymer_3pos'!$A$2:$F$671,6,FALSE))*C197</f>
        <v>180401</v>
      </c>
    </row>
    <row r="198" ht="13.55" customHeight="1">
      <c r="A198" s="15">
        <v>418</v>
      </c>
      <c r="B198" s="15">
        <v>1480</v>
      </c>
      <c r="C198" s="19">
        <v>1</v>
      </c>
      <c r="D198" s="16">
        <f>(VLOOKUP($A198,'Paketvolymer_3pos'!$A$2:$E$671,D$1,FALSE))*$C198</f>
        <v>465211</v>
      </c>
      <c r="E198" s="16">
        <f>(VLOOKUP($A198,'Paketvolymer_3pos'!$A$2:$E$671,E$1,FALSE))*$C198</f>
        <v>138607</v>
      </c>
      <c r="F198" s="16">
        <f>(VLOOKUP($A198,'Paketvolymer_3pos'!$A$2:$E$671,F$1,FALSE))*$C198</f>
        <v>313911</v>
      </c>
      <c r="G198" s="16">
        <f>(VLOOKUP($A198,'Paketvolymer_3pos'!$A$2:$E$671,G$1,FALSE))*$C198</f>
        <v>11460</v>
      </c>
      <c r="H198" s="16">
        <f>(VLOOKUP($A198,'Brevvolymer_3pos'!$A$2:$F$671,6,FALSE))*C198</f>
        <v>104023</v>
      </c>
    </row>
    <row r="199" ht="13.55" customHeight="1">
      <c r="A199" s="15">
        <v>421</v>
      </c>
      <c r="B199" s="15">
        <v>1480</v>
      </c>
      <c r="C199" s="19">
        <v>1</v>
      </c>
      <c r="D199" s="16">
        <f>(VLOOKUP($A199,'Paketvolymer_3pos'!$A$2:$E$671,D$1,FALSE))*$C199</f>
        <v>838238</v>
      </c>
      <c r="E199" s="16">
        <f>(VLOOKUP($A199,'Paketvolymer_3pos'!$A$2:$E$671,E$1,FALSE))*$C199</f>
        <v>360007</v>
      </c>
      <c r="F199" s="16">
        <f>(VLOOKUP($A199,'Paketvolymer_3pos'!$A$2:$E$671,F$1,FALSE))*$C199</f>
        <v>459302</v>
      </c>
      <c r="G199" s="16">
        <f>(VLOOKUP($A199,'Paketvolymer_3pos'!$A$2:$E$671,G$1,FALSE))*$C199</f>
        <v>20742</v>
      </c>
      <c r="H199" s="16">
        <f>(VLOOKUP($A199,'Brevvolymer_3pos'!$A$2:$F$671,6,FALSE))*C199</f>
        <v>159781</v>
      </c>
    </row>
    <row r="200" ht="13.55" customHeight="1">
      <c r="A200" s="15">
        <v>422</v>
      </c>
      <c r="B200" s="15">
        <v>1480</v>
      </c>
      <c r="C200" s="19">
        <v>1</v>
      </c>
      <c r="D200" s="16">
        <f>(VLOOKUP($A200,'Paketvolymer_3pos'!$A$2:$E$671,D$1,FALSE))*$C200</f>
        <v>467963</v>
      </c>
      <c r="E200" s="16">
        <f>(VLOOKUP($A200,'Paketvolymer_3pos'!$A$2:$E$671,E$1,FALSE))*$C200</f>
        <v>197751</v>
      </c>
      <c r="F200" s="16">
        <f>(VLOOKUP($A200,'Paketvolymer_3pos'!$A$2:$E$671,F$1,FALSE))*$C200</f>
        <v>260991</v>
      </c>
      <c r="G200" s="16">
        <f>(VLOOKUP($A200,'Paketvolymer_3pos'!$A$2:$E$671,G$1,FALSE))*$C200</f>
        <v>9081</v>
      </c>
      <c r="H200" s="16">
        <f>(VLOOKUP($A200,'Brevvolymer_3pos'!$A$2:$F$671,6,FALSE))*C200</f>
        <v>92473</v>
      </c>
    </row>
    <row r="201" ht="13.55" customHeight="1">
      <c r="A201" s="15">
        <v>423</v>
      </c>
      <c r="B201" s="15">
        <v>1480</v>
      </c>
      <c r="C201" s="19">
        <v>1</v>
      </c>
      <c r="D201" s="16">
        <f>(VLOOKUP($A201,'Paketvolymer_3pos'!$A$2:$E$671,D$1,FALSE))*$C201</f>
        <v>439456</v>
      </c>
      <c r="E201" s="16">
        <f>(VLOOKUP($A201,'Paketvolymer_3pos'!$A$2:$E$671,E$1,FALSE))*$C201</f>
        <v>61651</v>
      </c>
      <c r="F201" s="16">
        <f>(VLOOKUP($A201,'Paketvolymer_3pos'!$A$2:$E$671,F$1,FALSE))*$C201</f>
        <v>368340</v>
      </c>
      <c r="G201" s="16">
        <f>(VLOOKUP($A201,'Paketvolymer_3pos'!$A$2:$E$671,G$1,FALSE))*$C201</f>
        <v>8698</v>
      </c>
      <c r="H201" s="16">
        <f>(VLOOKUP($A201,'Brevvolymer_3pos'!$A$2:$F$671,6,FALSE))*C201</f>
        <v>96206</v>
      </c>
    </row>
    <row r="202" ht="13.55" customHeight="1">
      <c r="A202" s="15">
        <v>424</v>
      </c>
      <c r="B202" s="15">
        <v>1480</v>
      </c>
      <c r="C202" s="19">
        <v>1</v>
      </c>
      <c r="D202" s="16">
        <f>(VLOOKUP($A202,'Paketvolymer_3pos'!$A$2:$E$671,D$1,FALSE))*$C202</f>
        <v>458819</v>
      </c>
      <c r="E202" s="16">
        <f>(VLOOKUP($A202,'Paketvolymer_3pos'!$A$2:$E$671,E$1,FALSE))*$C202</f>
        <v>72572</v>
      </c>
      <c r="F202" s="16">
        <f>(VLOOKUP($A202,'Paketvolymer_3pos'!$A$2:$E$671,F$1,FALSE))*$C202</f>
        <v>376430</v>
      </c>
      <c r="G202" s="16">
        <f>(VLOOKUP($A202,'Paketvolymer_3pos'!$A$2:$E$671,G$1,FALSE))*$C202</f>
        <v>9996</v>
      </c>
      <c r="H202" s="16">
        <f>(VLOOKUP($A202,'Brevvolymer_3pos'!$A$2:$F$671,6,FALSE))*C202</f>
        <v>140842</v>
      </c>
    </row>
    <row r="203" ht="13.55" customHeight="1">
      <c r="A203" s="15">
        <v>425</v>
      </c>
      <c r="B203" s="15">
        <v>1480</v>
      </c>
      <c r="C203" s="19">
        <v>1</v>
      </c>
      <c r="D203" s="16">
        <f>(VLOOKUP($A203,'Paketvolymer_3pos'!$A$2:$E$671,D$1,FALSE))*$C203</f>
        <v>237202</v>
      </c>
      <c r="E203" s="16">
        <f>(VLOOKUP($A203,'Paketvolymer_3pos'!$A$2:$E$671,E$1,FALSE))*$C203</f>
        <v>111196</v>
      </c>
      <c r="F203" s="16">
        <f>(VLOOKUP($A203,'Paketvolymer_3pos'!$A$2:$E$671,F$1,FALSE))*$C203</f>
        <v>123186</v>
      </c>
      <c r="G203" s="16">
        <f>(VLOOKUP($A203,'Paketvolymer_3pos'!$A$2:$E$671,G$1,FALSE))*$C203</f>
        <v>3077</v>
      </c>
      <c r="H203" s="16">
        <f>(VLOOKUP($A203,'Brevvolymer_3pos'!$A$2:$F$671,6,FALSE))*C203</f>
        <v>31842</v>
      </c>
    </row>
    <row r="204" ht="13.55" customHeight="1">
      <c r="A204" s="15">
        <v>426</v>
      </c>
      <c r="B204" s="15">
        <v>1480</v>
      </c>
      <c r="C204" s="19">
        <v>1</v>
      </c>
      <c r="D204" s="16">
        <f>(VLOOKUP($A204,'Paketvolymer_3pos'!$A$2:$E$671,D$1,FALSE))*$C204</f>
        <v>393616</v>
      </c>
      <c r="E204" s="16">
        <f>(VLOOKUP($A204,'Paketvolymer_3pos'!$A$2:$E$671,E$1,FALSE))*$C204</f>
        <v>70949</v>
      </c>
      <c r="F204" s="16">
        <f>(VLOOKUP($A204,'Paketvolymer_3pos'!$A$2:$E$671,F$1,FALSE))*$C204</f>
        <v>313033</v>
      </c>
      <c r="G204" s="16">
        <f>(VLOOKUP($A204,'Paketvolymer_3pos'!$A$2:$E$671,G$1,FALSE))*$C204</f>
        <v>9644</v>
      </c>
      <c r="H204" s="16">
        <f>(VLOOKUP($A204,'Brevvolymer_3pos'!$A$2:$F$671,6,FALSE))*C204</f>
        <v>91996</v>
      </c>
    </row>
    <row r="205" ht="13.55" customHeight="1">
      <c r="A205" s="15">
        <v>427</v>
      </c>
      <c r="B205" s="15">
        <v>1480</v>
      </c>
      <c r="C205" s="19">
        <v>1</v>
      </c>
      <c r="D205" s="16">
        <f>(VLOOKUP($A205,'Paketvolymer_3pos'!$A$2:$E$671,D$1,FALSE))*$C205</f>
        <v>177158</v>
      </c>
      <c r="E205" s="16">
        <f>(VLOOKUP($A205,'Paketvolymer_3pos'!$A$2:$E$671,E$1,FALSE))*$C205</f>
        <v>32952</v>
      </c>
      <c r="F205" s="16">
        <f>(VLOOKUP($A205,'Paketvolymer_3pos'!$A$2:$E$671,F$1,FALSE))*$C205</f>
        <v>140576</v>
      </c>
      <c r="G205" s="16">
        <f>(VLOOKUP($A205,'Paketvolymer_3pos'!$A$2:$E$671,G$1,FALSE))*$C205</f>
        <v>3539</v>
      </c>
      <c r="H205" s="16">
        <f>(VLOOKUP($A205,'Brevvolymer_3pos'!$A$2:$F$671,6,FALSE))*C205</f>
        <v>34712</v>
      </c>
    </row>
    <row r="206" ht="13.55" customHeight="1">
      <c r="A206" s="15">
        <v>428</v>
      </c>
      <c r="B206" s="15">
        <v>1481</v>
      </c>
      <c r="C206" s="19">
        <v>1</v>
      </c>
      <c r="D206" s="16">
        <f>(VLOOKUP($A206,'Paketvolymer_3pos'!$A$2:$E$671,D$1,FALSE))*$C206</f>
        <v>117259</v>
      </c>
      <c r="E206" s="16">
        <f>(VLOOKUP($A206,'Paketvolymer_3pos'!$A$2:$E$671,E$1,FALSE))*$C206</f>
        <v>28786</v>
      </c>
      <c r="F206" s="16">
        <f>(VLOOKUP($A206,'Paketvolymer_3pos'!$A$2:$E$671,F$1,FALSE))*$C206</f>
        <v>85615</v>
      </c>
      <c r="G206" s="16">
        <f>(VLOOKUP($A206,'Paketvolymer_3pos'!$A$2:$E$671,G$1,FALSE))*$C206</f>
        <v>2684</v>
      </c>
      <c r="H206" s="16">
        <f>(VLOOKUP($A206,'Brevvolymer_3pos'!$A$2:$F$671,6,FALSE))*C206</f>
        <v>26442</v>
      </c>
    </row>
    <row r="207" ht="13.55" customHeight="1">
      <c r="A207" s="15">
        <v>429</v>
      </c>
      <c r="B207" s="15">
        <v>1384</v>
      </c>
      <c r="C207" s="19">
        <v>1</v>
      </c>
      <c r="D207" s="16">
        <f>(VLOOKUP($A207,'Paketvolymer_3pos'!$A$2:$E$671,D$1,FALSE))*$C207</f>
        <v>141567</v>
      </c>
      <c r="E207" s="16">
        <f>(VLOOKUP($A207,'Paketvolymer_3pos'!$A$2:$E$671,E$1,FALSE))*$C207</f>
        <v>14373</v>
      </c>
      <c r="F207" s="16">
        <f>(VLOOKUP($A207,'Paketvolymer_3pos'!$A$2:$E$671,F$1,FALSE))*$C207</f>
        <v>123372</v>
      </c>
      <c r="G207" s="16">
        <f>(VLOOKUP($A207,'Paketvolymer_3pos'!$A$2:$E$671,G$1,FALSE))*$C207</f>
        <v>2838</v>
      </c>
      <c r="H207" s="16">
        <f>(VLOOKUP($A207,'Brevvolymer_3pos'!$A$2:$F$671,6,FALSE))*C207</f>
        <v>38451</v>
      </c>
    </row>
    <row r="208" ht="13.55" customHeight="1">
      <c r="A208" s="15">
        <v>430</v>
      </c>
      <c r="B208" s="15">
        <v>1480</v>
      </c>
      <c r="C208" s="19">
        <v>1</v>
      </c>
      <c r="D208" s="16">
        <f>(VLOOKUP($A208,'Paketvolymer_3pos'!$A$2:$E$671,D$1,FALSE))*$C208</f>
        <v>81114</v>
      </c>
      <c r="E208" s="16">
        <f>(VLOOKUP($A208,'Paketvolymer_3pos'!$A$2:$E$671,E$1,FALSE))*$C208</f>
        <v>6826</v>
      </c>
      <c r="F208" s="16">
        <f>(VLOOKUP($A208,'Paketvolymer_3pos'!$A$2:$E$671,F$1,FALSE))*$C208</f>
        <v>72194</v>
      </c>
      <c r="G208" s="16">
        <f>(VLOOKUP($A208,'Paketvolymer_3pos'!$A$2:$E$671,G$1,FALSE))*$C208</f>
        <v>2477</v>
      </c>
      <c r="H208" s="16">
        <f>(VLOOKUP($A208,'Brevvolymer_3pos'!$A$2:$F$671,6,FALSE))*C208</f>
        <v>19446</v>
      </c>
    </row>
    <row r="209" ht="13.55" customHeight="1">
      <c r="A209" s="15">
        <v>431</v>
      </c>
      <c r="B209" s="15">
        <v>1481</v>
      </c>
      <c r="C209" s="19">
        <v>1</v>
      </c>
      <c r="D209" s="16">
        <f>(VLOOKUP($A209,'Paketvolymer_3pos'!$A$2:$E$671,D$1,FALSE))*$C209</f>
        <v>1068903</v>
      </c>
      <c r="E209" s="16">
        <f>(VLOOKUP($A209,'Paketvolymer_3pos'!$A$2:$E$671,E$1,FALSE))*$C209</f>
        <v>421260</v>
      </c>
      <c r="F209" s="16">
        <f>(VLOOKUP($A209,'Paketvolymer_3pos'!$A$2:$E$671,F$1,FALSE))*$C209</f>
        <v>627652</v>
      </c>
      <c r="G209" s="16">
        <f>(VLOOKUP($A209,'Paketvolymer_3pos'!$A$2:$E$671,G$1,FALSE))*$C209</f>
        <v>19468</v>
      </c>
      <c r="H209" s="16">
        <f>(VLOOKUP($A209,'Brevvolymer_3pos'!$A$2:$F$671,6,FALSE))*C209</f>
        <v>174844</v>
      </c>
    </row>
    <row r="210" ht="13.55" customHeight="1">
      <c r="A210" s="15">
        <v>432</v>
      </c>
      <c r="B210" s="15">
        <v>1383</v>
      </c>
      <c r="C210" s="19">
        <v>1</v>
      </c>
      <c r="D210" s="16">
        <f>(VLOOKUP($A210,'Paketvolymer_3pos'!$A$2:$E$671,D$1,FALSE))*$C210</f>
        <v>1098174</v>
      </c>
      <c r="E210" s="16">
        <f>(VLOOKUP($A210,'Paketvolymer_3pos'!$A$2:$E$671,E$1,FALSE))*$C210</f>
        <v>347314</v>
      </c>
      <c r="F210" s="16">
        <f>(VLOOKUP($A210,'Paketvolymer_3pos'!$A$2:$E$671,F$1,FALSE))*$C210</f>
        <v>727257</v>
      </c>
      <c r="G210" s="16">
        <f>(VLOOKUP($A210,'Paketvolymer_3pos'!$A$2:$E$671,G$1,FALSE))*$C210</f>
        <v>23603</v>
      </c>
      <c r="H210" s="16">
        <f>(VLOOKUP($A210,'Brevvolymer_3pos'!$A$2:$F$671,6,FALSE))*C210</f>
        <v>255223</v>
      </c>
    </row>
    <row r="211" ht="13.55" customHeight="1">
      <c r="A211" s="15">
        <v>433</v>
      </c>
      <c r="B211" s="15">
        <v>1402</v>
      </c>
      <c r="C211" s="19">
        <v>1</v>
      </c>
      <c r="D211" s="16">
        <f>(VLOOKUP($A211,'Paketvolymer_3pos'!$A$2:$E$671,D$1,FALSE))*$C211</f>
        <v>679603</v>
      </c>
      <c r="E211" s="16">
        <f>(VLOOKUP($A211,'Paketvolymer_3pos'!$A$2:$E$671,E$1,FALSE))*$C211</f>
        <v>178855</v>
      </c>
      <c r="F211" s="16">
        <f>(VLOOKUP($A211,'Paketvolymer_3pos'!$A$2:$E$671,F$1,FALSE))*$C211</f>
        <v>487005</v>
      </c>
      <c r="G211" s="16">
        <f>(VLOOKUP($A211,'Paketvolymer_3pos'!$A$2:$E$671,G$1,FALSE))*$C211</f>
        <v>14749</v>
      </c>
      <c r="H211" s="16">
        <f>(VLOOKUP($A211,'Brevvolymer_3pos'!$A$2:$F$671,6,FALSE))*C211</f>
        <v>144452</v>
      </c>
    </row>
    <row r="212" ht="13.55" customHeight="1">
      <c r="A212" s="15">
        <v>434</v>
      </c>
      <c r="B212" s="15">
        <v>1384</v>
      </c>
      <c r="C212" s="19">
        <v>1</v>
      </c>
      <c r="D212" s="16">
        <f>(VLOOKUP($A212,'Paketvolymer_3pos'!$A$2:$E$671,D$1,FALSE))*$C212</f>
        <v>772515</v>
      </c>
      <c r="E212" s="16">
        <f>(VLOOKUP($A212,'Paketvolymer_3pos'!$A$2:$E$671,E$1,FALSE))*$C212</f>
        <v>303906</v>
      </c>
      <c r="F212" s="16">
        <f>(VLOOKUP($A212,'Paketvolymer_3pos'!$A$2:$E$671,F$1,FALSE))*$C212</f>
        <v>452142</v>
      </c>
      <c r="G212" s="16">
        <f>(VLOOKUP($A212,'Paketvolymer_3pos'!$A$2:$E$671,G$1,FALSE))*$C212</f>
        <v>16507</v>
      </c>
      <c r="H212" s="16">
        <f>(VLOOKUP($A212,'Brevvolymer_3pos'!$A$2:$F$671,6,FALSE))*C212</f>
        <v>155938</v>
      </c>
    </row>
    <row r="213" ht="13.55" customHeight="1">
      <c r="A213" s="15">
        <v>435</v>
      </c>
      <c r="B213" s="15">
        <v>1401</v>
      </c>
      <c r="C213" s="19">
        <v>1</v>
      </c>
      <c r="D213" s="16">
        <f>(VLOOKUP($A213,'Paketvolymer_3pos'!$A$2:$E$671,D$1,FALSE))*$C213</f>
        <v>391923</v>
      </c>
      <c r="E213" s="16">
        <f>(VLOOKUP($A213,'Paketvolymer_3pos'!$A$2:$E$671,E$1,FALSE))*$C213</f>
        <v>132668</v>
      </c>
      <c r="F213" s="16">
        <f>(VLOOKUP($A213,'Paketvolymer_3pos'!$A$2:$E$671,F$1,FALSE))*$C213</f>
        <v>251152</v>
      </c>
      <c r="G213" s="16">
        <f>(VLOOKUP($A213,'Paketvolymer_3pos'!$A$2:$E$671,G$1,FALSE))*$C213</f>
        <v>7544</v>
      </c>
      <c r="H213" s="16">
        <f>(VLOOKUP($A213,'Brevvolymer_3pos'!$A$2:$F$671,6,FALSE))*C213</f>
        <v>69469</v>
      </c>
    </row>
    <row r="214" ht="13.55" customHeight="1">
      <c r="A214" s="15">
        <v>436</v>
      </c>
      <c r="B214" s="15">
        <v>1480</v>
      </c>
      <c r="C214" s="19">
        <v>1</v>
      </c>
      <c r="D214" s="16">
        <f>(VLOOKUP($A214,'Paketvolymer_3pos'!$A$2:$E$671,D$1,FALSE))*$C214</f>
        <v>495269</v>
      </c>
      <c r="E214" s="16">
        <f>(VLOOKUP($A214,'Paketvolymer_3pos'!$A$2:$E$671,E$1,FALSE))*$C214</f>
        <v>178152</v>
      </c>
      <c r="F214" s="16">
        <f>(VLOOKUP($A214,'Paketvolymer_3pos'!$A$2:$E$671,F$1,FALSE))*$C214</f>
        <v>309024</v>
      </c>
      <c r="G214" s="16">
        <f>(VLOOKUP($A214,'Paketvolymer_3pos'!$A$2:$E$671,G$1,FALSE))*$C214</f>
        <v>9280</v>
      </c>
      <c r="H214" s="16">
        <f>(VLOOKUP($A214,'Brevvolymer_3pos'!$A$2:$F$671,6,FALSE))*C214</f>
        <v>65754</v>
      </c>
    </row>
    <row r="215" ht="13.55" customHeight="1">
      <c r="A215" s="15">
        <v>437</v>
      </c>
      <c r="B215" s="15">
        <v>1481</v>
      </c>
      <c r="C215" s="19">
        <v>1</v>
      </c>
      <c r="D215" s="16">
        <f>(VLOOKUP($A215,'Paketvolymer_3pos'!$A$2:$E$671,D$1,FALSE))*$C215</f>
        <v>171874</v>
      </c>
      <c r="E215" s="16">
        <f>(VLOOKUP($A215,'Paketvolymer_3pos'!$A$2:$E$671,E$1,FALSE))*$C215</f>
        <v>25103</v>
      </c>
      <c r="F215" s="16">
        <f>(VLOOKUP($A215,'Paketvolymer_3pos'!$A$2:$E$671,F$1,FALSE))*$C215</f>
        <v>141722</v>
      </c>
      <c r="G215" s="16">
        <f>(VLOOKUP($A215,'Paketvolymer_3pos'!$A$2:$E$671,G$1,FALSE))*$C215</f>
        <v>4400</v>
      </c>
      <c r="H215" s="16">
        <f>(VLOOKUP($A215,'Brevvolymer_3pos'!$A$2:$F$671,6,FALSE))*C215</f>
        <v>51336</v>
      </c>
    </row>
    <row r="216" ht="13.55" customHeight="1">
      <c r="A216" s="15">
        <v>438</v>
      </c>
      <c r="B216" s="15">
        <v>1401</v>
      </c>
      <c r="C216" s="19">
        <v>0.88338675804134</v>
      </c>
      <c r="D216" s="16">
        <f>(VLOOKUP($A216,'Paketvolymer_3pos'!$A$2:$E$671,D$1,FALSE))*$C216</f>
        <v>419875.492870565</v>
      </c>
      <c r="E216" s="16">
        <f>(VLOOKUP($A216,'Paketvolymer_3pos'!$A$2:$E$671,E$1,FALSE))*$C216</f>
        <v>75177.9798828341</v>
      </c>
      <c r="F216" s="16">
        <f>(VLOOKUP($A216,'Paketvolymer_3pos'!$A$2:$E$671,F$1,FALSE))*$C216</f>
        <v>333808.887808113</v>
      </c>
      <c r="G216" s="16">
        <f>(VLOOKUP($A216,'Paketvolymer_3pos'!$A$2:$E$671,G$1,FALSE))*$C216</f>
        <v>10991.0980435504</v>
      </c>
      <c r="H216" s="16">
        <f>(VLOOKUP($A216,'Brevvolymer_3pos'!$A$2:$F$671,6,FALSE))*C216</f>
        <v>76905.884381563</v>
      </c>
    </row>
    <row r="217" ht="13.55" customHeight="1">
      <c r="A217" s="15">
        <v>438</v>
      </c>
      <c r="B217" s="15">
        <v>1443</v>
      </c>
      <c r="C217" s="19">
        <v>0.0475295678125345</v>
      </c>
      <c r="D217" s="16">
        <f>(VLOOKUP($A217,'Paketvolymer_3pos'!$A$2:$E$671,D$1,FALSE))*$C217</f>
        <v>22590.8986404333</v>
      </c>
      <c r="E217" s="16">
        <f>(VLOOKUP($A217,'Paketvolymer_3pos'!$A$2:$E$671,E$1,FALSE))*$C217</f>
        <v>4044.861279982310</v>
      </c>
      <c r="F217" s="16">
        <f>(VLOOKUP($A217,'Paketvolymer_3pos'!$A$2:$E$671,F$1,FALSE))*$C217</f>
        <v>17960.1879075937</v>
      </c>
      <c r="G217" s="16">
        <f>(VLOOKUP($A217,'Paketvolymer_3pos'!$A$2:$E$671,G$1,FALSE))*$C217</f>
        <v>591.362882723554</v>
      </c>
      <c r="H217" s="16">
        <f>(VLOOKUP($A217,'Brevvolymer_3pos'!$A$2:$F$671,6,FALSE))*C217</f>
        <v>4137.829114623630</v>
      </c>
    </row>
    <row r="218" ht="13.55" customHeight="1">
      <c r="A218" s="15">
        <v>438</v>
      </c>
      <c r="B218" s="15">
        <v>1463</v>
      </c>
      <c r="C218" s="19">
        <v>0.0690836741461258</v>
      </c>
      <c r="D218" s="16">
        <f>(VLOOKUP($A218,'Paketvolymer_3pos'!$A$2:$E$671,D$1,FALSE))*$C218</f>
        <v>32835.6084890019</v>
      </c>
      <c r="E218" s="16">
        <f>(VLOOKUP($A218,'Paketvolymer_3pos'!$A$2:$E$671,E$1,FALSE))*$C218</f>
        <v>5879.1588371836</v>
      </c>
      <c r="F218" s="16">
        <f>(VLOOKUP($A218,'Paketvolymer_3pos'!$A$2:$E$671,F$1,FALSE))*$C218</f>
        <v>26104.9242842931</v>
      </c>
      <c r="G218" s="16">
        <f>(VLOOKUP($A218,'Paketvolymer_3pos'!$A$2:$E$671,G$1,FALSE))*$C218</f>
        <v>859.5390737260969</v>
      </c>
      <c r="H218" s="16">
        <f>(VLOOKUP($A218,'Brevvolymer_3pos'!$A$2:$F$671,6,FALSE))*C218</f>
        <v>6014.286503813420</v>
      </c>
    </row>
    <row r="219" ht="13.55" customHeight="1">
      <c r="A219" s="15">
        <v>439</v>
      </c>
      <c r="B219" s="15">
        <v>1384</v>
      </c>
      <c r="C219" s="19">
        <v>1</v>
      </c>
      <c r="D219" s="16">
        <f>(VLOOKUP($A219,'Paketvolymer_3pos'!$A$2:$E$671,D$1,FALSE))*$C219</f>
        <v>449077</v>
      </c>
      <c r="E219" s="16">
        <f>(VLOOKUP($A219,'Paketvolymer_3pos'!$A$2:$E$671,E$1,FALSE))*$C219</f>
        <v>64807</v>
      </c>
      <c r="F219" s="16">
        <f>(VLOOKUP($A219,'Paketvolymer_3pos'!$A$2:$E$671,F$1,FALSE))*$C219</f>
        <v>372485</v>
      </c>
      <c r="G219" s="16">
        <f>(VLOOKUP($A219,'Paketvolymer_3pos'!$A$2:$E$671,G$1,FALSE))*$C219</f>
        <v>10644</v>
      </c>
      <c r="H219" s="16">
        <f>(VLOOKUP($A219,'Brevvolymer_3pos'!$A$2:$F$671,6,FALSE))*C219</f>
        <v>129735</v>
      </c>
    </row>
    <row r="220" ht="13.55" customHeight="1">
      <c r="A220" s="15">
        <v>441</v>
      </c>
      <c r="B220" s="15">
        <v>1442</v>
      </c>
      <c r="C220" s="19">
        <v>0.0486919632335612</v>
      </c>
      <c r="D220" s="16">
        <f>(VLOOKUP($A220,'Paketvolymer_3pos'!$A$2:$E$671,D$1,FALSE))*$C220</f>
        <v>36762.9678529343</v>
      </c>
      <c r="E220" s="16">
        <f>(VLOOKUP($A220,'Paketvolymer_3pos'!$A$2:$E$671,E$1,FALSE))*$C220</f>
        <v>12807.3010134339</v>
      </c>
      <c r="F220" s="16">
        <f>(VLOOKUP($A220,'Paketvolymer_3pos'!$A$2:$E$671,F$1,FALSE))*$C220</f>
        <v>22992.9780344096</v>
      </c>
      <c r="G220" s="16">
        <f>(VLOOKUP($A220,'Paketvolymer_3pos'!$A$2:$E$671,G$1,FALSE))*$C220</f>
        <v>962.688805090738</v>
      </c>
      <c r="H220" s="16">
        <f>(VLOOKUP($A220,'Brevvolymer_3pos'!$A$2:$F$671,6,FALSE))*C220</f>
        <v>8597.247796370501</v>
      </c>
    </row>
    <row r="221" ht="13.55" customHeight="1">
      <c r="A221" s="15">
        <v>441</v>
      </c>
      <c r="B221" s="15">
        <v>1489</v>
      </c>
      <c r="C221" s="19">
        <v>0.951308036766439</v>
      </c>
      <c r="D221" s="16">
        <f>(VLOOKUP($A221,'Paketvolymer_3pos'!$A$2:$E$671,D$1,FALSE))*$C221</f>
        <v>718248.032147066</v>
      </c>
      <c r="E221" s="16">
        <f>(VLOOKUP($A221,'Paketvolymer_3pos'!$A$2:$E$671,E$1,FALSE))*$C221</f>
        <v>250219.698986566</v>
      </c>
      <c r="F221" s="16">
        <f>(VLOOKUP($A221,'Paketvolymer_3pos'!$A$2:$E$671,F$1,FALSE))*$C221</f>
        <v>449220.02196559</v>
      </c>
      <c r="G221" s="16">
        <f>(VLOOKUP($A221,'Paketvolymer_3pos'!$A$2:$E$671,G$1,FALSE))*$C221</f>
        <v>18808.3111949093</v>
      </c>
      <c r="H221" s="16">
        <f>(VLOOKUP($A221,'Brevvolymer_3pos'!$A$2:$F$671,6,FALSE))*C221</f>
        <v>167966.75220363</v>
      </c>
    </row>
    <row r="222" ht="13.55" customHeight="1">
      <c r="A222" s="15">
        <v>442</v>
      </c>
      <c r="B222" s="15">
        <v>1482</v>
      </c>
      <c r="C222" s="19">
        <v>1</v>
      </c>
      <c r="D222" s="16">
        <f>(VLOOKUP($A222,'Paketvolymer_3pos'!$A$2:$E$671,D$1,FALSE))*$C222</f>
        <v>760135</v>
      </c>
      <c r="E222" s="16">
        <f>(VLOOKUP($A222,'Paketvolymer_3pos'!$A$2:$E$671,E$1,FALSE))*$C222</f>
        <v>202471</v>
      </c>
      <c r="F222" s="16">
        <f>(VLOOKUP($A222,'Paketvolymer_3pos'!$A$2:$E$671,F$1,FALSE))*$C222</f>
        <v>540987</v>
      </c>
      <c r="G222" s="16">
        <f>(VLOOKUP($A222,'Paketvolymer_3pos'!$A$2:$E$671,G$1,FALSE))*$C222</f>
        <v>16677</v>
      </c>
      <c r="H222" s="16">
        <f>(VLOOKUP($A222,'Brevvolymer_3pos'!$A$2:$F$671,6,FALSE))*C222</f>
        <v>183239</v>
      </c>
    </row>
    <row r="223" ht="13.55" customHeight="1">
      <c r="A223" s="15">
        <v>443</v>
      </c>
      <c r="B223" s="15">
        <v>1441</v>
      </c>
      <c r="C223" s="19">
        <v>1</v>
      </c>
      <c r="D223" s="16">
        <f>(VLOOKUP($A223,'Paketvolymer_3pos'!$A$2:$E$671,D$1,FALSE))*$C223</f>
        <v>469250</v>
      </c>
      <c r="E223" s="16">
        <f>(VLOOKUP($A223,'Paketvolymer_3pos'!$A$2:$E$671,E$1,FALSE))*$C223</f>
        <v>94228</v>
      </c>
      <c r="F223" s="16">
        <f>(VLOOKUP($A223,'Paketvolymer_3pos'!$A$2:$E$671,F$1,FALSE))*$C223</f>
        <v>363727</v>
      </c>
      <c r="G223" s="16">
        <f>(VLOOKUP($A223,'Paketvolymer_3pos'!$A$2:$E$671,G$1,FALSE))*$C223</f>
        <v>11543</v>
      </c>
      <c r="H223" s="16">
        <f>(VLOOKUP($A223,'Brevvolymer_3pos'!$A$2:$F$671,6,FALSE))*C223</f>
        <v>119435</v>
      </c>
    </row>
    <row r="224" ht="13.55" customHeight="1">
      <c r="A224" s="15">
        <v>444</v>
      </c>
      <c r="B224" s="15">
        <v>1415</v>
      </c>
      <c r="C224" s="19">
        <v>1</v>
      </c>
      <c r="D224" s="16">
        <f>(VLOOKUP($A224,'Paketvolymer_3pos'!$A$2:$E$671,D$1,FALSE))*$C224</f>
        <v>464010</v>
      </c>
      <c r="E224" s="16">
        <f>(VLOOKUP($A224,'Paketvolymer_3pos'!$A$2:$E$671,E$1,FALSE))*$C224</f>
        <v>155500</v>
      </c>
      <c r="F224" s="16">
        <f>(VLOOKUP($A224,'Paketvolymer_3pos'!$A$2:$E$671,F$1,FALSE))*$C224</f>
        <v>299122</v>
      </c>
      <c r="G224" s="16">
        <f>(VLOOKUP($A224,'Paketvolymer_3pos'!$A$2:$E$671,G$1,FALSE))*$C224</f>
        <v>10128</v>
      </c>
      <c r="H224" s="16">
        <f>(VLOOKUP($A224,'Brevvolymer_3pos'!$A$2:$F$671,6,FALSE))*C224</f>
        <v>119854</v>
      </c>
    </row>
    <row r="225" ht="13.55" customHeight="1">
      <c r="A225" s="15">
        <v>445</v>
      </c>
      <c r="B225" s="15">
        <v>1440</v>
      </c>
      <c r="C225" s="19">
        <v>1</v>
      </c>
      <c r="D225" s="16">
        <f>(VLOOKUP($A225,'Paketvolymer_3pos'!$A$2:$E$671,D$1,FALSE))*$C225</f>
        <v>90320</v>
      </c>
      <c r="E225" s="16">
        <f>(VLOOKUP($A225,'Paketvolymer_3pos'!$A$2:$E$671,E$1,FALSE))*$C225</f>
        <v>18467</v>
      </c>
      <c r="F225" s="16">
        <f>(VLOOKUP($A225,'Paketvolymer_3pos'!$A$2:$E$671,F$1,FALSE))*$C225</f>
        <v>69876</v>
      </c>
      <c r="G225" s="16">
        <f>(VLOOKUP($A225,'Paketvolymer_3pos'!$A$2:$E$671,G$1,FALSE))*$C225</f>
        <v>2322</v>
      </c>
      <c r="H225" s="16">
        <f>(VLOOKUP($A225,'Brevvolymer_3pos'!$A$2:$F$671,6,FALSE))*C225</f>
        <v>22898</v>
      </c>
    </row>
    <row r="226" ht="13.55" customHeight="1">
      <c r="A226" s="15">
        <v>446</v>
      </c>
      <c r="B226" s="15">
        <v>1440</v>
      </c>
      <c r="C226" s="19">
        <v>1</v>
      </c>
      <c r="D226" s="16">
        <f>(VLOOKUP($A226,'Paketvolymer_3pos'!$A$2:$E$671,D$1,FALSE))*$C226</f>
        <v>178975</v>
      </c>
      <c r="E226" s="16">
        <f>(VLOOKUP($A226,'Paketvolymer_3pos'!$A$2:$E$671,E$1,FALSE))*$C226</f>
        <v>32220</v>
      </c>
      <c r="F226" s="16">
        <f>(VLOOKUP($A226,'Paketvolymer_3pos'!$A$2:$E$671,F$1,FALSE))*$C226</f>
        <v>141677</v>
      </c>
      <c r="G226" s="16">
        <f>(VLOOKUP($A226,'Paketvolymer_3pos'!$A$2:$E$671,G$1,FALSE))*$C226</f>
        <v>4697</v>
      </c>
      <c r="H226" s="16">
        <f>(VLOOKUP($A226,'Brevvolymer_3pos'!$A$2:$F$671,6,FALSE))*C226</f>
        <v>45629</v>
      </c>
    </row>
    <row r="227" ht="13.55" customHeight="1">
      <c r="A227" s="15">
        <v>447</v>
      </c>
      <c r="B227" s="15">
        <v>1442</v>
      </c>
      <c r="C227" s="19">
        <v>1</v>
      </c>
      <c r="D227" s="16">
        <f>(VLOOKUP($A227,'Paketvolymer_3pos'!$A$2:$E$671,D$1,FALSE))*$C227</f>
        <v>162943</v>
      </c>
      <c r="E227" s="16">
        <f>(VLOOKUP($A227,'Paketvolymer_3pos'!$A$2:$E$671,E$1,FALSE))*$C227</f>
        <v>52903</v>
      </c>
      <c r="F227" s="16">
        <f>(VLOOKUP($A227,'Paketvolymer_3pos'!$A$2:$E$671,F$1,FALSE))*$C227</f>
        <v>106410</v>
      </c>
      <c r="G227" s="16">
        <f>(VLOOKUP($A227,'Paketvolymer_3pos'!$A$2:$E$671,G$1,FALSE))*$C227</f>
        <v>4493</v>
      </c>
      <c r="H227" s="16">
        <f>(VLOOKUP($A227,'Brevvolymer_3pos'!$A$2:$F$671,6,FALSE))*C227</f>
        <v>38664</v>
      </c>
    </row>
    <row r="228" ht="13.55" customHeight="1">
      <c r="A228" s="15">
        <v>448</v>
      </c>
      <c r="B228" s="15">
        <v>1441</v>
      </c>
      <c r="C228" s="19">
        <v>1</v>
      </c>
      <c r="D228" s="16">
        <f>(VLOOKUP($A228,'Paketvolymer_3pos'!$A$2:$E$671,D$1,FALSE))*$C228</f>
        <v>160231</v>
      </c>
      <c r="E228" s="16">
        <f>(VLOOKUP($A228,'Paketvolymer_3pos'!$A$2:$E$671,E$1,FALSE))*$C228</f>
        <v>21286</v>
      </c>
      <c r="F228" s="16">
        <f>(VLOOKUP($A228,'Paketvolymer_3pos'!$A$2:$E$671,F$1,FALSE))*$C228</f>
        <v>134291</v>
      </c>
      <c r="G228" s="16">
        <f>(VLOOKUP($A228,'Paketvolymer_3pos'!$A$2:$E$671,G$1,FALSE))*$C228</f>
        <v>3906</v>
      </c>
      <c r="H228" s="16">
        <f>(VLOOKUP($A228,'Brevvolymer_3pos'!$A$2:$F$671,6,FALSE))*C228</f>
        <v>36988</v>
      </c>
    </row>
    <row r="229" ht="13.55" customHeight="1">
      <c r="A229" s="15">
        <v>449</v>
      </c>
      <c r="B229" s="15">
        <v>1440</v>
      </c>
      <c r="C229" s="19">
        <v>1</v>
      </c>
      <c r="D229" s="16">
        <f>(VLOOKUP($A229,'Paketvolymer_3pos'!$A$2:$E$671,D$1,FALSE))*$C229</f>
        <v>174290</v>
      </c>
      <c r="E229" s="16">
        <f>(VLOOKUP($A229,'Paketvolymer_3pos'!$A$2:$E$671,E$1,FALSE))*$C229</f>
        <v>29809</v>
      </c>
      <c r="F229" s="16">
        <f>(VLOOKUP($A229,'Paketvolymer_3pos'!$A$2:$E$671,F$1,FALSE))*$C229</f>
        <v>140480</v>
      </c>
      <c r="G229" s="16">
        <f>(VLOOKUP($A229,'Paketvolymer_3pos'!$A$2:$E$671,G$1,FALSE))*$C229</f>
        <v>2934</v>
      </c>
      <c r="H229" s="16">
        <f>(VLOOKUP($A229,'Brevvolymer_3pos'!$A$2:$F$671,6,FALSE))*C229</f>
        <v>53908</v>
      </c>
    </row>
    <row r="230" ht="13.55" customHeight="1">
      <c r="A230" s="15">
        <v>451</v>
      </c>
      <c r="B230" s="15">
        <v>1484</v>
      </c>
      <c r="C230" s="19">
        <v>0.0379572118702554</v>
      </c>
      <c r="D230" s="16">
        <f>(VLOOKUP($A230,'Paketvolymer_3pos'!$A$2:$E$671,D$1,FALSE))*$C230</f>
        <v>33710.4830917875</v>
      </c>
      <c r="E230" s="16">
        <f>(VLOOKUP($A230,'Paketvolymer_3pos'!$A$2:$E$671,E$1,FALSE))*$C230</f>
        <v>12462.9848171153</v>
      </c>
      <c r="F230" s="16">
        <f>(VLOOKUP($A230,'Paketvolymer_3pos'!$A$2:$E$671,F$1,FALSE))*$C230</f>
        <v>20482.0910973085</v>
      </c>
      <c r="G230" s="16">
        <f>(VLOOKUP($A230,'Paketvolymer_3pos'!$A$2:$E$671,G$1,FALSE))*$C230</f>
        <v>796.645962732920</v>
      </c>
      <c r="H230" s="16">
        <f>(VLOOKUP($A230,'Brevvolymer_3pos'!$A$2:$F$671,6,FALSE))*C230</f>
        <v>10247.1946169772</v>
      </c>
    </row>
    <row r="231" ht="13.55" customHeight="1">
      <c r="A231" s="15">
        <v>451</v>
      </c>
      <c r="B231" s="15">
        <v>1485</v>
      </c>
      <c r="C231" s="19">
        <v>0.962042788129745</v>
      </c>
      <c r="D231" s="16">
        <f>(VLOOKUP($A231,'Paketvolymer_3pos'!$A$2:$E$671,D$1,FALSE))*$C231</f>
        <v>854407.516908213</v>
      </c>
      <c r="E231" s="16">
        <f>(VLOOKUP($A231,'Paketvolymer_3pos'!$A$2:$E$671,E$1,FALSE))*$C231</f>
        <v>315880.015182885</v>
      </c>
      <c r="F231" s="16">
        <f>(VLOOKUP($A231,'Paketvolymer_3pos'!$A$2:$E$671,F$1,FALSE))*$C231</f>
        <v>519127.908902692</v>
      </c>
      <c r="G231" s="16">
        <f>(VLOOKUP($A231,'Paketvolymer_3pos'!$A$2:$E$671,G$1,FALSE))*$C231</f>
        <v>20191.3540372671</v>
      </c>
      <c r="H231" s="16">
        <f>(VLOOKUP($A231,'Brevvolymer_3pos'!$A$2:$F$671,6,FALSE))*C231</f>
        <v>259719.805383023</v>
      </c>
    </row>
    <row r="232" ht="13.55" customHeight="1">
      <c r="A232" s="15">
        <v>452</v>
      </c>
      <c r="B232" s="15">
        <v>1486</v>
      </c>
      <c r="C232" s="19">
        <v>1</v>
      </c>
      <c r="D232" s="16">
        <f>(VLOOKUP($A232,'Paketvolymer_3pos'!$A$2:$E$671,D$1,FALSE))*$C232</f>
        <v>251935</v>
      </c>
      <c r="E232" s="16">
        <f>(VLOOKUP($A232,'Paketvolymer_3pos'!$A$2:$E$671,E$1,FALSE))*$C232</f>
        <v>99705</v>
      </c>
      <c r="F232" s="16">
        <f>(VLOOKUP($A232,'Paketvolymer_3pos'!$A$2:$E$671,F$1,FALSE))*$C232</f>
        <v>144945</v>
      </c>
      <c r="G232" s="16">
        <f>(VLOOKUP($A232,'Paketvolymer_3pos'!$A$2:$E$671,G$1,FALSE))*$C232</f>
        <v>7527</v>
      </c>
      <c r="H232" s="16">
        <f>(VLOOKUP($A232,'Brevvolymer_3pos'!$A$2:$F$671,6,FALSE))*C232</f>
        <v>73102</v>
      </c>
    </row>
    <row r="233" ht="13.55" customHeight="1">
      <c r="A233" s="15">
        <v>453</v>
      </c>
      <c r="B233" s="15">
        <v>1484</v>
      </c>
      <c r="C233" s="19">
        <v>1</v>
      </c>
      <c r="D233" s="16">
        <f>(VLOOKUP($A233,'Paketvolymer_3pos'!$A$2:$E$671,D$1,FALSE))*$C233</f>
        <v>156764</v>
      </c>
      <c r="E233" s="16">
        <f>(VLOOKUP($A233,'Paketvolymer_3pos'!$A$2:$E$671,E$1,FALSE))*$C233</f>
        <v>47998</v>
      </c>
      <c r="F233" s="16">
        <f>(VLOOKUP($A233,'Paketvolymer_3pos'!$A$2:$E$671,F$1,FALSE))*$C233</f>
        <v>104645</v>
      </c>
      <c r="G233" s="16">
        <f>(VLOOKUP($A233,'Paketvolymer_3pos'!$A$2:$E$671,G$1,FALSE))*$C233</f>
        <v>4271</v>
      </c>
      <c r="H233" s="16">
        <f>(VLOOKUP($A233,'Brevvolymer_3pos'!$A$2:$F$671,6,FALSE))*C233</f>
        <v>43951</v>
      </c>
    </row>
    <row r="234" ht="13.55" customHeight="1">
      <c r="A234" s="15">
        <v>454</v>
      </c>
      <c r="B234" s="15">
        <v>1484</v>
      </c>
      <c r="C234" s="19">
        <v>1</v>
      </c>
      <c r="D234" s="16">
        <f>(VLOOKUP($A234,'Paketvolymer_3pos'!$A$2:$E$671,D$1,FALSE))*$C234</f>
        <v>61937</v>
      </c>
      <c r="E234" s="16">
        <f>(VLOOKUP($A234,'Paketvolymer_3pos'!$A$2:$E$671,E$1,FALSE))*$C234</f>
        <v>11911</v>
      </c>
      <c r="F234" s="16">
        <f>(VLOOKUP($A234,'Paketvolymer_3pos'!$A$2:$E$671,F$1,FALSE))*$C234</f>
        <v>48030</v>
      </c>
      <c r="G234" s="16">
        <f>(VLOOKUP($A234,'Paketvolymer_3pos'!$A$2:$E$671,G$1,FALSE))*$C234</f>
        <v>2097</v>
      </c>
      <c r="H234" s="16">
        <f>(VLOOKUP($A234,'Brevvolymer_3pos'!$A$2:$F$671,6,FALSE))*C234</f>
        <v>24140</v>
      </c>
    </row>
    <row r="235" ht="13.55" customHeight="1">
      <c r="A235" s="15">
        <v>455</v>
      </c>
      <c r="B235" s="15">
        <v>1430</v>
      </c>
      <c r="C235" s="19">
        <v>1</v>
      </c>
      <c r="D235" s="16">
        <f>(VLOOKUP($A235,'Paketvolymer_3pos'!$A$2:$E$671,D$1,FALSE))*$C235</f>
        <v>169079</v>
      </c>
      <c r="E235" s="16">
        <f>(VLOOKUP($A235,'Paketvolymer_3pos'!$A$2:$E$671,E$1,FALSE))*$C235</f>
        <v>61732</v>
      </c>
      <c r="F235" s="16">
        <f>(VLOOKUP($A235,'Paketvolymer_3pos'!$A$2:$E$671,F$1,FALSE))*$C235</f>
        <v>103224</v>
      </c>
      <c r="G235" s="16">
        <f>(VLOOKUP($A235,'Paketvolymer_3pos'!$A$2:$E$671,G$1,FALSE))*$C235</f>
        <v>3812</v>
      </c>
      <c r="H235" s="16">
        <f>(VLOOKUP($A235,'Brevvolymer_3pos'!$A$2:$F$671,6,FALSE))*C235</f>
        <v>73534</v>
      </c>
    </row>
    <row r="236" ht="13.55" customHeight="1">
      <c r="A236" s="15">
        <v>456</v>
      </c>
      <c r="B236" s="15">
        <v>1427</v>
      </c>
      <c r="C236" s="19">
        <v>1</v>
      </c>
      <c r="D236" s="16">
        <f>(VLOOKUP($A236,'Paketvolymer_3pos'!$A$2:$E$671,D$1,FALSE))*$C236</f>
        <v>186956</v>
      </c>
      <c r="E236" s="16">
        <f>(VLOOKUP($A236,'Paketvolymer_3pos'!$A$2:$E$671,E$1,FALSE))*$C236</f>
        <v>54675</v>
      </c>
      <c r="F236" s="16">
        <f>(VLOOKUP($A236,'Paketvolymer_3pos'!$A$2:$E$671,F$1,FALSE))*$C236</f>
        <v>126633</v>
      </c>
      <c r="G236" s="16">
        <f>(VLOOKUP($A236,'Paketvolymer_3pos'!$A$2:$E$671,G$1,FALSE))*$C236</f>
        <v>5264</v>
      </c>
      <c r="H236" s="16">
        <f>(VLOOKUP($A236,'Brevvolymer_3pos'!$A$2:$F$671,6,FALSE))*C236</f>
        <v>66002</v>
      </c>
    </row>
    <row r="237" ht="13.55" customHeight="1">
      <c r="A237" s="15">
        <v>457</v>
      </c>
      <c r="B237" s="15">
        <v>1430</v>
      </c>
      <c r="C237" s="19">
        <v>0.0834169593577521</v>
      </c>
      <c r="D237" s="16">
        <f>(VLOOKUP($A237,'Paketvolymer_3pos'!$A$2:$E$671,D$1,FALSE))*$C237</f>
        <v>25037.4335173106</v>
      </c>
      <c r="E237" s="16">
        <f>(VLOOKUP($A237,'Paketvolymer_3pos'!$A$2:$E$671,E$1,FALSE))*$C237</f>
        <v>6941.792523833410</v>
      </c>
      <c r="F237" s="16">
        <f>(VLOOKUP($A237,'Paketvolymer_3pos'!$A$2:$E$671,F$1,FALSE))*$C237</f>
        <v>17424.2178876066</v>
      </c>
      <c r="G237" s="16">
        <f>(VLOOKUP($A237,'Paketvolymer_3pos'!$A$2:$E$671,G$1,FALSE))*$C237</f>
        <v>721.640115403913</v>
      </c>
      <c r="H237" s="16">
        <f>(VLOOKUP($A237,'Brevvolymer_3pos'!$A$2:$F$671,6,FALSE))*C237</f>
        <v>7471.740466633210</v>
      </c>
    </row>
    <row r="238" ht="13.55" customHeight="1">
      <c r="A238" s="15">
        <v>457</v>
      </c>
      <c r="B238" s="15">
        <v>1435</v>
      </c>
      <c r="C238" s="19">
        <v>0.916583040642248</v>
      </c>
      <c r="D238" s="16">
        <f>(VLOOKUP($A238,'Paketvolymer_3pos'!$A$2:$E$671,D$1,FALSE))*$C238</f>
        <v>275110.566482689</v>
      </c>
      <c r="E238" s="16">
        <f>(VLOOKUP($A238,'Paketvolymer_3pos'!$A$2:$E$671,E$1,FALSE))*$C238</f>
        <v>76276.2074761666</v>
      </c>
      <c r="F238" s="16">
        <f>(VLOOKUP($A238,'Paketvolymer_3pos'!$A$2:$E$671,F$1,FALSE))*$C238</f>
        <v>191456.782112393</v>
      </c>
      <c r="G238" s="16">
        <f>(VLOOKUP($A238,'Paketvolymer_3pos'!$A$2:$E$671,G$1,FALSE))*$C238</f>
        <v>7929.359884596090</v>
      </c>
      <c r="H238" s="16">
        <f>(VLOOKUP($A238,'Brevvolymer_3pos'!$A$2:$F$671,6,FALSE))*C238</f>
        <v>82099.2595333668</v>
      </c>
    </row>
    <row r="239" ht="13.55" customHeight="1">
      <c r="A239" s="15">
        <v>458</v>
      </c>
      <c r="B239" s="15">
        <v>1439</v>
      </c>
      <c r="C239" s="19">
        <v>1</v>
      </c>
      <c r="D239" s="16">
        <f>(VLOOKUP($A239,'Paketvolymer_3pos'!$A$2:$E$671,D$1,FALSE))*$C239</f>
        <v>89673</v>
      </c>
      <c r="E239" s="16">
        <f>(VLOOKUP($A239,'Paketvolymer_3pos'!$A$2:$E$671,E$1,FALSE))*$C239</f>
        <v>14756</v>
      </c>
      <c r="F239" s="16">
        <f>(VLOOKUP($A239,'Paketvolymer_3pos'!$A$2:$E$671,F$1,FALSE))*$C239</f>
        <v>72073</v>
      </c>
      <c r="G239" s="16">
        <f>(VLOOKUP($A239,'Paketvolymer_3pos'!$A$2:$E$671,G$1,FALSE))*$C239</f>
        <v>3527</v>
      </c>
      <c r="H239" s="16">
        <f>(VLOOKUP($A239,'Brevvolymer_3pos'!$A$2:$F$671,6,FALSE))*C239</f>
        <v>36805</v>
      </c>
    </row>
    <row r="240" ht="13.55" customHeight="1">
      <c r="A240" s="15">
        <v>459</v>
      </c>
      <c r="B240" s="15">
        <v>1485</v>
      </c>
      <c r="C240" s="19">
        <v>1</v>
      </c>
      <c r="D240" s="16">
        <f>(VLOOKUP($A240,'Paketvolymer_3pos'!$A$2:$E$671,D$1,FALSE))*$C240</f>
        <v>102612</v>
      </c>
      <c r="E240" s="16">
        <f>(VLOOKUP($A240,'Paketvolymer_3pos'!$A$2:$E$671,E$1,FALSE))*$C240</f>
        <v>18630</v>
      </c>
      <c r="F240" s="16">
        <f>(VLOOKUP($A240,'Paketvolymer_3pos'!$A$2:$E$671,F$1,FALSE))*$C240</f>
        <v>80967</v>
      </c>
      <c r="G240" s="16">
        <f>(VLOOKUP($A240,'Paketvolymer_3pos'!$A$2:$E$671,G$1,FALSE))*$C240</f>
        <v>1109</v>
      </c>
      <c r="H240" s="16">
        <f>(VLOOKUP($A240,'Brevvolymer_3pos'!$A$2:$F$671,6,FALSE))*C240</f>
        <v>35060</v>
      </c>
    </row>
    <row r="241" ht="13.55" customHeight="1">
      <c r="A241" s="15">
        <v>461</v>
      </c>
      <c r="B241" s="15">
        <v>1488</v>
      </c>
      <c r="C241" s="19">
        <v>1</v>
      </c>
      <c r="D241" s="16">
        <f>(VLOOKUP($A241,'Paketvolymer_3pos'!$A$2:$E$671,D$1,FALSE))*$C241</f>
        <v>1069372</v>
      </c>
      <c r="E241" s="16">
        <f>(VLOOKUP($A241,'Paketvolymer_3pos'!$A$2:$E$671,E$1,FALSE))*$C241</f>
        <v>319757</v>
      </c>
      <c r="F241" s="16">
        <f>(VLOOKUP($A241,'Paketvolymer_3pos'!$A$2:$E$671,F$1,FALSE))*$C241</f>
        <v>727531</v>
      </c>
      <c r="G241" s="16">
        <f>(VLOOKUP($A241,'Paketvolymer_3pos'!$A$2:$E$671,G$1,FALSE))*$C241</f>
        <v>22977</v>
      </c>
      <c r="H241" s="16">
        <f>(VLOOKUP($A241,'Brevvolymer_3pos'!$A$2:$F$671,6,FALSE))*C241</f>
        <v>291108</v>
      </c>
    </row>
    <row r="242" ht="13.55" customHeight="1">
      <c r="A242" s="15">
        <v>462</v>
      </c>
      <c r="B242" s="15">
        <v>1487</v>
      </c>
      <c r="C242" s="19">
        <v>1</v>
      </c>
      <c r="D242" s="16">
        <f>(VLOOKUP($A242,'Paketvolymer_3pos'!$A$2:$E$671,D$1,FALSE))*$C242</f>
        <v>515172</v>
      </c>
      <c r="E242" s="16">
        <f>(VLOOKUP($A242,'Paketvolymer_3pos'!$A$2:$E$671,E$1,FALSE))*$C242</f>
        <v>128645</v>
      </c>
      <c r="F242" s="16">
        <f>(VLOOKUP($A242,'Paketvolymer_3pos'!$A$2:$E$671,F$1,FALSE))*$C242</f>
        <v>373663</v>
      </c>
      <c r="G242" s="16">
        <f>(VLOOKUP($A242,'Paketvolymer_3pos'!$A$2:$E$671,G$1,FALSE))*$C242</f>
        <v>13242</v>
      </c>
      <c r="H242" s="16">
        <f>(VLOOKUP($A242,'Brevvolymer_3pos'!$A$2:$F$671,6,FALSE))*C242</f>
        <v>159577</v>
      </c>
    </row>
    <row r="243" ht="13.55" customHeight="1">
      <c r="A243" s="15">
        <v>463</v>
      </c>
      <c r="B243" s="15">
        <v>1462</v>
      </c>
      <c r="C243" s="19">
        <v>1</v>
      </c>
      <c r="D243" s="16">
        <f>(VLOOKUP($A243,'Paketvolymer_3pos'!$A$2:$E$671,D$1,FALSE))*$C243</f>
        <v>216427</v>
      </c>
      <c r="E243" s="16">
        <f>(VLOOKUP($A243,'Paketvolymer_3pos'!$A$2:$E$671,E$1,FALSE))*$C243</f>
        <v>56759</v>
      </c>
      <c r="F243" s="16">
        <f>(VLOOKUP($A243,'Paketvolymer_3pos'!$A$2:$E$671,F$1,FALSE))*$C243</f>
        <v>154516</v>
      </c>
      <c r="G243" s="16">
        <f>(VLOOKUP($A243,'Paketvolymer_3pos'!$A$2:$E$671,G$1,FALSE))*$C243</f>
        <v>4938</v>
      </c>
      <c r="H243" s="16">
        <f>(VLOOKUP($A243,'Brevvolymer_3pos'!$A$2:$F$671,6,FALSE))*C243</f>
        <v>72994</v>
      </c>
    </row>
    <row r="244" ht="13.55" customHeight="1">
      <c r="A244" s="15">
        <v>464</v>
      </c>
      <c r="B244" s="15">
        <v>1461</v>
      </c>
      <c r="C244" s="19">
        <v>0.752774266048602</v>
      </c>
      <c r="D244" s="16">
        <f>(VLOOKUP($A244,'Paketvolymer_3pos'!$A$2:$E$671,D$1,FALSE))*$C244</f>
        <v>148934.882989184</v>
      </c>
      <c r="E244" s="16">
        <f>(VLOOKUP($A244,'Paketvolymer_3pos'!$A$2:$E$671,E$1,FALSE))*$C244</f>
        <v>39561.2987779182</v>
      </c>
      <c r="F244" s="16">
        <f>(VLOOKUP($A244,'Paketvolymer_3pos'!$A$2:$E$671,F$1,FALSE))*$C244</f>
        <v>104893.82455401</v>
      </c>
      <c r="G244" s="16">
        <f>(VLOOKUP($A244,'Paketvolymer_3pos'!$A$2:$E$671,G$1,FALSE))*$C244</f>
        <v>4530.195533080490</v>
      </c>
      <c r="H244" s="16">
        <f>(VLOOKUP($A244,'Brevvolymer_3pos'!$A$2:$F$671,6,FALSE))*C244</f>
        <v>53690.8717516505</v>
      </c>
    </row>
    <row r="245" ht="13.55" customHeight="1">
      <c r="A245" s="15">
        <v>464</v>
      </c>
      <c r="B245" s="15">
        <v>1487</v>
      </c>
      <c r="C245" s="19">
        <v>0.247225733951398</v>
      </c>
      <c r="D245" s="16">
        <f>(VLOOKUP($A245,'Paketvolymer_3pos'!$A$2:$E$671,D$1,FALSE))*$C245</f>
        <v>48913.1170108162</v>
      </c>
      <c r="E245" s="16">
        <f>(VLOOKUP($A245,'Paketvolymer_3pos'!$A$2:$E$671,E$1,FALSE))*$C245</f>
        <v>12992.7012220818</v>
      </c>
      <c r="F245" s="16">
        <f>(VLOOKUP($A245,'Paketvolymer_3pos'!$A$2:$E$671,F$1,FALSE))*$C245</f>
        <v>34449.1754459897</v>
      </c>
      <c r="G245" s="16">
        <f>(VLOOKUP($A245,'Paketvolymer_3pos'!$A$2:$E$671,G$1,FALSE))*$C245</f>
        <v>1487.804466919510</v>
      </c>
      <c r="H245" s="16">
        <f>(VLOOKUP($A245,'Brevvolymer_3pos'!$A$2:$F$671,6,FALSE))*C245</f>
        <v>17633.1282483495</v>
      </c>
    </row>
    <row r="246" ht="13.55" customHeight="1">
      <c r="A246" s="15">
        <v>465</v>
      </c>
      <c r="B246" s="15">
        <v>1445</v>
      </c>
      <c r="C246" s="19">
        <v>1</v>
      </c>
      <c r="D246" s="16">
        <f>(VLOOKUP($A246,'Paketvolymer_3pos'!$A$2:$E$671,D$1,FALSE))*$C246</f>
        <v>94878</v>
      </c>
      <c r="E246" s="16">
        <f>(VLOOKUP($A246,'Paketvolymer_3pos'!$A$2:$E$671,E$1,FALSE))*$C246</f>
        <v>29795</v>
      </c>
      <c r="F246" s="16">
        <f>(VLOOKUP($A246,'Paketvolymer_3pos'!$A$2:$E$671,F$1,FALSE))*$C246</f>
        <v>62364</v>
      </c>
      <c r="G246" s="16">
        <f>(VLOOKUP($A246,'Paketvolymer_3pos'!$A$2:$E$671,G$1,FALSE))*$C246</f>
        <v>1595</v>
      </c>
      <c r="H246" s="16">
        <f>(VLOOKUP($A246,'Brevvolymer_3pos'!$A$2:$F$671,6,FALSE))*C246</f>
        <v>32676</v>
      </c>
    </row>
    <row r="247" ht="13.55" customHeight="1">
      <c r="A247" s="15">
        <v>467</v>
      </c>
      <c r="B247" s="15">
        <v>1444</v>
      </c>
      <c r="C247" s="19">
        <v>1</v>
      </c>
      <c r="D247" s="16">
        <f>(VLOOKUP($A247,'Paketvolymer_3pos'!$A$2:$E$671,D$1,FALSE))*$C247</f>
        <v>92765</v>
      </c>
      <c r="E247" s="16">
        <f>(VLOOKUP($A247,'Paketvolymer_3pos'!$A$2:$E$671,E$1,FALSE))*$C247</f>
        <v>25228</v>
      </c>
      <c r="F247" s="16">
        <f>(VLOOKUP($A247,'Paketvolymer_3pos'!$A$2:$E$671,F$1,FALSE))*$C247</f>
        <v>64717</v>
      </c>
      <c r="G247" s="16">
        <f>(VLOOKUP($A247,'Paketvolymer_3pos'!$A$2:$E$671,G$1,FALSE))*$C247</f>
        <v>4210</v>
      </c>
      <c r="H247" s="16">
        <f>(VLOOKUP($A247,'Brevvolymer_3pos'!$A$2:$F$671,6,FALSE))*C247</f>
        <v>36788</v>
      </c>
    </row>
    <row r="248" ht="13.55" customHeight="1">
      <c r="A248" s="15">
        <v>468</v>
      </c>
      <c r="B248" s="15">
        <v>1487</v>
      </c>
      <c r="C248" s="19">
        <v>1</v>
      </c>
      <c r="D248" s="16">
        <f>(VLOOKUP($A248,'Paketvolymer_3pos'!$A$2:$E$671,D$1,FALSE))*$C248</f>
        <v>76730</v>
      </c>
      <c r="E248" s="16">
        <f>(VLOOKUP($A248,'Paketvolymer_3pos'!$A$2:$E$671,E$1,FALSE))*$C248</f>
        <v>7793</v>
      </c>
      <c r="F248" s="16">
        <f>(VLOOKUP($A248,'Paketvolymer_3pos'!$A$2:$E$671,F$1,FALSE))*$C248</f>
        <v>66356</v>
      </c>
      <c r="G248" s="16">
        <f>(VLOOKUP($A248,'Paketvolymer_3pos'!$A$2:$E$671,G$1,FALSE))*$C248</f>
        <v>768</v>
      </c>
      <c r="H248" s="16">
        <f>(VLOOKUP($A248,'Brevvolymer_3pos'!$A$2:$F$671,6,FALSE))*C248</f>
        <v>28256</v>
      </c>
    </row>
    <row r="249" ht="13.55" customHeight="1">
      <c r="A249" s="15">
        <v>471</v>
      </c>
      <c r="B249" s="15">
        <v>1419</v>
      </c>
      <c r="C249" s="19">
        <v>1</v>
      </c>
      <c r="D249" s="16">
        <f>(VLOOKUP($A249,'Paketvolymer_3pos'!$A$2:$E$671,D$1,FALSE))*$C249</f>
        <v>240889</v>
      </c>
      <c r="E249" s="16">
        <f>(VLOOKUP($A249,'Paketvolymer_3pos'!$A$2:$E$671,E$1,FALSE))*$C249</f>
        <v>49557</v>
      </c>
      <c r="F249" s="16">
        <f>(VLOOKUP($A249,'Paketvolymer_3pos'!$A$2:$E$671,F$1,FALSE))*$C249</f>
        <v>185240</v>
      </c>
      <c r="G249" s="16">
        <f>(VLOOKUP($A249,'Paketvolymer_3pos'!$A$2:$E$671,G$1,FALSE))*$C249</f>
        <v>7167</v>
      </c>
      <c r="H249" s="16">
        <f>(VLOOKUP($A249,'Brevvolymer_3pos'!$A$2:$F$671,6,FALSE))*C249</f>
        <v>80950</v>
      </c>
    </row>
    <row r="250" ht="13.55" customHeight="1">
      <c r="A250" s="15">
        <v>472</v>
      </c>
      <c r="B250" s="15">
        <v>1421</v>
      </c>
      <c r="C250" s="19">
        <v>1</v>
      </c>
      <c r="D250" s="16">
        <f>(VLOOKUP($A250,'Paketvolymer_3pos'!$A$2:$E$671,D$1,FALSE))*$C250</f>
        <v>87326</v>
      </c>
      <c r="E250" s="16">
        <f>(VLOOKUP($A250,'Paketvolymer_3pos'!$A$2:$E$671,E$1,FALSE))*$C250</f>
        <v>13357</v>
      </c>
      <c r="F250" s="16">
        <f>(VLOOKUP($A250,'Paketvolymer_3pos'!$A$2:$E$671,F$1,FALSE))*$C250</f>
        <v>71164</v>
      </c>
      <c r="G250" s="16">
        <f>(VLOOKUP($A250,'Paketvolymer_3pos'!$A$2:$E$671,G$1,FALSE))*$C250</f>
        <v>2174</v>
      </c>
      <c r="H250" s="16">
        <f>(VLOOKUP($A250,'Brevvolymer_3pos'!$A$2:$F$671,6,FALSE))*C250</f>
        <v>30718</v>
      </c>
    </row>
    <row r="251" ht="13.55" customHeight="1">
      <c r="A251" s="15">
        <v>473</v>
      </c>
      <c r="B251" s="15">
        <v>1421</v>
      </c>
      <c r="C251" s="19">
        <v>1</v>
      </c>
      <c r="D251" s="16">
        <f>(VLOOKUP($A251,'Paketvolymer_3pos'!$A$2:$E$671,D$1,FALSE))*$C251</f>
        <v>104366</v>
      </c>
      <c r="E251" s="16">
        <f>(VLOOKUP($A251,'Paketvolymer_3pos'!$A$2:$E$671,E$1,FALSE))*$C251</f>
        <v>35962</v>
      </c>
      <c r="F251" s="16">
        <f>(VLOOKUP($A251,'Paketvolymer_3pos'!$A$2:$E$671,F$1,FALSE))*$C251</f>
        <v>65646</v>
      </c>
      <c r="G251" s="16">
        <f>(VLOOKUP($A251,'Paketvolymer_3pos'!$A$2:$E$671,G$1,FALSE))*$C251</f>
        <v>2484</v>
      </c>
      <c r="H251" s="16">
        <f>(VLOOKUP($A251,'Brevvolymer_3pos'!$A$2:$F$671,6,FALSE))*C251</f>
        <v>48549</v>
      </c>
    </row>
    <row r="252" ht="13.55" customHeight="1">
      <c r="A252" s="15">
        <v>474</v>
      </c>
      <c r="B252" s="15">
        <v>1421</v>
      </c>
      <c r="C252" s="19">
        <v>1</v>
      </c>
      <c r="D252" s="16">
        <f>(VLOOKUP($A252,'Paketvolymer_3pos'!$A$2:$E$671,D$1,FALSE))*$C252</f>
        <v>65522</v>
      </c>
      <c r="E252" s="16">
        <f>(VLOOKUP($A252,'Paketvolymer_3pos'!$A$2:$E$671,E$1,FALSE))*$C252</f>
        <v>19631</v>
      </c>
      <c r="F252" s="16">
        <f>(VLOOKUP($A252,'Paketvolymer_3pos'!$A$2:$E$671,F$1,FALSE))*$C252</f>
        <v>43965</v>
      </c>
      <c r="G252" s="16">
        <f>(VLOOKUP($A252,'Paketvolymer_3pos'!$A$2:$E$671,G$1,FALSE))*$C252</f>
        <v>1209</v>
      </c>
      <c r="H252" s="16">
        <f>(VLOOKUP($A252,'Brevvolymer_3pos'!$A$2:$F$671,6,FALSE))*C252</f>
        <v>22285</v>
      </c>
    </row>
    <row r="253" ht="13.55" customHeight="1">
      <c r="A253" s="15">
        <v>475</v>
      </c>
      <c r="B253" s="15">
        <v>1407</v>
      </c>
      <c r="C253" s="19">
        <v>1</v>
      </c>
      <c r="D253" s="16">
        <f>(VLOOKUP($A253,'Paketvolymer_3pos'!$A$2:$E$671,D$1,FALSE))*$C253</f>
        <v>223801</v>
      </c>
      <c r="E253" s="16">
        <f>(VLOOKUP($A253,'Paketvolymer_3pos'!$A$2:$E$671,E$1,FALSE))*$C253</f>
        <v>40147</v>
      </c>
      <c r="F253" s="16">
        <f>(VLOOKUP($A253,'Paketvolymer_3pos'!$A$2:$E$671,F$1,FALSE))*$C253</f>
        <v>178176</v>
      </c>
      <c r="G253" s="16">
        <f>(VLOOKUP($A253,'Paketvolymer_3pos'!$A$2:$E$671,G$1,FALSE))*$C253</f>
        <v>5478</v>
      </c>
      <c r="H253" s="16">
        <f>(VLOOKUP($A253,'Brevvolymer_3pos'!$A$2:$F$671,6,FALSE))*C253</f>
        <v>55399</v>
      </c>
    </row>
    <row r="254" ht="13.55" customHeight="1">
      <c r="A254" s="15">
        <v>503</v>
      </c>
      <c r="B254" s="15">
        <v>1490</v>
      </c>
      <c r="C254" s="19">
        <v>1</v>
      </c>
      <c r="D254" s="16">
        <f>(VLOOKUP($A254,'Paketvolymer_3pos'!$A$2:$E$671,D$1,FALSE))*$C254</f>
        <v>233983</v>
      </c>
      <c r="E254" s="16">
        <f>(VLOOKUP($A254,'Paketvolymer_3pos'!$A$2:$E$671,E$1,FALSE))*$C254</f>
        <v>116089</v>
      </c>
      <c r="F254" s="16">
        <f>(VLOOKUP($A254,'Paketvolymer_3pos'!$A$2:$E$671,F$1,FALSE))*$C254</f>
        <v>115695</v>
      </c>
      <c r="G254" s="16">
        <f>(VLOOKUP($A254,'Paketvolymer_3pos'!$A$2:$E$671,G$1,FALSE))*$C254</f>
        <v>3260</v>
      </c>
      <c r="H254" s="16">
        <f>(VLOOKUP($A254,'Brevvolymer_3pos'!$A$2:$F$671,6,FALSE))*C254</f>
        <v>30386</v>
      </c>
    </row>
    <row r="255" ht="13.55" customHeight="1">
      <c r="A255" s="15">
        <v>504</v>
      </c>
      <c r="B255" s="15">
        <v>1490</v>
      </c>
      <c r="C255" s="19">
        <v>1</v>
      </c>
      <c r="D255" s="16">
        <f>(VLOOKUP($A255,'Paketvolymer_3pos'!$A$2:$E$671,D$1,FALSE))*$C255</f>
        <v>1305094</v>
      </c>
      <c r="E255" s="16">
        <f>(VLOOKUP($A255,'Paketvolymer_3pos'!$A$2:$E$671,E$1,FALSE))*$C255</f>
        <v>445982</v>
      </c>
      <c r="F255" s="16">
        <f>(VLOOKUP($A255,'Paketvolymer_3pos'!$A$2:$E$671,F$1,FALSE))*$C255</f>
        <v>802327</v>
      </c>
      <c r="G255" s="16">
        <f>(VLOOKUP($A255,'Paketvolymer_3pos'!$A$2:$E$671,G$1,FALSE))*$C255</f>
        <v>56832</v>
      </c>
      <c r="H255" s="16">
        <f>(VLOOKUP($A255,'Brevvolymer_3pos'!$A$2:$F$671,6,FALSE))*C255</f>
        <v>174158</v>
      </c>
    </row>
    <row r="256" ht="13.55" customHeight="1">
      <c r="A256" s="15">
        <v>506</v>
      </c>
      <c r="B256" s="15">
        <v>1490</v>
      </c>
      <c r="C256" s="19">
        <v>1</v>
      </c>
      <c r="D256" s="16">
        <f>(VLOOKUP($A256,'Paketvolymer_3pos'!$A$2:$E$671,D$1,FALSE))*$C256</f>
        <v>386491</v>
      </c>
      <c r="E256" s="16">
        <f>(VLOOKUP($A256,'Paketvolymer_3pos'!$A$2:$E$671,E$1,FALSE))*$C256</f>
        <v>110761</v>
      </c>
      <c r="F256" s="16">
        <f>(VLOOKUP($A256,'Paketvolymer_3pos'!$A$2:$E$671,F$1,FALSE))*$C256</f>
        <v>270597</v>
      </c>
      <c r="G256" s="16">
        <f>(VLOOKUP($A256,'Paketvolymer_3pos'!$A$2:$E$671,G$1,FALSE))*$C256</f>
        <v>4661</v>
      </c>
      <c r="H256" s="16">
        <f>(VLOOKUP($A256,'Brevvolymer_3pos'!$A$2:$F$671,6,FALSE))*C256</f>
        <v>77650</v>
      </c>
    </row>
    <row r="257" ht="13.55" customHeight="1">
      <c r="A257" s="15">
        <v>507</v>
      </c>
      <c r="B257" s="15">
        <v>1490</v>
      </c>
      <c r="C257" s="19">
        <v>1</v>
      </c>
      <c r="D257" s="16">
        <f>(VLOOKUP($A257,'Paketvolymer_3pos'!$A$2:$E$671,D$1,FALSE))*$C257</f>
        <v>643711</v>
      </c>
      <c r="E257" s="16">
        <f>(VLOOKUP($A257,'Paketvolymer_3pos'!$A$2:$E$671,E$1,FALSE))*$C257</f>
        <v>77370</v>
      </c>
      <c r="F257" s="16">
        <f>(VLOOKUP($A257,'Paketvolymer_3pos'!$A$2:$E$671,F$1,FALSE))*$C257</f>
        <v>560292</v>
      </c>
      <c r="G257" s="16">
        <f>(VLOOKUP($A257,'Paketvolymer_3pos'!$A$2:$E$671,G$1,FALSE))*$C257</f>
        <v>5060</v>
      </c>
      <c r="H257" s="16">
        <f>(VLOOKUP($A257,'Brevvolymer_3pos'!$A$2:$F$671,6,FALSE))*C257</f>
        <v>102906</v>
      </c>
    </row>
    <row r="258" ht="13.55" customHeight="1">
      <c r="A258" s="15">
        <v>511</v>
      </c>
      <c r="B258" s="15">
        <v>1463</v>
      </c>
      <c r="C258" s="19">
        <v>1</v>
      </c>
      <c r="D258" s="16">
        <f>(VLOOKUP($A258,'Paketvolymer_3pos'!$A$2:$E$671,D$1,FALSE))*$C258</f>
        <v>485746</v>
      </c>
      <c r="E258" s="16">
        <f>(VLOOKUP($A258,'Paketvolymer_3pos'!$A$2:$E$671,E$1,FALSE))*$C258</f>
        <v>151065</v>
      </c>
      <c r="F258" s="16">
        <f>(VLOOKUP($A258,'Paketvolymer_3pos'!$A$2:$E$671,F$1,FALSE))*$C258</f>
        <v>320749</v>
      </c>
      <c r="G258" s="16">
        <f>(VLOOKUP($A258,'Paketvolymer_3pos'!$A$2:$E$671,G$1,FALSE))*$C258</f>
        <v>14203</v>
      </c>
      <c r="H258" s="16">
        <f>(VLOOKUP($A258,'Brevvolymer_3pos'!$A$2:$F$671,6,FALSE))*C258</f>
        <v>153322</v>
      </c>
    </row>
    <row r="259" ht="13.55" customHeight="1">
      <c r="A259" s="15">
        <v>512</v>
      </c>
      <c r="B259" s="15">
        <v>1465</v>
      </c>
      <c r="C259" s="19">
        <v>1</v>
      </c>
      <c r="D259" s="16">
        <f>(VLOOKUP($A259,'Paketvolymer_3pos'!$A$2:$E$671,D$1,FALSE))*$C259</f>
        <v>185775</v>
      </c>
      <c r="E259" s="16">
        <f>(VLOOKUP($A259,'Paketvolymer_3pos'!$A$2:$E$671,E$1,FALSE))*$C259</f>
        <v>65546</v>
      </c>
      <c r="F259" s="16">
        <f>(VLOOKUP($A259,'Paketvolymer_3pos'!$A$2:$E$671,F$1,FALSE))*$C259</f>
        <v>111664</v>
      </c>
      <c r="G259" s="16">
        <f>(VLOOKUP($A259,'Paketvolymer_3pos'!$A$2:$E$671,G$1,FALSE))*$C259</f>
        <v>9623</v>
      </c>
      <c r="H259" s="16">
        <f>(VLOOKUP($A259,'Brevvolymer_3pos'!$A$2:$F$671,6,FALSE))*C259</f>
        <v>62666</v>
      </c>
    </row>
    <row r="260" ht="13.55" customHeight="1">
      <c r="A260" s="15">
        <v>513</v>
      </c>
      <c r="B260" s="15">
        <v>1490</v>
      </c>
      <c r="C260" s="19">
        <v>1</v>
      </c>
      <c r="D260" s="16">
        <f>(VLOOKUP($A260,'Paketvolymer_3pos'!$A$2:$E$671,D$1,FALSE))*$C260</f>
        <v>121429</v>
      </c>
      <c r="E260" s="16">
        <f>(VLOOKUP($A260,'Paketvolymer_3pos'!$A$2:$E$671,E$1,FALSE))*$C260</f>
        <v>23697</v>
      </c>
      <c r="F260" s="16">
        <f>(VLOOKUP($A260,'Paketvolymer_3pos'!$A$2:$E$671,F$1,FALSE))*$C260</f>
        <v>94590</v>
      </c>
      <c r="G260" s="16">
        <f>(VLOOKUP($A260,'Paketvolymer_3pos'!$A$2:$E$671,G$1,FALSE))*$C260</f>
        <v>2054</v>
      </c>
      <c r="H260" s="16">
        <f>(VLOOKUP($A260,'Brevvolymer_3pos'!$A$2:$F$671,6,FALSE))*C260</f>
        <v>37660</v>
      </c>
    </row>
    <row r="261" ht="13.55" customHeight="1">
      <c r="A261" s="15">
        <v>514</v>
      </c>
      <c r="B261" s="15">
        <v>1452</v>
      </c>
      <c r="C261" s="19">
        <v>1</v>
      </c>
      <c r="D261" s="16">
        <f>(VLOOKUP($A261,'Paketvolymer_3pos'!$A$2:$E$671,D$1,FALSE))*$C261</f>
        <v>197301</v>
      </c>
      <c r="E261" s="16">
        <f>(VLOOKUP($A261,'Paketvolymer_3pos'!$A$2:$E$671,E$1,FALSE))*$C261</f>
        <v>63611</v>
      </c>
      <c r="F261" s="16">
        <f>(VLOOKUP($A261,'Paketvolymer_3pos'!$A$2:$E$671,F$1,FALSE))*$C261</f>
        <v>128705</v>
      </c>
      <c r="G261" s="16">
        <f>(VLOOKUP($A261,'Paketvolymer_3pos'!$A$2:$E$671,G$1,FALSE))*$C261</f>
        <v>5848</v>
      </c>
      <c r="H261" s="16">
        <f>(VLOOKUP($A261,'Brevvolymer_3pos'!$A$2:$F$671,6,FALSE))*C261</f>
        <v>68285</v>
      </c>
    </row>
    <row r="262" ht="13.55" customHeight="1">
      <c r="A262" s="15">
        <v>515</v>
      </c>
      <c r="B262" s="15">
        <v>1490</v>
      </c>
      <c r="C262" s="19">
        <v>1</v>
      </c>
      <c r="D262" s="16">
        <f>(VLOOKUP($A262,'Paketvolymer_3pos'!$A$2:$E$671,D$1,FALSE))*$C262</f>
        <v>72829</v>
      </c>
      <c r="E262" s="16">
        <f>(VLOOKUP($A262,'Paketvolymer_3pos'!$A$2:$E$671,E$1,FALSE))*$C262</f>
        <v>10110</v>
      </c>
      <c r="F262" s="16">
        <f>(VLOOKUP($A262,'Paketvolymer_3pos'!$A$2:$E$671,F$1,FALSE))*$C262</f>
        <v>59512</v>
      </c>
      <c r="G262" s="16">
        <f>(VLOOKUP($A262,'Paketvolymer_3pos'!$A$2:$E$671,G$1,FALSE))*$C262</f>
        <v>2951</v>
      </c>
      <c r="H262" s="16">
        <f>(VLOOKUP($A262,'Brevvolymer_3pos'!$A$2:$F$671,6,FALSE))*C262</f>
        <v>35361</v>
      </c>
    </row>
    <row r="263" ht="13.55" customHeight="1">
      <c r="A263" s="15">
        <v>516</v>
      </c>
      <c r="B263" s="15">
        <v>1490</v>
      </c>
      <c r="C263" s="19">
        <v>1</v>
      </c>
      <c r="D263" s="16">
        <f>(VLOOKUP($A263,'Paketvolymer_3pos'!$A$2:$E$671,D$1,FALSE))*$C263</f>
        <v>114440</v>
      </c>
      <c r="E263" s="16">
        <f>(VLOOKUP($A263,'Paketvolymer_3pos'!$A$2:$E$671,E$1,FALSE))*$C263</f>
        <v>15028</v>
      </c>
      <c r="F263" s="16">
        <f>(VLOOKUP($A263,'Paketvolymer_3pos'!$A$2:$E$671,F$1,FALSE))*$C263</f>
        <v>96044</v>
      </c>
      <c r="G263" s="16">
        <f>(VLOOKUP($A263,'Paketvolymer_3pos'!$A$2:$E$671,G$1,FALSE))*$C263</f>
        <v>3268</v>
      </c>
      <c r="H263" s="16">
        <f>(VLOOKUP($A263,'Brevvolymer_3pos'!$A$2:$F$671,6,FALSE))*C263</f>
        <v>48361</v>
      </c>
    </row>
    <row r="264" ht="13.55" customHeight="1">
      <c r="A264" s="15">
        <v>517</v>
      </c>
      <c r="B264" s="15">
        <v>1443</v>
      </c>
      <c r="C264" s="19">
        <v>1</v>
      </c>
      <c r="D264" s="16">
        <f>(VLOOKUP($A264,'Paketvolymer_3pos'!$A$2:$E$671,D$1,FALSE))*$C264</f>
        <v>130807</v>
      </c>
      <c r="E264" s="16">
        <f>(VLOOKUP($A264,'Paketvolymer_3pos'!$A$2:$E$671,E$1,FALSE))*$C264</f>
        <v>25776</v>
      </c>
      <c r="F264" s="16">
        <f>(VLOOKUP($A264,'Paketvolymer_3pos'!$A$2:$E$671,F$1,FALSE))*$C264</f>
        <v>100700</v>
      </c>
      <c r="G264" s="16">
        <f>(VLOOKUP($A264,'Paketvolymer_3pos'!$A$2:$E$671,G$1,FALSE))*$C264</f>
        <v>5186</v>
      </c>
      <c r="H264" s="16">
        <f>(VLOOKUP($A264,'Brevvolymer_3pos'!$A$2:$F$671,6,FALSE))*C264</f>
        <v>46390</v>
      </c>
    </row>
    <row r="265" ht="13.55" customHeight="1">
      <c r="A265" s="15">
        <v>518</v>
      </c>
      <c r="B265" s="15">
        <v>1490</v>
      </c>
      <c r="C265" s="19">
        <v>1</v>
      </c>
      <c r="D265" s="16">
        <f>(VLOOKUP($A265,'Paketvolymer_3pos'!$A$2:$E$671,D$1,FALSE))*$C265</f>
        <v>113235</v>
      </c>
      <c r="E265" s="16">
        <f>(VLOOKUP($A265,'Paketvolymer_3pos'!$A$2:$E$671,E$1,FALSE))*$C265</f>
        <v>18186</v>
      </c>
      <c r="F265" s="16">
        <f>(VLOOKUP($A265,'Paketvolymer_3pos'!$A$2:$E$671,F$1,FALSE))*$C265</f>
        <v>91968</v>
      </c>
      <c r="G265" s="16">
        <f>(VLOOKUP($A265,'Paketvolymer_3pos'!$A$2:$E$671,G$1,FALSE))*$C265</f>
        <v>2910</v>
      </c>
      <c r="H265" s="16">
        <f>(VLOOKUP($A265,'Brevvolymer_3pos'!$A$2:$F$671,6,FALSE))*C265</f>
        <v>31193</v>
      </c>
    </row>
    <row r="266" ht="13.55" customHeight="1">
      <c r="A266" s="15">
        <v>519</v>
      </c>
      <c r="B266" s="15">
        <v>1463</v>
      </c>
      <c r="C266" s="19">
        <v>1</v>
      </c>
      <c r="D266" s="16">
        <f>(VLOOKUP($A266,'Paketvolymer_3pos'!$A$2:$E$671,D$1,FALSE))*$C266</f>
        <v>72605</v>
      </c>
      <c r="E266" s="16">
        <f>(VLOOKUP($A266,'Paketvolymer_3pos'!$A$2:$E$671,E$1,FALSE))*$C266</f>
        <v>15099</v>
      </c>
      <c r="F266" s="16">
        <f>(VLOOKUP($A266,'Paketvolymer_3pos'!$A$2:$E$671,F$1,FALSE))*$C266</f>
        <v>54977</v>
      </c>
      <c r="G266" s="16">
        <f>(VLOOKUP($A266,'Paketvolymer_3pos'!$A$2:$E$671,G$1,FALSE))*$C266</f>
        <v>1097</v>
      </c>
      <c r="H266" s="16">
        <f>(VLOOKUP($A266,'Brevvolymer_3pos'!$A$2:$F$671,6,FALSE))*C266</f>
        <v>28930</v>
      </c>
    </row>
    <row r="267" ht="13.55" customHeight="1">
      <c r="A267" s="15">
        <v>521</v>
      </c>
      <c r="B267" s="15">
        <v>1499</v>
      </c>
      <c r="C267" s="19">
        <v>1</v>
      </c>
      <c r="D267" s="16">
        <f>(VLOOKUP($A267,'Paketvolymer_3pos'!$A$2:$E$671,D$1,FALSE))*$C267</f>
        <v>516684</v>
      </c>
      <c r="E267" s="16">
        <f>(VLOOKUP($A267,'Paketvolymer_3pos'!$A$2:$E$671,E$1,FALSE))*$C267</f>
        <v>158857</v>
      </c>
      <c r="F267" s="16">
        <f>(VLOOKUP($A267,'Paketvolymer_3pos'!$A$2:$E$671,F$1,FALSE))*$C267</f>
        <v>340731</v>
      </c>
      <c r="G267" s="16">
        <f>(VLOOKUP($A267,'Paketvolymer_3pos'!$A$2:$E$671,G$1,FALSE))*$C267</f>
        <v>18526</v>
      </c>
      <c r="H267" s="16">
        <f>(VLOOKUP($A267,'Brevvolymer_3pos'!$A$2:$F$671,6,FALSE))*C267</f>
        <v>176586</v>
      </c>
    </row>
    <row r="268" ht="13.55" customHeight="1">
      <c r="A268" s="15">
        <v>522</v>
      </c>
      <c r="B268" s="15">
        <v>1498</v>
      </c>
      <c r="C268" s="19">
        <v>1</v>
      </c>
      <c r="D268" s="16">
        <f>(VLOOKUP($A268,'Paketvolymer_3pos'!$A$2:$E$671,D$1,FALSE))*$C268</f>
        <v>214227</v>
      </c>
      <c r="E268" s="16">
        <f>(VLOOKUP($A268,'Paketvolymer_3pos'!$A$2:$E$671,E$1,FALSE))*$C268</f>
        <v>54598</v>
      </c>
      <c r="F268" s="16">
        <f>(VLOOKUP($A268,'Paketvolymer_3pos'!$A$2:$E$671,F$1,FALSE))*$C268</f>
        <v>154076</v>
      </c>
      <c r="G268" s="16">
        <f>(VLOOKUP($A268,'Paketvolymer_3pos'!$A$2:$E$671,G$1,FALSE))*$C268</f>
        <v>4606</v>
      </c>
      <c r="H268" s="16">
        <f>(VLOOKUP($A268,'Brevvolymer_3pos'!$A$2:$F$671,6,FALSE))*C268</f>
        <v>74166</v>
      </c>
    </row>
    <row r="269" ht="13.55" customHeight="1">
      <c r="A269" s="15">
        <v>523</v>
      </c>
      <c r="B269" s="15">
        <v>1491</v>
      </c>
      <c r="C269" s="19">
        <v>1</v>
      </c>
      <c r="D269" s="16">
        <f>(VLOOKUP($A269,'Paketvolymer_3pos'!$A$2:$E$671,D$1,FALSE))*$C269</f>
        <v>451845</v>
      </c>
      <c r="E269" s="16">
        <f>(VLOOKUP($A269,'Paketvolymer_3pos'!$A$2:$E$671,E$1,FALSE))*$C269</f>
        <v>125713</v>
      </c>
      <c r="F269" s="16">
        <f>(VLOOKUP($A269,'Paketvolymer_3pos'!$A$2:$E$671,F$1,FALSE))*$C269</f>
        <v>315385</v>
      </c>
      <c r="G269" s="16">
        <f>(VLOOKUP($A269,'Paketvolymer_3pos'!$A$2:$E$671,G$1,FALSE))*$C269</f>
        <v>11272</v>
      </c>
      <c r="H269" s="16">
        <f>(VLOOKUP($A269,'Brevvolymer_3pos'!$A$2:$F$671,6,FALSE))*C269</f>
        <v>137149</v>
      </c>
    </row>
    <row r="270" ht="13.55" customHeight="1">
      <c r="A270" s="15">
        <v>524</v>
      </c>
      <c r="B270" s="15">
        <v>1466</v>
      </c>
      <c r="C270" s="19">
        <v>1</v>
      </c>
      <c r="D270" s="16">
        <f>(VLOOKUP($A270,'Paketvolymer_3pos'!$A$2:$E$671,D$1,FALSE))*$C270</f>
        <v>152210</v>
      </c>
      <c r="E270" s="16">
        <f>(VLOOKUP($A270,'Paketvolymer_3pos'!$A$2:$E$671,E$1,FALSE))*$C270</f>
        <v>42141</v>
      </c>
      <c r="F270" s="16">
        <f>(VLOOKUP($A270,'Paketvolymer_3pos'!$A$2:$E$671,F$1,FALSE))*$C270</f>
        <v>106385</v>
      </c>
      <c r="G270" s="16">
        <f>(VLOOKUP($A270,'Paketvolymer_3pos'!$A$2:$E$671,G$1,FALSE))*$C270</f>
        <v>2676</v>
      </c>
      <c r="H270" s="16">
        <f>(VLOOKUP($A270,'Brevvolymer_3pos'!$A$2:$F$671,6,FALSE))*C270</f>
        <v>54926</v>
      </c>
    </row>
    <row r="271" ht="13.55" customHeight="1">
      <c r="A271" s="15">
        <v>530</v>
      </c>
      <c r="B271" s="15">
        <v>1494</v>
      </c>
      <c r="C271" s="19">
        <v>1</v>
      </c>
      <c r="D271" s="16">
        <f>(VLOOKUP($A271,'Paketvolymer_3pos'!$A$2:$E$671,D$1,FALSE))*$C271</f>
        <v>16767</v>
      </c>
      <c r="E271" s="16">
        <f>(VLOOKUP($A271,'Paketvolymer_3pos'!$A$2:$E$671,E$1,FALSE))*$C271</f>
        <v>6277</v>
      </c>
      <c r="F271" s="16">
        <f>(VLOOKUP($A271,'Paketvolymer_3pos'!$A$2:$E$671,F$1,FALSE))*$C271</f>
        <v>9890</v>
      </c>
      <c r="G271" s="16">
        <f>(VLOOKUP($A271,'Paketvolymer_3pos'!$A$2:$E$671,G$1,FALSE))*$C271</f>
        <v>714</v>
      </c>
      <c r="H271" s="16">
        <f>(VLOOKUP($A271,'Brevvolymer_3pos'!$A$2:$F$671,6,FALSE))*C271</f>
        <v>3787</v>
      </c>
    </row>
    <row r="272" ht="13.55" customHeight="1">
      <c r="A272" s="15">
        <v>531</v>
      </c>
      <c r="B272" s="15">
        <v>1471</v>
      </c>
      <c r="C272" s="19">
        <v>0.0497810774795355</v>
      </c>
      <c r="D272" s="16">
        <f>(VLOOKUP($A272,'Paketvolymer_3pos'!$A$2:$E$671,D$1,FALSE))*$C272</f>
        <v>35535.5750047592</v>
      </c>
      <c r="E272" s="16">
        <f>(VLOOKUP($A272,'Paketvolymer_3pos'!$A$2:$E$671,E$1,FALSE))*$C272</f>
        <v>12772.9782029317</v>
      </c>
      <c r="F272" s="16">
        <f>(VLOOKUP($A272,'Paketvolymer_3pos'!$A$2:$E$671,F$1,FALSE))*$C272</f>
        <v>22012.7942128308</v>
      </c>
      <c r="G272" s="16">
        <f>(VLOOKUP($A272,'Paketvolymer_3pos'!$A$2:$E$671,G$1,FALSE))*$C272</f>
        <v>793.858842566153</v>
      </c>
      <c r="H272" s="16">
        <f>(VLOOKUP($A272,'Brevvolymer_3pos'!$A$2:$F$671,6,FALSE))*C272</f>
        <v>11237.7795545403</v>
      </c>
    </row>
    <row r="273" ht="13.55" customHeight="1">
      <c r="A273" s="15">
        <v>531</v>
      </c>
      <c r="B273" s="15">
        <v>1494</v>
      </c>
      <c r="C273" s="19">
        <v>0.950218922520464</v>
      </c>
      <c r="D273" s="16">
        <f>(VLOOKUP($A273,'Paketvolymer_3pos'!$A$2:$E$671,D$1,FALSE))*$C273</f>
        <v>678301.4249952401</v>
      </c>
      <c r="E273" s="16">
        <f>(VLOOKUP($A273,'Paketvolymer_3pos'!$A$2:$E$671,E$1,FALSE))*$C273</f>
        <v>243810.021797068</v>
      </c>
      <c r="F273" s="16">
        <f>(VLOOKUP($A273,'Paketvolymer_3pos'!$A$2:$E$671,F$1,FALSE))*$C273</f>
        <v>420179.205787169</v>
      </c>
      <c r="G273" s="16">
        <f>(VLOOKUP($A273,'Paketvolymer_3pos'!$A$2:$E$671,G$1,FALSE))*$C273</f>
        <v>15153.1411574338</v>
      </c>
      <c r="H273" s="16">
        <f>(VLOOKUP($A273,'Brevvolymer_3pos'!$A$2:$F$671,6,FALSE))*C273</f>
        <v>214506.22044546</v>
      </c>
    </row>
    <row r="274" ht="13.55" customHeight="1">
      <c r="A274" s="15">
        <v>532</v>
      </c>
      <c r="B274" s="15">
        <v>1495</v>
      </c>
      <c r="C274" s="19">
        <v>1</v>
      </c>
      <c r="D274" s="16">
        <f>(VLOOKUP($A274,'Paketvolymer_3pos'!$A$2:$E$671,D$1,FALSE))*$C274</f>
        <v>303912</v>
      </c>
      <c r="E274" s="16">
        <f>(VLOOKUP($A274,'Paketvolymer_3pos'!$A$2:$E$671,E$1,FALSE))*$C274</f>
        <v>97045</v>
      </c>
      <c r="F274" s="16">
        <f>(VLOOKUP($A274,'Paketvolymer_3pos'!$A$2:$E$671,F$1,FALSE))*$C274</f>
        <v>198687</v>
      </c>
      <c r="G274" s="16">
        <f>(VLOOKUP($A274,'Paketvolymer_3pos'!$A$2:$E$671,G$1,FALSE))*$C274</f>
        <v>7117</v>
      </c>
      <c r="H274" s="16">
        <f>(VLOOKUP($A274,'Brevvolymer_3pos'!$A$2:$F$671,6,FALSE))*C274</f>
        <v>112544</v>
      </c>
    </row>
    <row r="275" ht="13.55" customHeight="1">
      <c r="A275" s="15">
        <v>533</v>
      </c>
      <c r="B275" s="15">
        <v>1471</v>
      </c>
      <c r="C275" s="19">
        <v>1</v>
      </c>
      <c r="D275" s="16">
        <f>(VLOOKUP($A275,'Paketvolymer_3pos'!$A$2:$E$671,D$1,FALSE))*$C275</f>
        <v>221614</v>
      </c>
      <c r="E275" s="16">
        <f>(VLOOKUP($A275,'Paketvolymer_3pos'!$A$2:$E$671,E$1,FALSE))*$C275</f>
        <v>56085</v>
      </c>
      <c r="F275" s="16">
        <f>(VLOOKUP($A275,'Paketvolymer_3pos'!$A$2:$E$671,F$1,FALSE))*$C275</f>
        <v>135275</v>
      </c>
      <c r="G275" s="16">
        <f>(VLOOKUP($A275,'Paketvolymer_3pos'!$A$2:$E$671,G$1,FALSE))*$C275</f>
        <v>30743</v>
      </c>
      <c r="H275" s="16">
        <f>(VLOOKUP($A275,'Brevvolymer_3pos'!$A$2:$F$671,6,FALSE))*C275</f>
        <v>58158</v>
      </c>
    </row>
    <row r="276" ht="13.55" customHeight="1">
      <c r="A276" s="15">
        <v>534</v>
      </c>
      <c r="B276" s="15">
        <v>1470</v>
      </c>
      <c r="C276" s="19">
        <v>1</v>
      </c>
      <c r="D276" s="16">
        <f>(VLOOKUP($A276,'Paketvolymer_3pos'!$A$2:$E$671,D$1,FALSE))*$C276</f>
        <v>209562</v>
      </c>
      <c r="E276" s="16">
        <f>(VLOOKUP($A276,'Paketvolymer_3pos'!$A$2:$E$671,E$1,FALSE))*$C276</f>
        <v>67356</v>
      </c>
      <c r="F276" s="16">
        <f>(VLOOKUP($A276,'Paketvolymer_3pos'!$A$2:$E$671,F$1,FALSE))*$C276</f>
        <v>137426</v>
      </c>
      <c r="G276" s="16">
        <f>(VLOOKUP($A276,'Paketvolymer_3pos'!$A$2:$E$671,G$1,FALSE))*$C276</f>
        <v>4885</v>
      </c>
      <c r="H276" s="16">
        <f>(VLOOKUP($A276,'Brevvolymer_3pos'!$A$2:$F$671,6,FALSE))*C276</f>
        <v>86404</v>
      </c>
    </row>
    <row r="277" ht="13.55" customHeight="1">
      <c r="A277" s="15">
        <v>535</v>
      </c>
      <c r="B277" s="15">
        <v>1470</v>
      </c>
      <c r="C277" s="19">
        <v>1</v>
      </c>
      <c r="D277" s="16">
        <f>(VLOOKUP($A277,'Paketvolymer_3pos'!$A$2:$E$671,D$1,FALSE))*$C277</f>
        <v>56942</v>
      </c>
      <c r="E277" s="16">
        <f>(VLOOKUP($A277,'Paketvolymer_3pos'!$A$2:$E$671,E$1,FALSE))*$C277</f>
        <v>23343</v>
      </c>
      <c r="F277" s="16">
        <f>(VLOOKUP($A277,'Paketvolymer_3pos'!$A$2:$E$671,F$1,FALSE))*$C277</f>
        <v>32236</v>
      </c>
      <c r="G277" s="16">
        <f>(VLOOKUP($A277,'Paketvolymer_3pos'!$A$2:$E$671,G$1,FALSE))*$C277</f>
        <v>422</v>
      </c>
      <c r="H277" s="16">
        <f>(VLOOKUP($A277,'Brevvolymer_3pos'!$A$2:$F$671,6,FALSE))*C277</f>
        <v>13347</v>
      </c>
    </row>
    <row r="278" ht="13.55" customHeight="1">
      <c r="A278" s="15">
        <v>541</v>
      </c>
      <c r="B278" s="15">
        <v>1496</v>
      </c>
      <c r="C278" s="19">
        <v>1</v>
      </c>
      <c r="D278" s="16">
        <f>(VLOOKUP($A278,'Paketvolymer_3pos'!$A$2:$E$671,D$1,FALSE))*$C278</f>
        <v>1050236</v>
      </c>
      <c r="E278" s="16">
        <f>(VLOOKUP($A278,'Paketvolymer_3pos'!$A$2:$E$671,E$1,FALSE))*$C278</f>
        <v>399025</v>
      </c>
      <c r="F278" s="16">
        <f>(VLOOKUP($A278,'Paketvolymer_3pos'!$A$2:$E$671,F$1,FALSE))*$C278</f>
        <v>630728</v>
      </c>
      <c r="G278" s="16">
        <f>(VLOOKUP($A278,'Paketvolymer_3pos'!$A$2:$E$671,G$1,FALSE))*$C278</f>
        <v>21747</v>
      </c>
      <c r="H278" s="16">
        <f>(VLOOKUP($A278,'Brevvolymer_3pos'!$A$2:$F$671,6,FALSE))*C278</f>
        <v>309750</v>
      </c>
    </row>
    <row r="279" ht="13.55" customHeight="1">
      <c r="A279" s="15">
        <v>542</v>
      </c>
      <c r="B279" s="15">
        <v>1493</v>
      </c>
      <c r="C279" s="19">
        <v>1</v>
      </c>
      <c r="D279" s="16">
        <f>(VLOOKUP($A279,'Paketvolymer_3pos'!$A$2:$E$671,D$1,FALSE))*$C279</f>
        <v>396897</v>
      </c>
      <c r="E279" s="16">
        <f>(VLOOKUP($A279,'Paketvolymer_3pos'!$A$2:$E$671,E$1,FALSE))*$C279</f>
        <v>117143</v>
      </c>
      <c r="F279" s="16">
        <f>(VLOOKUP($A279,'Paketvolymer_3pos'!$A$2:$E$671,F$1,FALSE))*$C279</f>
        <v>269811</v>
      </c>
      <c r="G279" s="16">
        <f>(VLOOKUP($A279,'Paketvolymer_3pos'!$A$2:$E$671,G$1,FALSE))*$C279</f>
        <v>10170</v>
      </c>
      <c r="H279" s="16">
        <f>(VLOOKUP($A279,'Brevvolymer_3pos'!$A$2:$F$671,6,FALSE))*C279</f>
        <v>106060</v>
      </c>
    </row>
    <row r="280" ht="13.55" customHeight="1">
      <c r="A280" s="15">
        <v>543</v>
      </c>
      <c r="B280" s="15">
        <v>1472</v>
      </c>
      <c r="C280" s="19">
        <v>1</v>
      </c>
      <c r="D280" s="16">
        <f>(VLOOKUP($A280,'Paketvolymer_3pos'!$A$2:$E$671,D$1,FALSE))*$C280</f>
        <v>179016</v>
      </c>
      <c r="E280" s="16">
        <f>(VLOOKUP($A280,'Paketvolymer_3pos'!$A$2:$E$671,E$1,FALSE))*$C280</f>
        <v>53705</v>
      </c>
      <c r="F280" s="16">
        <f>(VLOOKUP($A280,'Paketvolymer_3pos'!$A$2:$E$671,F$1,FALSE))*$C280</f>
        <v>116466</v>
      </c>
      <c r="G280" s="16">
        <f>(VLOOKUP($A280,'Paketvolymer_3pos'!$A$2:$E$671,G$1,FALSE))*$C280</f>
        <v>9018</v>
      </c>
      <c r="H280" s="16">
        <f>(VLOOKUP($A280,'Brevvolymer_3pos'!$A$2:$F$671,6,FALSE))*C280</f>
        <v>81776</v>
      </c>
    </row>
    <row r="281" ht="13.55" customHeight="1">
      <c r="A281" s="15">
        <v>544</v>
      </c>
      <c r="B281" s="15">
        <v>1497</v>
      </c>
      <c r="C281" s="19">
        <v>1</v>
      </c>
      <c r="D281" s="16">
        <f>(VLOOKUP($A281,'Paketvolymer_3pos'!$A$2:$E$671,D$1,FALSE))*$C281</f>
        <v>143722</v>
      </c>
      <c r="E281" s="16">
        <f>(VLOOKUP($A281,'Paketvolymer_3pos'!$A$2:$E$671,E$1,FALSE))*$C281</f>
        <v>33146</v>
      </c>
      <c r="F281" s="16">
        <f>(VLOOKUP($A281,'Paketvolymer_3pos'!$A$2:$E$671,F$1,FALSE))*$C281</f>
        <v>106324</v>
      </c>
      <c r="G281" s="16">
        <f>(VLOOKUP($A281,'Paketvolymer_3pos'!$A$2:$E$671,G$1,FALSE))*$C281</f>
        <v>3415</v>
      </c>
      <c r="H281" s="16">
        <f>(VLOOKUP($A281,'Brevvolymer_3pos'!$A$2:$F$671,6,FALSE))*C281</f>
        <v>43217</v>
      </c>
    </row>
    <row r="282" ht="13.55" customHeight="1">
      <c r="A282" s="15">
        <v>545</v>
      </c>
      <c r="B282" s="15">
        <v>1473</v>
      </c>
      <c r="C282" s="19">
        <v>1</v>
      </c>
      <c r="D282" s="16">
        <f>(VLOOKUP($A282,'Paketvolymer_3pos'!$A$2:$E$671,D$1,FALSE))*$C282</f>
        <v>124838</v>
      </c>
      <c r="E282" s="16">
        <f>(VLOOKUP($A282,'Paketvolymer_3pos'!$A$2:$E$671,E$1,FALSE))*$C282</f>
        <v>35589</v>
      </c>
      <c r="F282" s="16">
        <f>(VLOOKUP($A282,'Paketvolymer_3pos'!$A$2:$E$671,F$1,FALSE))*$C282</f>
        <v>85355</v>
      </c>
      <c r="G282" s="16">
        <f>(VLOOKUP($A282,'Paketvolymer_3pos'!$A$2:$E$671,G$1,FALSE))*$C282</f>
        <v>4924</v>
      </c>
      <c r="H282" s="16">
        <f>(VLOOKUP($A282,'Brevvolymer_3pos'!$A$2:$F$671,6,FALSE))*C282</f>
        <v>45335</v>
      </c>
    </row>
    <row r="283" ht="13.55" customHeight="1">
      <c r="A283" s="15">
        <v>546</v>
      </c>
      <c r="B283" s="15">
        <v>1446</v>
      </c>
      <c r="C283" s="19">
        <v>1</v>
      </c>
      <c r="D283" s="16">
        <f>(VLOOKUP($A283,'Paketvolymer_3pos'!$A$2:$E$671,D$1,FALSE))*$C283</f>
        <v>133465</v>
      </c>
      <c r="E283" s="16">
        <f>(VLOOKUP($A283,'Paketvolymer_3pos'!$A$2:$E$671,E$1,FALSE))*$C283</f>
        <v>31775</v>
      </c>
      <c r="F283" s="16">
        <f>(VLOOKUP($A283,'Paketvolymer_3pos'!$A$2:$E$671,F$1,FALSE))*$C283</f>
        <v>97879</v>
      </c>
      <c r="G283" s="16">
        <f>(VLOOKUP($A283,'Paketvolymer_3pos'!$A$2:$E$671,G$1,FALSE))*$C283</f>
        <v>2635</v>
      </c>
      <c r="H283" s="16">
        <f>(VLOOKUP($A283,'Brevvolymer_3pos'!$A$2:$F$671,6,FALSE))*C283</f>
        <v>32126</v>
      </c>
    </row>
    <row r="284" ht="13.55" customHeight="1">
      <c r="A284" s="15">
        <v>547</v>
      </c>
      <c r="B284" s="15">
        <v>1447</v>
      </c>
      <c r="C284" s="19">
        <v>1</v>
      </c>
      <c r="D284" s="16">
        <f>(VLOOKUP($A284,'Paketvolymer_3pos'!$A$2:$E$671,D$1,FALSE))*$C284</f>
        <v>43247</v>
      </c>
      <c r="E284" s="16">
        <f>(VLOOKUP($A284,'Paketvolymer_3pos'!$A$2:$E$671,E$1,FALSE))*$C284</f>
        <v>11118</v>
      </c>
      <c r="F284" s="16">
        <f>(VLOOKUP($A284,'Paketvolymer_3pos'!$A$2:$E$671,F$1,FALSE))*$C284</f>
        <v>31039</v>
      </c>
      <c r="G284" s="16">
        <f>(VLOOKUP($A284,'Paketvolymer_3pos'!$A$2:$E$671,G$1,FALSE))*$C284</f>
        <v>1524</v>
      </c>
      <c r="H284" s="16">
        <f>(VLOOKUP($A284,'Brevvolymer_3pos'!$A$2:$F$671,6,FALSE))*C284</f>
        <v>13110</v>
      </c>
    </row>
    <row r="285" ht="13.55" customHeight="1">
      <c r="A285" s="15">
        <v>548</v>
      </c>
      <c r="B285" s="15">
        <v>1447</v>
      </c>
      <c r="C285" s="19">
        <v>1</v>
      </c>
      <c r="D285" s="16">
        <f>(VLOOKUP($A285,'Paketvolymer_3pos'!$A$2:$E$671,D$1,FALSE))*$C285</f>
        <v>52755</v>
      </c>
      <c r="E285" s="16">
        <f>(VLOOKUP($A285,'Paketvolymer_3pos'!$A$2:$E$671,E$1,FALSE))*$C285</f>
        <v>14139</v>
      </c>
      <c r="F285" s="16">
        <f>(VLOOKUP($A285,'Paketvolymer_3pos'!$A$2:$E$671,F$1,FALSE))*$C285</f>
        <v>36708</v>
      </c>
      <c r="G285" s="16">
        <f>(VLOOKUP($A285,'Paketvolymer_3pos'!$A$2:$E$671,G$1,FALSE))*$C285</f>
        <v>1708</v>
      </c>
      <c r="H285" s="16">
        <f>(VLOOKUP($A285,'Brevvolymer_3pos'!$A$2:$F$671,6,FALSE))*C285</f>
        <v>30042</v>
      </c>
    </row>
    <row r="286" ht="13.55" customHeight="1">
      <c r="A286" s="15">
        <v>549</v>
      </c>
      <c r="B286" s="15">
        <v>1473</v>
      </c>
      <c r="C286" s="19">
        <v>0.513996426444312</v>
      </c>
      <c r="D286" s="16">
        <f>(VLOOKUP($A286,'Paketvolymer_3pos'!$A$2:$E$671,D$1,FALSE))*$C286</f>
        <v>22848.1691483026</v>
      </c>
      <c r="E286" s="16">
        <f>(VLOOKUP($A286,'Paketvolymer_3pos'!$A$2:$E$671,E$1,FALSE))*$C286</f>
        <v>4379.249553305540</v>
      </c>
      <c r="F286" s="16">
        <f>(VLOOKUP($A286,'Paketvolymer_3pos'!$A$2:$E$671,F$1,FALSE))*$C286</f>
        <v>17675.8231089934</v>
      </c>
      <c r="G286" s="16">
        <f>(VLOOKUP($A286,'Paketvolymer_3pos'!$A$2:$E$671,G$1,FALSE))*$C286</f>
        <v>322.789755807028</v>
      </c>
      <c r="H286" s="16">
        <f>(VLOOKUP($A286,'Brevvolymer_3pos'!$A$2:$F$671,6,FALSE))*C286</f>
        <v>6062.073853484220</v>
      </c>
    </row>
    <row r="287" ht="13.55" customHeight="1">
      <c r="A287" s="15">
        <v>549</v>
      </c>
      <c r="B287" s="15">
        <v>1496</v>
      </c>
      <c r="C287" s="19">
        <v>0.486003573555688</v>
      </c>
      <c r="D287" s="16">
        <f>(VLOOKUP($A287,'Paketvolymer_3pos'!$A$2:$E$671,D$1,FALSE))*$C287</f>
        <v>21603.8308516974</v>
      </c>
      <c r="E287" s="16">
        <f>(VLOOKUP($A287,'Paketvolymer_3pos'!$A$2:$E$671,E$1,FALSE))*$C287</f>
        <v>4140.750446694460</v>
      </c>
      <c r="F287" s="16">
        <f>(VLOOKUP($A287,'Paketvolymer_3pos'!$A$2:$E$671,F$1,FALSE))*$C287</f>
        <v>16713.1768910066</v>
      </c>
      <c r="G287" s="16">
        <f>(VLOOKUP($A287,'Paketvolymer_3pos'!$A$2:$E$671,G$1,FALSE))*$C287</f>
        <v>305.210244192972</v>
      </c>
      <c r="H287" s="16">
        <f>(VLOOKUP($A287,'Brevvolymer_3pos'!$A$2:$F$671,6,FALSE))*C287</f>
        <v>5731.926146515780</v>
      </c>
    </row>
    <row r="288" ht="13.55" customHeight="1">
      <c r="A288" s="15">
        <v>553</v>
      </c>
      <c r="B288" s="15">
        <v>680</v>
      </c>
      <c r="C288" s="19">
        <v>1</v>
      </c>
      <c r="D288" s="16">
        <f>(VLOOKUP($A288,'Paketvolymer_3pos'!$A$2:$E$671,D$1,FALSE))*$C288</f>
        <v>964211</v>
      </c>
      <c r="E288" s="16">
        <f>(VLOOKUP($A288,'Paketvolymer_3pos'!$A$2:$E$671,E$1,FALSE))*$C288</f>
        <v>496856</v>
      </c>
      <c r="F288" s="16">
        <f>(VLOOKUP($A288,'Paketvolymer_3pos'!$A$2:$E$671,F$1,FALSE))*$C288</f>
        <v>455686</v>
      </c>
      <c r="G288" s="16">
        <f>(VLOOKUP($A288,'Paketvolymer_3pos'!$A$2:$E$671,G$1,FALSE))*$C288</f>
        <v>13307</v>
      </c>
      <c r="H288" s="16">
        <f>(VLOOKUP($A288,'Brevvolymer_3pos'!$A$2:$F$671,6,FALSE))*C288</f>
        <v>141212</v>
      </c>
    </row>
    <row r="289" ht="13.55" customHeight="1">
      <c r="A289" s="15">
        <v>554</v>
      </c>
      <c r="B289" s="15">
        <v>680</v>
      </c>
      <c r="C289" s="19">
        <v>1</v>
      </c>
      <c r="D289" s="16">
        <f>(VLOOKUP($A289,'Paketvolymer_3pos'!$A$2:$E$671,D$1,FALSE))*$C289</f>
        <v>386346</v>
      </c>
      <c r="E289" s="16">
        <f>(VLOOKUP($A289,'Paketvolymer_3pos'!$A$2:$E$671,E$1,FALSE))*$C289</f>
        <v>78567</v>
      </c>
      <c r="F289" s="16">
        <f>(VLOOKUP($A289,'Paketvolymer_3pos'!$A$2:$E$671,F$1,FALSE))*$C289</f>
        <v>298019</v>
      </c>
      <c r="G289" s="16">
        <f>(VLOOKUP($A289,'Paketvolymer_3pos'!$A$2:$E$671,G$1,FALSE))*$C289</f>
        <v>8159</v>
      </c>
      <c r="H289" s="16">
        <f>(VLOOKUP($A289,'Brevvolymer_3pos'!$A$2:$F$671,6,FALSE))*C289</f>
        <v>127372</v>
      </c>
    </row>
    <row r="290" ht="13.55" customHeight="1">
      <c r="A290" s="15">
        <v>555</v>
      </c>
      <c r="B290" s="15">
        <v>680</v>
      </c>
      <c r="C290" s="19">
        <v>1</v>
      </c>
      <c r="D290" s="16">
        <f>(VLOOKUP($A290,'Paketvolymer_3pos'!$A$2:$E$671,D$1,FALSE))*$C290</f>
        <v>77261</v>
      </c>
      <c r="E290" s="16">
        <f>(VLOOKUP($A290,'Paketvolymer_3pos'!$A$2:$E$671,E$1,FALSE))*$C290</f>
        <v>50814</v>
      </c>
      <c r="F290" s="16">
        <f>(VLOOKUP($A290,'Paketvolymer_3pos'!$A$2:$E$671,F$1,FALSE))*$C290</f>
        <v>24843</v>
      </c>
      <c r="G290" s="16">
        <f>(VLOOKUP($A290,'Paketvolymer_3pos'!$A$2:$E$671,G$1,FALSE))*$C290</f>
        <v>1794</v>
      </c>
      <c r="H290" s="16">
        <f>(VLOOKUP($A290,'Brevvolymer_3pos'!$A$2:$F$671,6,FALSE))*C290</f>
        <v>11251</v>
      </c>
    </row>
    <row r="291" ht="13.55" customHeight="1">
      <c r="A291" s="15">
        <v>556</v>
      </c>
      <c r="B291" s="15">
        <v>680</v>
      </c>
      <c r="C291" s="19">
        <v>1</v>
      </c>
      <c r="D291" s="16">
        <f>(VLOOKUP($A291,'Paketvolymer_3pos'!$A$2:$E$671,D$1,FALSE))*$C291</f>
        <v>289567</v>
      </c>
      <c r="E291" s="16">
        <f>(VLOOKUP($A291,'Paketvolymer_3pos'!$A$2:$E$671,E$1,FALSE))*$C291</f>
        <v>78215</v>
      </c>
      <c r="F291" s="16">
        <f>(VLOOKUP($A291,'Paketvolymer_3pos'!$A$2:$E$671,F$1,FALSE))*$C291</f>
        <v>157035</v>
      </c>
      <c r="G291" s="16">
        <f>(VLOOKUP($A291,'Paketvolymer_3pos'!$A$2:$E$671,G$1,FALSE))*$C291</f>
        <v>53197</v>
      </c>
      <c r="H291" s="16">
        <f>(VLOOKUP($A291,'Brevvolymer_3pos'!$A$2:$F$671,6,FALSE))*C291</f>
        <v>69980</v>
      </c>
    </row>
    <row r="292" ht="13.55" customHeight="1">
      <c r="A292" s="15">
        <v>560</v>
      </c>
      <c r="B292" s="15">
        <v>665</v>
      </c>
      <c r="C292" s="19">
        <v>1</v>
      </c>
      <c r="D292" s="16">
        <f>(VLOOKUP($A292,'Paketvolymer_3pos'!$A$2:$E$671,D$1,FALSE))*$C292</f>
        <v>21037</v>
      </c>
      <c r="E292" s="16">
        <f>(VLOOKUP($A292,'Paketvolymer_3pos'!$A$2:$E$671,E$1,FALSE))*$C292</f>
        <v>6666</v>
      </c>
      <c r="F292" s="16">
        <f>(VLOOKUP($A292,'Paketvolymer_3pos'!$A$2:$E$671,F$1,FALSE))*$C292</f>
        <v>13644</v>
      </c>
      <c r="G292" s="16">
        <f>(VLOOKUP($A292,'Paketvolymer_3pos'!$A$2:$E$671,G$1,FALSE))*$C292</f>
        <v>911</v>
      </c>
      <c r="H292" s="16">
        <f>(VLOOKUP($A292,'Brevvolymer_3pos'!$A$2:$F$671,6,FALSE))*C292</f>
        <v>4976</v>
      </c>
    </row>
    <row r="293" ht="13.55" customHeight="1">
      <c r="A293" s="15">
        <v>561</v>
      </c>
      <c r="B293" s="15">
        <v>680</v>
      </c>
      <c r="C293" s="19">
        <v>1</v>
      </c>
      <c r="D293" s="16">
        <f>(VLOOKUP($A293,'Paketvolymer_3pos'!$A$2:$E$671,D$1,FALSE))*$C293</f>
        <v>455424</v>
      </c>
      <c r="E293" s="16">
        <f>(VLOOKUP($A293,'Paketvolymer_3pos'!$A$2:$E$671,E$1,FALSE))*$C293</f>
        <v>97668</v>
      </c>
      <c r="F293" s="16">
        <f>(VLOOKUP($A293,'Paketvolymer_3pos'!$A$2:$E$671,F$1,FALSE))*$C293</f>
        <v>346669</v>
      </c>
      <c r="G293" s="16">
        <f>(VLOOKUP($A293,'Paketvolymer_3pos'!$A$2:$E$671,G$1,FALSE))*$C293</f>
        <v>12141</v>
      </c>
      <c r="H293" s="16">
        <f>(VLOOKUP($A293,'Brevvolymer_3pos'!$A$2:$F$671,6,FALSE))*C293</f>
        <v>170524</v>
      </c>
    </row>
    <row r="294" ht="13.55" customHeight="1">
      <c r="A294" s="15">
        <v>562</v>
      </c>
      <c r="B294" s="15">
        <v>680</v>
      </c>
      <c r="C294" s="19">
        <v>1</v>
      </c>
      <c r="D294" s="16">
        <f>(VLOOKUP($A294,'Paketvolymer_3pos'!$A$2:$E$671,D$1,FALSE))*$C294</f>
        <v>137247</v>
      </c>
      <c r="E294" s="16">
        <f>(VLOOKUP($A294,'Paketvolymer_3pos'!$A$2:$E$671,E$1,FALSE))*$C294</f>
        <v>25141</v>
      </c>
      <c r="F294" s="16">
        <f>(VLOOKUP($A294,'Paketvolymer_3pos'!$A$2:$E$671,F$1,FALSE))*$C294</f>
        <v>108298</v>
      </c>
      <c r="G294" s="16">
        <f>(VLOOKUP($A294,'Paketvolymer_3pos'!$A$2:$E$671,G$1,FALSE))*$C294</f>
        <v>4009</v>
      </c>
      <c r="H294" s="16">
        <f>(VLOOKUP($A294,'Brevvolymer_3pos'!$A$2:$F$671,6,FALSE))*C294</f>
        <v>41410</v>
      </c>
    </row>
    <row r="295" ht="13.55" customHeight="1">
      <c r="A295" s="15">
        <v>563</v>
      </c>
      <c r="B295" s="15">
        <v>680</v>
      </c>
      <c r="C295" s="19">
        <v>1</v>
      </c>
      <c r="D295" s="16">
        <f>(VLOOKUP($A295,'Paketvolymer_3pos'!$A$2:$E$671,D$1,FALSE))*$C295</f>
        <v>99075</v>
      </c>
      <c r="E295" s="16">
        <f>(VLOOKUP($A295,'Paketvolymer_3pos'!$A$2:$E$671,E$1,FALSE))*$C295</f>
        <v>16022</v>
      </c>
      <c r="F295" s="16">
        <f>(VLOOKUP($A295,'Paketvolymer_3pos'!$A$2:$E$671,F$1,FALSE))*$C295</f>
        <v>79937</v>
      </c>
      <c r="G295" s="16">
        <f>(VLOOKUP($A295,'Paketvolymer_3pos'!$A$2:$E$671,G$1,FALSE))*$C295</f>
        <v>2192</v>
      </c>
      <c r="H295" s="16">
        <f>(VLOOKUP($A295,'Brevvolymer_3pos'!$A$2:$F$671,6,FALSE))*C295</f>
        <v>52051</v>
      </c>
    </row>
    <row r="296" ht="13.55" customHeight="1">
      <c r="A296" s="15">
        <v>564</v>
      </c>
      <c r="B296" s="15">
        <v>680</v>
      </c>
      <c r="C296" s="19">
        <v>1</v>
      </c>
      <c r="D296" s="16">
        <f>(VLOOKUP($A296,'Paketvolymer_3pos'!$A$2:$E$671,D$1,FALSE))*$C296</f>
        <v>149637</v>
      </c>
      <c r="E296" s="16">
        <f>(VLOOKUP($A296,'Paketvolymer_3pos'!$A$2:$E$671,E$1,FALSE))*$C296</f>
        <v>35150</v>
      </c>
      <c r="F296" s="16">
        <f>(VLOOKUP($A296,'Paketvolymer_3pos'!$A$2:$E$671,F$1,FALSE))*$C296</f>
        <v>110902</v>
      </c>
      <c r="G296" s="16">
        <f>(VLOOKUP($A296,'Paketvolymer_3pos'!$A$2:$E$671,G$1,FALSE))*$C296</f>
        <v>3782</v>
      </c>
      <c r="H296" s="16">
        <f>(VLOOKUP($A296,'Brevvolymer_3pos'!$A$2:$F$671,6,FALSE))*C296</f>
        <v>44383</v>
      </c>
    </row>
    <row r="297" ht="13.55" customHeight="1">
      <c r="A297" s="15">
        <v>565</v>
      </c>
      <c r="B297" s="15">
        <v>642</v>
      </c>
      <c r="C297" s="19">
        <v>0.772383073496659</v>
      </c>
      <c r="D297" s="16">
        <f>(VLOOKUP($A297,'Paketvolymer_3pos'!$A$2:$E$671,D$1,FALSE))*$C297</f>
        <v>106120.8</v>
      </c>
      <c r="E297" s="16">
        <f>(VLOOKUP($A297,'Paketvolymer_3pos'!$A$2:$E$671,E$1,FALSE))*$C297</f>
        <v>22996.161247216</v>
      </c>
      <c r="F297" s="16">
        <f>(VLOOKUP($A297,'Paketvolymer_3pos'!$A$2:$E$671,F$1,FALSE))*$C297</f>
        <v>80628.2966592427</v>
      </c>
      <c r="G297" s="16">
        <f>(VLOOKUP($A297,'Paketvolymer_3pos'!$A$2:$E$671,G$1,FALSE))*$C297</f>
        <v>2166.534521158130</v>
      </c>
      <c r="H297" s="16">
        <f>(VLOOKUP($A297,'Brevvolymer_3pos'!$A$2:$F$671,6,FALSE))*C297</f>
        <v>29963.8289532294</v>
      </c>
    </row>
    <row r="298" ht="13.55" customHeight="1">
      <c r="A298" s="15">
        <v>565</v>
      </c>
      <c r="B298" s="15">
        <v>680</v>
      </c>
      <c r="C298" s="19">
        <v>0.227616926503341</v>
      </c>
      <c r="D298" s="16">
        <f>(VLOOKUP($A298,'Paketvolymer_3pos'!$A$2:$E$671,D$1,FALSE))*$C298</f>
        <v>31273.2</v>
      </c>
      <c r="E298" s="16">
        <f>(VLOOKUP($A298,'Paketvolymer_3pos'!$A$2:$E$671,E$1,FALSE))*$C298</f>
        <v>6776.838752783970</v>
      </c>
      <c r="F298" s="16">
        <f>(VLOOKUP($A298,'Paketvolymer_3pos'!$A$2:$E$671,F$1,FALSE))*$C298</f>
        <v>23760.7033407573</v>
      </c>
      <c r="G298" s="16">
        <f>(VLOOKUP($A298,'Paketvolymer_3pos'!$A$2:$E$671,G$1,FALSE))*$C298</f>
        <v>638.465478841872</v>
      </c>
      <c r="H298" s="16">
        <f>(VLOOKUP($A298,'Brevvolymer_3pos'!$A$2:$F$671,6,FALSE))*C298</f>
        <v>8830.171046770611</v>
      </c>
    </row>
    <row r="299" ht="13.55" customHeight="1">
      <c r="A299" s="15">
        <v>566</v>
      </c>
      <c r="B299" s="15">
        <v>643</v>
      </c>
      <c r="C299" s="19">
        <v>1</v>
      </c>
      <c r="D299" s="16">
        <f>(VLOOKUP($A299,'Paketvolymer_3pos'!$A$2:$E$671,D$1,FALSE))*$C299</f>
        <v>226931</v>
      </c>
      <c r="E299" s="16">
        <f>(VLOOKUP($A299,'Paketvolymer_3pos'!$A$2:$E$671,E$1,FALSE))*$C299</f>
        <v>61751</v>
      </c>
      <c r="F299" s="16">
        <f>(VLOOKUP($A299,'Paketvolymer_3pos'!$A$2:$E$671,F$1,FALSE))*$C299</f>
        <v>149101</v>
      </c>
      <c r="G299" s="16">
        <f>(VLOOKUP($A299,'Paketvolymer_3pos'!$A$2:$E$671,G$1,FALSE))*$C299</f>
        <v>17329</v>
      </c>
      <c r="H299" s="16">
        <f>(VLOOKUP($A299,'Brevvolymer_3pos'!$A$2:$F$671,6,FALSE))*C299</f>
        <v>80829</v>
      </c>
    </row>
    <row r="300" ht="13.55" customHeight="1">
      <c r="A300" s="15">
        <v>567</v>
      </c>
      <c r="B300" s="15">
        <v>665</v>
      </c>
      <c r="C300" s="19">
        <v>1</v>
      </c>
      <c r="D300" s="16">
        <f>(VLOOKUP($A300,'Paketvolymer_3pos'!$A$2:$E$671,D$1,FALSE))*$C300</f>
        <v>119345</v>
      </c>
      <c r="E300" s="16">
        <f>(VLOOKUP($A300,'Paketvolymer_3pos'!$A$2:$E$671,E$1,FALSE))*$C300</f>
        <v>36114</v>
      </c>
      <c r="F300" s="16">
        <f>(VLOOKUP($A300,'Paketvolymer_3pos'!$A$2:$E$671,F$1,FALSE))*$C300</f>
        <v>80439</v>
      </c>
      <c r="G300" s="16">
        <f>(VLOOKUP($A300,'Paketvolymer_3pos'!$A$2:$E$671,G$1,FALSE))*$C300</f>
        <v>2318</v>
      </c>
      <c r="H300" s="16">
        <f>(VLOOKUP($A300,'Brevvolymer_3pos'!$A$2:$F$671,6,FALSE))*C300</f>
        <v>52385</v>
      </c>
    </row>
    <row r="301" ht="13.55" customHeight="1">
      <c r="A301" s="15">
        <v>568</v>
      </c>
      <c r="B301" s="15">
        <v>665</v>
      </c>
      <c r="C301" s="19">
        <v>1</v>
      </c>
      <c r="D301" s="16">
        <f>(VLOOKUP($A301,'Paketvolymer_3pos'!$A$2:$E$671,D$1,FALSE))*$C301</f>
        <v>109371</v>
      </c>
      <c r="E301" s="16">
        <f>(VLOOKUP($A301,'Paketvolymer_3pos'!$A$2:$E$671,E$1,FALSE))*$C301</f>
        <v>40666</v>
      </c>
      <c r="F301" s="16">
        <f>(VLOOKUP($A301,'Paketvolymer_3pos'!$A$2:$E$671,F$1,FALSE))*$C301</f>
        <v>66123</v>
      </c>
      <c r="G301" s="16">
        <f>(VLOOKUP($A301,'Paketvolymer_3pos'!$A$2:$E$671,G$1,FALSE))*$C301</f>
        <v>1233</v>
      </c>
      <c r="H301" s="16">
        <f>(VLOOKUP($A301,'Brevvolymer_3pos'!$A$2:$F$671,6,FALSE))*C301</f>
        <v>21120</v>
      </c>
    </row>
    <row r="302" ht="13.55" customHeight="1">
      <c r="A302" s="15">
        <v>571</v>
      </c>
      <c r="B302" s="15">
        <v>682</v>
      </c>
      <c r="C302" s="19">
        <v>1</v>
      </c>
      <c r="D302" s="16">
        <f>(VLOOKUP($A302,'Paketvolymer_3pos'!$A$2:$E$671,D$1,FALSE))*$C302</f>
        <v>494117</v>
      </c>
      <c r="E302" s="16">
        <f>(VLOOKUP($A302,'Paketvolymer_3pos'!$A$2:$E$671,E$1,FALSE))*$C302</f>
        <v>172840</v>
      </c>
      <c r="F302" s="16">
        <f>(VLOOKUP($A302,'Paketvolymer_3pos'!$A$2:$E$671,F$1,FALSE))*$C302</f>
        <v>309036</v>
      </c>
      <c r="G302" s="16">
        <f>(VLOOKUP($A302,'Paketvolymer_3pos'!$A$2:$E$671,G$1,FALSE))*$C302</f>
        <v>11755</v>
      </c>
      <c r="H302" s="16">
        <f>(VLOOKUP($A302,'Brevvolymer_3pos'!$A$2:$F$671,6,FALSE))*C302</f>
        <v>169434</v>
      </c>
    </row>
    <row r="303" ht="13.55" customHeight="1">
      <c r="A303" s="15">
        <v>572</v>
      </c>
      <c r="B303" s="15">
        <v>882</v>
      </c>
      <c r="C303" s="19">
        <v>1</v>
      </c>
      <c r="D303" s="16">
        <f>(VLOOKUP($A303,'Paketvolymer_3pos'!$A$2:$E$671,D$1,FALSE))*$C303</f>
        <v>445475</v>
      </c>
      <c r="E303" s="16">
        <f>(VLOOKUP($A303,'Paketvolymer_3pos'!$A$2:$E$671,E$1,FALSE))*$C303</f>
        <v>150397</v>
      </c>
      <c r="F303" s="16">
        <f>(VLOOKUP($A303,'Paketvolymer_3pos'!$A$2:$E$671,F$1,FALSE))*$C303</f>
        <v>285548</v>
      </c>
      <c r="G303" s="16">
        <f>(VLOOKUP($A303,'Paketvolymer_3pos'!$A$2:$E$671,G$1,FALSE))*$C303</f>
        <v>9530</v>
      </c>
      <c r="H303" s="16">
        <f>(VLOOKUP($A303,'Brevvolymer_3pos'!$A$2:$F$671,6,FALSE))*C303</f>
        <v>150667</v>
      </c>
    </row>
    <row r="304" ht="13.55" customHeight="1">
      <c r="A304" s="15">
        <v>573</v>
      </c>
      <c r="B304" s="15">
        <v>512</v>
      </c>
      <c r="C304" s="19">
        <v>0.164239075841286</v>
      </c>
      <c r="D304" s="16">
        <f>(VLOOKUP($A304,'Paketvolymer_3pos'!$A$2:$E$671,D$1,FALSE))*$C304</f>
        <v>63201.4957307886</v>
      </c>
      <c r="E304" s="16">
        <f>(VLOOKUP($A304,'Paketvolymer_3pos'!$A$2:$E$671,E$1,FALSE))*$C304</f>
        <v>23302.7327975892</v>
      </c>
      <c r="F304" s="16">
        <f>(VLOOKUP($A304,'Paketvolymer_3pos'!$A$2:$E$671,F$1,FALSE))*$C304</f>
        <v>38385.6283274737</v>
      </c>
      <c r="G304" s="16">
        <f>(VLOOKUP($A304,'Paketvolymer_3pos'!$A$2:$E$671,G$1,FALSE))*$C304</f>
        <v>1691.990959316930</v>
      </c>
      <c r="H304" s="16">
        <f>(VLOOKUP($A304,'Brevvolymer_3pos'!$A$2:$F$671,6,FALSE))*C304</f>
        <v>21948.2531391261</v>
      </c>
    </row>
    <row r="305" ht="13.55" customHeight="1">
      <c r="A305" s="15">
        <v>573</v>
      </c>
      <c r="B305" s="15">
        <v>687</v>
      </c>
      <c r="C305" s="19">
        <v>0.8357609241587139</v>
      </c>
      <c r="D305" s="16">
        <f>(VLOOKUP($A305,'Paketvolymer_3pos'!$A$2:$E$671,D$1,FALSE))*$C305</f>
        <v>321612.504269211</v>
      </c>
      <c r="E305" s="16">
        <f>(VLOOKUP($A305,'Paketvolymer_3pos'!$A$2:$E$671,E$1,FALSE))*$C305</f>
        <v>118580.267202411</v>
      </c>
      <c r="F305" s="16">
        <f>(VLOOKUP($A305,'Paketvolymer_3pos'!$A$2:$E$671,F$1,FALSE))*$C305</f>
        <v>195332.371672526</v>
      </c>
      <c r="G305" s="16">
        <f>(VLOOKUP($A305,'Paketvolymer_3pos'!$A$2:$E$671,G$1,FALSE))*$C305</f>
        <v>8610.009040683070</v>
      </c>
      <c r="H305" s="16">
        <f>(VLOOKUP($A305,'Brevvolymer_3pos'!$A$2:$F$671,6,FALSE))*C305</f>
        <v>111687.746860874</v>
      </c>
    </row>
    <row r="306" ht="13.55" customHeight="1">
      <c r="A306" s="15">
        <v>574</v>
      </c>
      <c r="B306" s="15">
        <v>685</v>
      </c>
      <c r="C306" s="19">
        <v>1</v>
      </c>
      <c r="D306" s="16">
        <f>(VLOOKUP($A306,'Paketvolymer_3pos'!$A$2:$E$671,D$1,FALSE))*$C306</f>
        <v>417176</v>
      </c>
      <c r="E306" s="16">
        <f>(VLOOKUP($A306,'Paketvolymer_3pos'!$A$2:$E$671,E$1,FALSE))*$C306</f>
        <v>149188</v>
      </c>
      <c r="F306" s="16">
        <f>(VLOOKUP($A306,'Paketvolymer_3pos'!$A$2:$E$671,F$1,FALSE))*$C306</f>
        <v>257977</v>
      </c>
      <c r="G306" s="16">
        <f>(VLOOKUP($A306,'Paketvolymer_3pos'!$A$2:$E$671,G$1,FALSE))*$C306</f>
        <v>10494</v>
      </c>
      <c r="H306" s="16">
        <f>(VLOOKUP($A306,'Brevvolymer_3pos'!$A$2:$F$671,6,FALSE))*C306</f>
        <v>153999</v>
      </c>
    </row>
    <row r="307" ht="13.55" customHeight="1">
      <c r="A307" s="15">
        <v>575</v>
      </c>
      <c r="B307" s="15">
        <v>686</v>
      </c>
      <c r="C307" s="19">
        <v>1</v>
      </c>
      <c r="D307" s="16">
        <f>(VLOOKUP($A307,'Paketvolymer_3pos'!$A$2:$E$671,D$1,FALSE))*$C307</f>
        <v>266691</v>
      </c>
      <c r="E307" s="16">
        <f>(VLOOKUP($A307,'Paketvolymer_3pos'!$A$2:$E$671,E$1,FALSE))*$C307</f>
        <v>88264</v>
      </c>
      <c r="F307" s="16">
        <f>(VLOOKUP($A307,'Paketvolymer_3pos'!$A$2:$E$671,F$1,FALSE))*$C307</f>
        <v>172131</v>
      </c>
      <c r="G307" s="16">
        <f>(VLOOKUP($A307,'Paketvolymer_3pos'!$A$2:$E$671,G$1,FALSE))*$C307</f>
        <v>5776</v>
      </c>
      <c r="H307" s="16">
        <f>(VLOOKUP($A307,'Brevvolymer_3pos'!$A$2:$F$671,6,FALSE))*C307</f>
        <v>98794</v>
      </c>
    </row>
    <row r="308" ht="13.55" customHeight="1">
      <c r="A308" s="15">
        <v>576</v>
      </c>
      <c r="B308" s="15">
        <v>684</v>
      </c>
      <c r="C308" s="19">
        <v>1</v>
      </c>
      <c r="D308" s="16">
        <f>(VLOOKUP($A308,'Paketvolymer_3pos'!$A$2:$E$671,D$1,FALSE))*$C308</f>
        <v>178329</v>
      </c>
      <c r="E308" s="16">
        <f>(VLOOKUP($A308,'Paketvolymer_3pos'!$A$2:$E$671,E$1,FALSE))*$C308</f>
        <v>54251</v>
      </c>
      <c r="F308" s="16">
        <f>(VLOOKUP($A308,'Paketvolymer_3pos'!$A$2:$E$671,F$1,FALSE))*$C308</f>
        <v>119570</v>
      </c>
      <c r="G308" s="16">
        <f>(VLOOKUP($A308,'Paketvolymer_3pos'!$A$2:$E$671,G$1,FALSE))*$C308</f>
        <v>3633</v>
      </c>
      <c r="H308" s="16">
        <f>(VLOOKUP($A308,'Brevvolymer_3pos'!$A$2:$F$671,6,FALSE))*C308</f>
        <v>71339</v>
      </c>
    </row>
    <row r="309" ht="13.55" customHeight="1">
      <c r="A309" s="15">
        <v>577</v>
      </c>
      <c r="B309" s="15">
        <v>860</v>
      </c>
      <c r="C309" s="19">
        <v>1</v>
      </c>
      <c r="D309" s="16">
        <f>(VLOOKUP($A309,'Paketvolymer_3pos'!$A$2:$E$671,D$1,FALSE))*$C309</f>
        <v>209278</v>
      </c>
      <c r="E309" s="16">
        <f>(VLOOKUP($A309,'Paketvolymer_3pos'!$A$2:$E$671,E$1,FALSE))*$C309</f>
        <v>55315</v>
      </c>
      <c r="F309" s="16">
        <f>(VLOOKUP($A309,'Paketvolymer_3pos'!$A$2:$E$671,F$1,FALSE))*$C309</f>
        <v>147743</v>
      </c>
      <c r="G309" s="16">
        <f>(VLOOKUP($A309,'Paketvolymer_3pos'!$A$2:$E$671,G$1,FALSE))*$C309</f>
        <v>6881</v>
      </c>
      <c r="H309" s="16">
        <f>(VLOOKUP($A309,'Brevvolymer_3pos'!$A$2:$F$671,6,FALSE))*C309</f>
        <v>55051</v>
      </c>
    </row>
    <row r="310" ht="13.55" customHeight="1">
      <c r="A310" s="15">
        <v>578</v>
      </c>
      <c r="B310" s="15">
        <v>604</v>
      </c>
      <c r="C310" s="19">
        <v>1</v>
      </c>
      <c r="D310" s="16">
        <f>(VLOOKUP($A310,'Paketvolymer_3pos'!$A$2:$E$671,D$1,FALSE))*$C310</f>
        <v>102558</v>
      </c>
      <c r="E310" s="16">
        <f>(VLOOKUP($A310,'Paketvolymer_3pos'!$A$2:$E$671,E$1,FALSE))*$C310</f>
        <v>26479</v>
      </c>
      <c r="F310" s="16">
        <f>(VLOOKUP($A310,'Paketvolymer_3pos'!$A$2:$E$671,F$1,FALSE))*$C310</f>
        <v>73626</v>
      </c>
      <c r="G310" s="16">
        <f>(VLOOKUP($A310,'Paketvolymer_3pos'!$A$2:$E$671,G$1,FALSE))*$C310</f>
        <v>2345</v>
      </c>
      <c r="H310" s="16">
        <f>(VLOOKUP($A310,'Brevvolymer_3pos'!$A$2:$F$671,6,FALSE))*C310</f>
        <v>43655</v>
      </c>
    </row>
    <row r="311" ht="13.55" customHeight="1">
      <c r="A311" s="15">
        <v>579</v>
      </c>
      <c r="B311" s="15">
        <v>821</v>
      </c>
      <c r="C311" s="19">
        <v>1</v>
      </c>
      <c r="D311" s="16">
        <f>(VLOOKUP($A311,'Paketvolymer_3pos'!$A$2:$E$671,D$1,FALSE))*$C311</f>
        <v>73790</v>
      </c>
      <c r="E311" s="16">
        <f>(VLOOKUP($A311,'Paketvolymer_3pos'!$A$2:$E$671,E$1,FALSE))*$C311</f>
        <v>15619</v>
      </c>
      <c r="F311" s="16">
        <f>(VLOOKUP($A311,'Paketvolymer_3pos'!$A$2:$E$671,F$1,FALSE))*$C311</f>
        <v>56101</v>
      </c>
      <c r="G311" s="16">
        <f>(VLOOKUP($A311,'Paketvolymer_3pos'!$A$2:$E$671,G$1,FALSE))*$C311</f>
        <v>1340</v>
      </c>
      <c r="H311" s="16">
        <f>(VLOOKUP($A311,'Brevvolymer_3pos'!$A$2:$F$671,6,FALSE))*C311</f>
        <v>32430</v>
      </c>
    </row>
    <row r="312" ht="13.55" customHeight="1">
      <c r="A312" s="15">
        <v>581</v>
      </c>
      <c r="B312" s="15">
        <v>580</v>
      </c>
      <c r="C312" s="19">
        <v>1</v>
      </c>
      <c r="D312" s="16">
        <f>(VLOOKUP($A312,'Paketvolymer_3pos'!$A$2:$E$671,D$1,FALSE))*$C312</f>
        <v>131971</v>
      </c>
      <c r="E312" s="16">
        <f>(VLOOKUP($A312,'Paketvolymer_3pos'!$A$2:$E$671,E$1,FALSE))*$C312</f>
        <v>124643</v>
      </c>
      <c r="F312" s="16">
        <f>(VLOOKUP($A312,'Paketvolymer_3pos'!$A$2:$E$671,F$1,FALSE))*$C312</f>
        <v>7022</v>
      </c>
      <c r="G312" s="16">
        <f>(VLOOKUP($A312,'Paketvolymer_3pos'!$A$2:$E$671,G$1,FALSE))*$C312</f>
        <v>3017</v>
      </c>
      <c r="H312" s="16">
        <f>(VLOOKUP($A312,'Brevvolymer_3pos'!$A$2:$F$671,6,FALSE))*C312</f>
        <v>35423</v>
      </c>
    </row>
    <row r="313" ht="13.55" customHeight="1">
      <c r="A313" s="15">
        <v>582</v>
      </c>
      <c r="B313" s="15">
        <v>580</v>
      </c>
      <c r="C313" s="19">
        <v>1</v>
      </c>
      <c r="D313" s="16">
        <f>(VLOOKUP($A313,'Paketvolymer_3pos'!$A$2:$E$671,D$1,FALSE))*$C313</f>
        <v>1152224</v>
      </c>
      <c r="E313" s="16">
        <f>(VLOOKUP($A313,'Paketvolymer_3pos'!$A$2:$E$671,E$1,FALSE))*$C313</f>
        <v>484896</v>
      </c>
      <c r="F313" s="16">
        <f>(VLOOKUP($A313,'Paketvolymer_3pos'!$A$2:$E$671,F$1,FALSE))*$C313</f>
        <v>646671</v>
      </c>
      <c r="G313" s="16">
        <f>(VLOOKUP($A313,'Paketvolymer_3pos'!$A$2:$E$671,G$1,FALSE))*$C313</f>
        <v>19793</v>
      </c>
      <c r="H313" s="16">
        <f>(VLOOKUP($A313,'Brevvolymer_3pos'!$A$2:$F$671,6,FALSE))*C313</f>
        <v>250012</v>
      </c>
    </row>
    <row r="314" ht="13.55" customHeight="1">
      <c r="A314" s="15">
        <v>583</v>
      </c>
      <c r="B314" s="15">
        <v>580</v>
      </c>
      <c r="C314" s="19">
        <v>1</v>
      </c>
      <c r="D314" s="16">
        <f>(VLOOKUP($A314,'Paketvolymer_3pos'!$A$2:$E$671,D$1,FALSE))*$C314</f>
        <v>261893</v>
      </c>
      <c r="E314" s="16">
        <f>(VLOOKUP($A314,'Paketvolymer_3pos'!$A$2:$E$671,E$1,FALSE))*$C314</f>
        <v>58717</v>
      </c>
      <c r="F314" s="16">
        <f>(VLOOKUP($A314,'Paketvolymer_3pos'!$A$2:$E$671,F$1,FALSE))*$C314</f>
        <v>196240</v>
      </c>
      <c r="G314" s="16">
        <f>(VLOOKUP($A314,'Paketvolymer_3pos'!$A$2:$E$671,G$1,FALSE))*$C314</f>
        <v>6401</v>
      </c>
      <c r="H314" s="16">
        <f>(VLOOKUP($A314,'Brevvolymer_3pos'!$A$2:$F$671,6,FALSE))*C314</f>
        <v>68707</v>
      </c>
    </row>
    <row r="315" ht="13.55" customHeight="1">
      <c r="A315" s="15">
        <v>584</v>
      </c>
      <c r="B315" s="15">
        <v>580</v>
      </c>
      <c r="C315" s="19">
        <v>1</v>
      </c>
      <c r="D315" s="16">
        <f>(VLOOKUP($A315,'Paketvolymer_3pos'!$A$2:$E$671,D$1,FALSE))*$C315</f>
        <v>97109</v>
      </c>
      <c r="E315" s="16">
        <f>(VLOOKUP($A315,'Paketvolymer_3pos'!$A$2:$E$671,E$1,FALSE))*$C315</f>
        <v>11222</v>
      </c>
      <c r="F315" s="16">
        <f>(VLOOKUP($A315,'Paketvolymer_3pos'!$A$2:$E$671,F$1,FALSE))*$C315</f>
        <v>83380</v>
      </c>
      <c r="G315" s="16">
        <f>(VLOOKUP($A315,'Paketvolymer_3pos'!$A$2:$E$671,G$1,FALSE))*$C315</f>
        <v>2605</v>
      </c>
      <c r="H315" s="16">
        <f>(VLOOKUP($A315,'Brevvolymer_3pos'!$A$2:$F$671,6,FALSE))*C315</f>
        <v>37213</v>
      </c>
    </row>
    <row r="316" ht="13.55" customHeight="1">
      <c r="A316" s="15">
        <v>585</v>
      </c>
      <c r="B316" s="15">
        <v>561</v>
      </c>
      <c r="C316" s="19">
        <v>0.0556195965417867</v>
      </c>
      <c r="D316" s="16">
        <f>(VLOOKUP($A316,'Paketvolymer_3pos'!$A$2:$E$671,D$1,FALSE))*$C316</f>
        <v>14590.6887608069</v>
      </c>
      <c r="E316" s="16">
        <f>(VLOOKUP($A316,'Paketvolymer_3pos'!$A$2:$E$671,E$1,FALSE))*$C316</f>
        <v>1965.151585014410</v>
      </c>
      <c r="F316" s="16">
        <f>(VLOOKUP($A316,'Paketvolymer_3pos'!$A$2:$E$671,F$1,FALSE))*$C316</f>
        <v>12137.1414985591</v>
      </c>
      <c r="G316" s="16">
        <f>(VLOOKUP($A316,'Paketvolymer_3pos'!$A$2:$E$671,G$1,FALSE))*$C316</f>
        <v>447.404034582132</v>
      </c>
      <c r="H316" s="16">
        <f>(VLOOKUP($A316,'Brevvolymer_3pos'!$A$2:$F$671,6,FALSE))*C316</f>
        <v>5636.211815561960</v>
      </c>
    </row>
    <row r="317" ht="13.55" customHeight="1">
      <c r="A317" s="15">
        <v>585</v>
      </c>
      <c r="B317" s="15">
        <v>580</v>
      </c>
      <c r="C317" s="19">
        <v>0.9443804034582129</v>
      </c>
      <c r="D317" s="16">
        <f>(VLOOKUP($A317,'Paketvolymer_3pos'!$A$2:$E$671,D$1,FALSE))*$C317</f>
        <v>247739.311239193</v>
      </c>
      <c r="E317" s="16">
        <f>(VLOOKUP($A317,'Paketvolymer_3pos'!$A$2:$E$671,E$1,FALSE))*$C317</f>
        <v>33366.8484149856</v>
      </c>
      <c r="F317" s="16">
        <f>(VLOOKUP($A317,'Paketvolymer_3pos'!$A$2:$E$671,F$1,FALSE))*$C317</f>
        <v>206079.858501441</v>
      </c>
      <c r="G317" s="16">
        <f>(VLOOKUP($A317,'Paketvolymer_3pos'!$A$2:$E$671,G$1,FALSE))*$C317</f>
        <v>7596.595965417870</v>
      </c>
      <c r="H317" s="16">
        <f>(VLOOKUP($A317,'Brevvolymer_3pos'!$A$2:$F$671,6,FALSE))*C317</f>
        <v>95698.788184438</v>
      </c>
    </row>
    <row r="318" ht="13.55" customHeight="1">
      <c r="A318" s="15">
        <v>586</v>
      </c>
      <c r="B318" s="15">
        <v>580</v>
      </c>
      <c r="C318" s="19">
        <v>1</v>
      </c>
      <c r="D318" s="16">
        <f>(VLOOKUP($A318,'Paketvolymer_3pos'!$A$2:$E$671,D$1,FALSE))*$C318</f>
        <v>138501</v>
      </c>
      <c r="E318" s="16">
        <f>(VLOOKUP($A318,'Paketvolymer_3pos'!$A$2:$E$671,E$1,FALSE))*$C318</f>
        <v>21913</v>
      </c>
      <c r="F318" s="16">
        <f>(VLOOKUP($A318,'Paketvolymer_3pos'!$A$2:$E$671,F$1,FALSE))*$C318</f>
        <v>113274</v>
      </c>
      <c r="G318" s="16">
        <f>(VLOOKUP($A318,'Paketvolymer_3pos'!$A$2:$E$671,G$1,FALSE))*$C318</f>
        <v>5519</v>
      </c>
      <c r="H318" s="16">
        <f>(VLOOKUP($A318,'Brevvolymer_3pos'!$A$2:$F$671,6,FALSE))*C318</f>
        <v>61154</v>
      </c>
    </row>
    <row r="319" ht="13.55" customHeight="1">
      <c r="A319" s="15">
        <v>587</v>
      </c>
      <c r="B319" s="15">
        <v>580</v>
      </c>
      <c r="C319" s="19">
        <v>1</v>
      </c>
      <c r="D319" s="16">
        <f>(VLOOKUP($A319,'Paketvolymer_3pos'!$A$2:$E$671,D$1,FALSE))*$C319</f>
        <v>289158</v>
      </c>
      <c r="E319" s="16">
        <f>(VLOOKUP($A319,'Paketvolymer_3pos'!$A$2:$E$671,E$1,FALSE))*$C319</f>
        <v>44677</v>
      </c>
      <c r="F319" s="16">
        <f>(VLOOKUP($A319,'Paketvolymer_3pos'!$A$2:$E$671,F$1,FALSE))*$C319</f>
        <v>236882</v>
      </c>
      <c r="G319" s="16">
        <f>(VLOOKUP($A319,'Paketvolymer_3pos'!$A$2:$E$671,G$1,FALSE))*$C319</f>
        <v>6533</v>
      </c>
      <c r="H319" s="16">
        <f>(VLOOKUP($A319,'Brevvolymer_3pos'!$A$2:$F$671,6,FALSE))*C319</f>
        <v>99281</v>
      </c>
    </row>
    <row r="320" ht="13.55" customHeight="1">
      <c r="A320" s="15">
        <v>589</v>
      </c>
      <c r="B320" s="15">
        <v>580</v>
      </c>
      <c r="C320" s="19">
        <v>1</v>
      </c>
      <c r="D320" s="16">
        <f>(VLOOKUP($A320,'Paketvolymer_3pos'!$A$2:$E$671,D$1,FALSE))*$C320</f>
        <v>362715</v>
      </c>
      <c r="E320" s="16">
        <f>(VLOOKUP($A320,'Paketvolymer_3pos'!$A$2:$E$671,E$1,FALSE))*$C320</f>
        <v>66192</v>
      </c>
      <c r="F320" s="16">
        <f>(VLOOKUP($A320,'Paketvolymer_3pos'!$A$2:$E$671,F$1,FALSE))*$C320</f>
        <v>288336</v>
      </c>
      <c r="G320" s="16">
        <f>(VLOOKUP($A320,'Paketvolymer_3pos'!$A$2:$E$671,G$1,FALSE))*$C320</f>
        <v>6372</v>
      </c>
      <c r="H320" s="16">
        <f>(VLOOKUP($A320,'Brevvolymer_3pos'!$A$2:$F$671,6,FALSE))*C320</f>
        <v>108278</v>
      </c>
    </row>
    <row r="321" ht="13.55" customHeight="1">
      <c r="A321" s="15">
        <v>590</v>
      </c>
      <c r="B321" s="15">
        <v>513</v>
      </c>
      <c r="C321" s="19">
        <v>0.870545704940609</v>
      </c>
      <c r="D321" s="16">
        <f>(VLOOKUP($A321,'Paketvolymer_3pos'!$A$2:$E$671,D$1,FALSE))*$C321</f>
        <v>307874.582372181</v>
      </c>
      <c r="E321" s="16">
        <f>(VLOOKUP($A321,'Paketvolymer_3pos'!$A$2:$E$671,E$1,FALSE))*$C321</f>
        <v>74879.118264761506</v>
      </c>
      <c r="F321" s="16">
        <f>(VLOOKUP($A321,'Paketvolymer_3pos'!$A$2:$E$671,F$1,FALSE))*$C321</f>
        <v>225236.290239284</v>
      </c>
      <c r="G321" s="16">
        <f>(VLOOKUP($A321,'Paketvolymer_3pos'!$A$2:$E$671,G$1,FALSE))*$C321</f>
        <v>7508.456705112750</v>
      </c>
      <c r="H321" s="16">
        <f>(VLOOKUP($A321,'Brevvolymer_3pos'!$A$2:$F$671,6,FALSE))*C321</f>
        <v>121864.211051816</v>
      </c>
    </row>
    <row r="322" ht="13.55" customHeight="1">
      <c r="A322" s="15">
        <v>590</v>
      </c>
      <c r="B322" s="15">
        <v>580</v>
      </c>
      <c r="C322" s="19">
        <v>0.129454295059391</v>
      </c>
      <c r="D322" s="16">
        <f>(VLOOKUP($A322,'Paketvolymer_3pos'!$A$2:$E$671,D$1,FALSE))*$C322</f>
        <v>45782.417627819</v>
      </c>
      <c r="E322" s="16">
        <f>(VLOOKUP($A322,'Paketvolymer_3pos'!$A$2:$E$671,E$1,FALSE))*$C322</f>
        <v>11134.8817352385</v>
      </c>
      <c r="F322" s="16">
        <f>(VLOOKUP($A322,'Paketvolymer_3pos'!$A$2:$E$671,F$1,FALSE))*$C322</f>
        <v>33493.7097607162</v>
      </c>
      <c r="G322" s="16">
        <f>(VLOOKUP($A322,'Paketvolymer_3pos'!$A$2:$E$671,G$1,FALSE))*$C322</f>
        <v>1116.543294887250</v>
      </c>
      <c r="H322" s="16">
        <f>(VLOOKUP($A322,'Brevvolymer_3pos'!$A$2:$F$671,6,FALSE))*C322</f>
        <v>18121.7889481839</v>
      </c>
    </row>
    <row r="323" ht="13.55" customHeight="1">
      <c r="A323" s="15">
        <v>591</v>
      </c>
      <c r="B323" s="15">
        <v>583</v>
      </c>
      <c r="C323" s="19">
        <v>1</v>
      </c>
      <c r="D323" s="16">
        <f>(VLOOKUP($A323,'Paketvolymer_3pos'!$A$2:$E$671,D$1,FALSE))*$C323</f>
        <v>607417</v>
      </c>
      <c r="E323" s="16">
        <f>(VLOOKUP($A323,'Paketvolymer_3pos'!$A$2:$E$671,E$1,FALSE))*$C323</f>
        <v>171252</v>
      </c>
      <c r="F323" s="16">
        <f>(VLOOKUP($A323,'Paketvolymer_3pos'!$A$2:$E$671,F$1,FALSE))*$C323</f>
        <v>420404</v>
      </c>
      <c r="G323" s="16">
        <f>(VLOOKUP($A323,'Paketvolymer_3pos'!$A$2:$E$671,G$1,FALSE))*$C323</f>
        <v>16821</v>
      </c>
      <c r="H323" s="16">
        <f>(VLOOKUP($A323,'Brevvolymer_3pos'!$A$2:$F$671,6,FALSE))*C323</f>
        <v>250816</v>
      </c>
    </row>
    <row r="324" ht="13.55" customHeight="1">
      <c r="A324" s="15">
        <v>592</v>
      </c>
      <c r="B324" s="15">
        <v>584</v>
      </c>
      <c r="C324" s="19">
        <v>1</v>
      </c>
      <c r="D324" s="16">
        <f>(VLOOKUP($A324,'Paketvolymer_3pos'!$A$2:$E$671,D$1,FALSE))*$C324</f>
        <v>128635</v>
      </c>
      <c r="E324" s="16">
        <f>(VLOOKUP($A324,'Paketvolymer_3pos'!$A$2:$E$671,E$1,FALSE))*$C324</f>
        <v>37831</v>
      </c>
      <c r="F324" s="16">
        <f>(VLOOKUP($A324,'Paketvolymer_3pos'!$A$2:$E$671,F$1,FALSE))*$C324</f>
        <v>87704</v>
      </c>
      <c r="G324" s="16">
        <f>(VLOOKUP($A324,'Paketvolymer_3pos'!$A$2:$E$671,G$1,FALSE))*$C324</f>
        <v>2716</v>
      </c>
      <c r="H324" s="16">
        <f>(VLOOKUP($A324,'Brevvolymer_3pos'!$A$2:$F$671,6,FALSE))*C324</f>
        <v>56102</v>
      </c>
    </row>
    <row r="325" ht="13.55" customHeight="1">
      <c r="A325" s="15">
        <v>593</v>
      </c>
      <c r="B325" s="15">
        <v>883</v>
      </c>
      <c r="C325" s="19">
        <v>1</v>
      </c>
      <c r="D325" s="16">
        <f>(VLOOKUP($A325,'Paketvolymer_3pos'!$A$2:$E$671,D$1,FALSE))*$C325</f>
        <v>471734</v>
      </c>
      <c r="E325" s="16">
        <f>(VLOOKUP($A325,'Paketvolymer_3pos'!$A$2:$E$671,E$1,FALSE))*$C325</f>
        <v>156703</v>
      </c>
      <c r="F325" s="16">
        <f>(VLOOKUP($A325,'Paketvolymer_3pos'!$A$2:$E$671,F$1,FALSE))*$C325</f>
        <v>303043</v>
      </c>
      <c r="G325" s="16">
        <f>(VLOOKUP($A325,'Paketvolymer_3pos'!$A$2:$E$671,G$1,FALSE))*$C325</f>
        <v>12733</v>
      </c>
      <c r="H325" s="16">
        <f>(VLOOKUP($A325,'Brevvolymer_3pos'!$A$2:$F$671,6,FALSE))*C325</f>
        <v>183849</v>
      </c>
    </row>
    <row r="326" ht="13.55" customHeight="1">
      <c r="A326" s="15">
        <v>594</v>
      </c>
      <c r="B326" s="15">
        <v>883</v>
      </c>
      <c r="C326" s="19">
        <v>1</v>
      </c>
      <c r="D326" s="16">
        <f>(VLOOKUP($A326,'Paketvolymer_3pos'!$A$2:$E$671,D$1,FALSE))*$C326</f>
        <v>98560</v>
      </c>
      <c r="E326" s="16">
        <f>(VLOOKUP($A326,'Paketvolymer_3pos'!$A$2:$E$671,E$1,FALSE))*$C326</f>
        <v>23520</v>
      </c>
      <c r="F326" s="16">
        <f>(VLOOKUP($A326,'Paketvolymer_3pos'!$A$2:$E$671,F$1,FALSE))*$C326</f>
        <v>71825</v>
      </c>
      <c r="G326" s="16">
        <f>(VLOOKUP($A326,'Paketvolymer_3pos'!$A$2:$E$671,G$1,FALSE))*$C326</f>
        <v>2132</v>
      </c>
      <c r="H326" s="16">
        <f>(VLOOKUP($A326,'Brevvolymer_3pos'!$A$2:$F$671,6,FALSE))*C326</f>
        <v>49772</v>
      </c>
    </row>
    <row r="327" ht="13.55" customHeight="1">
      <c r="A327" s="15">
        <v>595</v>
      </c>
      <c r="B327" s="15">
        <v>560</v>
      </c>
      <c r="C327" s="19">
        <v>0.202169696098858</v>
      </c>
      <c r="D327" s="16">
        <f>(VLOOKUP($A327,'Paketvolymer_3pos'!$A$2:$E$671,D$1,FALSE))*$C327</f>
        <v>77299.9876427906</v>
      </c>
      <c r="E327" s="16">
        <f>(VLOOKUP($A327,'Paketvolymer_3pos'!$A$2:$E$671,E$1,FALSE))*$C327</f>
        <v>23775.5606006179</v>
      </c>
      <c r="F327" s="16">
        <f>(VLOOKUP($A327,'Paketvolymer_3pos'!$A$2:$E$671,F$1,FALSE))*$C327</f>
        <v>51409.9341906747</v>
      </c>
      <c r="G327" s="16">
        <f>(VLOOKUP($A327,'Paketvolymer_3pos'!$A$2:$E$671,G$1,FALSE))*$C327</f>
        <v>2273.600402327760</v>
      </c>
      <c r="H327" s="16">
        <f>(VLOOKUP($A327,'Brevvolymer_3pos'!$A$2:$F$671,6,FALSE))*C327</f>
        <v>23327.7547237589</v>
      </c>
    </row>
    <row r="328" ht="13.55" customHeight="1">
      <c r="A328" s="15">
        <v>595</v>
      </c>
      <c r="B328" s="15">
        <v>586</v>
      </c>
      <c r="C328" s="19">
        <v>0.797830303901142</v>
      </c>
      <c r="D328" s="16">
        <f>(VLOOKUP($A328,'Paketvolymer_3pos'!$A$2:$E$671,D$1,FALSE))*$C328</f>
        <v>305052.012357209</v>
      </c>
      <c r="E328" s="16">
        <f>(VLOOKUP($A328,'Paketvolymer_3pos'!$A$2:$E$671,E$1,FALSE))*$C328</f>
        <v>93826.4393993821</v>
      </c>
      <c r="F328" s="16">
        <f>(VLOOKUP($A328,'Paketvolymer_3pos'!$A$2:$E$671,F$1,FALSE))*$C328</f>
        <v>202881.065809325</v>
      </c>
      <c r="G328" s="16">
        <f>(VLOOKUP($A328,'Paketvolymer_3pos'!$A$2:$E$671,G$1,FALSE))*$C328</f>
        <v>8972.399597672240</v>
      </c>
      <c r="H328" s="16">
        <f>(VLOOKUP($A328,'Brevvolymer_3pos'!$A$2:$F$671,6,FALSE))*C328</f>
        <v>92059.2452762411</v>
      </c>
    </row>
    <row r="329" ht="13.55" customHeight="1">
      <c r="A329" s="15">
        <v>596</v>
      </c>
      <c r="B329" s="15">
        <v>586</v>
      </c>
      <c r="C329" s="19">
        <v>1</v>
      </c>
      <c r="D329" s="16">
        <f>(VLOOKUP($A329,'Paketvolymer_3pos'!$A$2:$E$671,D$1,FALSE))*$C329</f>
        <v>96174</v>
      </c>
      <c r="E329" s="16">
        <f>(VLOOKUP($A329,'Paketvolymer_3pos'!$A$2:$E$671,E$1,FALSE))*$C329</f>
        <v>27096</v>
      </c>
      <c r="F329" s="16">
        <f>(VLOOKUP($A329,'Paketvolymer_3pos'!$A$2:$E$671,F$1,FALSE))*$C329</f>
        <v>66010</v>
      </c>
      <c r="G329" s="16">
        <f>(VLOOKUP($A329,'Paketvolymer_3pos'!$A$2:$E$671,G$1,FALSE))*$C329</f>
        <v>2880</v>
      </c>
      <c r="H329" s="16">
        <f>(VLOOKUP($A329,'Brevvolymer_3pos'!$A$2:$F$671,6,FALSE))*C329</f>
        <v>35771</v>
      </c>
    </row>
    <row r="330" ht="13.55" customHeight="1">
      <c r="A330" s="15">
        <v>597</v>
      </c>
      <c r="B330" s="15">
        <v>561</v>
      </c>
      <c r="C330" s="19">
        <v>1</v>
      </c>
      <c r="D330" s="16">
        <f>(VLOOKUP($A330,'Paketvolymer_3pos'!$A$2:$E$671,D$1,FALSE))*$C330</f>
        <v>162068</v>
      </c>
      <c r="E330" s="16">
        <f>(VLOOKUP($A330,'Paketvolymer_3pos'!$A$2:$E$671,E$1,FALSE))*$C330</f>
        <v>50589</v>
      </c>
      <c r="F330" s="16">
        <f>(VLOOKUP($A330,'Paketvolymer_3pos'!$A$2:$E$671,F$1,FALSE))*$C330</f>
        <v>107225</v>
      </c>
      <c r="G330" s="16">
        <f>(VLOOKUP($A330,'Paketvolymer_3pos'!$A$2:$E$671,G$1,FALSE))*$C330</f>
        <v>3962</v>
      </c>
      <c r="H330" s="16">
        <f>(VLOOKUP($A330,'Brevvolymer_3pos'!$A$2:$F$671,6,FALSE))*C330</f>
        <v>60434</v>
      </c>
    </row>
    <row r="331" ht="13.55" customHeight="1">
      <c r="A331" s="15">
        <v>598</v>
      </c>
      <c r="B331" s="15">
        <v>686</v>
      </c>
      <c r="C331" s="19">
        <v>0.122186158517433</v>
      </c>
      <c r="D331" s="16">
        <f>(VLOOKUP($A331,'Paketvolymer_3pos'!$A$2:$E$671,D$1,FALSE))*$C331</f>
        <v>39060.8377133285</v>
      </c>
      <c r="E331" s="16">
        <f>(VLOOKUP($A331,'Paketvolymer_3pos'!$A$2:$E$671,E$1,FALSE))*$C331</f>
        <v>15064.5758559313</v>
      </c>
      <c r="F331" s="16">
        <f>(VLOOKUP($A331,'Paketvolymer_3pos'!$A$2:$E$671,F$1,FALSE))*$C331</f>
        <v>22986.8820018847</v>
      </c>
      <c r="G331" s="16">
        <f>(VLOOKUP($A331,'Paketvolymer_3pos'!$A$2:$E$671,G$1,FALSE))*$C331</f>
        <v>1121.302376714480</v>
      </c>
      <c r="H331" s="16">
        <f>(VLOOKUP($A331,'Brevvolymer_3pos'!$A$2:$F$671,6,FALSE))*C331</f>
        <v>11891.8900638677</v>
      </c>
    </row>
    <row r="332" ht="13.55" customHeight="1">
      <c r="A332" s="15">
        <v>598</v>
      </c>
      <c r="B332" s="15">
        <v>884</v>
      </c>
      <c r="C332" s="19">
        <v>0.877813841482567</v>
      </c>
      <c r="D332" s="16">
        <f>(VLOOKUP($A332,'Paketvolymer_3pos'!$A$2:$E$671,D$1,FALSE))*$C332</f>
        <v>280622.162286671</v>
      </c>
      <c r="E332" s="16">
        <f>(VLOOKUP($A332,'Paketvolymer_3pos'!$A$2:$E$671,E$1,FALSE))*$C332</f>
        <v>108227.424144069</v>
      </c>
      <c r="F332" s="16">
        <f>(VLOOKUP($A332,'Paketvolymer_3pos'!$A$2:$E$671,F$1,FALSE))*$C332</f>
        <v>165143.117998115</v>
      </c>
      <c r="G332" s="16">
        <f>(VLOOKUP($A332,'Paketvolymer_3pos'!$A$2:$E$671,G$1,FALSE))*$C332</f>
        <v>8055.697623285520</v>
      </c>
      <c r="H332" s="16">
        <f>(VLOOKUP($A332,'Brevvolymer_3pos'!$A$2:$F$671,6,FALSE))*C332</f>
        <v>85434.1099361323</v>
      </c>
    </row>
    <row r="333" ht="13.55" customHeight="1">
      <c r="A333" s="15">
        <v>599</v>
      </c>
      <c r="B333" s="15">
        <v>509</v>
      </c>
      <c r="C333" s="19">
        <v>1</v>
      </c>
      <c r="D333" s="16">
        <f>(VLOOKUP($A333,'Paketvolymer_3pos'!$A$2:$E$671,D$1,FALSE))*$C333</f>
        <v>75772</v>
      </c>
      <c r="E333" s="16">
        <f>(VLOOKUP($A333,'Paketvolymer_3pos'!$A$2:$E$671,E$1,FALSE))*$C333</f>
        <v>20250</v>
      </c>
      <c r="F333" s="16">
        <f>(VLOOKUP($A333,'Paketvolymer_3pos'!$A$2:$E$671,F$1,FALSE))*$C333</f>
        <v>52866</v>
      </c>
      <c r="G333" s="16">
        <f>(VLOOKUP($A333,'Paketvolymer_3pos'!$A$2:$E$671,G$1,FALSE))*$C333</f>
        <v>1095</v>
      </c>
      <c r="H333" s="16">
        <f>(VLOOKUP($A333,'Brevvolymer_3pos'!$A$2:$F$671,6,FALSE))*C333</f>
        <v>38611</v>
      </c>
    </row>
    <row r="334" ht="13.55" customHeight="1">
      <c r="A334" s="15">
        <v>602</v>
      </c>
      <c r="B334" s="15">
        <v>581</v>
      </c>
      <c r="C334" s="19">
        <v>1</v>
      </c>
      <c r="D334" s="16">
        <f>(VLOOKUP($A334,'Paketvolymer_3pos'!$A$2:$E$671,D$1,FALSE))*$C334</f>
        <v>1524994</v>
      </c>
      <c r="E334" s="16">
        <f>(VLOOKUP($A334,'Paketvolymer_3pos'!$A$2:$E$671,E$1,FALSE))*$C334</f>
        <v>635983</v>
      </c>
      <c r="F334" s="16">
        <f>(VLOOKUP($A334,'Paketvolymer_3pos'!$A$2:$E$671,F$1,FALSE))*$C334</f>
        <v>866807</v>
      </c>
      <c r="G334" s="16">
        <f>(VLOOKUP($A334,'Paketvolymer_3pos'!$A$2:$E$671,G$1,FALSE))*$C334</f>
        <v>21828</v>
      </c>
      <c r="H334" s="16">
        <f>(VLOOKUP($A334,'Brevvolymer_3pos'!$A$2:$F$671,6,FALSE))*C334</f>
        <v>283160</v>
      </c>
    </row>
    <row r="335" ht="13.55" customHeight="1">
      <c r="A335" s="15">
        <v>603</v>
      </c>
      <c r="B335" s="15">
        <v>581</v>
      </c>
      <c r="C335" s="19">
        <v>1</v>
      </c>
      <c r="D335" s="16">
        <f>(VLOOKUP($A335,'Paketvolymer_3pos'!$A$2:$E$671,D$1,FALSE))*$C335</f>
        <v>692546</v>
      </c>
      <c r="E335" s="16">
        <f>(VLOOKUP($A335,'Paketvolymer_3pos'!$A$2:$E$671,E$1,FALSE))*$C335</f>
        <v>122732</v>
      </c>
      <c r="F335" s="16">
        <f>(VLOOKUP($A335,'Paketvolymer_3pos'!$A$2:$E$671,F$1,FALSE))*$C335</f>
        <v>555302</v>
      </c>
      <c r="G335" s="16">
        <f>(VLOOKUP($A335,'Paketvolymer_3pos'!$A$2:$E$671,G$1,FALSE))*$C335</f>
        <v>13955</v>
      </c>
      <c r="H335" s="16">
        <f>(VLOOKUP($A335,'Brevvolymer_3pos'!$A$2:$F$671,6,FALSE))*C335</f>
        <v>300082</v>
      </c>
    </row>
    <row r="336" ht="13.55" customHeight="1">
      <c r="A336" s="15">
        <v>605</v>
      </c>
      <c r="B336" s="15">
        <v>581</v>
      </c>
      <c r="C336" s="19">
        <v>0.859403669724771</v>
      </c>
      <c r="D336" s="16">
        <f>(VLOOKUP($A336,'Paketvolymer_3pos'!$A$2:$E$671,D$1,FALSE))*$C336</f>
        <v>120943.878440367</v>
      </c>
      <c r="E336" s="16">
        <f>(VLOOKUP($A336,'Paketvolymer_3pos'!$A$2:$E$671,E$1,FALSE))*$C336</f>
        <v>21430.0899082569</v>
      </c>
      <c r="F336" s="16">
        <f>(VLOOKUP($A336,'Paketvolymer_3pos'!$A$2:$E$671,F$1,FALSE))*$C336</f>
        <v>95964.4513761468</v>
      </c>
      <c r="G336" s="16">
        <f>(VLOOKUP($A336,'Paketvolymer_3pos'!$A$2:$E$671,G$1,FALSE))*$C336</f>
        <v>2117.570642201840</v>
      </c>
      <c r="H336" s="16">
        <f>(VLOOKUP($A336,'Brevvolymer_3pos'!$A$2:$F$671,6,FALSE))*C336</f>
        <v>58599.2986238532</v>
      </c>
    </row>
    <row r="337" ht="13.55" customHeight="1">
      <c r="A337" s="15">
        <v>605</v>
      </c>
      <c r="B337" s="15">
        <v>582</v>
      </c>
      <c r="C337" s="19">
        <v>0.140596330275229</v>
      </c>
      <c r="D337" s="16">
        <f>(VLOOKUP($A337,'Paketvolymer_3pos'!$A$2:$E$671,D$1,FALSE))*$C337</f>
        <v>19786.121559633</v>
      </c>
      <c r="E337" s="16">
        <f>(VLOOKUP($A337,'Paketvolymer_3pos'!$A$2:$E$671,E$1,FALSE))*$C337</f>
        <v>3505.910091743110</v>
      </c>
      <c r="F337" s="16">
        <f>(VLOOKUP($A337,'Paketvolymer_3pos'!$A$2:$E$671,F$1,FALSE))*$C337</f>
        <v>15699.5486238532</v>
      </c>
      <c r="G337" s="16">
        <f>(VLOOKUP($A337,'Paketvolymer_3pos'!$A$2:$E$671,G$1,FALSE))*$C337</f>
        <v>346.429357798164</v>
      </c>
      <c r="H337" s="16">
        <f>(VLOOKUP($A337,'Brevvolymer_3pos'!$A$2:$F$671,6,FALSE))*C337</f>
        <v>9586.701376146761</v>
      </c>
    </row>
    <row r="338" ht="13.55" customHeight="1">
      <c r="A338" s="15">
        <v>610</v>
      </c>
      <c r="B338" s="15">
        <v>581</v>
      </c>
      <c r="C338" s="19">
        <v>1</v>
      </c>
      <c r="D338" s="16">
        <f>(VLOOKUP($A338,'Paketvolymer_3pos'!$A$2:$E$671,D$1,FALSE))*$C338</f>
        <v>79692</v>
      </c>
      <c r="E338" s="16">
        <f>(VLOOKUP($A338,'Paketvolymer_3pos'!$A$2:$E$671,E$1,FALSE))*$C338</f>
        <v>19714</v>
      </c>
      <c r="F338" s="16">
        <f>(VLOOKUP($A338,'Paketvolymer_3pos'!$A$2:$E$671,F$1,FALSE))*$C338</f>
        <v>57384</v>
      </c>
      <c r="G338" s="16">
        <f>(VLOOKUP($A338,'Paketvolymer_3pos'!$A$2:$E$671,G$1,FALSE))*$C338</f>
        <v>2156</v>
      </c>
      <c r="H338" s="16">
        <f>(VLOOKUP($A338,'Brevvolymer_3pos'!$A$2:$F$671,6,FALSE))*C338</f>
        <v>27626</v>
      </c>
    </row>
    <row r="339" ht="13.55" customHeight="1">
      <c r="A339" s="15">
        <v>611</v>
      </c>
      <c r="B339" s="15">
        <v>480</v>
      </c>
      <c r="C339" s="19">
        <v>1</v>
      </c>
      <c r="D339" s="16">
        <f>(VLOOKUP($A339,'Paketvolymer_3pos'!$A$2:$E$671,D$1,FALSE))*$C339</f>
        <v>897282</v>
      </c>
      <c r="E339" s="16">
        <f>(VLOOKUP($A339,'Paketvolymer_3pos'!$A$2:$E$671,E$1,FALSE))*$C339</f>
        <v>290224</v>
      </c>
      <c r="F339" s="16">
        <f>(VLOOKUP($A339,'Paketvolymer_3pos'!$A$2:$E$671,F$1,FALSE))*$C339</f>
        <v>586913</v>
      </c>
      <c r="G339" s="16">
        <f>(VLOOKUP($A339,'Paketvolymer_3pos'!$A$2:$E$671,G$1,FALSE))*$C339</f>
        <v>20562</v>
      </c>
      <c r="H339" s="16">
        <f>(VLOOKUP($A339,'Brevvolymer_3pos'!$A$2:$F$671,6,FALSE))*C339</f>
        <v>253736</v>
      </c>
    </row>
    <row r="340" ht="13.55" customHeight="1">
      <c r="A340" s="15">
        <v>612</v>
      </c>
      <c r="B340" s="15">
        <v>562</v>
      </c>
      <c r="C340" s="19">
        <v>1</v>
      </c>
      <c r="D340" s="16">
        <f>(VLOOKUP($A340,'Paketvolymer_3pos'!$A$2:$E$671,D$1,FALSE))*$C340</f>
        <v>312029</v>
      </c>
      <c r="E340" s="16">
        <f>(VLOOKUP($A340,'Paketvolymer_3pos'!$A$2:$E$671,E$1,FALSE))*$C340</f>
        <v>87522</v>
      </c>
      <c r="F340" s="16">
        <f>(VLOOKUP($A340,'Paketvolymer_3pos'!$A$2:$E$671,F$1,FALSE))*$C340</f>
        <v>217120</v>
      </c>
      <c r="G340" s="16">
        <f>(VLOOKUP($A340,'Paketvolymer_3pos'!$A$2:$E$671,G$1,FALSE))*$C340</f>
        <v>7718</v>
      </c>
      <c r="H340" s="16">
        <f>(VLOOKUP($A340,'Brevvolymer_3pos'!$A$2:$F$671,6,FALSE))*C340</f>
        <v>100899</v>
      </c>
    </row>
    <row r="341" ht="13.55" customHeight="1">
      <c r="A341" s="15">
        <v>613</v>
      </c>
      <c r="B341" s="15">
        <v>481</v>
      </c>
      <c r="C341" s="19">
        <v>1</v>
      </c>
      <c r="D341" s="16">
        <f>(VLOOKUP($A341,'Paketvolymer_3pos'!$A$2:$E$671,D$1,FALSE))*$C341</f>
        <v>165233</v>
      </c>
      <c r="E341" s="16">
        <f>(VLOOKUP($A341,'Paketvolymer_3pos'!$A$2:$E$671,E$1,FALSE))*$C341</f>
        <v>38174</v>
      </c>
      <c r="F341" s="16">
        <f>(VLOOKUP($A341,'Paketvolymer_3pos'!$A$2:$E$671,F$1,FALSE))*$C341</f>
        <v>122993</v>
      </c>
      <c r="G341" s="16">
        <f>(VLOOKUP($A341,'Paketvolymer_3pos'!$A$2:$E$671,G$1,FALSE))*$C341</f>
        <v>4821</v>
      </c>
      <c r="H341" s="16">
        <f>(VLOOKUP($A341,'Brevvolymer_3pos'!$A$2:$F$671,6,FALSE))*C341</f>
        <v>53884</v>
      </c>
    </row>
    <row r="342" ht="13.55" customHeight="1">
      <c r="A342" s="15">
        <v>614</v>
      </c>
      <c r="B342" s="15">
        <v>582</v>
      </c>
      <c r="C342" s="19">
        <v>1</v>
      </c>
      <c r="D342" s="16">
        <f>(VLOOKUP($A342,'Paketvolymer_3pos'!$A$2:$E$671,D$1,FALSE))*$C342</f>
        <v>198662</v>
      </c>
      <c r="E342" s="16">
        <f>(VLOOKUP($A342,'Paketvolymer_3pos'!$A$2:$E$671,E$1,FALSE))*$C342</f>
        <v>47372</v>
      </c>
      <c r="F342" s="16">
        <f>(VLOOKUP($A342,'Paketvolymer_3pos'!$A$2:$E$671,F$1,FALSE))*$C342</f>
        <v>146379</v>
      </c>
      <c r="G342" s="16">
        <f>(VLOOKUP($A342,'Paketvolymer_3pos'!$A$2:$E$671,G$1,FALSE))*$C342</f>
        <v>4082</v>
      </c>
      <c r="H342" s="16">
        <f>(VLOOKUP($A342,'Brevvolymer_3pos'!$A$2:$F$671,6,FALSE))*C342</f>
        <v>75499</v>
      </c>
    </row>
    <row r="343" ht="13.55" customHeight="1">
      <c r="A343" s="15">
        <v>615</v>
      </c>
      <c r="B343" s="15">
        <v>563</v>
      </c>
      <c r="C343" s="19">
        <v>1</v>
      </c>
      <c r="D343" s="16">
        <f>(VLOOKUP($A343,'Paketvolymer_3pos'!$A$2:$E$671,D$1,FALSE))*$C343</f>
        <v>114798</v>
      </c>
      <c r="E343" s="16">
        <f>(VLOOKUP($A343,'Paketvolymer_3pos'!$A$2:$E$671,E$1,FALSE))*$C343</f>
        <v>29885</v>
      </c>
      <c r="F343" s="16">
        <f>(VLOOKUP($A343,'Paketvolymer_3pos'!$A$2:$E$671,F$1,FALSE))*$C343</f>
        <v>82147</v>
      </c>
      <c r="G343" s="16">
        <f>(VLOOKUP($A343,'Paketvolymer_3pos'!$A$2:$E$671,G$1,FALSE))*$C343</f>
        <v>3816</v>
      </c>
      <c r="H343" s="16">
        <f>(VLOOKUP($A343,'Brevvolymer_3pos'!$A$2:$F$671,6,FALSE))*C343</f>
        <v>53710</v>
      </c>
    </row>
    <row r="344" ht="13.55" customHeight="1">
      <c r="A344" s="15">
        <v>616</v>
      </c>
      <c r="B344" s="15">
        <v>581</v>
      </c>
      <c r="C344" s="19">
        <v>1</v>
      </c>
      <c r="D344" s="16">
        <f>(VLOOKUP($A344,'Paketvolymer_3pos'!$A$2:$E$671,D$1,FALSE))*$C344</f>
        <v>115862</v>
      </c>
      <c r="E344" s="16">
        <f>(VLOOKUP($A344,'Paketvolymer_3pos'!$A$2:$E$671,E$1,FALSE))*$C344</f>
        <v>23407</v>
      </c>
      <c r="F344" s="16">
        <f>(VLOOKUP($A344,'Paketvolymer_3pos'!$A$2:$E$671,F$1,FALSE))*$C344</f>
        <v>88953</v>
      </c>
      <c r="G344" s="16">
        <f>(VLOOKUP($A344,'Paketvolymer_3pos'!$A$2:$E$671,G$1,FALSE))*$C344</f>
        <v>3828</v>
      </c>
      <c r="H344" s="16">
        <f>(VLOOKUP($A344,'Brevvolymer_3pos'!$A$2:$F$671,6,FALSE))*C344</f>
        <v>38042</v>
      </c>
    </row>
    <row r="345" ht="13.55" customHeight="1">
      <c r="A345" s="15">
        <v>617</v>
      </c>
      <c r="B345" s="15">
        <v>581</v>
      </c>
      <c r="C345" s="19">
        <v>1</v>
      </c>
      <c r="D345" s="16">
        <f>(VLOOKUP($A345,'Paketvolymer_3pos'!$A$2:$E$671,D$1,FALSE))*$C345</f>
        <v>123540</v>
      </c>
      <c r="E345" s="16">
        <f>(VLOOKUP($A345,'Paketvolymer_3pos'!$A$2:$E$671,E$1,FALSE))*$C345</f>
        <v>20407</v>
      </c>
      <c r="F345" s="16">
        <f>(VLOOKUP($A345,'Paketvolymer_3pos'!$A$2:$E$671,F$1,FALSE))*$C345</f>
        <v>99495</v>
      </c>
      <c r="G345" s="16">
        <f>(VLOOKUP($A345,'Paketvolymer_3pos'!$A$2:$E$671,G$1,FALSE))*$C345</f>
        <v>3391</v>
      </c>
      <c r="H345" s="16">
        <f>(VLOOKUP($A345,'Brevvolymer_3pos'!$A$2:$F$671,6,FALSE))*C345</f>
        <v>50089</v>
      </c>
    </row>
    <row r="346" ht="13.55" customHeight="1">
      <c r="A346" s="15">
        <v>618</v>
      </c>
      <c r="B346" s="15">
        <v>480</v>
      </c>
      <c r="C346" s="19">
        <v>0.0853994490358127</v>
      </c>
      <c r="D346" s="16">
        <f>(VLOOKUP($A346,'Paketvolymer_3pos'!$A$2:$E$671,D$1,FALSE))*$C346</f>
        <v>7973.575757575760</v>
      </c>
      <c r="E346" s="16">
        <f>(VLOOKUP($A346,'Paketvolymer_3pos'!$A$2:$E$671,E$1,FALSE))*$C346</f>
        <v>1477.7520661157</v>
      </c>
      <c r="F346" s="16">
        <f>(VLOOKUP($A346,'Paketvolymer_3pos'!$A$2:$E$671,F$1,FALSE))*$C346</f>
        <v>6244.236914600550</v>
      </c>
      <c r="G346" s="16">
        <f>(VLOOKUP($A346,'Paketvolymer_3pos'!$A$2:$E$671,G$1,FALSE))*$C346</f>
        <v>185.487603305785</v>
      </c>
      <c r="H346" s="16">
        <f>(VLOOKUP($A346,'Brevvolymer_3pos'!$A$2:$F$671,6,FALSE))*C346</f>
        <v>3562.523415977960</v>
      </c>
    </row>
    <row r="347" ht="13.55" customHeight="1">
      <c r="A347" s="15">
        <v>618</v>
      </c>
      <c r="B347" s="15">
        <v>581</v>
      </c>
      <c r="C347" s="19">
        <v>0.914600550964187</v>
      </c>
      <c r="D347" s="16">
        <f>(VLOOKUP($A347,'Paketvolymer_3pos'!$A$2:$E$671,D$1,FALSE))*$C347</f>
        <v>85394.4242424242</v>
      </c>
      <c r="E347" s="16">
        <f>(VLOOKUP($A347,'Paketvolymer_3pos'!$A$2:$E$671,E$1,FALSE))*$C347</f>
        <v>15826.2479338843</v>
      </c>
      <c r="F347" s="16">
        <f>(VLOOKUP($A347,'Paketvolymer_3pos'!$A$2:$E$671,F$1,FALSE))*$C347</f>
        <v>66873.763085399405</v>
      </c>
      <c r="G347" s="16">
        <f>(VLOOKUP($A347,'Paketvolymer_3pos'!$A$2:$E$671,G$1,FALSE))*$C347</f>
        <v>1986.512396694210</v>
      </c>
      <c r="H347" s="16">
        <f>(VLOOKUP($A347,'Brevvolymer_3pos'!$A$2:$F$671,6,FALSE))*C347</f>
        <v>38153.476584022</v>
      </c>
    </row>
    <row r="348" ht="13.55" customHeight="1">
      <c r="A348" s="15">
        <v>619</v>
      </c>
      <c r="B348" s="15">
        <v>488</v>
      </c>
      <c r="C348" s="19">
        <v>1</v>
      </c>
      <c r="D348" s="16">
        <f>(VLOOKUP($A348,'Paketvolymer_3pos'!$A$2:$E$671,D$1,FALSE))*$C348</f>
        <v>244522</v>
      </c>
      <c r="E348" s="16">
        <f>(VLOOKUP($A348,'Paketvolymer_3pos'!$A$2:$E$671,E$1,FALSE))*$C348</f>
        <v>51730</v>
      </c>
      <c r="F348" s="16">
        <f>(VLOOKUP($A348,'Paketvolymer_3pos'!$A$2:$E$671,F$1,FALSE))*$C348</f>
        <v>187232</v>
      </c>
      <c r="G348" s="16">
        <f>(VLOOKUP($A348,'Paketvolymer_3pos'!$A$2:$E$671,G$1,FALSE))*$C348</f>
        <v>4531</v>
      </c>
      <c r="H348" s="16">
        <f>(VLOOKUP($A348,'Brevvolymer_3pos'!$A$2:$F$671,6,FALSE))*C348</f>
        <v>67272</v>
      </c>
    </row>
    <row r="349" ht="13.55" customHeight="1">
      <c r="A349" s="15">
        <v>621</v>
      </c>
      <c r="B349" s="15">
        <v>980</v>
      </c>
      <c r="C349" s="19">
        <v>1</v>
      </c>
      <c r="D349" s="16">
        <f>(VLOOKUP($A349,'Paketvolymer_3pos'!$A$2:$E$671,D$1,FALSE))*$C349</f>
        <v>532032</v>
      </c>
      <c r="E349" s="16">
        <f>(VLOOKUP($A349,'Paketvolymer_3pos'!$A$2:$E$671,E$1,FALSE))*$C349</f>
        <v>202735</v>
      </c>
      <c r="F349" s="16">
        <f>(VLOOKUP($A349,'Paketvolymer_3pos'!$A$2:$E$671,F$1,FALSE))*$C349</f>
        <v>309897</v>
      </c>
      <c r="G349" s="16">
        <f>(VLOOKUP($A349,'Paketvolymer_3pos'!$A$2:$E$671,G$1,FALSE))*$C349</f>
        <v>19718</v>
      </c>
      <c r="H349" s="16">
        <f>(VLOOKUP($A349,'Brevvolymer_3pos'!$A$2:$F$671,6,FALSE))*C349</f>
        <v>180793</v>
      </c>
    </row>
    <row r="350" ht="13.55" customHeight="1">
      <c r="A350" s="15">
        <v>622</v>
      </c>
      <c r="B350" s="15">
        <v>980</v>
      </c>
      <c r="C350" s="19">
        <v>1</v>
      </c>
      <c r="D350" s="16">
        <f>(VLOOKUP($A350,'Paketvolymer_3pos'!$A$2:$E$671,D$1,FALSE))*$C350</f>
        <v>108008</v>
      </c>
      <c r="E350" s="16">
        <f>(VLOOKUP($A350,'Paketvolymer_3pos'!$A$2:$E$671,E$1,FALSE))*$C350</f>
        <v>17191</v>
      </c>
      <c r="F350" s="16">
        <f>(VLOOKUP($A350,'Paketvolymer_3pos'!$A$2:$E$671,F$1,FALSE))*$C350</f>
        <v>85685</v>
      </c>
      <c r="G350" s="16">
        <f>(VLOOKUP($A350,'Paketvolymer_3pos'!$A$2:$E$671,G$1,FALSE))*$C350</f>
        <v>4779</v>
      </c>
      <c r="H350" s="16">
        <f>(VLOOKUP($A350,'Brevvolymer_3pos'!$A$2:$F$671,6,FALSE))*C350</f>
        <v>35535</v>
      </c>
    </row>
    <row r="351" ht="13.55" customHeight="1">
      <c r="A351" s="15">
        <v>623</v>
      </c>
      <c r="B351" s="15">
        <v>980</v>
      </c>
      <c r="C351" s="19">
        <v>1</v>
      </c>
      <c r="D351" s="16">
        <f>(VLOOKUP($A351,'Paketvolymer_3pos'!$A$2:$E$671,D$1,FALSE))*$C351</f>
        <v>174186</v>
      </c>
      <c r="E351" s="16">
        <f>(VLOOKUP($A351,'Paketvolymer_3pos'!$A$2:$E$671,E$1,FALSE))*$C351</f>
        <v>39117</v>
      </c>
      <c r="F351" s="16">
        <f>(VLOOKUP($A351,'Paketvolymer_3pos'!$A$2:$E$671,F$1,FALSE))*$C351</f>
        <v>127281</v>
      </c>
      <c r="G351" s="16">
        <f>(VLOOKUP($A351,'Paketvolymer_3pos'!$A$2:$E$671,G$1,FALSE))*$C351</f>
        <v>8456</v>
      </c>
      <c r="H351" s="16">
        <f>(VLOOKUP($A351,'Brevvolymer_3pos'!$A$2:$F$671,6,FALSE))*C351</f>
        <v>72738</v>
      </c>
    </row>
    <row r="352" ht="13.55" customHeight="1">
      <c r="A352" s="15">
        <v>624</v>
      </c>
      <c r="B352" s="15">
        <v>980</v>
      </c>
      <c r="C352" s="19">
        <v>1</v>
      </c>
      <c r="D352" s="16">
        <f>(VLOOKUP($A352,'Paketvolymer_3pos'!$A$2:$E$671,D$1,FALSE))*$C352</f>
        <v>103784</v>
      </c>
      <c r="E352" s="16">
        <f>(VLOOKUP($A352,'Paketvolymer_3pos'!$A$2:$E$671,E$1,FALSE))*$C352</f>
        <v>20198</v>
      </c>
      <c r="F352" s="16">
        <f>(VLOOKUP($A352,'Paketvolymer_3pos'!$A$2:$E$671,F$1,FALSE))*$C352</f>
        <v>78802</v>
      </c>
      <c r="G352" s="16">
        <f>(VLOOKUP($A352,'Paketvolymer_3pos'!$A$2:$E$671,G$1,FALSE))*$C352</f>
        <v>3835</v>
      </c>
      <c r="H352" s="16">
        <f>(VLOOKUP($A352,'Brevvolymer_3pos'!$A$2:$F$671,6,FALSE))*C352</f>
        <v>42889</v>
      </c>
    </row>
    <row r="353" ht="13.55" customHeight="1">
      <c r="A353" s="15">
        <v>632</v>
      </c>
      <c r="B353" s="15">
        <v>484</v>
      </c>
      <c r="C353" s="19">
        <v>1</v>
      </c>
      <c r="D353" s="16">
        <f>(VLOOKUP($A353,'Paketvolymer_3pos'!$A$2:$E$671,D$1,FALSE))*$C353</f>
        <v>627319</v>
      </c>
      <c r="E353" s="16">
        <f>(VLOOKUP($A353,'Paketvolymer_3pos'!$A$2:$E$671,E$1,FALSE))*$C353</f>
        <v>233977</v>
      </c>
      <c r="F353" s="16">
        <f>(VLOOKUP($A353,'Paketvolymer_3pos'!$A$2:$E$671,F$1,FALSE))*$C353</f>
        <v>383230</v>
      </c>
      <c r="G353" s="16">
        <f>(VLOOKUP($A353,'Paketvolymer_3pos'!$A$2:$E$671,G$1,FALSE))*$C353</f>
        <v>10457</v>
      </c>
      <c r="H353" s="16">
        <f>(VLOOKUP($A353,'Brevvolymer_3pos'!$A$2:$F$671,6,FALSE))*C353</f>
        <v>96892</v>
      </c>
    </row>
    <row r="354" ht="13.55" customHeight="1">
      <c r="A354" s="15">
        <v>633</v>
      </c>
      <c r="B354" s="15">
        <v>484</v>
      </c>
      <c r="C354" s="19">
        <v>1</v>
      </c>
      <c r="D354" s="16">
        <f>(VLOOKUP($A354,'Paketvolymer_3pos'!$A$2:$E$671,D$1,FALSE))*$C354</f>
        <v>645199</v>
      </c>
      <c r="E354" s="16">
        <f>(VLOOKUP($A354,'Paketvolymer_3pos'!$A$2:$E$671,E$1,FALSE))*$C354</f>
        <v>170980</v>
      </c>
      <c r="F354" s="16">
        <f>(VLOOKUP($A354,'Paketvolymer_3pos'!$A$2:$E$671,F$1,FALSE))*$C354</f>
        <v>461474</v>
      </c>
      <c r="G354" s="16">
        <f>(VLOOKUP($A354,'Paketvolymer_3pos'!$A$2:$E$671,G$1,FALSE))*$C354</f>
        <v>11228</v>
      </c>
      <c r="H354" s="16">
        <f>(VLOOKUP($A354,'Brevvolymer_3pos'!$A$2:$F$671,6,FALSE))*C354</f>
        <v>96327</v>
      </c>
    </row>
    <row r="355" ht="13.55" customHeight="1">
      <c r="A355" s="15">
        <v>635</v>
      </c>
      <c r="B355" s="15">
        <v>484</v>
      </c>
      <c r="C355" s="19">
        <v>1</v>
      </c>
      <c r="D355" s="16">
        <f>(VLOOKUP($A355,'Paketvolymer_3pos'!$A$2:$E$671,D$1,FALSE))*$C355</f>
        <v>308614</v>
      </c>
      <c r="E355" s="16">
        <f>(VLOOKUP($A355,'Paketvolymer_3pos'!$A$2:$E$671,E$1,FALSE))*$C355</f>
        <v>120363</v>
      </c>
      <c r="F355" s="16">
        <f>(VLOOKUP($A355,'Paketvolymer_3pos'!$A$2:$E$671,F$1,FALSE))*$C355</f>
        <v>180281</v>
      </c>
      <c r="G355" s="16">
        <f>(VLOOKUP($A355,'Paketvolymer_3pos'!$A$2:$E$671,G$1,FALSE))*$C355</f>
        <v>6294</v>
      </c>
      <c r="H355" s="16">
        <f>(VLOOKUP($A355,'Brevvolymer_3pos'!$A$2:$F$671,6,FALSE))*C355</f>
        <v>60412</v>
      </c>
    </row>
    <row r="356" ht="13.55" customHeight="1">
      <c r="A356" s="15">
        <v>641</v>
      </c>
      <c r="B356" s="15">
        <v>483</v>
      </c>
      <c r="C356" s="19">
        <v>1</v>
      </c>
      <c r="D356" s="16">
        <f>(VLOOKUP($A356,'Paketvolymer_3pos'!$A$2:$E$671,D$1,FALSE))*$C356</f>
        <v>522738</v>
      </c>
      <c r="E356" s="16">
        <f>(VLOOKUP($A356,'Paketvolymer_3pos'!$A$2:$E$671,E$1,FALSE))*$C356</f>
        <v>156351</v>
      </c>
      <c r="F356" s="16">
        <f>(VLOOKUP($A356,'Paketvolymer_3pos'!$A$2:$E$671,F$1,FALSE))*$C356</f>
        <v>353466</v>
      </c>
      <c r="G356" s="16">
        <f>(VLOOKUP($A356,'Paketvolymer_3pos'!$A$2:$E$671,G$1,FALSE))*$C356</f>
        <v>12494</v>
      </c>
      <c r="H356" s="16">
        <f>(VLOOKUP($A356,'Brevvolymer_3pos'!$A$2:$F$671,6,FALSE))*C356</f>
        <v>113888</v>
      </c>
    </row>
    <row r="357" ht="13.55" customHeight="1">
      <c r="A357" s="15">
        <v>642</v>
      </c>
      <c r="B357" s="15">
        <v>482</v>
      </c>
      <c r="C357" s="19">
        <v>1</v>
      </c>
      <c r="D357" s="16">
        <f>(VLOOKUP($A357,'Paketvolymer_3pos'!$A$2:$E$671,D$1,FALSE))*$C357</f>
        <v>201874</v>
      </c>
      <c r="E357" s="16">
        <f>(VLOOKUP($A357,'Paketvolymer_3pos'!$A$2:$E$671,E$1,FALSE))*$C357</f>
        <v>49750</v>
      </c>
      <c r="F357" s="16">
        <f>(VLOOKUP($A357,'Paketvolymer_3pos'!$A$2:$E$671,F$1,FALSE))*$C357</f>
        <v>146322</v>
      </c>
      <c r="G357" s="16">
        <f>(VLOOKUP($A357,'Paketvolymer_3pos'!$A$2:$E$671,G$1,FALSE))*$C357</f>
        <v>5943</v>
      </c>
      <c r="H357" s="16">
        <f>(VLOOKUP($A357,'Brevvolymer_3pos'!$A$2:$F$671,6,FALSE))*C357</f>
        <v>58971</v>
      </c>
    </row>
    <row r="358" ht="13.55" customHeight="1">
      <c r="A358" s="15">
        <v>643</v>
      </c>
      <c r="B358" s="15">
        <v>428</v>
      </c>
      <c r="C358" s="19">
        <v>0.777777777777778</v>
      </c>
      <c r="D358" s="16">
        <f>(VLOOKUP($A358,'Paketvolymer_3pos'!$A$2:$E$671,D$1,FALSE))*$C358</f>
        <v>127406.222222222</v>
      </c>
      <c r="E358" s="16">
        <f>(VLOOKUP($A358,'Paketvolymer_3pos'!$A$2:$E$671,E$1,FALSE))*$C358</f>
        <v>27221.4444444445</v>
      </c>
      <c r="F358" s="16">
        <f>(VLOOKUP($A358,'Paketvolymer_3pos'!$A$2:$E$671,F$1,FALSE))*$C358</f>
        <v>96612.4444444445</v>
      </c>
      <c r="G358" s="16">
        <f>(VLOOKUP($A358,'Paketvolymer_3pos'!$A$2:$E$671,G$1,FALSE))*$C358</f>
        <v>4592</v>
      </c>
      <c r="H358" s="16">
        <f>(VLOOKUP($A358,'Brevvolymer_3pos'!$A$2:$F$671,6,FALSE))*C358</f>
        <v>32119.1111111111</v>
      </c>
    </row>
    <row r="359" ht="13.55" customHeight="1">
      <c r="A359" s="15">
        <v>643</v>
      </c>
      <c r="B359" s="15">
        <v>483</v>
      </c>
      <c r="C359" s="19">
        <v>0.130072656388446</v>
      </c>
      <c r="D359" s="16">
        <f>(VLOOKUP($A359,'Paketvolymer_3pos'!$A$2:$E$671,D$1,FALSE))*$C359</f>
        <v>21306.9416976786</v>
      </c>
      <c r="E359" s="16">
        <f>(VLOOKUP($A359,'Paketvolymer_3pos'!$A$2:$E$671,E$1,FALSE))*$C359</f>
        <v>4552.412900939220</v>
      </c>
      <c r="F359" s="16">
        <f>(VLOOKUP($A359,'Paketvolymer_3pos'!$A$2:$E$671,F$1,FALSE))*$C359</f>
        <v>16157.1050859472</v>
      </c>
      <c r="G359" s="16">
        <f>(VLOOKUP($A359,'Paketvolymer_3pos'!$A$2:$E$671,G$1,FALSE))*$C359</f>
        <v>767.9489633173851</v>
      </c>
      <c r="H359" s="16">
        <f>(VLOOKUP($A359,'Brevvolymer_3pos'!$A$2:$F$671,6,FALSE))*C359</f>
        <v>5371.480418217270</v>
      </c>
    </row>
    <row r="360" ht="13.55" customHeight="1">
      <c r="A360" s="15">
        <v>643</v>
      </c>
      <c r="B360" s="15">
        <v>484</v>
      </c>
      <c r="C360" s="19">
        <v>0.0357965621123516</v>
      </c>
      <c r="D360" s="16">
        <f>(VLOOKUP($A360,'Paketvolymer_3pos'!$A$2:$E$671,D$1,FALSE))*$C360</f>
        <v>5863.763246500090</v>
      </c>
      <c r="E360" s="16">
        <f>(VLOOKUP($A360,'Paketvolymer_3pos'!$A$2:$E$671,E$1,FALSE))*$C360</f>
        <v>1252.843877370190</v>
      </c>
      <c r="F360" s="16">
        <f>(VLOOKUP($A360,'Paketvolymer_3pos'!$A$2:$E$671,F$1,FALSE))*$C360</f>
        <v>4446.505759347870</v>
      </c>
      <c r="G360" s="16">
        <f>(VLOOKUP($A360,'Paketvolymer_3pos'!$A$2:$E$671,G$1,FALSE))*$C360</f>
        <v>211.342902711324</v>
      </c>
      <c r="H360" s="16">
        <f>(VLOOKUP($A360,'Brevvolymer_3pos'!$A$2:$F$671,6,FALSE))*C360</f>
        <v>1478.254828991670</v>
      </c>
    </row>
    <row r="361" ht="13.55" customHeight="1">
      <c r="A361" s="15">
        <v>643</v>
      </c>
      <c r="B361" s="15">
        <v>562</v>
      </c>
      <c r="C361" s="19">
        <v>0.0563530037214248</v>
      </c>
      <c r="D361" s="16">
        <f>(VLOOKUP($A361,'Paketvolymer_3pos'!$A$2:$E$671,D$1,FALSE))*$C361</f>
        <v>9231.072833599150</v>
      </c>
      <c r="E361" s="16">
        <f>(VLOOKUP($A361,'Paketvolymer_3pos'!$A$2:$E$671,E$1,FALSE))*$C361</f>
        <v>1972.298777246150</v>
      </c>
      <c r="F361" s="16">
        <f>(VLOOKUP($A361,'Paketvolymer_3pos'!$A$2:$E$671,F$1,FALSE))*$C361</f>
        <v>6999.9447102605</v>
      </c>
      <c r="G361" s="16">
        <f>(VLOOKUP($A361,'Paketvolymer_3pos'!$A$2:$E$671,G$1,FALSE))*$C361</f>
        <v>332.708133971292</v>
      </c>
      <c r="H361" s="16">
        <f>(VLOOKUP($A361,'Brevvolymer_3pos'!$A$2:$F$671,6,FALSE))*C361</f>
        <v>2327.153641679960</v>
      </c>
    </row>
    <row r="362" ht="13.55" customHeight="1">
      <c r="A362" s="15">
        <v>644</v>
      </c>
      <c r="B362" s="15">
        <v>484</v>
      </c>
      <c r="C362" s="19">
        <v>1</v>
      </c>
      <c r="D362" s="16">
        <f>(VLOOKUP($A362,'Paketvolymer_3pos'!$A$2:$E$671,D$1,FALSE))*$C362</f>
        <v>128320</v>
      </c>
      <c r="E362" s="16">
        <f>(VLOOKUP($A362,'Paketvolymer_3pos'!$A$2:$E$671,E$1,FALSE))*$C362</f>
        <v>25547</v>
      </c>
      <c r="F362" s="16">
        <f>(VLOOKUP($A362,'Paketvolymer_3pos'!$A$2:$E$671,F$1,FALSE))*$C362</f>
        <v>99200</v>
      </c>
      <c r="G362" s="16">
        <f>(VLOOKUP($A362,'Paketvolymer_3pos'!$A$2:$E$671,G$1,FALSE))*$C362</f>
        <v>2676</v>
      </c>
      <c r="H362" s="16">
        <f>(VLOOKUP($A362,'Brevvolymer_3pos'!$A$2:$F$671,6,FALSE))*C362</f>
        <v>30389</v>
      </c>
    </row>
    <row r="363" ht="13.55" customHeight="1">
      <c r="A363" s="15">
        <v>645</v>
      </c>
      <c r="B363" s="15">
        <v>486</v>
      </c>
      <c r="C363" s="19">
        <v>1</v>
      </c>
      <c r="D363" s="16">
        <f>(VLOOKUP($A363,'Paketvolymer_3pos'!$A$2:$E$671,D$1,FALSE))*$C363</f>
        <v>450982</v>
      </c>
      <c r="E363" s="16">
        <f>(VLOOKUP($A363,'Paketvolymer_3pos'!$A$2:$E$671,E$1,FALSE))*$C363</f>
        <v>140819</v>
      </c>
      <c r="F363" s="16">
        <f>(VLOOKUP($A363,'Paketvolymer_3pos'!$A$2:$E$671,F$1,FALSE))*$C363</f>
        <v>300033</v>
      </c>
      <c r="G363" s="16">
        <f>(VLOOKUP($A363,'Paketvolymer_3pos'!$A$2:$E$671,G$1,FALSE))*$C363</f>
        <v>10313</v>
      </c>
      <c r="H363" s="16">
        <f>(VLOOKUP($A363,'Brevvolymer_3pos'!$A$2:$F$671,6,FALSE))*C363</f>
        <v>86995</v>
      </c>
    </row>
    <row r="364" ht="13.55" customHeight="1">
      <c r="A364" s="15">
        <v>646</v>
      </c>
      <c r="B364" s="15">
        <v>461</v>
      </c>
      <c r="C364" s="19">
        <v>1</v>
      </c>
      <c r="D364" s="16">
        <f>(VLOOKUP($A364,'Paketvolymer_3pos'!$A$2:$E$671,D$1,FALSE))*$C364</f>
        <v>199969</v>
      </c>
      <c r="E364" s="16">
        <f>(VLOOKUP($A364,'Paketvolymer_3pos'!$A$2:$E$671,E$1,FALSE))*$C364</f>
        <v>35634</v>
      </c>
      <c r="F364" s="16">
        <f>(VLOOKUP($A364,'Paketvolymer_3pos'!$A$2:$E$671,F$1,FALSE))*$C364</f>
        <v>158880</v>
      </c>
      <c r="G364" s="16">
        <f>(VLOOKUP($A364,'Paketvolymer_3pos'!$A$2:$E$671,G$1,FALSE))*$C364</f>
        <v>5150</v>
      </c>
      <c r="H364" s="16">
        <f>(VLOOKUP($A364,'Brevvolymer_3pos'!$A$2:$F$671,6,FALSE))*C364</f>
        <v>47030</v>
      </c>
    </row>
    <row r="365" ht="13.55" customHeight="1">
      <c r="A365" s="15">
        <v>647</v>
      </c>
      <c r="B365" s="15">
        <v>486</v>
      </c>
      <c r="C365" s="19">
        <v>1</v>
      </c>
      <c r="D365" s="16">
        <f>(VLOOKUP($A365,'Paketvolymer_3pos'!$A$2:$E$671,D$1,FALSE))*$C365</f>
        <v>176007</v>
      </c>
      <c r="E365" s="16">
        <f>(VLOOKUP($A365,'Paketvolymer_3pos'!$A$2:$E$671,E$1,FALSE))*$C365</f>
        <v>26365</v>
      </c>
      <c r="F365" s="16">
        <f>(VLOOKUP($A365,'Paketvolymer_3pos'!$A$2:$E$671,F$1,FALSE))*$C365</f>
        <v>145086</v>
      </c>
      <c r="G365" s="16">
        <f>(VLOOKUP($A365,'Paketvolymer_3pos'!$A$2:$E$671,G$1,FALSE))*$C365</f>
        <v>4349</v>
      </c>
      <c r="H365" s="16">
        <f>(VLOOKUP($A365,'Brevvolymer_3pos'!$A$2:$F$671,6,FALSE))*C365</f>
        <v>34987</v>
      </c>
    </row>
    <row r="366" ht="13.55" customHeight="1">
      <c r="A366" s="15">
        <v>648</v>
      </c>
      <c r="B366" s="15">
        <v>482</v>
      </c>
      <c r="C366" s="19">
        <v>1</v>
      </c>
      <c r="D366" s="16">
        <f>(VLOOKUP($A366,'Paketvolymer_3pos'!$A$2:$E$671,D$1,FALSE))*$C366</f>
        <v>17216</v>
      </c>
      <c r="E366" s="16">
        <f>(VLOOKUP($A366,'Paketvolymer_3pos'!$A$2:$E$671,E$1,FALSE))*$C366</f>
        <v>3651</v>
      </c>
      <c r="F366" s="16">
        <f>(VLOOKUP($A366,'Paketvolymer_3pos'!$A$2:$E$671,F$1,FALSE))*$C366</f>
        <v>12755</v>
      </c>
      <c r="G366" s="16">
        <f>(VLOOKUP($A366,'Paketvolymer_3pos'!$A$2:$E$671,G$1,FALSE))*$C366</f>
        <v>382</v>
      </c>
      <c r="H366" s="16">
        <f>(VLOOKUP($A366,'Brevvolymer_3pos'!$A$2:$F$671,6,FALSE))*C366</f>
        <v>3667</v>
      </c>
    </row>
    <row r="367" ht="13.55" customHeight="1">
      <c r="A367" s="15">
        <v>649</v>
      </c>
      <c r="B367" s="15">
        <v>482</v>
      </c>
      <c r="C367" s="19">
        <v>1</v>
      </c>
      <c r="D367" s="16">
        <f>(VLOOKUP($A367,'Paketvolymer_3pos'!$A$2:$E$671,D$1,FALSE))*$C367</f>
        <v>28580</v>
      </c>
      <c r="E367" s="16">
        <f>(VLOOKUP($A367,'Paketvolymer_3pos'!$A$2:$E$671,E$1,FALSE))*$C367</f>
        <v>8484</v>
      </c>
      <c r="F367" s="16">
        <f>(VLOOKUP($A367,'Paketvolymer_3pos'!$A$2:$E$671,F$1,FALSE))*$C367</f>
        <v>19188</v>
      </c>
      <c r="G367" s="16">
        <f>(VLOOKUP($A367,'Paketvolymer_3pos'!$A$2:$E$671,G$1,FALSE))*$C367</f>
        <v>293</v>
      </c>
      <c r="H367" s="16">
        <f>(VLOOKUP($A367,'Brevvolymer_3pos'!$A$2:$F$671,6,FALSE))*C367</f>
        <v>4300</v>
      </c>
    </row>
    <row r="368" ht="13.55" customHeight="1">
      <c r="A368" s="15">
        <v>652</v>
      </c>
      <c r="B368" s="15">
        <v>1780</v>
      </c>
      <c r="C368" s="19">
        <v>1</v>
      </c>
      <c r="D368" s="16">
        <f>(VLOOKUP($A368,'Paketvolymer_3pos'!$A$2:$E$671,D$1,FALSE))*$C368</f>
        <v>616059</v>
      </c>
      <c r="E368" s="16">
        <f>(VLOOKUP($A368,'Paketvolymer_3pos'!$A$2:$E$671,E$1,FALSE))*$C368</f>
        <v>325190</v>
      </c>
      <c r="F368" s="16">
        <f>(VLOOKUP($A368,'Paketvolymer_3pos'!$A$2:$E$671,F$1,FALSE))*$C368</f>
        <v>282515</v>
      </c>
      <c r="G368" s="16">
        <f>(VLOOKUP($A368,'Paketvolymer_3pos'!$A$2:$E$671,G$1,FALSE))*$C368</f>
        <v>8778</v>
      </c>
      <c r="H368" s="16">
        <f>(VLOOKUP($A368,'Brevvolymer_3pos'!$A$2:$F$671,6,FALSE))*C368</f>
        <v>136747</v>
      </c>
    </row>
    <row r="369" ht="13.55" customHeight="1">
      <c r="A369" s="15">
        <v>653</v>
      </c>
      <c r="B369" s="15">
        <v>1780</v>
      </c>
      <c r="C369" s="19">
        <v>1</v>
      </c>
      <c r="D369" s="16">
        <f>(VLOOKUP($A369,'Paketvolymer_3pos'!$A$2:$E$671,D$1,FALSE))*$C369</f>
        <v>501333</v>
      </c>
      <c r="E369" s="16">
        <f>(VLOOKUP($A369,'Paketvolymer_3pos'!$A$2:$E$671,E$1,FALSE))*$C369</f>
        <v>224562</v>
      </c>
      <c r="F369" s="16">
        <f>(VLOOKUP($A369,'Paketvolymer_3pos'!$A$2:$E$671,F$1,FALSE))*$C369</f>
        <v>263959</v>
      </c>
      <c r="G369" s="16">
        <f>(VLOOKUP($A369,'Paketvolymer_3pos'!$A$2:$E$671,G$1,FALSE))*$C369</f>
        <v>13355</v>
      </c>
      <c r="H369" s="16">
        <f>(VLOOKUP($A369,'Brevvolymer_3pos'!$A$2:$F$671,6,FALSE))*C369</f>
        <v>114559</v>
      </c>
    </row>
    <row r="370" ht="13.55" customHeight="1">
      <c r="A370" s="15">
        <v>654</v>
      </c>
      <c r="B370" s="15">
        <v>1780</v>
      </c>
      <c r="C370" s="19">
        <v>1</v>
      </c>
      <c r="D370" s="16">
        <f>(VLOOKUP($A370,'Paketvolymer_3pos'!$A$2:$E$671,D$1,FALSE))*$C370</f>
        <v>261915</v>
      </c>
      <c r="E370" s="16">
        <f>(VLOOKUP($A370,'Paketvolymer_3pos'!$A$2:$E$671,E$1,FALSE))*$C370</f>
        <v>35118</v>
      </c>
      <c r="F370" s="16">
        <f>(VLOOKUP($A370,'Paketvolymer_3pos'!$A$2:$E$671,F$1,FALSE))*$C370</f>
        <v>220079</v>
      </c>
      <c r="G370" s="16">
        <f>(VLOOKUP($A370,'Paketvolymer_3pos'!$A$2:$E$671,G$1,FALSE))*$C370</f>
        <v>4903</v>
      </c>
      <c r="H370" s="16">
        <f>(VLOOKUP($A370,'Brevvolymer_3pos'!$A$2:$F$671,6,FALSE))*C370</f>
        <v>77542</v>
      </c>
    </row>
    <row r="371" ht="13.55" customHeight="1">
      <c r="A371" s="15">
        <v>655</v>
      </c>
      <c r="B371" s="15">
        <v>1780</v>
      </c>
      <c r="C371" s="19">
        <v>1</v>
      </c>
      <c r="D371" s="16">
        <f>(VLOOKUP($A371,'Paketvolymer_3pos'!$A$2:$E$671,D$1,FALSE))*$C371</f>
        <v>132848</v>
      </c>
      <c r="E371" s="16">
        <f>(VLOOKUP($A371,'Paketvolymer_3pos'!$A$2:$E$671,E$1,FALSE))*$C371</f>
        <v>22606</v>
      </c>
      <c r="F371" s="16">
        <f>(VLOOKUP($A371,'Paketvolymer_3pos'!$A$2:$E$671,F$1,FALSE))*$C371</f>
        <v>105566</v>
      </c>
      <c r="G371" s="16">
        <f>(VLOOKUP($A371,'Paketvolymer_3pos'!$A$2:$E$671,G$1,FALSE))*$C371</f>
        <v>5593</v>
      </c>
      <c r="H371" s="16">
        <f>(VLOOKUP($A371,'Brevvolymer_3pos'!$A$2:$F$671,6,FALSE))*C371</f>
        <v>40832</v>
      </c>
    </row>
    <row r="372" ht="13.55" customHeight="1">
      <c r="A372" s="15">
        <v>656</v>
      </c>
      <c r="B372" s="15">
        <v>1780</v>
      </c>
      <c r="C372" s="19">
        <v>1</v>
      </c>
      <c r="D372" s="16">
        <f>(VLOOKUP($A372,'Paketvolymer_3pos'!$A$2:$E$671,D$1,FALSE))*$C372</f>
        <v>162797</v>
      </c>
      <c r="E372" s="16">
        <f>(VLOOKUP($A372,'Paketvolymer_3pos'!$A$2:$E$671,E$1,FALSE))*$C372</f>
        <v>33330</v>
      </c>
      <c r="F372" s="16">
        <f>(VLOOKUP($A372,'Paketvolymer_3pos'!$A$2:$E$671,F$1,FALSE))*$C372</f>
        <v>124937</v>
      </c>
      <c r="G372" s="16">
        <f>(VLOOKUP($A372,'Paketvolymer_3pos'!$A$2:$E$671,G$1,FALSE))*$C372</f>
        <v>2399</v>
      </c>
      <c r="H372" s="16">
        <f>(VLOOKUP($A372,'Brevvolymer_3pos'!$A$2:$F$671,6,FALSE))*C372</f>
        <v>63430</v>
      </c>
    </row>
    <row r="373" ht="13.55" customHeight="1">
      <c r="A373" s="15">
        <v>661</v>
      </c>
      <c r="B373" s="15">
        <v>1785</v>
      </c>
      <c r="C373" s="19">
        <v>1</v>
      </c>
      <c r="D373" s="16">
        <f>(VLOOKUP($A373,'Paketvolymer_3pos'!$A$2:$E$671,D$1,FALSE))*$C373</f>
        <v>231824</v>
      </c>
      <c r="E373" s="16">
        <f>(VLOOKUP($A373,'Paketvolymer_3pos'!$A$2:$E$671,E$1,FALSE))*$C373</f>
        <v>70799</v>
      </c>
      <c r="F373" s="16">
        <f>(VLOOKUP($A373,'Paketvolymer_3pos'!$A$2:$E$671,F$1,FALSE))*$C373</f>
        <v>155108</v>
      </c>
      <c r="G373" s="16">
        <f>(VLOOKUP($A373,'Paketvolymer_3pos'!$A$2:$E$671,G$1,FALSE))*$C373</f>
        <v>5572</v>
      </c>
      <c r="H373" s="16">
        <f>(VLOOKUP($A373,'Brevvolymer_3pos'!$A$2:$F$671,6,FALSE))*C373</f>
        <v>82641</v>
      </c>
    </row>
    <row r="374" ht="13.55" customHeight="1">
      <c r="A374" s="15">
        <v>662</v>
      </c>
      <c r="B374" s="15">
        <v>1492</v>
      </c>
      <c r="C374" s="19">
        <v>0.92906976744186</v>
      </c>
      <c r="D374" s="16">
        <f>(VLOOKUP($A374,'Paketvolymer_3pos'!$A$2:$E$671,D$1,FALSE))*$C374</f>
        <v>207826.403488372</v>
      </c>
      <c r="E374" s="16">
        <f>(VLOOKUP($A374,'Paketvolymer_3pos'!$A$2:$E$671,E$1,FALSE))*$C374</f>
        <v>63332.8279069767</v>
      </c>
      <c r="F374" s="16">
        <f>(VLOOKUP($A374,'Paketvolymer_3pos'!$A$2:$E$671,F$1,FALSE))*$C374</f>
        <v>139588.087209302</v>
      </c>
      <c r="G374" s="16">
        <f>(VLOOKUP($A374,'Paketvolymer_3pos'!$A$2:$E$671,G$1,FALSE))*$C374</f>
        <v>6106.775581395350</v>
      </c>
      <c r="H374" s="16">
        <f>(VLOOKUP($A374,'Brevvolymer_3pos'!$A$2:$F$671,6,FALSE))*C374</f>
        <v>71649.8604651162</v>
      </c>
    </row>
    <row r="375" ht="13.55" customHeight="1">
      <c r="A375" s="15">
        <v>662</v>
      </c>
      <c r="B375" s="15">
        <v>1785</v>
      </c>
      <c r="C375" s="19">
        <v>0.0709302325581395</v>
      </c>
      <c r="D375" s="16">
        <f>(VLOOKUP($A375,'Paketvolymer_3pos'!$A$2:$E$671,D$1,FALSE))*$C375</f>
        <v>15866.5965116279</v>
      </c>
      <c r="E375" s="16">
        <f>(VLOOKUP($A375,'Paketvolymer_3pos'!$A$2:$E$671,E$1,FALSE))*$C375</f>
        <v>4835.172093023250</v>
      </c>
      <c r="F375" s="16">
        <f>(VLOOKUP($A375,'Paketvolymer_3pos'!$A$2:$E$671,F$1,FALSE))*$C375</f>
        <v>10656.9127906977</v>
      </c>
      <c r="G375" s="16">
        <f>(VLOOKUP($A375,'Paketvolymer_3pos'!$A$2:$E$671,G$1,FALSE))*$C375</f>
        <v>466.224418604651</v>
      </c>
      <c r="H375" s="16">
        <f>(VLOOKUP($A375,'Brevvolymer_3pos'!$A$2:$F$671,6,FALSE))*C375</f>
        <v>5470.139534883720</v>
      </c>
    </row>
    <row r="376" ht="13.55" customHeight="1">
      <c r="A376" s="15">
        <v>663</v>
      </c>
      <c r="B376" s="15">
        <v>1761</v>
      </c>
      <c r="C376" s="19">
        <v>1</v>
      </c>
      <c r="D376" s="16">
        <f>(VLOOKUP($A376,'Paketvolymer_3pos'!$A$2:$E$671,D$1,FALSE))*$C376</f>
        <v>264534</v>
      </c>
      <c r="E376" s="16">
        <f>(VLOOKUP($A376,'Paketvolymer_3pos'!$A$2:$E$671,E$1,FALSE))*$C376</f>
        <v>53593</v>
      </c>
      <c r="F376" s="16">
        <f>(VLOOKUP($A376,'Paketvolymer_3pos'!$A$2:$E$671,F$1,FALSE))*$C376</f>
        <v>205470</v>
      </c>
      <c r="G376" s="16">
        <f>(VLOOKUP($A376,'Paketvolymer_3pos'!$A$2:$E$671,G$1,FALSE))*$C376</f>
        <v>4832</v>
      </c>
      <c r="H376" s="16">
        <f>(VLOOKUP($A376,'Brevvolymer_3pos'!$A$2:$F$671,6,FALSE))*C376</f>
        <v>78917</v>
      </c>
    </row>
    <row r="377" ht="13.55" customHeight="1">
      <c r="A377" s="15">
        <v>664</v>
      </c>
      <c r="B377" s="15">
        <v>1764</v>
      </c>
      <c r="C377" s="19">
        <v>0.6597110754414121</v>
      </c>
      <c r="D377" s="16">
        <f>(VLOOKUP($A377,'Paketvolymer_3pos'!$A$2:$E$671,D$1,FALSE))*$C377</f>
        <v>126311.58105939</v>
      </c>
      <c r="E377" s="16">
        <f>(VLOOKUP($A377,'Paketvolymer_3pos'!$A$2:$E$671,E$1,FALSE))*$C377</f>
        <v>29002.8780096308</v>
      </c>
      <c r="F377" s="16">
        <f>(VLOOKUP($A377,'Paketvolymer_3pos'!$A$2:$E$671,F$1,FALSE))*$C377</f>
        <v>93120.197431781606</v>
      </c>
      <c r="G377" s="16">
        <f>(VLOOKUP($A377,'Paketvolymer_3pos'!$A$2:$E$671,G$1,FALSE))*$C377</f>
        <v>4544.749598715890</v>
      </c>
      <c r="H377" s="16">
        <f>(VLOOKUP($A377,'Brevvolymer_3pos'!$A$2:$F$671,6,FALSE))*C377</f>
        <v>49960.5794542536</v>
      </c>
    </row>
    <row r="378" ht="13.55" customHeight="1">
      <c r="A378" s="15">
        <v>664</v>
      </c>
      <c r="B378" s="15">
        <v>1780</v>
      </c>
      <c r="C378" s="19">
        <v>0.340288924558588</v>
      </c>
      <c r="D378" s="16">
        <f>(VLOOKUP($A378,'Paketvolymer_3pos'!$A$2:$E$671,D$1,FALSE))*$C378</f>
        <v>65153.4189406101</v>
      </c>
      <c r="E378" s="16">
        <f>(VLOOKUP($A378,'Paketvolymer_3pos'!$A$2:$E$671,E$1,FALSE))*$C378</f>
        <v>14960.1219903692</v>
      </c>
      <c r="F378" s="16">
        <f>(VLOOKUP($A378,'Paketvolymer_3pos'!$A$2:$E$671,F$1,FALSE))*$C378</f>
        <v>48032.8025682184</v>
      </c>
      <c r="G378" s="16">
        <f>(VLOOKUP($A378,'Paketvolymer_3pos'!$A$2:$E$671,G$1,FALSE))*$C378</f>
        <v>2344.250401284110</v>
      </c>
      <c r="H378" s="16">
        <f>(VLOOKUP($A378,'Brevvolymer_3pos'!$A$2:$F$671,6,FALSE))*C378</f>
        <v>25770.4205457464</v>
      </c>
    </row>
    <row r="379" ht="13.55" customHeight="1">
      <c r="A379" s="15">
        <v>665</v>
      </c>
      <c r="B379" s="15">
        <v>1715</v>
      </c>
      <c r="C379" s="19">
        <v>1</v>
      </c>
      <c r="D379" s="16">
        <f>(VLOOKUP($A379,'Paketvolymer_3pos'!$A$2:$E$671,D$1,FALSE))*$C379</f>
        <v>174133</v>
      </c>
      <c r="E379" s="16">
        <f>(VLOOKUP($A379,'Paketvolymer_3pos'!$A$2:$E$671,E$1,FALSE))*$C379</f>
        <v>38170</v>
      </c>
      <c r="F379" s="16">
        <f>(VLOOKUP($A379,'Paketvolymer_3pos'!$A$2:$E$671,F$1,FALSE))*$C379</f>
        <v>131319</v>
      </c>
      <c r="G379" s="16">
        <f>(VLOOKUP($A379,'Paketvolymer_3pos'!$A$2:$E$671,G$1,FALSE))*$C379</f>
        <v>4253</v>
      </c>
      <c r="H379" s="16">
        <f>(VLOOKUP($A379,'Brevvolymer_3pos'!$A$2:$F$671,6,FALSE))*C379</f>
        <v>66134</v>
      </c>
    </row>
    <row r="380" ht="13.55" customHeight="1">
      <c r="A380" s="15">
        <v>666</v>
      </c>
      <c r="B380" s="15">
        <v>1460</v>
      </c>
      <c r="C380" s="19">
        <v>1</v>
      </c>
      <c r="D380" s="16">
        <f>(VLOOKUP($A380,'Paketvolymer_3pos'!$A$2:$E$671,D$1,FALSE))*$C380</f>
        <v>142737</v>
      </c>
      <c r="E380" s="16">
        <f>(VLOOKUP($A380,'Paketvolymer_3pos'!$A$2:$E$671,E$1,FALSE))*$C380</f>
        <v>34042</v>
      </c>
      <c r="F380" s="16">
        <f>(VLOOKUP($A380,'Paketvolymer_3pos'!$A$2:$E$671,F$1,FALSE))*$C380</f>
        <v>104076</v>
      </c>
      <c r="G380" s="16">
        <f>(VLOOKUP($A380,'Paketvolymer_3pos'!$A$2:$E$671,G$1,FALSE))*$C380</f>
        <v>4798</v>
      </c>
      <c r="H380" s="16">
        <f>(VLOOKUP($A380,'Brevvolymer_3pos'!$A$2:$F$671,6,FALSE))*C380</f>
        <v>46218</v>
      </c>
    </row>
    <row r="381" ht="13.55" customHeight="1">
      <c r="A381" s="15">
        <v>667</v>
      </c>
      <c r="B381" s="15">
        <v>1763</v>
      </c>
      <c r="C381" s="19">
        <v>1</v>
      </c>
      <c r="D381" s="16">
        <f>(VLOOKUP($A381,'Paketvolymer_3pos'!$A$2:$E$671,D$1,FALSE))*$C381</f>
        <v>109820</v>
      </c>
      <c r="E381" s="16">
        <f>(VLOOKUP($A381,'Paketvolymer_3pos'!$A$2:$E$671,E$1,FALSE))*$C381</f>
        <v>20283</v>
      </c>
      <c r="F381" s="16">
        <f>(VLOOKUP($A381,'Paketvolymer_3pos'!$A$2:$E$671,F$1,FALSE))*$C381</f>
        <v>86765</v>
      </c>
      <c r="G381" s="16">
        <f>(VLOOKUP($A381,'Paketvolymer_3pos'!$A$2:$E$671,G$1,FALSE))*$C381</f>
        <v>2335</v>
      </c>
      <c r="H381" s="16">
        <f>(VLOOKUP($A381,'Brevvolymer_3pos'!$A$2:$F$671,6,FALSE))*C381</f>
        <v>41745</v>
      </c>
    </row>
    <row r="382" ht="13.55" customHeight="1">
      <c r="A382" s="15">
        <v>668</v>
      </c>
      <c r="B382" s="15">
        <v>1438</v>
      </c>
      <c r="C382" s="19">
        <v>0.796632816675575</v>
      </c>
      <c r="D382" s="16">
        <f>(VLOOKUP($A382,'Paketvolymer_3pos'!$A$2:$E$671,D$1,FALSE))*$C382</f>
        <v>95090.8727952967</v>
      </c>
      <c r="E382" s="16">
        <f>(VLOOKUP($A382,'Paketvolymer_3pos'!$A$2:$E$671,E$1,FALSE))*$C382</f>
        <v>28885.1092998397</v>
      </c>
      <c r="F382" s="16">
        <f>(VLOOKUP($A382,'Paketvolymer_3pos'!$A$2:$E$671,F$1,FALSE))*$C382</f>
        <v>63379.3102618921</v>
      </c>
      <c r="G382" s="16">
        <f>(VLOOKUP($A382,'Paketvolymer_3pos'!$A$2:$E$671,G$1,FALSE))*$C382</f>
        <v>3779.226082308930</v>
      </c>
      <c r="H382" s="16">
        <f>(VLOOKUP($A382,'Brevvolymer_3pos'!$A$2:$F$671,6,FALSE))*C382</f>
        <v>28004.0334045965</v>
      </c>
    </row>
    <row r="383" ht="13.55" customHeight="1">
      <c r="A383" s="15">
        <v>668</v>
      </c>
      <c r="B383" s="15">
        <v>1460</v>
      </c>
      <c r="C383" s="19">
        <v>0.203367183324425</v>
      </c>
      <c r="D383" s="16">
        <f>(VLOOKUP($A383,'Paketvolymer_3pos'!$A$2:$E$671,D$1,FALSE))*$C383</f>
        <v>24275.1272047033</v>
      </c>
      <c r="E383" s="16">
        <f>(VLOOKUP($A383,'Paketvolymer_3pos'!$A$2:$E$671,E$1,FALSE))*$C383</f>
        <v>7373.890700160330</v>
      </c>
      <c r="F383" s="16">
        <f>(VLOOKUP($A383,'Paketvolymer_3pos'!$A$2:$E$671,F$1,FALSE))*$C383</f>
        <v>16179.6897381079</v>
      </c>
      <c r="G383" s="16">
        <f>(VLOOKUP($A383,'Paketvolymer_3pos'!$A$2:$E$671,G$1,FALSE))*$C383</f>
        <v>964.773917691072</v>
      </c>
      <c r="H383" s="16">
        <f>(VLOOKUP($A383,'Brevvolymer_3pos'!$A$2:$F$671,6,FALSE))*C383</f>
        <v>7148.966595403510</v>
      </c>
    </row>
    <row r="384" ht="13.55" customHeight="1">
      <c r="A384" s="15">
        <v>669</v>
      </c>
      <c r="B384" s="15">
        <v>1763</v>
      </c>
      <c r="C384" s="19">
        <v>1</v>
      </c>
      <c r="D384" s="16">
        <f>(VLOOKUP($A384,'Paketvolymer_3pos'!$A$2:$E$671,D$1,FALSE))*$C384</f>
        <v>51692</v>
      </c>
      <c r="E384" s="16">
        <f>(VLOOKUP($A384,'Paketvolymer_3pos'!$A$2:$E$671,E$1,FALSE))*$C384</f>
        <v>7373</v>
      </c>
      <c r="F384" s="16">
        <f>(VLOOKUP($A384,'Paketvolymer_3pos'!$A$2:$E$671,F$1,FALSE))*$C384</f>
        <v>42612</v>
      </c>
      <c r="G384" s="16">
        <f>(VLOOKUP($A384,'Paketvolymer_3pos'!$A$2:$E$671,G$1,FALSE))*$C384</f>
        <v>2287</v>
      </c>
      <c r="H384" s="16">
        <f>(VLOOKUP($A384,'Brevvolymer_3pos'!$A$2:$F$671,6,FALSE))*C384</f>
        <v>17326</v>
      </c>
    </row>
    <row r="385" ht="13.55" customHeight="1">
      <c r="A385" s="15">
        <v>670</v>
      </c>
      <c r="B385" s="15">
        <v>1730</v>
      </c>
      <c r="C385" s="19">
        <v>0.453450352779212</v>
      </c>
      <c r="D385" s="16">
        <f>(VLOOKUP($A385,'Paketvolymer_3pos'!$A$2:$E$671,D$1,FALSE))*$C385</f>
        <v>73872.503871967</v>
      </c>
      <c r="E385" s="16">
        <f>(VLOOKUP($A385,'Paketvolymer_3pos'!$A$2:$E$671,E$1,FALSE))*$C385</f>
        <v>24275.9180863879</v>
      </c>
      <c r="F385" s="16">
        <f>(VLOOKUP($A385,'Paketvolymer_3pos'!$A$2:$E$671,F$1,FALSE))*$C385</f>
        <v>47466.7294785751</v>
      </c>
      <c r="G385" s="16">
        <f>(VLOOKUP($A385,'Paketvolymer_3pos'!$A$2:$E$671,G$1,FALSE))*$C385</f>
        <v>1005.299432111510</v>
      </c>
      <c r="H385" s="16">
        <f>(VLOOKUP($A385,'Brevvolymer_3pos'!$A$2:$F$671,6,FALSE))*C385</f>
        <v>16396.3113061435</v>
      </c>
    </row>
    <row r="386" ht="13.55" customHeight="1">
      <c r="A386" s="15">
        <v>670</v>
      </c>
      <c r="B386" s="15">
        <v>1765</v>
      </c>
      <c r="C386" s="19">
        <v>0.270693512304251</v>
      </c>
      <c r="D386" s="16">
        <f>(VLOOKUP($A386,'Paketvolymer_3pos'!$A$2:$E$671,D$1,FALSE))*$C386</f>
        <v>44099.2214765101</v>
      </c>
      <c r="E386" s="16">
        <f>(VLOOKUP($A386,'Paketvolymer_3pos'!$A$2:$E$671,E$1,FALSE))*$C386</f>
        <v>14491.8478747204</v>
      </c>
      <c r="F386" s="16">
        <f>(VLOOKUP($A386,'Paketvolymer_3pos'!$A$2:$E$671,F$1,FALSE))*$C386</f>
        <v>28335.9261744967</v>
      </c>
      <c r="G386" s="16">
        <f>(VLOOKUP($A386,'Paketvolymer_3pos'!$A$2:$E$671,G$1,FALSE))*$C386</f>
        <v>600.127516778524</v>
      </c>
      <c r="H386" s="16">
        <f>(VLOOKUP($A386,'Brevvolymer_3pos'!$A$2:$F$671,6,FALSE))*C386</f>
        <v>9788.006711409411</v>
      </c>
    </row>
    <row r="387" ht="13.55" customHeight="1">
      <c r="A387" s="15">
        <v>670</v>
      </c>
      <c r="B387" s="15">
        <v>1784</v>
      </c>
      <c r="C387" s="19">
        <v>0.275856134916538</v>
      </c>
      <c r="D387" s="16">
        <f>(VLOOKUP($A387,'Paketvolymer_3pos'!$A$2:$E$671,D$1,FALSE))*$C387</f>
        <v>44940.274651523</v>
      </c>
      <c r="E387" s="16">
        <f>(VLOOKUP($A387,'Paketvolymer_3pos'!$A$2:$E$671,E$1,FALSE))*$C387</f>
        <v>14768.2340388918</v>
      </c>
      <c r="F387" s="16">
        <f>(VLOOKUP($A387,'Paketvolymer_3pos'!$A$2:$E$671,F$1,FALSE))*$C387</f>
        <v>28876.3443469283</v>
      </c>
      <c r="G387" s="16">
        <f>(VLOOKUP($A387,'Paketvolymer_3pos'!$A$2:$E$671,G$1,FALSE))*$C387</f>
        <v>611.573051109965</v>
      </c>
      <c r="H387" s="16">
        <f>(VLOOKUP($A387,'Brevvolymer_3pos'!$A$2:$F$671,6,FALSE))*C387</f>
        <v>9974.6819824471</v>
      </c>
    </row>
    <row r="388" ht="13.55" customHeight="1">
      <c r="A388" s="15">
        <v>671</v>
      </c>
      <c r="B388" s="15">
        <v>1784</v>
      </c>
      <c r="C388" s="19">
        <v>1</v>
      </c>
      <c r="D388" s="16">
        <f>(VLOOKUP($A388,'Paketvolymer_3pos'!$A$2:$E$671,D$1,FALSE))*$C388</f>
        <v>385344</v>
      </c>
      <c r="E388" s="16">
        <f>(VLOOKUP($A388,'Paketvolymer_3pos'!$A$2:$E$671,E$1,FALSE))*$C388</f>
        <v>131145</v>
      </c>
      <c r="F388" s="16">
        <f>(VLOOKUP($A388,'Paketvolymer_3pos'!$A$2:$E$671,F$1,FALSE))*$C388</f>
        <v>244381</v>
      </c>
      <c r="G388" s="16">
        <f>(VLOOKUP($A388,'Paketvolymer_3pos'!$A$2:$E$671,G$1,FALSE))*$C388</f>
        <v>9984</v>
      </c>
      <c r="H388" s="16">
        <f>(VLOOKUP($A388,'Brevvolymer_3pos'!$A$2:$F$671,6,FALSE))*C388</f>
        <v>148731</v>
      </c>
    </row>
    <row r="389" ht="13.55" customHeight="1">
      <c r="A389" s="15">
        <v>672</v>
      </c>
      <c r="B389" s="15">
        <v>1765</v>
      </c>
      <c r="C389" s="19">
        <v>1</v>
      </c>
      <c r="D389" s="16">
        <f>(VLOOKUP($A389,'Paketvolymer_3pos'!$A$2:$E$671,D$1,FALSE))*$C389</f>
        <v>122611</v>
      </c>
      <c r="E389" s="16">
        <f>(VLOOKUP($A389,'Paketvolymer_3pos'!$A$2:$E$671,E$1,FALSE))*$C389</f>
        <v>36729</v>
      </c>
      <c r="F389" s="16">
        <f>(VLOOKUP($A389,'Paketvolymer_3pos'!$A$2:$E$671,F$1,FALSE))*$C389</f>
        <v>83059</v>
      </c>
      <c r="G389" s="16">
        <f>(VLOOKUP($A389,'Paketvolymer_3pos'!$A$2:$E$671,G$1,FALSE))*$C389</f>
        <v>3083</v>
      </c>
      <c r="H389" s="16">
        <f>(VLOOKUP($A389,'Brevvolymer_3pos'!$A$2:$F$671,6,FALSE))*C389</f>
        <v>49622</v>
      </c>
    </row>
    <row r="390" ht="13.55" customHeight="1">
      <c r="A390" s="15">
        <v>673</v>
      </c>
      <c r="B390" s="15">
        <v>1730</v>
      </c>
      <c r="C390" s="19">
        <v>1</v>
      </c>
      <c r="D390" s="16">
        <f>(VLOOKUP($A390,'Paketvolymer_3pos'!$A$2:$E$671,D$1,FALSE))*$C390</f>
        <v>83326</v>
      </c>
      <c r="E390" s="16">
        <f>(VLOOKUP($A390,'Paketvolymer_3pos'!$A$2:$E$671,E$1,FALSE))*$C390</f>
        <v>39258</v>
      </c>
      <c r="F390" s="16">
        <f>(VLOOKUP($A390,'Paketvolymer_3pos'!$A$2:$E$671,F$1,FALSE))*$C390</f>
        <v>42267</v>
      </c>
      <c r="G390" s="16">
        <f>(VLOOKUP($A390,'Paketvolymer_3pos'!$A$2:$E$671,G$1,FALSE))*$C390</f>
        <v>1748</v>
      </c>
      <c r="H390" s="16">
        <f>(VLOOKUP($A390,'Brevvolymer_3pos'!$A$2:$F$671,6,FALSE))*C390</f>
        <v>17660</v>
      </c>
    </row>
    <row r="391" ht="13.55" customHeight="1">
      <c r="A391" s="15">
        <v>680</v>
      </c>
      <c r="B391" s="15">
        <v>1737</v>
      </c>
      <c r="C391" s="19">
        <v>0.457307885484681</v>
      </c>
      <c r="D391" s="16">
        <f>(VLOOKUP($A391,'Paketvolymer_3pos'!$A$2:$E$671,D$1,FALSE))*$C391</f>
        <v>39028.0268709191</v>
      </c>
      <c r="E391" s="16">
        <f>(VLOOKUP($A391,'Paketvolymer_3pos'!$A$2:$E$671,E$1,FALSE))*$C391</f>
        <v>8719.489452536411</v>
      </c>
      <c r="F391" s="16">
        <f>(VLOOKUP($A391,'Paketvolymer_3pos'!$A$2:$E$671,F$1,FALSE))*$C391</f>
        <v>29087.5253641386</v>
      </c>
      <c r="G391" s="16">
        <f>(VLOOKUP($A391,'Paketvolymer_3pos'!$A$2:$E$671,G$1,FALSE))*$C391</f>
        <v>635.200652938222</v>
      </c>
      <c r="H391" s="16">
        <f>(VLOOKUP($A391,'Brevvolymer_3pos'!$A$2:$F$671,6,FALSE))*C391</f>
        <v>11730.861878453</v>
      </c>
    </row>
    <row r="392" ht="13.55" customHeight="1">
      <c r="A392" s="15">
        <v>680</v>
      </c>
      <c r="B392" s="15">
        <v>1781</v>
      </c>
      <c r="C392" s="19">
        <v>0.174033149171271</v>
      </c>
      <c r="D392" s="16">
        <f>(VLOOKUP($A392,'Paketvolymer_3pos'!$A$2:$E$671,D$1,FALSE))*$C392</f>
        <v>14852.5110497238</v>
      </c>
      <c r="E392" s="16">
        <f>(VLOOKUP($A392,'Paketvolymer_3pos'!$A$2:$E$671,E$1,FALSE))*$C392</f>
        <v>3318.290055248620</v>
      </c>
      <c r="F392" s="16">
        <f>(VLOOKUP($A392,'Paketvolymer_3pos'!$A$2:$E$671,F$1,FALSE))*$C392</f>
        <v>11069.5524861879</v>
      </c>
      <c r="G392" s="16">
        <f>(VLOOKUP($A392,'Paketvolymer_3pos'!$A$2:$E$671,G$1,FALSE))*$C392</f>
        <v>241.732044198895</v>
      </c>
      <c r="H392" s="16">
        <f>(VLOOKUP($A392,'Brevvolymer_3pos'!$A$2:$F$671,6,FALSE))*C392</f>
        <v>4464.298342541440</v>
      </c>
    </row>
    <row r="393" ht="13.55" customHeight="1">
      <c r="A393" s="15">
        <v>680</v>
      </c>
      <c r="B393" s="15">
        <v>1782</v>
      </c>
      <c r="C393" s="19">
        <v>0.368658965344048</v>
      </c>
      <c r="D393" s="16">
        <f>(VLOOKUP($A393,'Paketvolymer_3pos'!$A$2:$E$671,D$1,FALSE))*$C393</f>
        <v>31462.4620793571</v>
      </c>
      <c r="E393" s="16">
        <f>(VLOOKUP($A393,'Paketvolymer_3pos'!$A$2:$E$671,E$1,FALSE))*$C393</f>
        <v>7029.220492214960</v>
      </c>
      <c r="F393" s="16">
        <f>(VLOOKUP($A393,'Paketvolymer_3pos'!$A$2:$E$671,F$1,FALSE))*$C393</f>
        <v>23448.9221496735</v>
      </c>
      <c r="G393" s="16">
        <f>(VLOOKUP($A393,'Paketvolymer_3pos'!$A$2:$E$671,G$1,FALSE))*$C393</f>
        <v>512.067302862883</v>
      </c>
      <c r="H393" s="16">
        <f>(VLOOKUP($A393,'Brevvolymer_3pos'!$A$2:$F$671,6,FALSE))*C393</f>
        <v>9456.839779005521</v>
      </c>
    </row>
    <row r="394" ht="13.55" customHeight="1">
      <c r="A394" s="15">
        <v>681</v>
      </c>
      <c r="B394" s="15">
        <v>1781</v>
      </c>
      <c r="C394" s="19">
        <v>1</v>
      </c>
      <c r="D394" s="16">
        <f>(VLOOKUP($A394,'Paketvolymer_3pos'!$A$2:$E$671,D$1,FALSE))*$C394</f>
        <v>345634</v>
      </c>
      <c r="E394" s="16">
        <f>(VLOOKUP($A394,'Paketvolymer_3pos'!$A$2:$E$671,E$1,FALSE))*$C394</f>
        <v>101206</v>
      </c>
      <c r="F394" s="16">
        <f>(VLOOKUP($A394,'Paketvolymer_3pos'!$A$2:$E$671,F$1,FALSE))*$C394</f>
        <v>235740</v>
      </c>
      <c r="G394" s="16">
        <f>(VLOOKUP($A394,'Paketvolymer_3pos'!$A$2:$E$671,G$1,FALSE))*$C394</f>
        <v>10069</v>
      </c>
      <c r="H394" s="16">
        <f>(VLOOKUP($A394,'Brevvolymer_3pos'!$A$2:$F$671,6,FALSE))*C394</f>
        <v>132167</v>
      </c>
    </row>
    <row r="395" ht="13.55" customHeight="1">
      <c r="A395" s="15">
        <v>682</v>
      </c>
      <c r="B395" s="15">
        <v>1782</v>
      </c>
      <c r="C395" s="19">
        <v>1</v>
      </c>
      <c r="D395" s="16">
        <f>(VLOOKUP($A395,'Paketvolymer_3pos'!$A$2:$E$671,D$1,FALSE))*$C395</f>
        <v>140984</v>
      </c>
      <c r="E395" s="16">
        <f>(VLOOKUP($A395,'Paketvolymer_3pos'!$A$2:$E$671,E$1,FALSE))*$C395</f>
        <v>34606</v>
      </c>
      <c r="F395" s="16">
        <f>(VLOOKUP($A395,'Paketvolymer_3pos'!$A$2:$E$671,F$1,FALSE))*$C395</f>
        <v>103242</v>
      </c>
      <c r="G395" s="16">
        <f>(VLOOKUP($A395,'Paketvolymer_3pos'!$A$2:$E$671,G$1,FALSE))*$C395</f>
        <v>2875</v>
      </c>
      <c r="H395" s="16">
        <f>(VLOOKUP($A395,'Brevvolymer_3pos'!$A$2:$F$671,6,FALSE))*C395</f>
        <v>53337</v>
      </c>
    </row>
    <row r="396" ht="13.55" customHeight="1">
      <c r="A396" s="15">
        <v>683</v>
      </c>
      <c r="B396" s="15">
        <v>1783</v>
      </c>
      <c r="C396" s="19">
        <v>1</v>
      </c>
      <c r="D396" s="16">
        <f>(VLOOKUP($A396,'Paketvolymer_3pos'!$A$2:$E$671,D$1,FALSE))*$C396</f>
        <v>189062</v>
      </c>
      <c r="E396" s="16">
        <f>(VLOOKUP($A396,'Paketvolymer_3pos'!$A$2:$E$671,E$1,FALSE))*$C396</f>
        <v>51538</v>
      </c>
      <c r="F396" s="16">
        <f>(VLOOKUP($A396,'Paketvolymer_3pos'!$A$2:$E$671,F$1,FALSE))*$C396</f>
        <v>132290</v>
      </c>
      <c r="G396" s="16">
        <f>(VLOOKUP($A396,'Paketvolymer_3pos'!$A$2:$E$671,G$1,FALSE))*$C396</f>
        <v>5385</v>
      </c>
      <c r="H396" s="16">
        <f>(VLOOKUP($A396,'Brevvolymer_3pos'!$A$2:$F$671,6,FALSE))*C396</f>
        <v>65148</v>
      </c>
    </row>
    <row r="397" ht="13.55" customHeight="1">
      <c r="A397" s="15">
        <v>684</v>
      </c>
      <c r="B397" s="15">
        <v>1762</v>
      </c>
      <c r="C397" s="19">
        <v>1</v>
      </c>
      <c r="D397" s="16">
        <f>(VLOOKUP($A397,'Paketvolymer_3pos'!$A$2:$E$671,D$1,FALSE))*$C397</f>
        <v>80450</v>
      </c>
      <c r="E397" s="16">
        <f>(VLOOKUP($A397,'Paketvolymer_3pos'!$A$2:$E$671,E$1,FALSE))*$C397</f>
        <v>23521</v>
      </c>
      <c r="F397" s="16">
        <f>(VLOOKUP($A397,'Paketvolymer_3pos'!$A$2:$E$671,F$1,FALSE))*$C397</f>
        <v>54688</v>
      </c>
      <c r="G397" s="16">
        <f>(VLOOKUP($A397,'Paketvolymer_3pos'!$A$2:$E$671,G$1,FALSE))*$C397</f>
        <v>1744</v>
      </c>
      <c r="H397" s="16">
        <f>(VLOOKUP($A397,'Brevvolymer_3pos'!$A$2:$F$671,6,FALSE))*C397</f>
        <v>18454</v>
      </c>
    </row>
    <row r="398" ht="13.55" customHeight="1">
      <c r="A398" s="15">
        <v>685</v>
      </c>
      <c r="B398" s="15">
        <v>1737</v>
      </c>
      <c r="C398" s="19">
        <v>1</v>
      </c>
      <c r="D398" s="16">
        <f>(VLOOKUP($A398,'Paketvolymer_3pos'!$A$2:$E$671,D$1,FALSE))*$C398</f>
        <v>173890</v>
      </c>
      <c r="E398" s="16">
        <f>(VLOOKUP($A398,'Paketvolymer_3pos'!$A$2:$E$671,E$1,FALSE))*$C398</f>
        <v>60202</v>
      </c>
      <c r="F398" s="16">
        <f>(VLOOKUP($A398,'Paketvolymer_3pos'!$A$2:$E$671,F$1,FALSE))*$C398</f>
        <v>109060</v>
      </c>
      <c r="G398" s="16">
        <f>(VLOOKUP($A398,'Paketvolymer_3pos'!$A$2:$E$671,G$1,FALSE))*$C398</f>
        <v>3854</v>
      </c>
      <c r="H398" s="16">
        <f>(VLOOKUP($A398,'Brevvolymer_3pos'!$A$2:$F$671,6,FALSE))*C398</f>
        <v>59261</v>
      </c>
    </row>
    <row r="399" ht="13.55" customHeight="1">
      <c r="A399" s="15">
        <v>686</v>
      </c>
      <c r="B399" s="15">
        <v>1766</v>
      </c>
      <c r="C399" s="19">
        <v>1</v>
      </c>
      <c r="D399" s="16">
        <f>(VLOOKUP($A399,'Paketvolymer_3pos'!$A$2:$E$671,D$1,FALSE))*$C399</f>
        <v>216361</v>
      </c>
      <c r="E399" s="16">
        <f>(VLOOKUP($A399,'Paketvolymer_3pos'!$A$2:$E$671,E$1,FALSE))*$C399</f>
        <v>68841</v>
      </c>
      <c r="F399" s="16">
        <f>(VLOOKUP($A399,'Paketvolymer_3pos'!$A$2:$E$671,F$1,FALSE))*$C399</f>
        <v>141323</v>
      </c>
      <c r="G399" s="16">
        <f>(VLOOKUP($A399,'Paketvolymer_3pos'!$A$2:$E$671,G$1,FALSE))*$C399</f>
        <v>6921</v>
      </c>
      <c r="H399" s="16">
        <f>(VLOOKUP($A399,'Brevvolymer_3pos'!$A$2:$F$671,6,FALSE))*C399</f>
        <v>85102</v>
      </c>
    </row>
    <row r="400" ht="13.55" customHeight="1">
      <c r="A400" s="15">
        <v>688</v>
      </c>
      <c r="B400" s="15">
        <v>1760</v>
      </c>
      <c r="C400" s="19">
        <v>1</v>
      </c>
      <c r="D400" s="16">
        <f>(VLOOKUP($A400,'Paketvolymer_3pos'!$A$2:$E$671,D$1,FALSE))*$C400</f>
        <v>46614</v>
      </c>
      <c r="E400" s="16">
        <f>(VLOOKUP($A400,'Paketvolymer_3pos'!$A$2:$E$671,E$1,FALSE))*$C400</f>
        <v>8203</v>
      </c>
      <c r="F400" s="16">
        <f>(VLOOKUP($A400,'Paketvolymer_3pos'!$A$2:$E$671,F$1,FALSE))*$C400</f>
        <v>37144</v>
      </c>
      <c r="G400" s="16">
        <f>(VLOOKUP($A400,'Paketvolymer_3pos'!$A$2:$E$671,G$1,FALSE))*$C400</f>
        <v>543</v>
      </c>
      <c r="H400" s="16">
        <f>(VLOOKUP($A400,'Brevvolymer_3pos'!$A$2:$F$671,6,FALSE))*C400</f>
        <v>12835</v>
      </c>
    </row>
    <row r="401" ht="13.55" customHeight="1">
      <c r="A401" s="15">
        <v>691</v>
      </c>
      <c r="B401" s="15">
        <v>1883</v>
      </c>
      <c r="C401" s="19">
        <v>1</v>
      </c>
      <c r="D401" s="16">
        <f>(VLOOKUP($A401,'Paketvolymer_3pos'!$A$2:$E$671,D$1,FALSE))*$C401</f>
        <v>535935</v>
      </c>
      <c r="E401" s="16">
        <f>(VLOOKUP($A401,'Paketvolymer_3pos'!$A$2:$E$671,E$1,FALSE))*$C401</f>
        <v>174992</v>
      </c>
      <c r="F401" s="16">
        <f>(VLOOKUP($A401,'Paketvolymer_3pos'!$A$2:$E$671,F$1,FALSE))*$C401</f>
        <v>350708</v>
      </c>
      <c r="G401" s="16">
        <f>(VLOOKUP($A401,'Paketvolymer_3pos'!$A$2:$E$671,G$1,FALSE))*$C401</f>
        <v>11605</v>
      </c>
      <c r="H401" s="16">
        <f>(VLOOKUP($A401,'Brevvolymer_3pos'!$A$2:$F$671,6,FALSE))*C401</f>
        <v>157775</v>
      </c>
    </row>
    <row r="402" ht="13.55" customHeight="1">
      <c r="A402" s="15">
        <v>692</v>
      </c>
      <c r="B402" s="15">
        <v>1881</v>
      </c>
      <c r="C402" s="19">
        <v>1</v>
      </c>
      <c r="D402" s="16">
        <f>(VLOOKUP($A402,'Paketvolymer_3pos'!$A$2:$E$671,D$1,FALSE))*$C402</f>
        <v>316458</v>
      </c>
      <c r="E402" s="16">
        <f>(VLOOKUP($A402,'Paketvolymer_3pos'!$A$2:$E$671,E$1,FALSE))*$C402</f>
        <v>82242</v>
      </c>
      <c r="F402" s="16">
        <f>(VLOOKUP($A402,'Paketvolymer_3pos'!$A$2:$E$671,F$1,FALSE))*$C402</f>
        <v>227217</v>
      </c>
      <c r="G402" s="16">
        <f>(VLOOKUP($A402,'Paketvolymer_3pos'!$A$2:$E$671,G$1,FALSE))*$C402</f>
        <v>7131</v>
      </c>
      <c r="H402" s="16">
        <f>(VLOOKUP($A402,'Brevvolymer_3pos'!$A$2:$F$671,6,FALSE))*C402</f>
        <v>113420</v>
      </c>
    </row>
    <row r="403" ht="13.55" customHeight="1">
      <c r="A403" s="15">
        <v>693</v>
      </c>
      <c r="B403" s="15">
        <v>1862</v>
      </c>
      <c r="C403" s="19">
        <v>1</v>
      </c>
      <c r="D403" s="16">
        <f>(VLOOKUP($A403,'Paketvolymer_3pos'!$A$2:$E$671,D$1,FALSE))*$C403</f>
        <v>140149</v>
      </c>
      <c r="E403" s="16">
        <f>(VLOOKUP($A403,'Paketvolymer_3pos'!$A$2:$E$671,E$1,FALSE))*$C403</f>
        <v>28817</v>
      </c>
      <c r="F403" s="16">
        <f>(VLOOKUP($A403,'Paketvolymer_3pos'!$A$2:$E$671,F$1,FALSE))*$C403</f>
        <v>108059</v>
      </c>
      <c r="G403" s="16">
        <f>(VLOOKUP($A403,'Paketvolymer_3pos'!$A$2:$E$671,G$1,FALSE))*$C403</f>
        <v>3114</v>
      </c>
      <c r="H403" s="16">
        <f>(VLOOKUP($A403,'Brevvolymer_3pos'!$A$2:$F$671,6,FALSE))*C403</f>
        <v>52357</v>
      </c>
    </row>
    <row r="404" ht="13.55" customHeight="1">
      <c r="A404" s="15">
        <v>694</v>
      </c>
      <c r="B404" s="15">
        <v>1861</v>
      </c>
      <c r="C404" s="19">
        <v>0.770165460186143</v>
      </c>
      <c r="D404" s="16">
        <f>(VLOOKUP($A404,'Paketvolymer_3pos'!$A$2:$E$671,D$1,FALSE))*$C404</f>
        <v>274278.255170631</v>
      </c>
      <c r="E404" s="16">
        <f>(VLOOKUP($A404,'Paketvolymer_3pos'!$A$2:$E$671,E$1,FALSE))*$C404</f>
        <v>150229.244829369</v>
      </c>
      <c r="F404" s="16">
        <f>(VLOOKUP($A404,'Paketvolymer_3pos'!$A$2:$E$671,F$1,FALSE))*$C404</f>
        <v>119422.626421924</v>
      </c>
      <c r="G404" s="16">
        <f>(VLOOKUP($A404,'Paketvolymer_3pos'!$A$2:$E$671,G$1,FALSE))*$C404</f>
        <v>4433.842554291630</v>
      </c>
      <c r="H404" s="16">
        <f>(VLOOKUP($A404,'Brevvolymer_3pos'!$A$2:$F$671,6,FALSE))*C404</f>
        <v>78220.3146328852</v>
      </c>
    </row>
    <row r="405" ht="13.55" customHeight="1">
      <c r="A405" s="15">
        <v>694</v>
      </c>
      <c r="B405" s="15">
        <v>1882</v>
      </c>
      <c r="C405" s="19">
        <v>0.229834539813857</v>
      </c>
      <c r="D405" s="16">
        <f>(VLOOKUP($A405,'Paketvolymer_3pos'!$A$2:$E$671,D$1,FALSE))*$C405</f>
        <v>81850.7448293691</v>
      </c>
      <c r="E405" s="16">
        <f>(VLOOKUP($A405,'Paketvolymer_3pos'!$A$2:$E$671,E$1,FALSE))*$C405</f>
        <v>44831.7551706308</v>
      </c>
      <c r="F405" s="16">
        <f>(VLOOKUP($A405,'Paketvolymer_3pos'!$A$2:$E$671,F$1,FALSE))*$C405</f>
        <v>35638.3735780765</v>
      </c>
      <c r="G405" s="16">
        <f>(VLOOKUP($A405,'Paketvolymer_3pos'!$A$2:$E$671,G$1,FALSE))*$C405</f>
        <v>1323.157445708370</v>
      </c>
      <c r="H405" s="16">
        <f>(VLOOKUP($A405,'Brevvolymer_3pos'!$A$2:$F$671,6,FALSE))*C405</f>
        <v>23342.6853671148</v>
      </c>
    </row>
    <row r="406" ht="13.55" customHeight="1">
      <c r="A406" s="15">
        <v>695</v>
      </c>
      <c r="B406" s="15">
        <v>1860</v>
      </c>
      <c r="C406" s="19">
        <v>1</v>
      </c>
      <c r="D406" s="16">
        <f>(VLOOKUP($A406,'Paketvolymer_3pos'!$A$2:$E$671,D$1,FALSE))*$C406</f>
        <v>90141</v>
      </c>
      <c r="E406" s="16">
        <f>(VLOOKUP($A406,'Paketvolymer_3pos'!$A$2:$E$671,E$1,FALSE))*$C406</f>
        <v>28132</v>
      </c>
      <c r="F406" s="16">
        <f>(VLOOKUP($A406,'Paketvolymer_3pos'!$A$2:$E$671,F$1,FALSE))*$C406</f>
        <v>59310</v>
      </c>
      <c r="G406" s="16">
        <f>(VLOOKUP($A406,'Paketvolymer_3pos'!$A$2:$E$671,G$1,FALSE))*$C406</f>
        <v>2811</v>
      </c>
      <c r="H406" s="16">
        <f>(VLOOKUP($A406,'Brevvolymer_3pos'!$A$2:$F$671,6,FALSE))*C406</f>
        <v>37430</v>
      </c>
    </row>
    <row r="407" ht="13.55" customHeight="1">
      <c r="A407" s="15">
        <v>696</v>
      </c>
      <c r="B407" s="15">
        <v>1882</v>
      </c>
      <c r="C407" s="19">
        <v>1</v>
      </c>
      <c r="D407" s="16">
        <f>(VLOOKUP($A407,'Paketvolymer_3pos'!$A$2:$E$671,D$1,FALSE))*$C407</f>
        <v>129092</v>
      </c>
      <c r="E407" s="16">
        <f>(VLOOKUP($A407,'Paketvolymer_3pos'!$A$2:$E$671,E$1,FALSE))*$C407</f>
        <v>39094</v>
      </c>
      <c r="F407" s="16">
        <f>(VLOOKUP($A407,'Paketvolymer_3pos'!$A$2:$E$671,F$1,FALSE))*$C407</f>
        <v>86544</v>
      </c>
      <c r="G407" s="16">
        <f>(VLOOKUP($A407,'Paketvolymer_3pos'!$A$2:$E$671,G$1,FALSE))*$C407</f>
        <v>3080</v>
      </c>
      <c r="H407" s="16">
        <f>(VLOOKUP($A407,'Brevvolymer_3pos'!$A$2:$F$671,6,FALSE))*C407</f>
        <v>46413</v>
      </c>
    </row>
    <row r="408" ht="13.55" customHeight="1">
      <c r="A408" s="15">
        <v>697</v>
      </c>
      <c r="B408" s="15">
        <v>1861</v>
      </c>
      <c r="C408" s="19">
        <v>1</v>
      </c>
      <c r="D408" s="16">
        <f>(VLOOKUP($A408,'Paketvolymer_3pos'!$A$2:$E$671,D$1,FALSE))*$C408</f>
        <v>61689</v>
      </c>
      <c r="E408" s="16">
        <f>(VLOOKUP($A408,'Paketvolymer_3pos'!$A$2:$E$671,E$1,FALSE))*$C408</f>
        <v>12111</v>
      </c>
      <c r="F408" s="16">
        <f>(VLOOKUP($A408,'Paketvolymer_3pos'!$A$2:$E$671,F$1,FALSE))*$C408</f>
        <v>47423</v>
      </c>
      <c r="G408" s="16">
        <f>(VLOOKUP($A408,'Paketvolymer_3pos'!$A$2:$E$671,G$1,FALSE))*$C408</f>
        <v>1324</v>
      </c>
      <c r="H408" s="16">
        <f>(VLOOKUP($A408,'Brevvolymer_3pos'!$A$2:$F$671,6,FALSE))*C408</f>
        <v>17596</v>
      </c>
    </row>
    <row r="409" ht="13.55" customHeight="1">
      <c r="A409" s="15">
        <v>702</v>
      </c>
      <c r="B409" s="15">
        <v>1880</v>
      </c>
      <c r="C409" s="19">
        <v>1</v>
      </c>
      <c r="D409" s="16">
        <f>(VLOOKUP($A409,'Paketvolymer_3pos'!$A$2:$E$671,D$1,FALSE))*$C409</f>
        <v>1457081</v>
      </c>
      <c r="E409" s="16">
        <f>(VLOOKUP($A409,'Paketvolymer_3pos'!$A$2:$E$671,E$1,FALSE))*$C409</f>
        <v>642095</v>
      </c>
      <c r="F409" s="16">
        <f>(VLOOKUP($A409,'Paketvolymer_3pos'!$A$2:$E$671,F$1,FALSE))*$C409</f>
        <v>788541</v>
      </c>
      <c r="G409" s="16">
        <f>(VLOOKUP($A409,'Paketvolymer_3pos'!$A$2:$E$671,G$1,FALSE))*$C409</f>
        <v>26035</v>
      </c>
      <c r="H409" s="16">
        <f>(VLOOKUP($A409,'Brevvolymer_3pos'!$A$2:$F$671,6,FALSE))*C409</f>
        <v>216755</v>
      </c>
    </row>
    <row r="410" ht="13.55" customHeight="1">
      <c r="A410" s="15">
        <v>703</v>
      </c>
      <c r="B410" s="15">
        <v>1880</v>
      </c>
      <c r="C410" s="19">
        <v>1</v>
      </c>
      <c r="D410" s="16">
        <f>(VLOOKUP($A410,'Paketvolymer_3pos'!$A$2:$E$671,D$1,FALSE))*$C410</f>
        <v>1034310</v>
      </c>
      <c r="E410" s="16">
        <f>(VLOOKUP($A410,'Paketvolymer_3pos'!$A$2:$E$671,E$1,FALSE))*$C410</f>
        <v>271661</v>
      </c>
      <c r="F410" s="16">
        <f>(VLOOKUP($A410,'Paketvolymer_3pos'!$A$2:$E$671,F$1,FALSE))*$C410</f>
        <v>739350</v>
      </c>
      <c r="G410" s="16">
        <f>(VLOOKUP($A410,'Paketvolymer_3pos'!$A$2:$E$671,G$1,FALSE))*$C410</f>
        <v>24246</v>
      </c>
      <c r="H410" s="16">
        <f>(VLOOKUP($A410,'Brevvolymer_3pos'!$A$2:$F$671,6,FALSE))*C410</f>
        <v>278099</v>
      </c>
    </row>
    <row r="411" ht="13.55" customHeight="1">
      <c r="A411" s="15">
        <v>705</v>
      </c>
      <c r="B411" s="15">
        <v>1880</v>
      </c>
      <c r="C411" s="19">
        <v>1</v>
      </c>
      <c r="D411" s="16">
        <f>(VLOOKUP($A411,'Paketvolymer_3pos'!$A$2:$E$671,D$1,FALSE))*$C411</f>
        <v>124089</v>
      </c>
      <c r="E411" s="16">
        <f>(VLOOKUP($A411,'Paketvolymer_3pos'!$A$2:$E$671,E$1,FALSE))*$C411</f>
        <v>21678</v>
      </c>
      <c r="F411" s="16">
        <f>(VLOOKUP($A411,'Paketvolymer_3pos'!$A$2:$E$671,F$1,FALSE))*$C411</f>
        <v>97995</v>
      </c>
      <c r="G411" s="16">
        <f>(VLOOKUP($A411,'Paketvolymer_3pos'!$A$2:$E$671,G$1,FALSE))*$C411</f>
        <v>2566</v>
      </c>
      <c r="H411" s="16">
        <f>(VLOOKUP($A411,'Brevvolymer_3pos'!$A$2:$F$671,6,FALSE))*C411</f>
        <v>35350</v>
      </c>
    </row>
    <row r="412" ht="13.55" customHeight="1">
      <c r="A412" s="15">
        <v>711</v>
      </c>
      <c r="B412" s="15">
        <v>1885</v>
      </c>
      <c r="C412" s="19">
        <v>1</v>
      </c>
      <c r="D412" s="16">
        <f>(VLOOKUP($A412,'Paketvolymer_3pos'!$A$2:$E$671,D$1,FALSE))*$C412</f>
        <v>263349</v>
      </c>
      <c r="E412" s="16">
        <f>(VLOOKUP($A412,'Paketvolymer_3pos'!$A$2:$E$671,E$1,FALSE))*$C412</f>
        <v>73509</v>
      </c>
      <c r="F412" s="16">
        <f>(VLOOKUP($A412,'Paketvolymer_3pos'!$A$2:$E$671,F$1,FALSE))*$C412</f>
        <v>183268</v>
      </c>
      <c r="G412" s="16">
        <f>(VLOOKUP($A412,'Paketvolymer_3pos'!$A$2:$E$671,G$1,FALSE))*$C412</f>
        <v>6126</v>
      </c>
      <c r="H412" s="16">
        <f>(VLOOKUP($A412,'Brevvolymer_3pos'!$A$2:$F$671,6,FALSE))*C412</f>
        <v>78172</v>
      </c>
    </row>
    <row r="413" ht="13.55" customHeight="1">
      <c r="A413" s="15">
        <v>712</v>
      </c>
      <c r="B413" s="15">
        <v>1863</v>
      </c>
      <c r="C413" s="19">
        <v>1</v>
      </c>
      <c r="D413" s="16">
        <f>(VLOOKUP($A413,'Paketvolymer_3pos'!$A$2:$E$671,D$1,FALSE))*$C413</f>
        <v>115337</v>
      </c>
      <c r="E413" s="16">
        <f>(VLOOKUP($A413,'Paketvolymer_3pos'!$A$2:$E$671,E$1,FALSE))*$C413</f>
        <v>28118</v>
      </c>
      <c r="F413" s="16">
        <f>(VLOOKUP($A413,'Paketvolymer_3pos'!$A$2:$E$671,F$1,FALSE))*$C413</f>
        <v>84007</v>
      </c>
      <c r="G413" s="16">
        <f>(VLOOKUP($A413,'Paketvolymer_3pos'!$A$2:$E$671,G$1,FALSE))*$C413</f>
        <v>3816</v>
      </c>
      <c r="H413" s="16">
        <f>(VLOOKUP($A413,'Brevvolymer_3pos'!$A$2:$F$671,6,FALSE))*C413</f>
        <v>43319</v>
      </c>
    </row>
    <row r="414" ht="13.55" customHeight="1">
      <c r="A414" s="15">
        <v>713</v>
      </c>
      <c r="B414" s="15">
        <v>1884</v>
      </c>
      <c r="C414" s="19">
        <v>1</v>
      </c>
      <c r="D414" s="16">
        <f>(VLOOKUP($A414,'Paketvolymer_3pos'!$A$2:$E$671,D$1,FALSE))*$C414</f>
        <v>180638</v>
      </c>
      <c r="E414" s="16">
        <f>(VLOOKUP($A414,'Paketvolymer_3pos'!$A$2:$E$671,E$1,FALSE))*$C414</f>
        <v>41188</v>
      </c>
      <c r="F414" s="16">
        <f>(VLOOKUP($A414,'Paketvolymer_3pos'!$A$2:$E$671,F$1,FALSE))*$C414</f>
        <v>134043</v>
      </c>
      <c r="G414" s="16">
        <f>(VLOOKUP($A414,'Paketvolymer_3pos'!$A$2:$E$671,G$1,FALSE))*$C414</f>
        <v>3979</v>
      </c>
      <c r="H414" s="16">
        <f>(VLOOKUP($A414,'Brevvolymer_3pos'!$A$2:$F$671,6,FALSE))*C414</f>
        <v>57767</v>
      </c>
    </row>
    <row r="415" ht="13.55" customHeight="1">
      <c r="A415" s="15">
        <v>714</v>
      </c>
      <c r="B415" s="15">
        <v>1864</v>
      </c>
      <c r="C415" s="19">
        <v>1</v>
      </c>
      <c r="D415" s="16">
        <f>(VLOOKUP($A415,'Paketvolymer_3pos'!$A$2:$E$671,D$1,FALSE))*$C415</f>
        <v>76493</v>
      </c>
      <c r="E415" s="16">
        <f>(VLOOKUP($A415,'Paketvolymer_3pos'!$A$2:$E$671,E$1,FALSE))*$C415</f>
        <v>19565</v>
      </c>
      <c r="F415" s="16">
        <f>(VLOOKUP($A415,'Paketvolymer_3pos'!$A$2:$E$671,F$1,FALSE))*$C415</f>
        <v>54890</v>
      </c>
      <c r="G415" s="16">
        <f>(VLOOKUP($A415,'Paketvolymer_3pos'!$A$2:$E$671,G$1,FALSE))*$C415</f>
        <v>3413</v>
      </c>
      <c r="H415" s="16">
        <f>(VLOOKUP($A415,'Brevvolymer_3pos'!$A$2:$F$671,6,FALSE))*C415</f>
        <v>32517</v>
      </c>
    </row>
    <row r="416" ht="13.55" customHeight="1">
      <c r="A416" s="15">
        <v>715</v>
      </c>
      <c r="B416" s="15">
        <v>1880</v>
      </c>
      <c r="C416" s="19">
        <v>1</v>
      </c>
      <c r="D416" s="16">
        <f>(VLOOKUP($A416,'Paketvolymer_3pos'!$A$2:$E$671,D$1,FALSE))*$C416</f>
        <v>77388</v>
      </c>
      <c r="E416" s="16">
        <f>(VLOOKUP($A416,'Paketvolymer_3pos'!$A$2:$E$671,E$1,FALSE))*$C416</f>
        <v>11211</v>
      </c>
      <c r="F416" s="16">
        <f>(VLOOKUP($A416,'Paketvolymer_3pos'!$A$2:$E$671,F$1,FALSE))*$C416</f>
        <v>63221</v>
      </c>
      <c r="G416" s="16">
        <f>(VLOOKUP($A416,'Paketvolymer_3pos'!$A$2:$E$671,G$1,FALSE))*$C416</f>
        <v>2708</v>
      </c>
      <c r="H416" s="16">
        <f>(VLOOKUP($A416,'Brevvolymer_3pos'!$A$2:$F$671,6,FALSE))*C416</f>
        <v>32304</v>
      </c>
    </row>
    <row r="417" ht="13.55" customHeight="1">
      <c r="A417" s="15">
        <v>716</v>
      </c>
      <c r="B417" s="15">
        <v>1814</v>
      </c>
      <c r="C417" s="19">
        <v>1</v>
      </c>
      <c r="D417" s="16">
        <f>(VLOOKUP($A417,'Paketvolymer_3pos'!$A$2:$E$671,D$1,FALSE))*$C417</f>
        <v>95110</v>
      </c>
      <c r="E417" s="16">
        <f>(VLOOKUP($A417,'Paketvolymer_3pos'!$A$2:$E$671,E$1,FALSE))*$C417</f>
        <v>22201</v>
      </c>
      <c r="F417" s="16">
        <f>(VLOOKUP($A417,'Paketvolymer_3pos'!$A$2:$E$671,F$1,FALSE))*$C417</f>
        <v>70064</v>
      </c>
      <c r="G417" s="16">
        <f>(VLOOKUP($A417,'Paketvolymer_3pos'!$A$2:$E$671,G$1,FALSE))*$C417</f>
        <v>1748</v>
      </c>
      <c r="H417" s="16">
        <f>(VLOOKUP($A417,'Brevvolymer_3pos'!$A$2:$F$671,6,FALSE))*C417</f>
        <v>37247</v>
      </c>
    </row>
    <row r="418" ht="13.55" customHeight="1">
      <c r="A418" s="15">
        <v>718</v>
      </c>
      <c r="B418" s="15">
        <v>1880</v>
      </c>
      <c r="C418" s="19">
        <v>0.300694674164737</v>
      </c>
      <c r="D418" s="16">
        <f>(VLOOKUP($A418,'Paketvolymer_3pos'!$A$2:$E$671,D$1,FALSE))*$C418</f>
        <v>25642.6404234204</v>
      </c>
      <c r="E418" s="16">
        <f>(VLOOKUP($A418,'Paketvolymer_3pos'!$A$2:$E$671,E$1,FALSE))*$C418</f>
        <v>6222.575587165070</v>
      </c>
      <c r="F418" s="16">
        <f>(VLOOKUP($A418,'Paketvolymer_3pos'!$A$2:$E$671,F$1,FALSE))*$C418</f>
        <v>18655.6989745286</v>
      </c>
      <c r="G418" s="16">
        <f>(VLOOKUP($A418,'Paketvolymer_3pos'!$A$2:$E$671,G$1,FALSE))*$C418</f>
        <v>937.565994045650</v>
      </c>
      <c r="H418" s="16">
        <f>(VLOOKUP($A418,'Brevvolymer_3pos'!$A$2:$F$671,6,FALSE))*C418</f>
        <v>8168.370823685080</v>
      </c>
    </row>
    <row r="419" ht="13.55" customHeight="1">
      <c r="A419" s="15">
        <v>718</v>
      </c>
      <c r="B419" s="15">
        <v>1885</v>
      </c>
      <c r="C419" s="19">
        <v>0.6993053258352629</v>
      </c>
      <c r="D419" s="16">
        <f>(VLOOKUP($A419,'Paketvolymer_3pos'!$A$2:$E$671,D$1,FALSE))*$C419</f>
        <v>59635.3595765796</v>
      </c>
      <c r="E419" s="16">
        <f>(VLOOKUP($A419,'Paketvolymer_3pos'!$A$2:$E$671,E$1,FALSE))*$C419</f>
        <v>14471.4244128349</v>
      </c>
      <c r="F419" s="16">
        <f>(VLOOKUP($A419,'Paketvolymer_3pos'!$A$2:$E$671,F$1,FALSE))*$C419</f>
        <v>43386.3010254714</v>
      </c>
      <c r="G419" s="16">
        <f>(VLOOKUP($A419,'Paketvolymer_3pos'!$A$2:$E$671,G$1,FALSE))*$C419</f>
        <v>2180.434005954350</v>
      </c>
      <c r="H419" s="16">
        <f>(VLOOKUP($A419,'Brevvolymer_3pos'!$A$2:$F$671,6,FALSE))*C419</f>
        <v>18996.6291763149</v>
      </c>
    </row>
    <row r="420" ht="13.55" customHeight="1">
      <c r="A420" s="15">
        <v>719</v>
      </c>
      <c r="B420" s="15">
        <v>1814</v>
      </c>
      <c r="C420" s="19">
        <v>0.255672197764985</v>
      </c>
      <c r="D420" s="16">
        <f>(VLOOKUP($A420,'Paketvolymer_3pos'!$A$2:$E$671,D$1,FALSE))*$C420</f>
        <v>23672.68879106</v>
      </c>
      <c r="E420" s="16">
        <f>(VLOOKUP($A420,'Paketvolymer_3pos'!$A$2:$E$671,E$1,FALSE))*$C420</f>
        <v>2656.689806975960</v>
      </c>
      <c r="F420" s="16">
        <f>(VLOOKUP($A420,'Paketvolymer_3pos'!$A$2:$E$671,F$1,FALSE))*$C420</f>
        <v>20224.4378598036</v>
      </c>
      <c r="G420" s="16">
        <f>(VLOOKUP($A420,'Paketvolymer_3pos'!$A$2:$E$671,G$1,FALSE))*$C420</f>
        <v>382.485607856418</v>
      </c>
      <c r="H420" s="16">
        <f>(VLOOKUP($A420,'Brevvolymer_3pos'!$A$2:$F$671,6,FALSE))*C420</f>
        <v>6275.985438537090</v>
      </c>
    </row>
    <row r="421" ht="13.55" customHeight="1">
      <c r="A421" s="15">
        <v>719</v>
      </c>
      <c r="B421" s="15">
        <v>1880</v>
      </c>
      <c r="C421" s="19">
        <v>0.744327802235015</v>
      </c>
      <c r="D421" s="16">
        <f>(VLOOKUP($A421,'Paketvolymer_3pos'!$A$2:$E$671,D$1,FALSE))*$C421</f>
        <v>68917.311208939995</v>
      </c>
      <c r="E421" s="16">
        <f>(VLOOKUP($A421,'Paketvolymer_3pos'!$A$2:$E$671,E$1,FALSE))*$C421</f>
        <v>7734.310193024040</v>
      </c>
      <c r="F421" s="16">
        <f>(VLOOKUP($A421,'Paketvolymer_3pos'!$A$2:$E$671,F$1,FALSE))*$C421</f>
        <v>58878.5621401964</v>
      </c>
      <c r="G421" s="16">
        <f>(VLOOKUP($A421,'Paketvolymer_3pos'!$A$2:$E$671,G$1,FALSE))*$C421</f>
        <v>1113.514392143580</v>
      </c>
      <c r="H421" s="16">
        <f>(VLOOKUP($A421,'Brevvolymer_3pos'!$A$2:$F$671,6,FALSE))*C421</f>
        <v>18271.0145614629</v>
      </c>
    </row>
    <row r="422" ht="13.55" customHeight="1">
      <c r="A422" s="15">
        <v>721</v>
      </c>
      <c r="B422" s="15">
        <v>1980</v>
      </c>
      <c r="C422" s="19">
        <v>1</v>
      </c>
      <c r="D422" s="16">
        <f>(VLOOKUP($A422,'Paketvolymer_3pos'!$A$2:$E$671,D$1,FALSE))*$C422</f>
        <v>953934</v>
      </c>
      <c r="E422" s="16">
        <f>(VLOOKUP($A422,'Paketvolymer_3pos'!$A$2:$E$671,E$1,FALSE))*$C422</f>
        <v>527080</v>
      </c>
      <c r="F422" s="16">
        <f>(VLOOKUP($A422,'Paketvolymer_3pos'!$A$2:$E$671,F$1,FALSE))*$C422</f>
        <v>420618</v>
      </c>
      <c r="G422" s="16">
        <f>(VLOOKUP($A422,'Paketvolymer_3pos'!$A$2:$E$671,G$1,FALSE))*$C422</f>
        <v>8684</v>
      </c>
      <c r="H422" s="16">
        <f>(VLOOKUP($A422,'Brevvolymer_3pos'!$A$2:$F$671,6,FALSE))*C422</f>
        <v>45971</v>
      </c>
    </row>
    <row r="423" ht="13.55" customHeight="1">
      <c r="A423" s="15">
        <v>722</v>
      </c>
      <c r="B423" s="15">
        <v>1980</v>
      </c>
      <c r="C423" s="19">
        <v>1</v>
      </c>
      <c r="D423" s="16">
        <f>(VLOOKUP($A423,'Paketvolymer_3pos'!$A$2:$E$671,D$1,FALSE))*$C423</f>
        <v>749554</v>
      </c>
      <c r="E423" s="16">
        <f>(VLOOKUP($A423,'Paketvolymer_3pos'!$A$2:$E$671,E$1,FALSE))*$C423</f>
        <v>182702</v>
      </c>
      <c r="F423" s="16">
        <f>(VLOOKUP($A423,'Paketvolymer_3pos'!$A$2:$E$671,F$1,FALSE))*$C423</f>
        <v>551126</v>
      </c>
      <c r="G423" s="16">
        <f>(VLOOKUP($A423,'Paketvolymer_3pos'!$A$2:$E$671,G$1,FALSE))*$C423</f>
        <v>16294</v>
      </c>
      <c r="H423" s="16">
        <f>(VLOOKUP($A423,'Brevvolymer_3pos'!$A$2:$F$671,6,FALSE))*C423</f>
        <v>171127</v>
      </c>
    </row>
    <row r="424" ht="13.55" customHeight="1">
      <c r="A424" s="15">
        <v>723</v>
      </c>
      <c r="B424" s="15">
        <v>1980</v>
      </c>
      <c r="C424" s="19">
        <v>1</v>
      </c>
      <c r="D424" s="16">
        <f>(VLOOKUP($A424,'Paketvolymer_3pos'!$A$2:$E$671,D$1,FALSE))*$C424</f>
        <v>504074</v>
      </c>
      <c r="E424" s="16">
        <f>(VLOOKUP($A424,'Paketvolymer_3pos'!$A$2:$E$671,E$1,FALSE))*$C424</f>
        <v>58015</v>
      </c>
      <c r="F424" s="16">
        <f>(VLOOKUP($A424,'Paketvolymer_3pos'!$A$2:$E$671,F$1,FALSE))*$C424</f>
        <v>433939</v>
      </c>
      <c r="G424" s="16">
        <f>(VLOOKUP($A424,'Paketvolymer_3pos'!$A$2:$E$671,G$1,FALSE))*$C424</f>
        <v>12350</v>
      </c>
      <c r="H424" s="16">
        <f>(VLOOKUP($A424,'Brevvolymer_3pos'!$A$2:$F$671,6,FALSE))*C424</f>
        <v>136076</v>
      </c>
    </row>
    <row r="425" ht="13.55" customHeight="1">
      <c r="A425" s="15">
        <v>724</v>
      </c>
      <c r="B425" s="15">
        <v>1980</v>
      </c>
      <c r="C425" s="19">
        <v>1</v>
      </c>
      <c r="D425" s="16">
        <f>(VLOOKUP($A425,'Paketvolymer_3pos'!$A$2:$E$671,D$1,FALSE))*$C425</f>
        <v>428010</v>
      </c>
      <c r="E425" s="16">
        <f>(VLOOKUP($A425,'Paketvolymer_3pos'!$A$2:$E$671,E$1,FALSE))*$C425</f>
        <v>48976</v>
      </c>
      <c r="F425" s="16">
        <f>(VLOOKUP($A425,'Paketvolymer_3pos'!$A$2:$E$671,F$1,FALSE))*$C425</f>
        <v>368245</v>
      </c>
      <c r="G425" s="16">
        <f>(VLOOKUP($A425,'Paketvolymer_3pos'!$A$2:$E$671,G$1,FALSE))*$C425</f>
        <v>10877</v>
      </c>
      <c r="H425" s="16">
        <f>(VLOOKUP($A425,'Brevvolymer_3pos'!$A$2:$F$671,6,FALSE))*C425</f>
        <v>150325</v>
      </c>
    </row>
    <row r="426" ht="13.55" customHeight="1">
      <c r="A426" s="15">
        <v>725</v>
      </c>
      <c r="B426" s="15">
        <v>1980</v>
      </c>
      <c r="C426" s="19">
        <v>1</v>
      </c>
      <c r="D426" s="16">
        <f>(VLOOKUP($A426,'Paketvolymer_3pos'!$A$2:$E$671,D$1,FALSE))*$C426</f>
        <v>159409</v>
      </c>
      <c r="E426" s="16">
        <f>(VLOOKUP($A426,'Paketvolymer_3pos'!$A$2:$E$671,E$1,FALSE))*$C426</f>
        <v>23107</v>
      </c>
      <c r="F426" s="16">
        <f>(VLOOKUP($A426,'Paketvolymer_3pos'!$A$2:$E$671,F$1,FALSE))*$C426</f>
        <v>129736</v>
      </c>
      <c r="G426" s="16">
        <f>(VLOOKUP($A426,'Paketvolymer_3pos'!$A$2:$E$671,G$1,FALSE))*$C426</f>
        <v>4462</v>
      </c>
      <c r="H426" s="16">
        <f>(VLOOKUP($A426,'Brevvolymer_3pos'!$A$2:$F$671,6,FALSE))*C426</f>
        <v>46818</v>
      </c>
    </row>
    <row r="427" ht="13.55" customHeight="1">
      <c r="A427" s="15">
        <v>726</v>
      </c>
      <c r="B427" s="15">
        <v>1980</v>
      </c>
      <c r="C427" s="19">
        <v>1</v>
      </c>
      <c r="D427" s="16">
        <f>(VLOOKUP($A427,'Paketvolymer_3pos'!$A$2:$E$671,D$1,FALSE))*$C427</f>
        <v>62858</v>
      </c>
      <c r="E427" s="16">
        <f>(VLOOKUP($A427,'Paketvolymer_3pos'!$A$2:$E$671,E$1,FALSE))*$C427</f>
        <v>10426</v>
      </c>
      <c r="F427" s="16">
        <f>(VLOOKUP($A427,'Paketvolymer_3pos'!$A$2:$E$671,F$1,FALSE))*$C427</f>
        <v>48928</v>
      </c>
      <c r="G427" s="16">
        <f>(VLOOKUP($A427,'Paketvolymer_3pos'!$A$2:$E$671,G$1,FALSE))*$C427</f>
        <v>3102</v>
      </c>
      <c r="H427" s="16">
        <f>(VLOOKUP($A427,'Brevvolymer_3pos'!$A$2:$F$671,6,FALSE))*C427</f>
        <v>17777</v>
      </c>
    </row>
    <row r="428" ht="13.55" customHeight="1">
      <c r="A428" s="15">
        <v>730</v>
      </c>
      <c r="B428" s="15">
        <v>1904</v>
      </c>
      <c r="C428" s="19">
        <v>0.171149144254279</v>
      </c>
      <c r="D428" s="16">
        <f>(VLOOKUP($A428,'Paketvolymer_3pos'!$A$2:$E$671,D$1,FALSE))*$C428</f>
        <v>7210.000000000010</v>
      </c>
      <c r="E428" s="16">
        <f>(VLOOKUP($A428,'Paketvolymer_3pos'!$A$2:$E$671,E$1,FALSE))*$C428</f>
        <v>1548.899755501220</v>
      </c>
      <c r="F428" s="16">
        <f>(VLOOKUP($A428,'Paketvolymer_3pos'!$A$2:$E$671,F$1,FALSE))*$C428</f>
        <v>5414.987775061130</v>
      </c>
      <c r="G428" s="16">
        <f>(VLOOKUP($A428,'Paketvolymer_3pos'!$A$2:$E$671,G$1,FALSE))*$C428</f>
        <v>297.799511002445</v>
      </c>
      <c r="H428" s="16">
        <f>(VLOOKUP($A428,'Brevvolymer_3pos'!$A$2:$F$671,6,FALSE))*C428</f>
        <v>2301.271393643040</v>
      </c>
    </row>
    <row r="429" ht="13.55" customHeight="1">
      <c r="A429" s="15">
        <v>730</v>
      </c>
      <c r="B429" s="15">
        <v>1907</v>
      </c>
      <c r="C429" s="19">
        <v>0.828850855745721</v>
      </c>
      <c r="D429" s="16">
        <f>(VLOOKUP($A429,'Paketvolymer_3pos'!$A$2:$E$671,D$1,FALSE))*$C429</f>
        <v>34917</v>
      </c>
      <c r="E429" s="16">
        <f>(VLOOKUP($A429,'Paketvolymer_3pos'!$A$2:$E$671,E$1,FALSE))*$C429</f>
        <v>7501.100244498780</v>
      </c>
      <c r="F429" s="16">
        <f>(VLOOKUP($A429,'Paketvolymer_3pos'!$A$2:$E$671,F$1,FALSE))*$C429</f>
        <v>26224.0122249389</v>
      </c>
      <c r="G429" s="16">
        <f>(VLOOKUP($A429,'Paketvolymer_3pos'!$A$2:$E$671,G$1,FALSE))*$C429</f>
        <v>1442.200488997550</v>
      </c>
      <c r="H429" s="16">
        <f>(VLOOKUP($A429,'Brevvolymer_3pos'!$A$2:$F$671,6,FALSE))*C429</f>
        <v>11144.728606357</v>
      </c>
    </row>
    <row r="430" ht="13.55" customHeight="1">
      <c r="A430" s="15">
        <v>731</v>
      </c>
      <c r="B430" s="15">
        <v>1983</v>
      </c>
      <c r="C430" s="19">
        <v>1</v>
      </c>
      <c r="D430" s="16">
        <f>(VLOOKUP($A430,'Paketvolymer_3pos'!$A$2:$E$671,D$1,FALSE))*$C430</f>
        <v>430978</v>
      </c>
      <c r="E430" s="16">
        <f>(VLOOKUP($A430,'Paketvolymer_3pos'!$A$2:$E$671,E$1,FALSE))*$C430</f>
        <v>138152</v>
      </c>
      <c r="F430" s="16">
        <f>(VLOOKUP($A430,'Paketvolymer_3pos'!$A$2:$E$671,F$1,FALSE))*$C430</f>
        <v>284008</v>
      </c>
      <c r="G430" s="16">
        <f>(VLOOKUP($A430,'Paketvolymer_3pos'!$A$2:$E$671,G$1,FALSE))*$C430</f>
        <v>9075</v>
      </c>
      <c r="H430" s="16">
        <f>(VLOOKUP($A430,'Brevvolymer_3pos'!$A$2:$F$671,6,FALSE))*C430</f>
        <v>124192</v>
      </c>
    </row>
    <row r="431" ht="13.55" customHeight="1">
      <c r="A431" s="15">
        <v>732</v>
      </c>
      <c r="B431" s="15">
        <v>1885</v>
      </c>
      <c r="C431" s="19">
        <v>0.168952217698736</v>
      </c>
      <c r="D431" s="16">
        <f>(VLOOKUP($A431,'Paketvolymer_3pos'!$A$2:$E$671,D$1,FALSE))*$C431</f>
        <v>46748.0649239341</v>
      </c>
      <c r="E431" s="16">
        <f>(VLOOKUP($A431,'Paketvolymer_3pos'!$A$2:$E$671,E$1,FALSE))*$C431</f>
        <v>13701.5179987144</v>
      </c>
      <c r="F431" s="16">
        <f>(VLOOKUP($A431,'Paketvolymer_3pos'!$A$2:$E$671,F$1,FALSE))*$C431</f>
        <v>31875.0322476966</v>
      </c>
      <c r="G431" s="16">
        <f>(VLOOKUP($A431,'Paketvolymer_3pos'!$A$2:$E$671,G$1,FALSE))*$C431</f>
        <v>1183.341332761950</v>
      </c>
      <c r="H431" s="16">
        <f>(VLOOKUP($A431,'Brevvolymer_3pos'!$A$2:$F$671,6,FALSE))*C431</f>
        <v>12970.7996571674</v>
      </c>
    </row>
    <row r="432" ht="13.55" customHeight="1">
      <c r="A432" s="15">
        <v>732</v>
      </c>
      <c r="B432" s="15">
        <v>1984</v>
      </c>
      <c r="C432" s="19">
        <v>0.831047782301264</v>
      </c>
      <c r="D432" s="16">
        <f>(VLOOKUP($A432,'Paketvolymer_3pos'!$A$2:$E$671,D$1,FALSE))*$C432</f>
        <v>229945.935076066</v>
      </c>
      <c r="E432" s="16">
        <f>(VLOOKUP($A432,'Paketvolymer_3pos'!$A$2:$E$671,E$1,FALSE))*$C432</f>
        <v>67395.482001285607</v>
      </c>
      <c r="F432" s="16">
        <f>(VLOOKUP($A432,'Paketvolymer_3pos'!$A$2:$E$671,F$1,FALSE))*$C432</f>
        <v>156787.967752303</v>
      </c>
      <c r="G432" s="16">
        <f>(VLOOKUP($A432,'Paketvolymer_3pos'!$A$2:$E$671,G$1,FALSE))*$C432</f>
        <v>5820.658667238050</v>
      </c>
      <c r="H432" s="16">
        <f>(VLOOKUP($A432,'Brevvolymer_3pos'!$A$2:$F$671,6,FALSE))*C432</f>
        <v>63801.2003428326</v>
      </c>
    </row>
    <row r="433" ht="13.55" customHeight="1">
      <c r="A433" s="15">
        <v>733</v>
      </c>
      <c r="B433" s="15">
        <v>1981</v>
      </c>
      <c r="C433" s="19">
        <v>1</v>
      </c>
      <c r="D433" s="16">
        <f>(VLOOKUP($A433,'Paketvolymer_3pos'!$A$2:$E$671,D$1,FALSE))*$C433</f>
        <v>346308</v>
      </c>
      <c r="E433" s="16">
        <f>(VLOOKUP($A433,'Paketvolymer_3pos'!$A$2:$E$671,E$1,FALSE))*$C433</f>
        <v>98147</v>
      </c>
      <c r="F433" s="16">
        <f>(VLOOKUP($A433,'Paketvolymer_3pos'!$A$2:$E$671,F$1,FALSE))*$C433</f>
        <v>238793</v>
      </c>
      <c r="G433" s="16">
        <f>(VLOOKUP($A433,'Paketvolymer_3pos'!$A$2:$E$671,G$1,FALSE))*$C433</f>
        <v>8379</v>
      </c>
      <c r="H433" s="16">
        <f>(VLOOKUP($A433,'Brevvolymer_3pos'!$A$2:$F$671,6,FALSE))*C433</f>
        <v>105443</v>
      </c>
    </row>
    <row r="434" ht="13.55" customHeight="1">
      <c r="A434" s="15">
        <v>734</v>
      </c>
      <c r="B434" s="15">
        <v>1961</v>
      </c>
      <c r="C434" s="19">
        <v>1</v>
      </c>
      <c r="D434" s="16">
        <f>(VLOOKUP($A434,'Paketvolymer_3pos'!$A$2:$E$671,D$1,FALSE))*$C434</f>
        <v>235539</v>
      </c>
      <c r="E434" s="16">
        <f>(VLOOKUP($A434,'Paketvolymer_3pos'!$A$2:$E$671,E$1,FALSE))*$C434</f>
        <v>54075</v>
      </c>
      <c r="F434" s="16">
        <f>(VLOOKUP($A434,'Paketvolymer_3pos'!$A$2:$E$671,F$1,FALSE))*$C434</f>
        <v>175756</v>
      </c>
      <c r="G434" s="16">
        <f>(VLOOKUP($A434,'Paketvolymer_3pos'!$A$2:$E$671,G$1,FALSE))*$C434</f>
        <v>6199</v>
      </c>
      <c r="H434" s="16">
        <f>(VLOOKUP($A434,'Brevvolymer_3pos'!$A$2:$F$671,6,FALSE))*C434</f>
        <v>71950</v>
      </c>
    </row>
    <row r="435" ht="13.55" customHeight="1">
      <c r="A435" s="15">
        <v>735</v>
      </c>
      <c r="B435" s="15">
        <v>1907</v>
      </c>
      <c r="C435" s="19">
        <v>1</v>
      </c>
      <c r="D435" s="16">
        <f>(VLOOKUP($A435,'Paketvolymer_3pos'!$A$2:$E$671,D$1,FALSE))*$C435</f>
        <v>109283</v>
      </c>
      <c r="E435" s="16">
        <f>(VLOOKUP($A435,'Paketvolymer_3pos'!$A$2:$E$671,E$1,FALSE))*$C435</f>
        <v>20677</v>
      </c>
      <c r="F435" s="16">
        <f>(VLOOKUP($A435,'Paketvolymer_3pos'!$A$2:$E$671,F$1,FALSE))*$C435</f>
        <v>85706</v>
      </c>
      <c r="G435" s="16">
        <f>(VLOOKUP($A435,'Paketvolymer_3pos'!$A$2:$E$671,G$1,FALSE))*$C435</f>
        <v>2886</v>
      </c>
      <c r="H435" s="16">
        <f>(VLOOKUP($A435,'Brevvolymer_3pos'!$A$2:$F$671,6,FALSE))*C435</f>
        <v>25223</v>
      </c>
    </row>
    <row r="436" ht="13.55" customHeight="1">
      <c r="A436" s="15">
        <v>736</v>
      </c>
      <c r="B436" s="15">
        <v>1960</v>
      </c>
      <c r="C436" s="19">
        <v>1</v>
      </c>
      <c r="D436" s="16">
        <f>(VLOOKUP($A436,'Paketvolymer_3pos'!$A$2:$E$671,D$1,FALSE))*$C436</f>
        <v>122422</v>
      </c>
      <c r="E436" s="16">
        <f>(VLOOKUP($A436,'Paketvolymer_3pos'!$A$2:$E$671,E$1,FALSE))*$C436</f>
        <v>31264</v>
      </c>
      <c r="F436" s="16">
        <f>(VLOOKUP($A436,'Paketvolymer_3pos'!$A$2:$E$671,F$1,FALSE))*$C436</f>
        <v>88279</v>
      </c>
      <c r="G436" s="16">
        <f>(VLOOKUP($A436,'Paketvolymer_3pos'!$A$2:$E$671,G$1,FALSE))*$C436</f>
        <v>1934</v>
      </c>
      <c r="H436" s="16">
        <f>(VLOOKUP($A436,'Brevvolymer_3pos'!$A$2:$F$671,6,FALSE))*C436</f>
        <v>25750</v>
      </c>
    </row>
    <row r="437" ht="13.55" customHeight="1">
      <c r="A437" s="15">
        <v>737</v>
      </c>
      <c r="B437" s="15">
        <v>1982</v>
      </c>
      <c r="C437" s="19">
        <v>1</v>
      </c>
      <c r="D437" s="16">
        <f>(VLOOKUP($A437,'Paketvolymer_3pos'!$A$2:$E$671,D$1,FALSE))*$C437</f>
        <v>246549</v>
      </c>
      <c r="E437" s="16">
        <f>(VLOOKUP($A437,'Paketvolymer_3pos'!$A$2:$E$671,E$1,FALSE))*$C437</f>
        <v>76231</v>
      </c>
      <c r="F437" s="16">
        <f>(VLOOKUP($A437,'Paketvolymer_3pos'!$A$2:$E$671,F$1,FALSE))*$C437</f>
        <v>165679</v>
      </c>
      <c r="G437" s="16">
        <f>(VLOOKUP($A437,'Paketvolymer_3pos'!$A$2:$E$671,G$1,FALSE))*$C437</f>
        <v>6397</v>
      </c>
      <c r="H437" s="16">
        <f>(VLOOKUP($A437,'Brevvolymer_3pos'!$A$2:$F$671,6,FALSE))*C437</f>
        <v>93901</v>
      </c>
    </row>
    <row r="438" ht="13.55" customHeight="1">
      <c r="A438" s="15">
        <v>738</v>
      </c>
      <c r="B438" s="15">
        <v>1962</v>
      </c>
      <c r="C438" s="19">
        <v>1</v>
      </c>
      <c r="D438" s="16">
        <f>(VLOOKUP($A438,'Paketvolymer_3pos'!$A$2:$E$671,D$1,FALSE))*$C438</f>
        <v>82813</v>
      </c>
      <c r="E438" s="16">
        <f>(VLOOKUP($A438,'Paketvolymer_3pos'!$A$2:$E$671,E$1,FALSE))*$C438</f>
        <v>14601</v>
      </c>
      <c r="F438" s="16">
        <f>(VLOOKUP($A438,'Paketvolymer_3pos'!$A$2:$E$671,F$1,FALSE))*$C438</f>
        <v>65638</v>
      </c>
      <c r="G438" s="16">
        <f>(VLOOKUP($A438,'Paketvolymer_3pos'!$A$2:$E$671,G$1,FALSE))*$C438</f>
        <v>2259</v>
      </c>
      <c r="H438" s="16">
        <f>(VLOOKUP($A438,'Brevvolymer_3pos'!$A$2:$F$671,6,FALSE))*C438</f>
        <v>20543</v>
      </c>
    </row>
    <row r="439" ht="13.55" customHeight="1">
      <c r="A439" s="15">
        <v>739</v>
      </c>
      <c r="B439" s="15">
        <v>1904</v>
      </c>
      <c r="C439" s="19">
        <v>1</v>
      </c>
      <c r="D439" s="16">
        <f>(VLOOKUP($A439,'Paketvolymer_3pos'!$A$2:$E$671,D$1,FALSE))*$C439</f>
        <v>57144</v>
      </c>
      <c r="E439" s="16">
        <f>(VLOOKUP($A439,'Paketvolymer_3pos'!$A$2:$E$671,E$1,FALSE))*$C439</f>
        <v>15811</v>
      </c>
      <c r="F439" s="16">
        <f>(VLOOKUP($A439,'Paketvolymer_3pos'!$A$2:$E$671,F$1,FALSE))*$C439</f>
        <v>40357</v>
      </c>
      <c r="G439" s="16">
        <f>(VLOOKUP($A439,'Paketvolymer_3pos'!$A$2:$E$671,G$1,FALSE))*$C439</f>
        <v>4401</v>
      </c>
      <c r="H439" s="16">
        <f>(VLOOKUP($A439,'Brevvolymer_3pos'!$A$2:$F$671,6,FALSE))*C439</f>
        <v>12747</v>
      </c>
    </row>
    <row r="440" ht="13.55" customHeight="1">
      <c r="A440" s="15">
        <v>740</v>
      </c>
      <c r="B440" s="15">
        <v>331</v>
      </c>
      <c r="C440" s="19">
        <v>0.484226070613505</v>
      </c>
      <c r="D440" s="16">
        <f>(VLOOKUP($A440,'Paketvolymer_3pos'!$A$2:$E$671,D$1,FALSE))*$C440</f>
        <v>111643.64706672</v>
      </c>
      <c r="E440" s="16">
        <f>(VLOOKUP($A440,'Paketvolymer_3pos'!$A$2:$E$671,E$1,FALSE))*$C440</f>
        <v>20847.8692441938</v>
      </c>
      <c r="F440" s="16">
        <f>(VLOOKUP($A440,'Paketvolymer_3pos'!$A$2:$E$671,F$1,FALSE))*$C440</f>
        <v>87355.3515908175</v>
      </c>
      <c r="G440" s="16">
        <f>(VLOOKUP($A440,'Paketvolymer_3pos'!$A$2:$E$671,G$1,FALSE))*$C440</f>
        <v>1493.837427842660</v>
      </c>
      <c r="H440" s="16">
        <f>(VLOOKUP($A440,'Brevvolymer_3pos'!$A$2:$F$671,6,FALSE))*C440</f>
        <v>28039.5948449456</v>
      </c>
    </row>
    <row r="441" ht="13.55" customHeight="1">
      <c r="A441" s="15">
        <v>740</v>
      </c>
      <c r="B441" s="15">
        <v>380</v>
      </c>
      <c r="C441" s="19">
        <v>0.515773929386495</v>
      </c>
      <c r="D441" s="16">
        <f>(VLOOKUP($A441,'Paketvolymer_3pos'!$A$2:$E$671,D$1,FALSE))*$C441</f>
        <v>118917.35293328</v>
      </c>
      <c r="E441" s="16">
        <f>(VLOOKUP($A441,'Paketvolymer_3pos'!$A$2:$E$671,E$1,FALSE))*$C441</f>
        <v>22206.1307558062</v>
      </c>
      <c r="F441" s="16">
        <f>(VLOOKUP($A441,'Paketvolymer_3pos'!$A$2:$E$671,F$1,FALSE))*$C441</f>
        <v>93046.6484091825</v>
      </c>
      <c r="G441" s="16">
        <f>(VLOOKUP($A441,'Paketvolymer_3pos'!$A$2:$E$671,G$1,FALSE))*$C441</f>
        <v>1591.162572157340</v>
      </c>
      <c r="H441" s="16">
        <f>(VLOOKUP($A441,'Brevvolymer_3pos'!$A$2:$F$671,6,FALSE))*C441</f>
        <v>29866.4051550544</v>
      </c>
    </row>
    <row r="442" ht="13.55" customHeight="1">
      <c r="A442" s="15">
        <v>741</v>
      </c>
      <c r="B442" s="15">
        <v>330</v>
      </c>
      <c r="C442" s="19">
        <v>1</v>
      </c>
      <c r="D442" s="16">
        <f>(VLOOKUP($A442,'Paketvolymer_3pos'!$A$2:$E$671,D$1,FALSE))*$C442</f>
        <v>277384</v>
      </c>
      <c r="E442" s="16">
        <f>(VLOOKUP($A442,'Paketvolymer_3pos'!$A$2:$E$671,E$1,FALSE))*$C442</f>
        <v>41129</v>
      </c>
      <c r="F442" s="16">
        <f>(VLOOKUP($A442,'Paketvolymer_3pos'!$A$2:$E$671,F$1,FALSE))*$C442</f>
        <v>228440</v>
      </c>
      <c r="G442" s="16">
        <f>(VLOOKUP($A442,'Paketvolymer_3pos'!$A$2:$E$671,G$1,FALSE))*$C442</f>
        <v>8251</v>
      </c>
      <c r="H442" s="16">
        <f>(VLOOKUP($A442,'Brevvolymer_3pos'!$A$2:$F$671,6,FALSE))*C442</f>
        <v>55795</v>
      </c>
    </row>
    <row r="443" ht="13.55" customHeight="1">
      <c r="A443" s="15">
        <v>742</v>
      </c>
      <c r="B443" s="15">
        <v>382</v>
      </c>
      <c r="C443" s="19">
        <v>1</v>
      </c>
      <c r="D443" s="16">
        <f>(VLOOKUP($A443,'Paketvolymer_3pos'!$A$2:$E$671,D$1,FALSE))*$C443</f>
        <v>197698</v>
      </c>
      <c r="E443" s="16">
        <f>(VLOOKUP($A443,'Paketvolymer_3pos'!$A$2:$E$671,E$1,FALSE))*$C443</f>
        <v>50148</v>
      </c>
      <c r="F443" s="16">
        <f>(VLOOKUP($A443,'Paketvolymer_3pos'!$A$2:$E$671,F$1,FALSE))*$C443</f>
        <v>142722</v>
      </c>
      <c r="G443" s="16">
        <f>(VLOOKUP($A443,'Paketvolymer_3pos'!$A$2:$E$671,G$1,FALSE))*$C443</f>
        <v>5513</v>
      </c>
      <c r="H443" s="16">
        <f>(VLOOKUP($A443,'Brevvolymer_3pos'!$A$2:$F$671,6,FALSE))*C443</f>
        <v>178644</v>
      </c>
    </row>
    <row r="444" ht="13.55" customHeight="1">
      <c r="A444" s="15">
        <v>743</v>
      </c>
      <c r="B444" s="15">
        <v>380</v>
      </c>
      <c r="C444" s="19">
        <v>1</v>
      </c>
      <c r="D444" s="16">
        <f>(VLOOKUP($A444,'Paketvolymer_3pos'!$A$2:$E$671,D$1,FALSE))*$C444</f>
        <v>295596</v>
      </c>
      <c r="E444" s="16">
        <f>(VLOOKUP($A444,'Paketvolymer_3pos'!$A$2:$E$671,E$1,FALSE))*$C444</f>
        <v>25544</v>
      </c>
      <c r="F444" s="16">
        <f>(VLOOKUP($A444,'Paketvolymer_3pos'!$A$2:$E$671,F$1,FALSE))*$C444</f>
        <v>258917</v>
      </c>
      <c r="G444" s="16">
        <f>(VLOOKUP($A444,'Paketvolymer_3pos'!$A$2:$E$671,G$1,FALSE))*$C444</f>
        <v>10299</v>
      </c>
      <c r="H444" s="16">
        <f>(VLOOKUP($A444,'Brevvolymer_3pos'!$A$2:$F$671,6,FALSE))*C444</f>
        <v>72566</v>
      </c>
    </row>
    <row r="445" ht="13.55" customHeight="1">
      <c r="A445" s="15">
        <v>744</v>
      </c>
      <c r="B445" s="15">
        <v>331</v>
      </c>
      <c r="C445" s="19">
        <v>0.814248251748252</v>
      </c>
      <c r="D445" s="16">
        <f>(VLOOKUP($A445,'Paketvolymer_3pos'!$A$2:$E$671,D$1,FALSE))*$C445</f>
        <v>229120.501311189</v>
      </c>
      <c r="E445" s="16">
        <f>(VLOOKUP($A445,'Paketvolymer_3pos'!$A$2:$E$671,E$1,FALSE))*$C445</f>
        <v>63194.6210664336</v>
      </c>
      <c r="F445" s="16">
        <f>(VLOOKUP($A445,'Paketvolymer_3pos'!$A$2:$E$671,F$1,FALSE))*$C445</f>
        <v>140414.668269231</v>
      </c>
      <c r="G445" s="16">
        <f>(VLOOKUP($A445,'Paketvolymer_3pos'!$A$2:$E$671,G$1,FALSE))*$C445</f>
        <v>24588.6687062937</v>
      </c>
      <c r="H445" s="16">
        <f>(VLOOKUP($A445,'Brevvolymer_3pos'!$A$2:$F$671,6,FALSE))*C445</f>
        <v>38975.6210664336</v>
      </c>
    </row>
    <row r="446" ht="13.55" customHeight="1">
      <c r="A446" s="15">
        <v>744</v>
      </c>
      <c r="B446" s="15">
        <v>380</v>
      </c>
      <c r="C446" s="19">
        <v>0.185751748251748</v>
      </c>
      <c r="D446" s="16">
        <f>(VLOOKUP($A446,'Paketvolymer_3pos'!$A$2:$E$671,D$1,FALSE))*$C446</f>
        <v>52268.4986888111</v>
      </c>
      <c r="E446" s="16">
        <f>(VLOOKUP($A446,'Paketvolymer_3pos'!$A$2:$E$671,E$1,FALSE))*$C446</f>
        <v>14416.3789335664</v>
      </c>
      <c r="F446" s="16">
        <f>(VLOOKUP($A446,'Paketvolymer_3pos'!$A$2:$E$671,F$1,FALSE))*$C446</f>
        <v>32032.3317307692</v>
      </c>
      <c r="G446" s="16">
        <f>(VLOOKUP($A446,'Paketvolymer_3pos'!$A$2:$E$671,G$1,FALSE))*$C446</f>
        <v>5609.331293706290</v>
      </c>
      <c r="H446" s="16">
        <f>(VLOOKUP($A446,'Brevvolymer_3pos'!$A$2:$F$671,6,FALSE))*C446</f>
        <v>8891.378933566421</v>
      </c>
    </row>
    <row r="447" ht="13.55" customHeight="1">
      <c r="A447" s="15">
        <v>745</v>
      </c>
      <c r="B447" s="15">
        <v>381</v>
      </c>
      <c r="C447" s="19">
        <v>1</v>
      </c>
      <c r="D447" s="16">
        <f>(VLOOKUP($A447,'Paketvolymer_3pos'!$A$2:$E$671,D$1,FALSE))*$C447</f>
        <v>333387</v>
      </c>
      <c r="E447" s="16">
        <f>(VLOOKUP($A447,'Paketvolymer_3pos'!$A$2:$E$671,E$1,FALSE))*$C447</f>
        <v>106836</v>
      </c>
      <c r="F447" s="16">
        <f>(VLOOKUP($A447,'Paketvolymer_3pos'!$A$2:$E$671,F$1,FALSE))*$C447</f>
        <v>216561</v>
      </c>
      <c r="G447" s="16">
        <f>(VLOOKUP($A447,'Paketvolymer_3pos'!$A$2:$E$671,G$1,FALSE))*$C447</f>
        <v>10193</v>
      </c>
      <c r="H447" s="16">
        <f>(VLOOKUP($A447,'Brevvolymer_3pos'!$A$2:$F$671,6,FALSE))*C447</f>
        <v>82205</v>
      </c>
    </row>
    <row r="448" ht="13.55" customHeight="1">
      <c r="A448" s="15">
        <v>746</v>
      </c>
      <c r="B448" s="15">
        <v>305</v>
      </c>
      <c r="C448" s="19">
        <v>1</v>
      </c>
      <c r="D448" s="16">
        <f>(VLOOKUP($A448,'Paketvolymer_3pos'!$A$2:$E$671,D$1,FALSE))*$C448</f>
        <v>374160</v>
      </c>
      <c r="E448" s="16">
        <f>(VLOOKUP($A448,'Paketvolymer_3pos'!$A$2:$E$671,E$1,FALSE))*$C448</f>
        <v>71725</v>
      </c>
      <c r="F448" s="16">
        <f>(VLOOKUP($A448,'Paketvolymer_3pos'!$A$2:$E$671,F$1,FALSE))*$C448</f>
        <v>293662</v>
      </c>
      <c r="G448" s="16">
        <f>(VLOOKUP($A448,'Paketvolymer_3pos'!$A$2:$E$671,G$1,FALSE))*$C448</f>
        <v>9636</v>
      </c>
      <c r="H448" s="16">
        <f>(VLOOKUP($A448,'Brevvolymer_3pos'!$A$2:$F$671,6,FALSE))*C448</f>
        <v>70338</v>
      </c>
    </row>
    <row r="449" ht="13.55" customHeight="1">
      <c r="A449" s="15">
        <v>747</v>
      </c>
      <c r="B449" s="15">
        <v>380</v>
      </c>
      <c r="C449" s="19">
        <v>0.169656045579236</v>
      </c>
      <c r="D449" s="16">
        <f>(VLOOKUP($A449,'Paketvolymer_3pos'!$A$2:$E$671,D$1,FALSE))*$C449</f>
        <v>26708.9512555391</v>
      </c>
      <c r="E449" s="16">
        <f>(VLOOKUP($A449,'Paketvolymer_3pos'!$A$2:$E$671,E$1,FALSE))*$C449</f>
        <v>5739.294365899970</v>
      </c>
      <c r="F449" s="16">
        <f>(VLOOKUP($A449,'Paketvolymer_3pos'!$A$2:$E$671,F$1,FALSE))*$C449</f>
        <v>20275.5940071745</v>
      </c>
      <c r="G449" s="16">
        <f>(VLOOKUP($A449,'Paketvolymer_3pos'!$A$2:$E$671,G$1,FALSE))*$C449</f>
        <v>722.395442076387</v>
      </c>
      <c r="H449" s="16">
        <f>(VLOOKUP($A449,'Brevvolymer_3pos'!$A$2:$F$671,6,FALSE))*C449</f>
        <v>8326.040092846590</v>
      </c>
    </row>
    <row r="450" ht="13.55" customHeight="1">
      <c r="A450" s="15">
        <v>747</v>
      </c>
      <c r="B450" s="15">
        <v>382</v>
      </c>
      <c r="C450" s="19">
        <v>0.830343954420764</v>
      </c>
      <c r="D450" s="16">
        <f>(VLOOKUP($A450,'Paketvolymer_3pos'!$A$2:$E$671,D$1,FALSE))*$C450</f>
        <v>130721.048744461</v>
      </c>
      <c r="E450" s="16">
        <f>(VLOOKUP($A450,'Paketvolymer_3pos'!$A$2:$E$671,E$1,FALSE))*$C450</f>
        <v>28089.7056341</v>
      </c>
      <c r="F450" s="16">
        <f>(VLOOKUP($A450,'Paketvolymer_3pos'!$A$2:$E$671,F$1,FALSE))*$C450</f>
        <v>99234.4059928255</v>
      </c>
      <c r="G450" s="16">
        <f>(VLOOKUP($A450,'Paketvolymer_3pos'!$A$2:$E$671,G$1,FALSE))*$C450</f>
        <v>3535.604557923610</v>
      </c>
      <c r="H450" s="16">
        <f>(VLOOKUP($A450,'Brevvolymer_3pos'!$A$2:$F$671,6,FALSE))*C450</f>
        <v>40749.9599071534</v>
      </c>
    </row>
    <row r="451" ht="13.55" customHeight="1">
      <c r="A451" s="15">
        <v>748</v>
      </c>
      <c r="B451" s="15">
        <v>360</v>
      </c>
      <c r="C451" s="19">
        <v>0.513434841021048</v>
      </c>
      <c r="D451" s="16">
        <f>(VLOOKUP($A451,'Paketvolymer_3pos'!$A$2:$E$671,D$1,FALSE))*$C451</f>
        <v>70443.7736229288</v>
      </c>
      <c r="E451" s="16">
        <f>(VLOOKUP($A451,'Paketvolymer_3pos'!$A$2:$E$671,E$1,FALSE))*$C451</f>
        <v>11337.1547245858</v>
      </c>
      <c r="F451" s="16">
        <f>(VLOOKUP($A451,'Paketvolymer_3pos'!$A$2:$E$671,F$1,FALSE))*$C451</f>
        <v>56771.0038065383</v>
      </c>
      <c r="G451" s="16">
        <f>(VLOOKUP($A451,'Paketvolymer_3pos'!$A$2:$E$671,G$1,FALSE))*$C451</f>
        <v>2488.105239588</v>
      </c>
      <c r="H451" s="16">
        <f>(VLOOKUP($A451,'Brevvolymer_3pos'!$A$2:$F$671,6,FALSE))*C451</f>
        <v>20948.6549484998</v>
      </c>
    </row>
    <row r="452" ht="13.55" customHeight="1">
      <c r="A452" s="15">
        <v>748</v>
      </c>
      <c r="B452" s="15">
        <v>382</v>
      </c>
      <c r="C452" s="19">
        <v>0.486565158978952</v>
      </c>
      <c r="D452" s="16">
        <f>(VLOOKUP($A452,'Paketvolymer_3pos'!$A$2:$E$671,D$1,FALSE))*$C452</f>
        <v>66757.2263770712</v>
      </c>
      <c r="E452" s="16">
        <f>(VLOOKUP($A452,'Paketvolymer_3pos'!$A$2:$E$671,E$1,FALSE))*$C452</f>
        <v>10743.8452754142</v>
      </c>
      <c r="F452" s="16">
        <f>(VLOOKUP($A452,'Paketvolymer_3pos'!$A$2:$E$671,F$1,FALSE))*$C452</f>
        <v>53799.9961934617</v>
      </c>
      <c r="G452" s="16">
        <f>(VLOOKUP($A452,'Paketvolymer_3pos'!$A$2:$E$671,G$1,FALSE))*$C452</f>
        <v>2357.894760412</v>
      </c>
      <c r="H452" s="16">
        <f>(VLOOKUP($A452,'Brevvolymer_3pos'!$A$2:$F$671,6,FALSE))*C452</f>
        <v>19852.3450515002</v>
      </c>
    </row>
    <row r="453" ht="13.55" customHeight="1">
      <c r="A453" s="15">
        <v>749</v>
      </c>
      <c r="B453" s="15">
        <v>381</v>
      </c>
      <c r="C453" s="19">
        <v>1</v>
      </c>
      <c r="D453" s="16">
        <f>(VLOOKUP($A453,'Paketvolymer_3pos'!$A$2:$E$671,D$1,FALSE))*$C453</f>
        <v>443571</v>
      </c>
      <c r="E453" s="16">
        <f>(VLOOKUP($A453,'Paketvolymer_3pos'!$A$2:$E$671,E$1,FALSE))*$C453</f>
        <v>119164</v>
      </c>
      <c r="F453" s="16">
        <f>(VLOOKUP($A453,'Paketvolymer_3pos'!$A$2:$E$671,F$1,FALSE))*$C453</f>
        <v>314124</v>
      </c>
      <c r="G453" s="16">
        <f>(VLOOKUP($A453,'Paketvolymer_3pos'!$A$2:$E$671,G$1,FALSE))*$C453</f>
        <v>8753</v>
      </c>
      <c r="H453" s="16">
        <f>(VLOOKUP($A453,'Brevvolymer_3pos'!$A$2:$F$671,6,FALSE))*C453</f>
        <v>70656</v>
      </c>
    </row>
    <row r="454" ht="13.55" customHeight="1">
      <c r="A454" s="15">
        <v>752</v>
      </c>
      <c r="B454" s="15">
        <v>380</v>
      </c>
      <c r="C454" s="19">
        <v>1</v>
      </c>
      <c r="D454" s="16">
        <f>(VLOOKUP($A454,'Paketvolymer_3pos'!$A$2:$E$671,D$1,FALSE))*$C454</f>
        <v>705599</v>
      </c>
      <c r="E454" s="16">
        <f>(VLOOKUP($A454,'Paketvolymer_3pos'!$A$2:$E$671,E$1,FALSE))*$C454</f>
        <v>161808</v>
      </c>
      <c r="F454" s="16">
        <f>(VLOOKUP($A454,'Paketvolymer_3pos'!$A$2:$E$671,F$1,FALSE))*$C454</f>
        <v>521057</v>
      </c>
      <c r="G454" s="16">
        <f>(VLOOKUP($A454,'Paketvolymer_3pos'!$A$2:$E$671,G$1,FALSE))*$C454</f>
        <v>21389</v>
      </c>
      <c r="H454" s="16">
        <f>(VLOOKUP($A454,'Brevvolymer_3pos'!$A$2:$F$671,6,FALSE))*C454</f>
        <v>124740</v>
      </c>
    </row>
    <row r="455" ht="13.55" customHeight="1">
      <c r="A455" s="15">
        <v>753</v>
      </c>
      <c r="B455" s="15">
        <v>380</v>
      </c>
      <c r="C455" s="19">
        <v>1</v>
      </c>
      <c r="D455" s="16">
        <f>(VLOOKUP($A455,'Paketvolymer_3pos'!$A$2:$E$671,D$1,FALSE))*$C455</f>
        <v>1051316</v>
      </c>
      <c r="E455" s="16">
        <f>(VLOOKUP($A455,'Paketvolymer_3pos'!$A$2:$E$671,E$1,FALSE))*$C455</f>
        <v>466036</v>
      </c>
      <c r="F455" s="16">
        <f>(VLOOKUP($A455,'Paketvolymer_3pos'!$A$2:$E$671,F$1,FALSE))*$C455</f>
        <v>564416</v>
      </c>
      <c r="G455" s="16">
        <f>(VLOOKUP($A455,'Paketvolymer_3pos'!$A$2:$E$671,G$1,FALSE))*$C455</f>
        <v>22002</v>
      </c>
      <c r="H455" s="16">
        <f>(VLOOKUP($A455,'Brevvolymer_3pos'!$A$2:$F$671,6,FALSE))*C455</f>
        <v>145548</v>
      </c>
    </row>
    <row r="456" ht="13.55" customHeight="1">
      <c r="A456" s="15">
        <v>754</v>
      </c>
      <c r="B456" s="15">
        <v>380</v>
      </c>
      <c r="C456" s="19">
        <v>1</v>
      </c>
      <c r="D456" s="16">
        <f>(VLOOKUP($A456,'Paketvolymer_3pos'!$A$2:$E$671,D$1,FALSE))*$C456</f>
        <v>909044</v>
      </c>
      <c r="E456" s="16">
        <f>(VLOOKUP($A456,'Paketvolymer_3pos'!$A$2:$E$671,E$1,FALSE))*$C456</f>
        <v>292425</v>
      </c>
      <c r="F456" s="16">
        <f>(VLOOKUP($A456,'Paketvolymer_3pos'!$A$2:$E$671,F$1,FALSE))*$C456</f>
        <v>598284</v>
      </c>
      <c r="G456" s="16">
        <f>(VLOOKUP($A456,'Paketvolymer_3pos'!$A$2:$E$671,G$1,FALSE))*$C456</f>
        <v>19254</v>
      </c>
      <c r="H456" s="16">
        <f>(VLOOKUP($A456,'Brevvolymer_3pos'!$A$2:$F$671,6,FALSE))*C456</f>
        <v>140592</v>
      </c>
    </row>
    <row r="457" ht="13.55" customHeight="1">
      <c r="A457" s="15">
        <v>755</v>
      </c>
      <c r="B457" s="15">
        <v>380</v>
      </c>
      <c r="C457" s="19">
        <v>1</v>
      </c>
      <c r="D457" s="16">
        <f>(VLOOKUP($A457,'Paketvolymer_3pos'!$A$2:$E$671,D$1,FALSE))*$C457</f>
        <v>205897</v>
      </c>
      <c r="E457" s="16">
        <f>(VLOOKUP($A457,'Paketvolymer_3pos'!$A$2:$E$671,E$1,FALSE))*$C457</f>
        <v>42714</v>
      </c>
      <c r="F457" s="16">
        <f>(VLOOKUP($A457,'Paketvolymer_3pos'!$A$2:$E$671,F$1,FALSE))*$C457</f>
        <v>154826</v>
      </c>
      <c r="G457" s="16">
        <f>(VLOOKUP($A457,'Paketvolymer_3pos'!$A$2:$E$671,G$1,FALSE))*$C457</f>
        <v>8079</v>
      </c>
      <c r="H457" s="16">
        <f>(VLOOKUP($A457,'Brevvolymer_3pos'!$A$2:$F$671,6,FALSE))*C457</f>
        <v>60720</v>
      </c>
    </row>
    <row r="458" ht="13.55" customHeight="1">
      <c r="A458" s="15">
        <v>756</v>
      </c>
      <c r="B458" s="15">
        <v>380</v>
      </c>
      <c r="C458" s="19">
        <v>1</v>
      </c>
      <c r="D458" s="16">
        <f>(VLOOKUP($A458,'Paketvolymer_3pos'!$A$2:$E$671,D$1,FALSE))*$C458</f>
        <v>372630</v>
      </c>
      <c r="E458" s="16">
        <f>(VLOOKUP($A458,'Paketvolymer_3pos'!$A$2:$E$671,E$1,FALSE))*$C458</f>
        <v>55801</v>
      </c>
      <c r="F458" s="16">
        <f>(VLOOKUP($A458,'Paketvolymer_3pos'!$A$2:$E$671,F$1,FALSE))*$C458</f>
        <v>305798</v>
      </c>
      <c r="G458" s="16">
        <f>(VLOOKUP($A458,'Paketvolymer_3pos'!$A$2:$E$671,G$1,FALSE))*$C458</f>
        <v>9455</v>
      </c>
      <c r="H458" s="16">
        <f>(VLOOKUP($A458,'Brevvolymer_3pos'!$A$2:$F$671,6,FALSE))*C458</f>
        <v>81703</v>
      </c>
    </row>
    <row r="459" ht="13.55" customHeight="1">
      <c r="A459" s="15">
        <v>757</v>
      </c>
      <c r="B459" s="15">
        <v>380</v>
      </c>
      <c r="C459" s="19">
        <v>1</v>
      </c>
      <c r="D459" s="16">
        <f>(VLOOKUP($A459,'Paketvolymer_3pos'!$A$2:$E$671,D$1,FALSE))*$C459</f>
        <v>117960</v>
      </c>
      <c r="E459" s="16">
        <f>(VLOOKUP($A459,'Paketvolymer_3pos'!$A$2:$E$671,E$1,FALSE))*$C459</f>
        <v>11156</v>
      </c>
      <c r="F459" s="16">
        <f>(VLOOKUP($A459,'Paketvolymer_3pos'!$A$2:$E$671,F$1,FALSE))*$C459</f>
        <v>103329</v>
      </c>
      <c r="G459" s="16">
        <f>(VLOOKUP($A459,'Paketvolymer_3pos'!$A$2:$E$671,G$1,FALSE))*$C459</f>
        <v>1127</v>
      </c>
      <c r="H459" s="16">
        <f>(VLOOKUP($A459,'Brevvolymer_3pos'!$A$2:$F$671,6,FALSE))*C459</f>
        <v>28061</v>
      </c>
    </row>
    <row r="460" ht="13.55" customHeight="1">
      <c r="A460" s="15">
        <v>760</v>
      </c>
      <c r="B460" s="15">
        <v>188</v>
      </c>
      <c r="C460" s="19">
        <v>1</v>
      </c>
      <c r="D460" s="16">
        <f>(VLOOKUP($A460,'Paketvolymer_3pos'!$A$2:$E$671,D$1,FALSE))*$C460</f>
        <v>58005</v>
      </c>
      <c r="E460" s="16">
        <f>(VLOOKUP($A460,'Paketvolymer_3pos'!$A$2:$E$671,E$1,FALSE))*$C460</f>
        <v>11287</v>
      </c>
      <c r="F460" s="16">
        <f>(VLOOKUP($A460,'Paketvolymer_3pos'!$A$2:$E$671,F$1,FALSE))*$C460</f>
        <v>44886</v>
      </c>
      <c r="G460" s="16">
        <f>(VLOOKUP($A460,'Paketvolymer_3pos'!$A$2:$E$671,G$1,FALSE))*$C460</f>
        <v>1754</v>
      </c>
      <c r="H460" s="16">
        <f>(VLOOKUP($A460,'Brevvolymer_3pos'!$A$2:$F$671,6,FALSE))*C460</f>
        <v>22356</v>
      </c>
    </row>
    <row r="461" ht="13.55" customHeight="1">
      <c r="A461" s="15">
        <v>761</v>
      </c>
      <c r="B461" s="15">
        <v>188</v>
      </c>
      <c r="C461" s="19">
        <v>1</v>
      </c>
      <c r="D461" s="16">
        <f>(VLOOKUP($A461,'Paketvolymer_3pos'!$A$2:$E$671,D$1,FALSE))*$C461</f>
        <v>624139</v>
      </c>
      <c r="E461" s="16">
        <f>(VLOOKUP($A461,'Paketvolymer_3pos'!$A$2:$E$671,E$1,FALSE))*$C461</f>
        <v>177780</v>
      </c>
      <c r="F461" s="16">
        <f>(VLOOKUP($A461,'Paketvolymer_3pos'!$A$2:$E$671,F$1,FALSE))*$C461</f>
        <v>430421</v>
      </c>
      <c r="G461" s="16">
        <f>(VLOOKUP($A461,'Paketvolymer_3pos'!$A$2:$E$671,G$1,FALSE))*$C461</f>
        <v>16539</v>
      </c>
      <c r="H461" s="16">
        <f>(VLOOKUP($A461,'Brevvolymer_3pos'!$A$2:$F$671,6,FALSE))*C461</f>
        <v>171034</v>
      </c>
    </row>
    <row r="462" ht="13.55" customHeight="1">
      <c r="A462" s="15">
        <v>762</v>
      </c>
      <c r="B462" s="15">
        <v>188</v>
      </c>
      <c r="C462" s="19">
        <v>1</v>
      </c>
      <c r="D462" s="16">
        <f>(VLOOKUP($A462,'Paketvolymer_3pos'!$A$2:$E$671,D$1,FALSE))*$C462</f>
        <v>180236</v>
      </c>
      <c r="E462" s="16">
        <f>(VLOOKUP($A462,'Paketvolymer_3pos'!$A$2:$E$671,E$1,FALSE))*$C462</f>
        <v>27055</v>
      </c>
      <c r="F462" s="16">
        <f>(VLOOKUP($A462,'Paketvolymer_3pos'!$A$2:$E$671,F$1,FALSE))*$C462</f>
        <v>147020</v>
      </c>
      <c r="G462" s="16">
        <f>(VLOOKUP($A462,'Paketvolymer_3pos'!$A$2:$E$671,G$1,FALSE))*$C462</f>
        <v>5584</v>
      </c>
      <c r="H462" s="16">
        <f>(VLOOKUP($A462,'Brevvolymer_3pos'!$A$2:$F$671,6,FALSE))*C462</f>
        <v>53991</v>
      </c>
    </row>
    <row r="463" ht="13.55" customHeight="1">
      <c r="A463" s="15">
        <v>763</v>
      </c>
      <c r="B463" s="15">
        <v>188</v>
      </c>
      <c r="C463" s="19">
        <v>1</v>
      </c>
      <c r="D463" s="16">
        <f>(VLOOKUP($A463,'Paketvolymer_3pos'!$A$2:$E$671,D$1,FALSE))*$C463</f>
        <v>93303</v>
      </c>
      <c r="E463" s="16">
        <f>(VLOOKUP($A463,'Paketvolymer_3pos'!$A$2:$E$671,E$1,FALSE))*$C463</f>
        <v>24694</v>
      </c>
      <c r="F463" s="16">
        <f>(VLOOKUP($A463,'Paketvolymer_3pos'!$A$2:$E$671,F$1,FALSE))*$C463</f>
        <v>65495</v>
      </c>
      <c r="G463" s="16">
        <f>(VLOOKUP($A463,'Paketvolymer_3pos'!$A$2:$E$671,G$1,FALSE))*$C463</f>
        <v>3252</v>
      </c>
      <c r="H463" s="16">
        <f>(VLOOKUP($A463,'Brevvolymer_3pos'!$A$2:$F$671,6,FALSE))*C463</f>
        <v>30864</v>
      </c>
    </row>
    <row r="464" ht="13.55" customHeight="1">
      <c r="A464" s="15">
        <v>764</v>
      </c>
      <c r="B464" s="15">
        <v>188</v>
      </c>
      <c r="C464" s="19">
        <v>1</v>
      </c>
      <c r="D464" s="16">
        <f>(VLOOKUP($A464,'Paketvolymer_3pos'!$A$2:$E$671,D$1,FALSE))*$C464</f>
        <v>81597</v>
      </c>
      <c r="E464" s="16">
        <f>(VLOOKUP($A464,'Paketvolymer_3pos'!$A$2:$E$671,E$1,FALSE))*$C464</f>
        <v>15971</v>
      </c>
      <c r="F464" s="16">
        <f>(VLOOKUP($A464,'Paketvolymer_3pos'!$A$2:$E$671,F$1,FALSE))*$C464</f>
        <v>63017</v>
      </c>
      <c r="G464" s="16">
        <f>(VLOOKUP($A464,'Paketvolymer_3pos'!$A$2:$E$671,G$1,FALSE))*$C464</f>
        <v>2265</v>
      </c>
      <c r="H464" s="16">
        <f>(VLOOKUP($A464,'Brevvolymer_3pos'!$A$2:$F$671,6,FALSE))*C464</f>
        <v>20461</v>
      </c>
    </row>
    <row r="465" ht="13.55" customHeight="1">
      <c r="A465" s="15">
        <v>770</v>
      </c>
      <c r="B465" s="15">
        <v>2085</v>
      </c>
      <c r="C465" s="19">
        <v>1</v>
      </c>
      <c r="D465" s="16">
        <f>(VLOOKUP($A465,'Paketvolymer_3pos'!$A$2:$E$671,D$1,FALSE))*$C465</f>
        <v>59289</v>
      </c>
      <c r="E465" s="16">
        <f>(VLOOKUP($A465,'Paketvolymer_3pos'!$A$2:$E$671,E$1,FALSE))*$C465</f>
        <v>11413</v>
      </c>
      <c r="F465" s="16">
        <f>(VLOOKUP($A465,'Paketvolymer_3pos'!$A$2:$E$671,F$1,FALSE))*$C465</f>
        <v>46259</v>
      </c>
      <c r="G465" s="16">
        <f>(VLOOKUP($A465,'Paketvolymer_3pos'!$A$2:$E$671,G$1,FALSE))*$C465</f>
        <v>977</v>
      </c>
      <c r="H465" s="16">
        <f>(VLOOKUP($A465,'Brevvolymer_3pos'!$A$2:$F$671,6,FALSE))*C465</f>
        <v>15639</v>
      </c>
    </row>
    <row r="466" ht="13.55" customHeight="1">
      <c r="A466" s="15">
        <v>771</v>
      </c>
      <c r="B466" s="15">
        <v>2085</v>
      </c>
      <c r="C466" s="19">
        <v>1</v>
      </c>
      <c r="D466" s="16">
        <f>(VLOOKUP($A466,'Paketvolymer_3pos'!$A$2:$E$671,D$1,FALSE))*$C466</f>
        <v>334194</v>
      </c>
      <c r="E466" s="16">
        <f>(VLOOKUP($A466,'Paketvolymer_3pos'!$A$2:$E$671,E$1,FALSE))*$C466</f>
        <v>103256</v>
      </c>
      <c r="F466" s="16">
        <f>(VLOOKUP($A466,'Paketvolymer_3pos'!$A$2:$E$671,F$1,FALSE))*$C466</f>
        <v>223272</v>
      </c>
      <c r="G466" s="16">
        <f>(VLOOKUP($A466,'Paketvolymer_3pos'!$A$2:$E$671,G$1,FALSE))*$C466</f>
        <v>8504</v>
      </c>
      <c r="H466" s="16">
        <f>(VLOOKUP($A466,'Brevvolymer_3pos'!$A$2:$F$671,6,FALSE))*C466</f>
        <v>104810</v>
      </c>
    </row>
    <row r="467" ht="13.55" customHeight="1">
      <c r="A467" s="15">
        <v>772</v>
      </c>
      <c r="B467" s="15">
        <v>1864</v>
      </c>
      <c r="C467" s="19">
        <v>0.09018659295093299</v>
      </c>
      <c r="D467" s="16">
        <f>(VLOOKUP($A467,'Paketvolymer_3pos'!$A$2:$E$671,D$1,FALSE))*$C467</f>
        <v>6902.611264685560</v>
      </c>
      <c r="E467" s="16">
        <f>(VLOOKUP($A467,'Paketvolymer_3pos'!$A$2:$E$671,E$1,FALSE))*$C467</f>
        <v>1227.349343469250</v>
      </c>
      <c r="F467" s="16">
        <f>(VLOOKUP($A467,'Paketvolymer_3pos'!$A$2:$E$671,F$1,FALSE))*$C467</f>
        <v>5462.151002073260</v>
      </c>
      <c r="G467" s="16">
        <f>(VLOOKUP($A467,'Paketvolymer_3pos'!$A$2:$E$671,G$1,FALSE))*$C467</f>
        <v>180.643745680719</v>
      </c>
      <c r="H467" s="16">
        <f>(VLOOKUP($A467,'Brevvolymer_3pos'!$A$2:$F$671,6,FALSE))*C467</f>
        <v>2696.5791292329</v>
      </c>
    </row>
    <row r="468" ht="13.55" customHeight="1">
      <c r="A468" s="15">
        <v>772</v>
      </c>
      <c r="B468" s="15">
        <v>2085</v>
      </c>
      <c r="C468" s="19">
        <v>0.909813407049067</v>
      </c>
      <c r="D468" s="16">
        <f>(VLOOKUP($A468,'Paketvolymer_3pos'!$A$2:$E$671,D$1,FALSE))*$C468</f>
        <v>69634.388735314395</v>
      </c>
      <c r="E468" s="16">
        <f>(VLOOKUP($A468,'Paketvolymer_3pos'!$A$2:$E$671,E$1,FALSE))*$C468</f>
        <v>12381.6506565308</v>
      </c>
      <c r="F468" s="16">
        <f>(VLOOKUP($A468,'Paketvolymer_3pos'!$A$2:$E$671,F$1,FALSE))*$C468</f>
        <v>55102.8489979267</v>
      </c>
      <c r="G468" s="16">
        <f>(VLOOKUP($A468,'Paketvolymer_3pos'!$A$2:$E$671,G$1,FALSE))*$C468</f>
        <v>1822.356254319280</v>
      </c>
      <c r="H468" s="16">
        <f>(VLOOKUP($A468,'Brevvolymer_3pos'!$A$2:$F$671,6,FALSE))*C468</f>
        <v>27203.4208707671</v>
      </c>
    </row>
    <row r="469" ht="13.55" customHeight="1">
      <c r="A469" s="15">
        <v>774</v>
      </c>
      <c r="B469" s="15">
        <v>2084</v>
      </c>
      <c r="C469" s="19">
        <v>1</v>
      </c>
      <c r="D469" s="16">
        <f>(VLOOKUP($A469,'Paketvolymer_3pos'!$A$2:$E$671,D$1,FALSE))*$C469</f>
        <v>326104</v>
      </c>
      <c r="E469" s="16">
        <f>(VLOOKUP($A469,'Paketvolymer_3pos'!$A$2:$E$671,E$1,FALSE))*$C469</f>
        <v>112734</v>
      </c>
      <c r="F469" s="16">
        <f>(VLOOKUP($A469,'Paketvolymer_3pos'!$A$2:$E$671,F$1,FALSE))*$C469</f>
        <v>206587</v>
      </c>
      <c r="G469" s="16">
        <f>(VLOOKUP($A469,'Paketvolymer_3pos'!$A$2:$E$671,G$1,FALSE))*$C469</f>
        <v>6811</v>
      </c>
      <c r="H469" s="16">
        <f>(VLOOKUP($A469,'Brevvolymer_3pos'!$A$2:$F$671,6,FALSE))*C469</f>
        <v>118736</v>
      </c>
    </row>
    <row r="470" ht="13.55" customHeight="1">
      <c r="A470" s="15">
        <v>775</v>
      </c>
      <c r="B470" s="15">
        <v>2084</v>
      </c>
      <c r="C470" s="19">
        <v>1</v>
      </c>
      <c r="D470" s="16">
        <f>(VLOOKUP($A470,'Paketvolymer_3pos'!$A$2:$E$671,D$1,FALSE))*$C470</f>
        <v>81683</v>
      </c>
      <c r="E470" s="16">
        <f>(VLOOKUP($A470,'Paketvolymer_3pos'!$A$2:$E$671,E$1,FALSE))*$C470</f>
        <v>14418</v>
      </c>
      <c r="F470" s="16">
        <f>(VLOOKUP($A470,'Paketvolymer_3pos'!$A$2:$E$671,F$1,FALSE))*$C470</f>
        <v>64712</v>
      </c>
      <c r="G470" s="16">
        <f>(VLOOKUP($A470,'Paketvolymer_3pos'!$A$2:$E$671,G$1,FALSE))*$C470</f>
        <v>2251</v>
      </c>
      <c r="H470" s="16">
        <f>(VLOOKUP($A470,'Brevvolymer_3pos'!$A$2:$F$671,6,FALSE))*C470</f>
        <v>26377</v>
      </c>
    </row>
    <row r="471" ht="13.55" customHeight="1">
      <c r="A471" s="15">
        <v>776</v>
      </c>
      <c r="B471" s="15">
        <v>2083</v>
      </c>
      <c r="C471" s="19">
        <v>1</v>
      </c>
      <c r="D471" s="16">
        <f>(VLOOKUP($A471,'Paketvolymer_3pos'!$A$2:$E$671,D$1,FALSE))*$C471</f>
        <v>249080</v>
      </c>
      <c r="E471" s="16">
        <f>(VLOOKUP($A471,'Paketvolymer_3pos'!$A$2:$E$671,E$1,FALSE))*$C471</f>
        <v>70066</v>
      </c>
      <c r="F471" s="16">
        <f>(VLOOKUP($A471,'Paketvolymer_3pos'!$A$2:$E$671,F$1,FALSE))*$C471</f>
        <v>171847</v>
      </c>
      <c r="G471" s="16">
        <f>(VLOOKUP($A471,'Paketvolymer_3pos'!$A$2:$E$671,G$1,FALSE))*$C471</f>
        <v>7750</v>
      </c>
      <c r="H471" s="16">
        <f>(VLOOKUP($A471,'Brevvolymer_3pos'!$A$2:$F$671,6,FALSE))*C471</f>
        <v>87347</v>
      </c>
    </row>
    <row r="472" ht="13.55" customHeight="1">
      <c r="A472" s="15">
        <v>777</v>
      </c>
      <c r="B472" s="15">
        <v>2061</v>
      </c>
      <c r="C472" s="19">
        <v>1</v>
      </c>
      <c r="D472" s="16">
        <f>(VLOOKUP($A472,'Paketvolymer_3pos'!$A$2:$E$671,D$1,FALSE))*$C472</f>
        <v>148319</v>
      </c>
      <c r="E472" s="16">
        <f>(VLOOKUP($A472,'Paketvolymer_3pos'!$A$2:$E$671,E$1,FALSE))*$C472</f>
        <v>28995</v>
      </c>
      <c r="F472" s="16">
        <f>(VLOOKUP($A472,'Paketvolymer_3pos'!$A$2:$E$671,F$1,FALSE))*$C472</f>
        <v>115398</v>
      </c>
      <c r="G472" s="16">
        <f>(VLOOKUP($A472,'Paketvolymer_3pos'!$A$2:$E$671,G$1,FALSE))*$C472</f>
        <v>3089</v>
      </c>
      <c r="H472" s="16">
        <f>(VLOOKUP($A472,'Brevvolymer_3pos'!$A$2:$F$671,6,FALSE))*C472</f>
        <v>52825</v>
      </c>
    </row>
    <row r="473" ht="13.55" customHeight="1">
      <c r="A473" s="15">
        <v>780</v>
      </c>
      <c r="B473" s="15">
        <v>2023</v>
      </c>
      <c r="C473" s="19">
        <v>1</v>
      </c>
      <c r="D473" s="16">
        <f>(VLOOKUP($A473,'Paketvolymer_3pos'!$A$2:$E$671,D$1,FALSE))*$C473</f>
        <v>129772</v>
      </c>
      <c r="E473" s="16">
        <f>(VLOOKUP($A473,'Paketvolymer_3pos'!$A$2:$E$671,E$1,FALSE))*$C473</f>
        <v>47423</v>
      </c>
      <c r="F473" s="16">
        <f>(VLOOKUP($A473,'Paketvolymer_3pos'!$A$2:$E$671,F$1,FALSE))*$C473</f>
        <v>79290</v>
      </c>
      <c r="G473" s="16">
        <f>(VLOOKUP($A473,'Paketvolymer_3pos'!$A$2:$E$671,G$1,FALSE))*$C473</f>
        <v>2541</v>
      </c>
      <c r="H473" s="16">
        <f>(VLOOKUP($A473,'Brevvolymer_3pos'!$A$2:$F$671,6,FALSE))*C473</f>
        <v>34038</v>
      </c>
    </row>
    <row r="474" ht="13.55" customHeight="1">
      <c r="A474" s="15">
        <v>781</v>
      </c>
      <c r="B474" s="15">
        <v>2026</v>
      </c>
      <c r="C474" s="19">
        <v>0.0559131874195328</v>
      </c>
      <c r="D474" s="16">
        <f>(VLOOKUP($A474,'Paketvolymer_3pos'!$A$2:$E$671,D$1,FALSE))*$C474</f>
        <v>18348.0801912819</v>
      </c>
      <c r="E474" s="16">
        <f>(VLOOKUP($A474,'Paketvolymer_3pos'!$A$2:$E$671,E$1,FALSE))*$C474</f>
        <v>11243.2473790693</v>
      </c>
      <c r="F474" s="16">
        <f>(VLOOKUP($A474,'Paketvolymer_3pos'!$A$2:$E$671,F$1,FALSE))*$C474</f>
        <v>6801.280117711970</v>
      </c>
      <c r="G474" s="16">
        <f>(VLOOKUP($A474,'Paketvolymer_3pos'!$A$2:$E$671,G$1,FALSE))*$C474</f>
        <v>368.579731469560</v>
      </c>
      <c r="H474" s="16">
        <f>(VLOOKUP($A474,'Brevvolymer_3pos'!$A$2:$F$671,6,FALSE))*C474</f>
        <v>4430.728710686040</v>
      </c>
    </row>
    <row r="475" ht="13.55" customHeight="1">
      <c r="A475" s="15">
        <v>781</v>
      </c>
      <c r="B475" s="15">
        <v>2081</v>
      </c>
      <c r="C475" s="19">
        <v>0.65642817730366</v>
      </c>
      <c r="D475" s="16">
        <f>(VLOOKUP($A475,'Paketvolymer_3pos'!$A$2:$E$671,D$1,FALSE))*$C475</f>
        <v>215408.875666728</v>
      </c>
      <c r="E475" s="16">
        <f>(VLOOKUP($A475,'Paketvolymer_3pos'!$A$2:$E$671,E$1,FALSE))*$C475</f>
        <v>131997.203604929</v>
      </c>
      <c r="F475" s="16">
        <f>(VLOOKUP($A475,'Paketvolymer_3pos'!$A$2:$E$671,F$1,FALSE))*$C475</f>
        <v>79847.923487217195</v>
      </c>
      <c r="G475" s="16">
        <f>(VLOOKUP($A475,'Paketvolymer_3pos'!$A$2:$E$671,G$1,FALSE))*$C475</f>
        <v>4327.174544785730</v>
      </c>
      <c r="H475" s="16">
        <f>(VLOOKUP($A475,'Brevvolymer_3pos'!$A$2:$F$671,6,FALSE))*C475</f>
        <v>52017.3380540739</v>
      </c>
    </row>
    <row r="476" ht="13.55" customHeight="1">
      <c r="A476" s="15">
        <v>781</v>
      </c>
      <c r="B476" s="15">
        <v>2082</v>
      </c>
      <c r="C476" s="19">
        <v>0.287658635276807</v>
      </c>
      <c r="D476" s="16">
        <f>(VLOOKUP($A476,'Paketvolymer_3pos'!$A$2:$E$671,D$1,FALSE))*$C476</f>
        <v>94396.04414199</v>
      </c>
      <c r="E476" s="16">
        <f>(VLOOKUP($A476,'Paketvolymer_3pos'!$A$2:$E$671,E$1,FALSE))*$C476</f>
        <v>57843.5490160015</v>
      </c>
      <c r="F476" s="16">
        <f>(VLOOKUP($A476,'Paketvolymer_3pos'!$A$2:$E$671,F$1,FALSE))*$C476</f>
        <v>34990.7963950708</v>
      </c>
      <c r="G476" s="16">
        <f>(VLOOKUP($A476,'Paketvolymer_3pos'!$A$2:$E$671,G$1,FALSE))*$C476</f>
        <v>1896.245723744710</v>
      </c>
      <c r="H476" s="16">
        <f>(VLOOKUP($A476,'Brevvolymer_3pos'!$A$2:$F$671,6,FALSE))*C476</f>
        <v>22794.93323524</v>
      </c>
    </row>
    <row r="477" ht="13.55" customHeight="1">
      <c r="A477" s="15">
        <v>782</v>
      </c>
      <c r="B477" s="15">
        <v>2023</v>
      </c>
      <c r="C477" s="19">
        <v>1</v>
      </c>
      <c r="D477" s="16">
        <f>(VLOOKUP($A477,'Paketvolymer_3pos'!$A$2:$E$671,D$1,FALSE))*$C477</f>
        <v>115498</v>
      </c>
      <c r="E477" s="16">
        <f>(VLOOKUP($A477,'Paketvolymer_3pos'!$A$2:$E$671,E$1,FALSE))*$C477</f>
        <v>38854</v>
      </c>
      <c r="F477" s="16">
        <f>(VLOOKUP($A477,'Paketvolymer_3pos'!$A$2:$E$671,F$1,FALSE))*$C477</f>
        <v>73183</v>
      </c>
      <c r="G477" s="16">
        <f>(VLOOKUP($A477,'Paketvolymer_3pos'!$A$2:$E$671,G$1,FALSE))*$C477</f>
        <v>3684</v>
      </c>
      <c r="H477" s="16">
        <f>(VLOOKUP($A477,'Brevvolymer_3pos'!$A$2:$F$671,6,FALSE))*C477</f>
        <v>38787</v>
      </c>
    </row>
    <row r="478" ht="13.55" customHeight="1">
      <c r="A478" s="15">
        <v>783</v>
      </c>
      <c r="B478" s="15">
        <v>2082</v>
      </c>
      <c r="C478" s="19">
        <v>1</v>
      </c>
      <c r="D478" s="16">
        <f>(VLOOKUP($A478,'Paketvolymer_3pos'!$A$2:$E$671,D$1,FALSE))*$C478</f>
        <v>141451</v>
      </c>
      <c r="E478" s="16">
        <f>(VLOOKUP($A478,'Paketvolymer_3pos'!$A$2:$E$671,E$1,FALSE))*$C478</f>
        <v>27990</v>
      </c>
      <c r="F478" s="16">
        <f>(VLOOKUP($A478,'Paketvolymer_3pos'!$A$2:$E$671,F$1,FALSE))*$C478</f>
        <v>108827</v>
      </c>
      <c r="G478" s="16">
        <f>(VLOOKUP($A478,'Paketvolymer_3pos'!$A$2:$E$671,G$1,FALSE))*$C478</f>
        <v>5083</v>
      </c>
      <c r="H478" s="16">
        <f>(VLOOKUP($A478,'Brevvolymer_3pos'!$A$2:$F$671,6,FALSE))*C478</f>
        <v>50844</v>
      </c>
    </row>
    <row r="479" ht="13.55" customHeight="1">
      <c r="A479" s="15">
        <v>784</v>
      </c>
      <c r="B479" s="15">
        <v>2081</v>
      </c>
      <c r="C479" s="19">
        <v>1</v>
      </c>
      <c r="D479" s="16">
        <f>(VLOOKUP($A479,'Paketvolymer_3pos'!$A$2:$E$671,D$1,FALSE))*$C479</f>
        <v>618972</v>
      </c>
      <c r="E479" s="16">
        <f>(VLOOKUP($A479,'Paketvolymer_3pos'!$A$2:$E$671,E$1,FALSE))*$C479</f>
        <v>139303</v>
      </c>
      <c r="F479" s="16">
        <f>(VLOOKUP($A479,'Paketvolymer_3pos'!$A$2:$E$671,F$1,FALSE))*$C479</f>
        <v>465093</v>
      </c>
      <c r="G479" s="16">
        <f>(VLOOKUP($A479,'Paketvolymer_3pos'!$A$2:$E$671,G$1,FALSE))*$C479</f>
        <v>14206</v>
      </c>
      <c r="H479" s="16">
        <f>(VLOOKUP($A479,'Brevvolymer_3pos'!$A$2:$F$671,6,FALSE))*C479</f>
        <v>187113</v>
      </c>
    </row>
    <row r="480" ht="13.55" customHeight="1">
      <c r="A480" s="15">
        <v>785</v>
      </c>
      <c r="B480" s="15">
        <v>2026</v>
      </c>
      <c r="C480" s="19">
        <v>1</v>
      </c>
      <c r="D480" s="16">
        <f>(VLOOKUP($A480,'Paketvolymer_3pos'!$A$2:$E$671,D$1,FALSE))*$C480</f>
        <v>129651</v>
      </c>
      <c r="E480" s="16">
        <f>(VLOOKUP($A480,'Paketvolymer_3pos'!$A$2:$E$671,E$1,FALSE))*$C480</f>
        <v>22924</v>
      </c>
      <c r="F480" s="16">
        <f>(VLOOKUP($A480,'Paketvolymer_3pos'!$A$2:$E$671,F$1,FALSE))*$C480</f>
        <v>102744</v>
      </c>
      <c r="G480" s="16">
        <f>(VLOOKUP($A480,'Paketvolymer_3pos'!$A$2:$E$671,G$1,FALSE))*$C480</f>
        <v>4603</v>
      </c>
      <c r="H480" s="16">
        <f>(VLOOKUP($A480,'Brevvolymer_3pos'!$A$2:$F$671,6,FALSE))*C480</f>
        <v>75264</v>
      </c>
    </row>
    <row r="481" ht="13.55" customHeight="1">
      <c r="A481" s="15">
        <v>786</v>
      </c>
      <c r="B481" s="15">
        <v>2021</v>
      </c>
      <c r="C481" s="19">
        <v>0.821949347659248</v>
      </c>
      <c r="D481" s="16">
        <f>(VLOOKUP($A481,'Paketvolymer_3pos'!$A$2:$E$671,D$1,FALSE))*$C481</f>
        <v>142503.824251727</v>
      </c>
      <c r="E481" s="16">
        <f>(VLOOKUP($A481,'Paketvolymer_3pos'!$A$2:$E$671,E$1,FALSE))*$C481</f>
        <v>37877.8917881811</v>
      </c>
      <c r="F481" s="16">
        <f>(VLOOKUP($A481,'Paketvolymer_3pos'!$A$2:$E$671,F$1,FALSE))*$C481</f>
        <v>101127.716039908</v>
      </c>
      <c r="G481" s="16">
        <f>(VLOOKUP($A481,'Paketvolymer_3pos'!$A$2:$E$671,G$1,FALSE))*$C481</f>
        <v>6352.024558710670</v>
      </c>
      <c r="H481" s="16">
        <f>(VLOOKUP($A481,'Brevvolymer_3pos'!$A$2:$F$671,6,FALSE))*C481</f>
        <v>3120.941673062160</v>
      </c>
    </row>
    <row r="482" ht="13.55" customHeight="1">
      <c r="A482" s="15">
        <v>786</v>
      </c>
      <c r="B482" s="15">
        <v>2026</v>
      </c>
      <c r="C482" s="19">
        <v>0.178050652340752</v>
      </c>
      <c r="D482" s="16">
        <f>(VLOOKUP($A482,'Paketvolymer_3pos'!$A$2:$E$671,D$1,FALSE))*$C482</f>
        <v>30869.1757482732</v>
      </c>
      <c r="E482" s="16">
        <f>(VLOOKUP($A482,'Paketvolymer_3pos'!$A$2:$E$671,E$1,FALSE))*$C482</f>
        <v>8205.108211818870</v>
      </c>
      <c r="F482" s="16">
        <f>(VLOOKUP($A482,'Paketvolymer_3pos'!$A$2:$E$671,F$1,FALSE))*$C482</f>
        <v>21906.2839600921</v>
      </c>
      <c r="G482" s="16">
        <f>(VLOOKUP($A482,'Paketvolymer_3pos'!$A$2:$E$671,G$1,FALSE))*$C482</f>
        <v>1375.975441289330</v>
      </c>
      <c r="H482" s="16">
        <f>(VLOOKUP($A482,'Brevvolymer_3pos'!$A$2:$F$671,6,FALSE))*C482</f>
        <v>676.058326937835</v>
      </c>
    </row>
    <row r="483" ht="13.55" customHeight="1">
      <c r="A483" s="15">
        <v>790</v>
      </c>
      <c r="B483" s="15">
        <v>2039</v>
      </c>
      <c r="C483" s="19">
        <v>0.166204652283958</v>
      </c>
      <c r="D483" s="16">
        <f>(VLOOKUP($A483,'Paketvolymer_3pos'!$A$2:$E$671,D$1,FALSE))*$C483</f>
        <v>45171.7652163432</v>
      </c>
      <c r="E483" s="16">
        <f>(VLOOKUP($A483,'Paketvolymer_3pos'!$A$2:$E$671,E$1,FALSE))*$C483</f>
        <v>8968.569241894660</v>
      </c>
      <c r="F483" s="16">
        <f>(VLOOKUP($A483,'Paketvolymer_3pos'!$A$2:$E$671,F$1,FALSE))*$C483</f>
        <v>34576.8834518501</v>
      </c>
      <c r="G483" s="16">
        <f>(VLOOKUP($A483,'Paketvolymer_3pos'!$A$2:$E$671,G$1,FALSE))*$C483</f>
        <v>702.713269856574</v>
      </c>
      <c r="H483" s="16">
        <f>(VLOOKUP($A483,'Brevvolymer_3pos'!$A$2:$F$671,6,FALSE))*C483</f>
        <v>16488.6649391346</v>
      </c>
    </row>
    <row r="484" ht="13.55" customHeight="1">
      <c r="A484" s="15">
        <v>790</v>
      </c>
      <c r="B484" s="15">
        <v>2080</v>
      </c>
      <c r="C484" s="19">
        <v>0.833795347716042</v>
      </c>
      <c r="D484" s="16">
        <f>(VLOOKUP($A484,'Paketvolymer_3pos'!$A$2:$E$671,D$1,FALSE))*$C484</f>
        <v>226612.234783657</v>
      </c>
      <c r="E484" s="16">
        <f>(VLOOKUP($A484,'Paketvolymer_3pos'!$A$2:$E$671,E$1,FALSE))*$C484</f>
        <v>44992.4307581053</v>
      </c>
      <c r="F484" s="16">
        <f>(VLOOKUP($A484,'Paketvolymer_3pos'!$A$2:$E$671,F$1,FALSE))*$C484</f>
        <v>173461.11654815</v>
      </c>
      <c r="G484" s="16">
        <f>(VLOOKUP($A484,'Paketvolymer_3pos'!$A$2:$E$671,G$1,FALSE))*$C484</f>
        <v>3525.286730143430</v>
      </c>
      <c r="H484" s="16">
        <f>(VLOOKUP($A484,'Brevvolymer_3pos'!$A$2:$F$671,6,FALSE))*C484</f>
        <v>82718.3350608654</v>
      </c>
    </row>
    <row r="485" ht="13.55" customHeight="1">
      <c r="A485" s="15">
        <v>791</v>
      </c>
      <c r="B485" s="15">
        <v>2080</v>
      </c>
      <c r="C485" s="19">
        <v>1</v>
      </c>
      <c r="D485" s="16">
        <f>(VLOOKUP($A485,'Paketvolymer_3pos'!$A$2:$E$671,D$1,FALSE))*$C485</f>
        <v>876904</v>
      </c>
      <c r="E485" s="16">
        <f>(VLOOKUP($A485,'Paketvolymer_3pos'!$A$2:$E$671,E$1,FALSE))*$C485</f>
        <v>297645</v>
      </c>
      <c r="F485" s="16">
        <f>(VLOOKUP($A485,'Paketvolymer_3pos'!$A$2:$E$671,F$1,FALSE))*$C485</f>
        <v>555910</v>
      </c>
      <c r="G485" s="16">
        <f>(VLOOKUP($A485,'Paketvolymer_3pos'!$A$2:$E$671,G$1,FALSE))*$C485</f>
        <v>23609</v>
      </c>
      <c r="H485" s="16">
        <f>(VLOOKUP($A485,'Brevvolymer_3pos'!$A$2:$F$671,6,FALSE))*C485</f>
        <v>233306</v>
      </c>
    </row>
    <row r="486" ht="13.55" customHeight="1">
      <c r="A486" s="15">
        <v>792</v>
      </c>
      <c r="B486" s="15">
        <v>2062</v>
      </c>
      <c r="C486" s="19">
        <v>1</v>
      </c>
      <c r="D486" s="16">
        <f>(VLOOKUP($A486,'Paketvolymer_3pos'!$A$2:$E$671,D$1,FALSE))*$C486</f>
        <v>364876</v>
      </c>
      <c r="E486" s="16">
        <f>(VLOOKUP($A486,'Paketvolymer_3pos'!$A$2:$E$671,E$1,FALSE))*$C486</f>
        <v>138404</v>
      </c>
      <c r="F486" s="16">
        <f>(VLOOKUP($A486,'Paketvolymer_3pos'!$A$2:$E$671,F$1,FALSE))*$C486</f>
        <v>215872</v>
      </c>
      <c r="G486" s="16">
        <f>(VLOOKUP($A486,'Paketvolymer_3pos'!$A$2:$E$671,G$1,FALSE))*$C486</f>
        <v>10340</v>
      </c>
      <c r="H486" s="16">
        <f>(VLOOKUP($A486,'Brevvolymer_3pos'!$A$2:$F$671,6,FALSE))*C486</f>
        <v>122659</v>
      </c>
    </row>
    <row r="487" ht="13.55" customHeight="1">
      <c r="A487" s="15">
        <v>793</v>
      </c>
      <c r="B487" s="15">
        <v>2029</v>
      </c>
      <c r="C487" s="19">
        <v>1</v>
      </c>
      <c r="D487" s="16">
        <f>(VLOOKUP($A487,'Paketvolymer_3pos'!$A$2:$E$671,D$1,FALSE))*$C487</f>
        <v>274655</v>
      </c>
      <c r="E487" s="16">
        <f>(VLOOKUP($A487,'Paketvolymer_3pos'!$A$2:$E$671,E$1,FALSE))*$C487</f>
        <v>77572</v>
      </c>
      <c r="F487" s="16">
        <f>(VLOOKUP($A487,'Paketvolymer_3pos'!$A$2:$E$671,F$1,FALSE))*$C487</f>
        <v>189139</v>
      </c>
      <c r="G487" s="16">
        <f>(VLOOKUP($A487,'Paketvolymer_3pos'!$A$2:$E$671,G$1,FALSE))*$C487</f>
        <v>9305</v>
      </c>
      <c r="H487" s="16">
        <f>(VLOOKUP($A487,'Brevvolymer_3pos'!$A$2:$F$671,6,FALSE))*C487</f>
        <v>89512</v>
      </c>
    </row>
    <row r="488" ht="13.55" customHeight="1">
      <c r="A488" s="15">
        <v>794</v>
      </c>
      <c r="B488" s="15">
        <v>2034</v>
      </c>
      <c r="C488" s="19">
        <v>1</v>
      </c>
      <c r="D488" s="16">
        <f>(VLOOKUP($A488,'Paketvolymer_3pos'!$A$2:$E$671,D$1,FALSE))*$C488</f>
        <v>108233</v>
      </c>
      <c r="E488" s="16">
        <f>(VLOOKUP($A488,'Paketvolymer_3pos'!$A$2:$E$671,E$1,FALSE))*$C488</f>
        <v>25252</v>
      </c>
      <c r="F488" s="16">
        <f>(VLOOKUP($A488,'Paketvolymer_3pos'!$A$2:$E$671,F$1,FALSE))*$C488</f>
        <v>79234</v>
      </c>
      <c r="G488" s="16">
        <f>(VLOOKUP($A488,'Paketvolymer_3pos'!$A$2:$E$671,G$1,FALSE))*$C488</f>
        <v>3074</v>
      </c>
      <c r="H488" s="16">
        <f>(VLOOKUP($A488,'Brevvolymer_3pos'!$A$2:$F$671,6,FALSE))*C488</f>
        <v>30394</v>
      </c>
    </row>
    <row r="489" ht="13.55" customHeight="1">
      <c r="A489" s="15">
        <v>795</v>
      </c>
      <c r="B489" s="15">
        <v>2031</v>
      </c>
      <c r="C489" s="19">
        <v>1</v>
      </c>
      <c r="D489" s="16">
        <f>(VLOOKUP($A489,'Paketvolymer_3pos'!$A$2:$E$671,D$1,FALSE))*$C489</f>
        <v>166403</v>
      </c>
      <c r="E489" s="16">
        <f>(VLOOKUP($A489,'Paketvolymer_3pos'!$A$2:$E$671,E$1,FALSE))*$C489</f>
        <v>45770</v>
      </c>
      <c r="F489" s="16">
        <f>(VLOOKUP($A489,'Paketvolymer_3pos'!$A$2:$E$671,F$1,FALSE))*$C489</f>
        <v>115729</v>
      </c>
      <c r="G489" s="16">
        <f>(VLOOKUP($A489,'Paketvolymer_3pos'!$A$2:$E$671,G$1,FALSE))*$C489</f>
        <v>5858</v>
      </c>
      <c r="H489" s="16">
        <f>(VLOOKUP($A489,'Brevvolymer_3pos'!$A$2:$F$671,6,FALSE))*C489</f>
        <v>59834</v>
      </c>
    </row>
    <row r="490" ht="13.55" customHeight="1">
      <c r="A490" s="15">
        <v>796</v>
      </c>
      <c r="B490" s="15">
        <v>2039</v>
      </c>
      <c r="C490" s="19">
        <v>1</v>
      </c>
      <c r="D490" s="16">
        <f>(VLOOKUP($A490,'Paketvolymer_3pos'!$A$2:$E$671,D$1,FALSE))*$C490</f>
        <v>88666</v>
      </c>
      <c r="E490" s="16">
        <f>(VLOOKUP($A490,'Paketvolymer_3pos'!$A$2:$E$671,E$1,FALSE))*$C490</f>
        <v>22794</v>
      </c>
      <c r="F490" s="16">
        <f>(VLOOKUP($A490,'Paketvolymer_3pos'!$A$2:$E$671,F$1,FALSE))*$C490</f>
        <v>63378</v>
      </c>
      <c r="G490" s="16">
        <f>(VLOOKUP($A490,'Paketvolymer_3pos'!$A$2:$E$671,G$1,FALSE))*$C490</f>
        <v>852</v>
      </c>
      <c r="H490" s="16">
        <f>(VLOOKUP($A490,'Brevvolymer_3pos'!$A$2:$F$671,6,FALSE))*C490</f>
        <v>35844</v>
      </c>
    </row>
    <row r="491" ht="13.55" customHeight="1">
      <c r="A491" s="15">
        <v>802</v>
      </c>
      <c r="B491" s="15">
        <v>2180</v>
      </c>
      <c r="C491" s="19">
        <v>1</v>
      </c>
      <c r="D491" s="16">
        <f>(VLOOKUP($A491,'Paketvolymer_3pos'!$A$2:$E$671,D$1,FALSE))*$C491</f>
        <v>620809.827090938</v>
      </c>
      <c r="E491" s="16">
        <f>(VLOOKUP($A491,'Paketvolymer_3pos'!$A$2:$E$671,E$1,FALSE))*$C491</f>
        <v>198414</v>
      </c>
      <c r="F491" s="16">
        <f>(VLOOKUP($A491,'Paketvolymer_3pos'!$A$2:$E$671,F$1,FALSE))*$C491</f>
        <v>408372.702147591</v>
      </c>
      <c r="G491" s="16">
        <f>(VLOOKUP($A491,'Paketvolymer_3pos'!$A$2:$E$671,G$1,FALSE))*$C491</f>
        <v>13502.1249433464</v>
      </c>
      <c r="H491" s="16">
        <f>(VLOOKUP($A491,'Brevvolymer_3pos'!$A$2:$F$671,6,FALSE))*C491</f>
        <v>154114</v>
      </c>
    </row>
    <row r="492" ht="13.55" customHeight="1">
      <c r="A492" s="15">
        <v>803</v>
      </c>
      <c r="B492" s="15">
        <v>2180</v>
      </c>
      <c r="C492" s="19">
        <v>1</v>
      </c>
      <c r="D492" s="16">
        <f>(VLOOKUP($A492,'Paketvolymer_3pos'!$A$2:$E$671,D$1,FALSE))*$C492</f>
        <v>334065.419991256</v>
      </c>
      <c r="E492" s="16">
        <f>(VLOOKUP($A492,'Paketvolymer_3pos'!$A$2:$E$671,E$1,FALSE))*$C492</f>
        <v>164801</v>
      </c>
      <c r="F492" s="16">
        <f>(VLOOKUP($A492,'Paketvolymer_3pos'!$A$2:$E$671,F$1,FALSE))*$C492</f>
        <v>164027.824317065</v>
      </c>
      <c r="G492" s="16">
        <f>(VLOOKUP($A492,'Paketvolymer_3pos'!$A$2:$E$671,G$1,FALSE))*$C492</f>
        <v>5374.595674191250</v>
      </c>
      <c r="H492" s="16">
        <f>(VLOOKUP($A492,'Brevvolymer_3pos'!$A$2:$F$671,6,FALSE))*C492</f>
        <v>60618</v>
      </c>
    </row>
    <row r="493" ht="13.55" customHeight="1">
      <c r="A493" s="15">
        <v>804</v>
      </c>
      <c r="B493" s="15">
        <v>2180</v>
      </c>
      <c r="C493" s="19">
        <v>1</v>
      </c>
      <c r="D493" s="16">
        <f>(VLOOKUP($A493,'Paketvolymer_3pos'!$A$2:$E$671,D$1,FALSE))*$C493</f>
        <v>148449.115773686</v>
      </c>
      <c r="E493" s="16">
        <f>(VLOOKUP($A493,'Paketvolymer_3pos'!$A$2:$E$671,E$1,FALSE))*$C493</f>
        <v>21349</v>
      </c>
      <c r="F493" s="16">
        <f>(VLOOKUP($A493,'Paketvolymer_3pos'!$A$2:$E$671,F$1,FALSE))*$C493</f>
        <v>122946.633997547</v>
      </c>
      <c r="G493" s="16">
        <f>(VLOOKUP($A493,'Paketvolymer_3pos'!$A$2:$E$671,G$1,FALSE))*$C493</f>
        <v>4208.481776139510</v>
      </c>
      <c r="H493" s="16">
        <f>(VLOOKUP($A493,'Brevvolymer_3pos'!$A$2:$F$671,6,FALSE))*C493</f>
        <v>51836</v>
      </c>
    </row>
    <row r="494" ht="13.55" customHeight="1">
      <c r="A494" s="15">
        <v>805</v>
      </c>
      <c r="B494" s="15">
        <v>2180</v>
      </c>
      <c r="C494" s="19">
        <v>1</v>
      </c>
      <c r="D494" s="16">
        <f>(VLOOKUP($A494,'Paketvolymer_3pos'!$A$2:$E$671,D$1,FALSE))*$C494</f>
        <v>66805.2182420992</v>
      </c>
      <c r="E494" s="16">
        <f>(VLOOKUP($A494,'Paketvolymer_3pos'!$A$2:$E$671,E$1,FALSE))*$C494</f>
        <v>8274</v>
      </c>
      <c r="F494" s="16">
        <f>(VLOOKUP($A494,'Paketvolymer_3pos'!$A$2:$E$671,F$1,FALSE))*$C494</f>
        <v>55786.8077725575</v>
      </c>
      <c r="G494" s="16">
        <f>(VLOOKUP($A494,'Paketvolymer_3pos'!$A$2:$E$671,G$1,FALSE))*$C494</f>
        <v>2967.410469541710</v>
      </c>
      <c r="H494" s="16">
        <f>(VLOOKUP($A494,'Brevvolymer_3pos'!$A$2:$F$671,6,FALSE))*C494</f>
        <v>34971</v>
      </c>
    </row>
    <row r="495" ht="13.55" customHeight="1">
      <c r="A495" s="15">
        <v>806</v>
      </c>
      <c r="B495" s="15">
        <v>2180</v>
      </c>
      <c r="C495" s="19">
        <v>1</v>
      </c>
      <c r="D495" s="16">
        <f>(VLOOKUP($A495,'Paketvolymer_3pos'!$A$2:$E$671,D$1,FALSE))*$C495</f>
        <v>311516.541533627</v>
      </c>
      <c r="E495" s="16">
        <f>(VLOOKUP($A495,'Paketvolymer_3pos'!$A$2:$E$671,E$1,FALSE))*$C495</f>
        <v>45343</v>
      </c>
      <c r="F495" s="16">
        <f>(VLOOKUP($A495,'Paketvolymer_3pos'!$A$2:$E$671,F$1,FALSE))*$C495</f>
        <v>257705.634714669</v>
      </c>
      <c r="G495" s="16">
        <f>(VLOOKUP($A495,'Paketvolymer_3pos'!$A$2:$E$671,G$1,FALSE))*$C495</f>
        <v>6489.906818957480</v>
      </c>
      <c r="H495" s="16">
        <f>(VLOOKUP($A495,'Brevvolymer_3pos'!$A$2:$F$671,6,FALSE))*C495</f>
        <v>97980</v>
      </c>
    </row>
    <row r="496" ht="13.55" customHeight="1">
      <c r="A496" s="15">
        <v>811</v>
      </c>
      <c r="B496" s="15">
        <v>2181</v>
      </c>
      <c r="C496" s="19">
        <v>1</v>
      </c>
      <c r="D496" s="16">
        <f>(VLOOKUP($A496,'Paketvolymer_3pos'!$A$2:$E$671,D$1,FALSE))*$C496</f>
        <v>487861.068646326</v>
      </c>
      <c r="E496" s="16">
        <f>(VLOOKUP($A496,'Paketvolymer_3pos'!$A$2:$E$671,E$1,FALSE))*$C496</f>
        <v>128311</v>
      </c>
      <c r="F496" s="16">
        <f>(VLOOKUP($A496,'Paketvolymer_3pos'!$A$2:$E$671,F$1,FALSE))*$C496</f>
        <v>346160.337442887</v>
      </c>
      <c r="G496" s="16">
        <f>(VLOOKUP($A496,'Paketvolymer_3pos'!$A$2:$E$671,G$1,FALSE))*$C496</f>
        <v>14245.7312034394</v>
      </c>
      <c r="H496" s="16">
        <f>(VLOOKUP($A496,'Brevvolymer_3pos'!$A$2:$F$671,6,FALSE))*C496</f>
        <v>172601</v>
      </c>
    </row>
    <row r="497" ht="13.55" customHeight="1">
      <c r="A497" s="15">
        <v>812</v>
      </c>
      <c r="B497" s="15">
        <v>2181</v>
      </c>
      <c r="C497" s="19">
        <v>1</v>
      </c>
      <c r="D497" s="16">
        <f>(VLOOKUP($A497,'Paketvolymer_3pos'!$A$2:$E$671,D$1,FALSE))*$C497</f>
        <v>87259.6370564485</v>
      </c>
      <c r="E497" s="16">
        <f>(VLOOKUP($A497,'Paketvolymer_3pos'!$A$2:$E$671,E$1,FALSE))*$C497</f>
        <v>16147</v>
      </c>
      <c r="F497" s="16">
        <f>(VLOOKUP($A497,'Paketvolymer_3pos'!$A$2:$E$671,F$1,FALSE))*$C497</f>
        <v>67842.8300043405</v>
      </c>
      <c r="G497" s="16">
        <f>(VLOOKUP($A497,'Paketvolymer_3pos'!$A$2:$E$671,G$1,FALSE))*$C497</f>
        <v>3281.807052107980</v>
      </c>
      <c r="H497" s="16">
        <f>(VLOOKUP($A497,'Brevvolymer_3pos'!$A$2:$F$671,6,FALSE))*C497</f>
        <v>30070</v>
      </c>
    </row>
    <row r="498" ht="13.55" customHeight="1">
      <c r="A498" s="15">
        <v>813</v>
      </c>
      <c r="B498" s="15">
        <v>2104</v>
      </c>
      <c r="C498" s="19">
        <v>1</v>
      </c>
      <c r="D498" s="16">
        <f>(VLOOKUP($A498,'Paketvolymer_3pos'!$A$2:$E$671,D$1,FALSE))*$C498</f>
        <v>156293.912421204</v>
      </c>
      <c r="E498" s="16">
        <f>(VLOOKUP($A498,'Paketvolymer_3pos'!$A$2:$E$671,E$1,FALSE))*$C498</f>
        <v>34386</v>
      </c>
      <c r="F498" s="16">
        <f>(VLOOKUP($A498,'Paketvolymer_3pos'!$A$2:$E$671,F$1,FALSE))*$C498</f>
        <v>116662.530159272</v>
      </c>
      <c r="G498" s="16">
        <f>(VLOOKUP($A498,'Paketvolymer_3pos'!$A$2:$E$671,G$1,FALSE))*$C498</f>
        <v>5154.382261931690</v>
      </c>
      <c r="H498" s="16">
        <f>(VLOOKUP($A498,'Brevvolymer_3pos'!$A$2:$F$671,6,FALSE))*C498</f>
        <v>57570</v>
      </c>
    </row>
    <row r="499" ht="13.55" customHeight="1">
      <c r="A499" s="15">
        <v>814</v>
      </c>
      <c r="B499" s="15">
        <v>319</v>
      </c>
      <c r="C499" s="19">
        <v>0.91116559788759</v>
      </c>
      <c r="D499" s="16">
        <f>(VLOOKUP($A499,'Paketvolymer_3pos'!$A$2:$E$671,D$1,FALSE))*$C499</f>
        <v>136875.983355171</v>
      </c>
      <c r="E499" s="16">
        <f>(VLOOKUP($A499,'Paketvolymer_3pos'!$A$2:$E$671,E$1,FALSE))*$C499</f>
        <v>22276.1765371558</v>
      </c>
      <c r="F499" s="16">
        <f>(VLOOKUP($A499,'Paketvolymer_3pos'!$A$2:$E$671,F$1,FALSE))*$C499</f>
        <v>110355.694707529</v>
      </c>
      <c r="G499" s="16">
        <f>(VLOOKUP($A499,'Paketvolymer_3pos'!$A$2:$E$671,G$1,FALSE))*$C499</f>
        <v>3915.181329649460</v>
      </c>
      <c r="H499" s="16">
        <f>(VLOOKUP($A499,'Brevvolymer_3pos'!$A$2:$F$671,6,FALSE))*C499</f>
        <v>50418.4371935119</v>
      </c>
    </row>
    <row r="500" ht="13.55" customHeight="1">
      <c r="A500" s="15">
        <v>814</v>
      </c>
      <c r="B500" s="15">
        <v>2180</v>
      </c>
      <c r="C500" s="19">
        <v>0.08883440211241039</v>
      </c>
      <c r="D500" s="16">
        <f>(VLOOKUP($A500,'Paketvolymer_3pos'!$A$2:$E$671,D$1,FALSE))*$C500</f>
        <v>13344.770888074</v>
      </c>
      <c r="E500" s="16">
        <f>(VLOOKUP($A500,'Paketvolymer_3pos'!$A$2:$E$671,E$1,FALSE))*$C500</f>
        <v>2171.823462844210</v>
      </c>
      <c r="F500" s="16">
        <f>(VLOOKUP($A500,'Paketvolymer_3pos'!$A$2:$E$671,F$1,FALSE))*$C500</f>
        <v>10759.1662610735</v>
      </c>
      <c r="G500" s="16">
        <f>(VLOOKUP($A500,'Paketvolymer_3pos'!$A$2:$E$671,G$1,FALSE))*$C500</f>
        <v>381.711944993769</v>
      </c>
      <c r="H500" s="16">
        <f>(VLOOKUP($A500,'Brevvolymer_3pos'!$A$2:$F$671,6,FALSE))*C500</f>
        <v>4915.562806488120</v>
      </c>
    </row>
    <row r="501" ht="13.55" customHeight="1">
      <c r="A501" s="15">
        <v>815</v>
      </c>
      <c r="B501" s="15">
        <v>360</v>
      </c>
      <c r="C501" s="19">
        <v>1</v>
      </c>
      <c r="D501" s="16">
        <f>(VLOOKUP($A501,'Paketvolymer_3pos'!$A$2:$E$671,D$1,FALSE))*$C501</f>
        <v>208773.68732275</v>
      </c>
      <c r="E501" s="16">
        <f>(VLOOKUP($A501,'Paketvolymer_3pos'!$A$2:$E$671,E$1,FALSE))*$C501</f>
        <v>58126</v>
      </c>
      <c r="F501" s="16">
        <f>(VLOOKUP($A501,'Paketvolymer_3pos'!$A$2:$E$671,F$1,FALSE))*$C501</f>
        <v>145093.271462214</v>
      </c>
      <c r="G501" s="16">
        <f>(VLOOKUP($A501,'Paketvolymer_3pos'!$A$2:$E$671,G$1,FALSE))*$C501</f>
        <v>5774.415860535530</v>
      </c>
      <c r="H501" s="16">
        <f>(VLOOKUP($A501,'Brevvolymer_3pos'!$A$2:$F$671,6,FALSE))*C501</f>
        <v>137101</v>
      </c>
    </row>
    <row r="502" ht="13.55" customHeight="1">
      <c r="A502" s="15">
        <v>816</v>
      </c>
      <c r="B502" s="15">
        <v>2101</v>
      </c>
      <c r="C502" s="19">
        <v>1</v>
      </c>
      <c r="D502" s="16">
        <f>(VLOOKUP($A502,'Paketvolymer_3pos'!$A$2:$E$671,D$1,FALSE))*$C502</f>
        <v>92589.7742375544</v>
      </c>
      <c r="E502" s="16">
        <f>(VLOOKUP($A502,'Paketvolymer_3pos'!$A$2:$E$671,E$1,FALSE))*$C502</f>
        <v>21813</v>
      </c>
      <c r="F502" s="16">
        <f>(VLOOKUP($A502,'Paketvolymer_3pos'!$A$2:$E$671,F$1,FALSE))*$C502</f>
        <v>68041.4704390642</v>
      </c>
      <c r="G502" s="16">
        <f>(VLOOKUP($A502,'Paketvolymer_3pos'!$A$2:$E$671,G$1,FALSE))*$C502</f>
        <v>3354.303798490180</v>
      </c>
      <c r="H502" s="16">
        <f>(VLOOKUP($A502,'Brevvolymer_3pos'!$A$2:$F$671,6,FALSE))*C502</f>
        <v>38089</v>
      </c>
    </row>
    <row r="503" ht="13.55" customHeight="1">
      <c r="A503" s="15">
        <v>817</v>
      </c>
      <c r="B503" s="15">
        <v>2180</v>
      </c>
      <c r="C503" s="19">
        <v>1</v>
      </c>
      <c r="D503" s="16">
        <f>(VLOOKUP($A503,'Paketvolymer_3pos'!$A$2:$E$671,D$1,FALSE))*$C503</f>
        <v>48537.2698373622</v>
      </c>
      <c r="E503" s="16">
        <f>(VLOOKUP($A503,'Paketvolymer_3pos'!$A$2:$E$671,E$1,FALSE))*$C503</f>
        <v>6842</v>
      </c>
      <c r="F503" s="16">
        <f>(VLOOKUP($A503,'Paketvolymer_3pos'!$A$2:$E$671,F$1,FALSE))*$C503</f>
        <v>39923.9272253016</v>
      </c>
      <c r="G503" s="16">
        <f>(VLOOKUP($A503,'Paketvolymer_3pos'!$A$2:$E$671,G$1,FALSE))*$C503</f>
        <v>2043.342612060580</v>
      </c>
      <c r="H503" s="16">
        <f>(VLOOKUP($A503,'Brevvolymer_3pos'!$A$2:$F$671,6,FALSE))*C503</f>
        <v>16276</v>
      </c>
    </row>
    <row r="504" ht="13.55" customHeight="1">
      <c r="A504" s="15">
        <v>818</v>
      </c>
      <c r="B504" s="15">
        <v>2180</v>
      </c>
      <c r="C504" s="19">
        <v>1</v>
      </c>
      <c r="D504" s="16">
        <f>(VLOOKUP($A504,'Paketvolymer_3pos'!$A$2:$E$671,D$1,FALSE))*$C504</f>
        <v>252313.16632942</v>
      </c>
      <c r="E504" s="16">
        <f>(VLOOKUP($A504,'Paketvolymer_3pos'!$A$2:$E$671,E$1,FALSE))*$C504</f>
        <v>100194</v>
      </c>
      <c r="F504" s="16">
        <f>(VLOOKUP($A504,'Paketvolymer_3pos'!$A$2:$E$671,F$1,FALSE))*$C504</f>
        <v>146137.78326788</v>
      </c>
      <c r="G504" s="16">
        <f>(VLOOKUP($A504,'Paketvolymer_3pos'!$A$2:$E$671,G$1,FALSE))*$C504</f>
        <v>6421.383061539680</v>
      </c>
      <c r="H504" s="16">
        <f>(VLOOKUP($A504,'Brevvolymer_3pos'!$A$2:$F$671,6,FALSE))*C504</f>
        <v>69640</v>
      </c>
    </row>
    <row r="505" ht="13.55" customHeight="1">
      <c r="A505" s="15">
        <v>819</v>
      </c>
      <c r="B505" s="15">
        <v>360</v>
      </c>
      <c r="C505" s="19">
        <v>1</v>
      </c>
      <c r="D505" s="16">
        <f>(VLOOKUP($A505,'Paketvolymer_3pos'!$A$2:$E$671,D$1,FALSE))*$C505</f>
        <v>72010.1365932395</v>
      </c>
      <c r="E505" s="16">
        <f>(VLOOKUP($A505,'Paketvolymer_3pos'!$A$2:$E$671,E$1,FALSE))*$C505</f>
        <v>12344</v>
      </c>
      <c r="F505" s="16">
        <f>(VLOOKUP($A505,'Paketvolymer_3pos'!$A$2:$E$671,F$1,FALSE))*$C505</f>
        <v>56470.8711523513</v>
      </c>
      <c r="G505" s="16">
        <f>(VLOOKUP($A505,'Paketvolymer_3pos'!$A$2:$E$671,G$1,FALSE))*$C505</f>
        <v>1005.265440888110</v>
      </c>
      <c r="H505" s="16">
        <f>(VLOOKUP($A505,'Brevvolymer_3pos'!$A$2:$F$671,6,FALSE))*C505</f>
        <v>58811</v>
      </c>
    </row>
    <row r="506" ht="13.55" customHeight="1">
      <c r="A506" s="15">
        <v>821</v>
      </c>
      <c r="B506" s="15">
        <v>2183</v>
      </c>
      <c r="C506" s="19">
        <v>1</v>
      </c>
      <c r="D506" s="16">
        <f>(VLOOKUP($A506,'Paketvolymer_3pos'!$A$2:$E$671,D$1,FALSE))*$C506</f>
        <v>370665.513664373</v>
      </c>
      <c r="E506" s="16">
        <f>(VLOOKUP($A506,'Paketvolymer_3pos'!$A$2:$E$671,E$1,FALSE))*$C506</f>
        <v>120042</v>
      </c>
      <c r="F506" s="16">
        <f>(VLOOKUP($A506,'Paketvolymer_3pos'!$A$2:$E$671,F$1,FALSE))*$C506</f>
        <v>240422.720253546</v>
      </c>
      <c r="G506" s="16">
        <f>(VLOOKUP($A506,'Paketvolymer_3pos'!$A$2:$E$671,G$1,FALSE))*$C506</f>
        <v>11241.7934108271</v>
      </c>
      <c r="H506" s="16">
        <f>(VLOOKUP($A506,'Brevvolymer_3pos'!$A$2:$F$671,6,FALSE))*C506</f>
        <v>127233</v>
      </c>
    </row>
    <row r="507" ht="13.55" customHeight="1">
      <c r="A507" s="15">
        <v>822</v>
      </c>
      <c r="B507" s="15">
        <v>2121</v>
      </c>
      <c r="C507" s="19">
        <v>1</v>
      </c>
      <c r="D507" s="16">
        <f>(VLOOKUP($A507,'Paketvolymer_3pos'!$A$2:$E$671,D$1,FALSE))*$C507</f>
        <v>74077.877138647993</v>
      </c>
      <c r="E507" s="16">
        <f>(VLOOKUP($A507,'Paketvolymer_3pos'!$A$2:$E$671,E$1,FALSE))*$C507</f>
        <v>21347</v>
      </c>
      <c r="F507" s="16">
        <f>(VLOOKUP($A507,'Paketvolymer_3pos'!$A$2:$E$671,F$1,FALSE))*$C507</f>
        <v>50622.0015320927</v>
      </c>
      <c r="G507" s="16">
        <f>(VLOOKUP($A507,'Paketvolymer_3pos'!$A$2:$E$671,G$1,FALSE))*$C507</f>
        <v>1916.8756065553</v>
      </c>
      <c r="H507" s="16">
        <f>(VLOOKUP($A507,'Brevvolymer_3pos'!$A$2:$F$671,6,FALSE))*C507</f>
        <v>15589</v>
      </c>
    </row>
    <row r="508" ht="13.55" customHeight="1">
      <c r="A508" s="15">
        <v>823</v>
      </c>
      <c r="B508" s="15">
        <v>2182</v>
      </c>
      <c r="C508" s="19">
        <v>0.117956064947469</v>
      </c>
      <c r="D508" s="16">
        <f>(VLOOKUP($A508,'Paketvolymer_3pos'!$A$2:$E$671,D$1,FALSE))*$C508</f>
        <v>5721.852235100730</v>
      </c>
      <c r="E508" s="16">
        <f>(VLOOKUP($A508,'Paketvolymer_3pos'!$A$2:$E$671,E$1,FALSE))*$C508</f>
        <v>1077.528653295130</v>
      </c>
      <c r="F508" s="16">
        <f>(VLOOKUP($A508,'Paketvolymer_3pos'!$A$2:$E$671,F$1,FALSE))*$C508</f>
        <v>4444.507480918490</v>
      </c>
      <c r="G508" s="16">
        <f>(VLOOKUP($A508,'Paketvolymer_3pos'!$A$2:$E$671,G$1,FALSE))*$C508</f>
        <v>78.0854418613184</v>
      </c>
      <c r="H508" s="16">
        <f>(VLOOKUP($A508,'Brevvolymer_3pos'!$A$2:$F$671,6,FALSE))*C508</f>
        <v>1786.798471824260</v>
      </c>
    </row>
    <row r="509" ht="13.55" customHeight="1">
      <c r="A509" s="15">
        <v>823</v>
      </c>
      <c r="B509" s="15">
        <v>2183</v>
      </c>
      <c r="C509" s="19">
        <v>0.882043935052531</v>
      </c>
      <c r="D509" s="16">
        <f>(VLOOKUP($A509,'Paketvolymer_3pos'!$A$2:$E$671,D$1,FALSE))*$C509</f>
        <v>42786.4820981014</v>
      </c>
      <c r="E509" s="16">
        <f>(VLOOKUP($A509,'Paketvolymer_3pos'!$A$2:$E$671,E$1,FALSE))*$C509</f>
        <v>8057.471346704870</v>
      </c>
      <c r="F509" s="16">
        <f>(VLOOKUP($A509,'Paketvolymer_3pos'!$A$2:$E$671,F$1,FALSE))*$C509</f>
        <v>33234.8393411192</v>
      </c>
      <c r="G509" s="16">
        <f>(VLOOKUP($A509,'Paketvolymer_3pos'!$A$2:$E$671,G$1,FALSE))*$C509</f>
        <v>583.902069303057</v>
      </c>
      <c r="H509" s="16">
        <f>(VLOOKUP($A509,'Brevvolymer_3pos'!$A$2:$F$671,6,FALSE))*C509</f>
        <v>13361.2015281757</v>
      </c>
    </row>
    <row r="510" ht="13.55" customHeight="1">
      <c r="A510" s="15">
        <v>824</v>
      </c>
      <c r="B510" s="15">
        <v>2184</v>
      </c>
      <c r="C510" s="19">
        <v>1</v>
      </c>
      <c r="D510" s="16">
        <f>(VLOOKUP($A510,'Paketvolymer_3pos'!$A$2:$E$671,D$1,FALSE))*$C510</f>
        <v>521071.218557755</v>
      </c>
      <c r="E510" s="16">
        <f>(VLOOKUP($A510,'Paketvolymer_3pos'!$A$2:$E$671,E$1,FALSE))*$C510</f>
        <v>180615</v>
      </c>
      <c r="F510" s="16">
        <f>(VLOOKUP($A510,'Paketvolymer_3pos'!$A$2:$E$671,F$1,FALSE))*$C510</f>
        <v>325091.567543685</v>
      </c>
      <c r="G510" s="16">
        <f>(VLOOKUP($A510,'Paketvolymer_3pos'!$A$2:$E$671,G$1,FALSE))*$C510</f>
        <v>16787.6510140697</v>
      </c>
      <c r="H510" s="16">
        <f>(VLOOKUP($A510,'Brevvolymer_3pos'!$A$2:$F$671,6,FALSE))*C510</f>
        <v>188003</v>
      </c>
    </row>
    <row r="511" ht="13.55" customHeight="1">
      <c r="A511" s="15">
        <v>825</v>
      </c>
      <c r="B511" s="15">
        <v>2184</v>
      </c>
      <c r="C511" s="19">
        <v>1</v>
      </c>
      <c r="D511" s="16">
        <f>(VLOOKUP($A511,'Paketvolymer_3pos'!$A$2:$E$671,D$1,FALSE))*$C511</f>
        <v>81533.5003771034</v>
      </c>
      <c r="E511" s="16">
        <f>(VLOOKUP($A511,'Paketvolymer_3pos'!$A$2:$E$671,E$1,FALSE))*$C511</f>
        <v>17079</v>
      </c>
      <c r="F511" s="16">
        <f>(VLOOKUP($A511,'Paketvolymer_3pos'!$A$2:$E$671,F$1,FALSE))*$C511</f>
        <v>61397.967345916</v>
      </c>
      <c r="G511" s="16">
        <f>(VLOOKUP($A511,'Paketvolymer_3pos'!$A$2:$E$671,G$1,FALSE))*$C511</f>
        <v>1633.533031187450</v>
      </c>
      <c r="H511" s="16">
        <f>(VLOOKUP($A511,'Brevvolymer_3pos'!$A$2:$F$671,6,FALSE))*C511</f>
        <v>32229</v>
      </c>
    </row>
    <row r="512" ht="13.55" customHeight="1">
      <c r="A512" s="15">
        <v>826</v>
      </c>
      <c r="B512" s="15">
        <v>2182</v>
      </c>
      <c r="C512" s="19">
        <v>1</v>
      </c>
      <c r="D512" s="16">
        <f>(VLOOKUP($A512,'Paketvolymer_3pos'!$A$2:$E$671,D$1,FALSE))*$C512</f>
        <v>398858.968502373</v>
      </c>
      <c r="E512" s="16">
        <f>(VLOOKUP($A512,'Paketvolymer_3pos'!$A$2:$E$671,E$1,FALSE))*$C512</f>
        <v>118215</v>
      </c>
      <c r="F512" s="16">
        <f>(VLOOKUP($A512,'Paketvolymer_3pos'!$A$2:$E$671,F$1,FALSE))*$C512</f>
        <v>267932.179825006</v>
      </c>
      <c r="G512" s="16">
        <f>(VLOOKUP($A512,'Paketvolymer_3pos'!$A$2:$E$671,G$1,FALSE))*$C512</f>
        <v>13454.788677367</v>
      </c>
      <c r="H512" s="16">
        <f>(VLOOKUP($A512,'Brevvolymer_3pos'!$A$2:$F$671,6,FALSE))*C512</f>
        <v>150263</v>
      </c>
    </row>
    <row r="513" ht="13.55" customHeight="1">
      <c r="A513" s="15">
        <v>827</v>
      </c>
      <c r="B513" s="15">
        <v>2161</v>
      </c>
      <c r="C513" s="19">
        <v>1</v>
      </c>
      <c r="D513" s="16">
        <f>(VLOOKUP($A513,'Paketvolymer_3pos'!$A$2:$E$671,D$1,FALSE))*$C513</f>
        <v>313176.532204476</v>
      </c>
      <c r="E513" s="16">
        <f>(VLOOKUP($A513,'Paketvolymer_3pos'!$A$2:$E$671,E$1,FALSE))*$C513</f>
        <v>90449</v>
      </c>
      <c r="F513" s="16">
        <f>(VLOOKUP($A513,'Paketvolymer_3pos'!$A$2:$E$671,F$1,FALSE))*$C513</f>
        <v>213360.709538486</v>
      </c>
      <c r="G513" s="16">
        <f>(VLOOKUP($A513,'Paketvolymer_3pos'!$A$2:$E$671,G$1,FALSE))*$C513</f>
        <v>9749.822665990090</v>
      </c>
      <c r="H513" s="16">
        <f>(VLOOKUP($A513,'Brevvolymer_3pos'!$A$2:$F$671,6,FALSE))*C513</f>
        <v>119268</v>
      </c>
    </row>
    <row r="514" ht="13.55" customHeight="1">
      <c r="A514" s="15">
        <v>828</v>
      </c>
      <c r="B514" s="15">
        <v>2121</v>
      </c>
      <c r="C514" s="19">
        <v>1</v>
      </c>
      <c r="D514" s="16">
        <f>(VLOOKUP($A514,'Paketvolymer_3pos'!$A$2:$E$671,D$1,FALSE))*$C514</f>
        <v>132747.142409086</v>
      </c>
      <c r="E514" s="16">
        <f>(VLOOKUP($A514,'Paketvolymer_3pos'!$A$2:$E$671,E$1,FALSE))*$C514</f>
        <v>36896</v>
      </c>
      <c r="F514" s="16">
        <f>(VLOOKUP($A514,'Paketvolymer_3pos'!$A$2:$E$671,F$1,FALSE))*$C514</f>
        <v>92087.2156273263</v>
      </c>
      <c r="G514" s="16">
        <f>(VLOOKUP($A514,'Paketvolymer_3pos'!$A$2:$E$671,G$1,FALSE))*$C514</f>
        <v>4228.926781759860</v>
      </c>
      <c r="H514" s="16">
        <f>(VLOOKUP($A514,'Brevvolymer_3pos'!$A$2:$F$671,6,FALSE))*C514</f>
        <v>47838</v>
      </c>
    </row>
    <row r="515" ht="13.55" customHeight="1">
      <c r="A515" s="15">
        <v>829</v>
      </c>
      <c r="B515" s="15">
        <v>2132</v>
      </c>
      <c r="C515" s="19">
        <v>1</v>
      </c>
      <c r="D515" s="16">
        <f>(VLOOKUP($A515,'Paketvolymer_3pos'!$A$2:$E$671,D$1,FALSE))*$C515</f>
        <v>114326.615616935</v>
      </c>
      <c r="E515" s="16">
        <f>(VLOOKUP($A515,'Paketvolymer_3pos'!$A$2:$E$671,E$1,FALSE))*$C515</f>
        <v>21713</v>
      </c>
      <c r="F515" s="16">
        <f>(VLOOKUP($A515,'Paketvolymer_3pos'!$A$2:$E$671,F$1,FALSE))*$C515</f>
        <v>88348.954005809006</v>
      </c>
      <c r="G515" s="16">
        <f>(VLOOKUP($A515,'Paketvolymer_3pos'!$A$2:$E$671,G$1,FALSE))*$C515</f>
        <v>2673.661611125940</v>
      </c>
      <c r="H515" s="16">
        <f>(VLOOKUP($A515,'Brevvolymer_3pos'!$A$2:$F$671,6,FALSE))*C515</f>
        <v>53427</v>
      </c>
    </row>
    <row r="516" ht="13.55" customHeight="1">
      <c r="A516" s="15">
        <v>831</v>
      </c>
      <c r="B516" s="15">
        <v>2380</v>
      </c>
      <c r="C516" s="19">
        <v>1</v>
      </c>
      <c r="D516" s="16">
        <f>(VLOOKUP($A516,'Paketvolymer_3pos'!$A$2:$E$671,D$1,FALSE))*$C516</f>
        <v>809584.286734613</v>
      </c>
      <c r="E516" s="16">
        <f>(VLOOKUP($A516,'Paketvolymer_3pos'!$A$2:$E$671,E$1,FALSE))*$C516</f>
        <v>356396</v>
      </c>
      <c r="F516" s="16">
        <f>(VLOOKUP($A516,'Paketvolymer_3pos'!$A$2:$E$671,F$1,FALSE))*$C516</f>
        <v>434492.680105225</v>
      </c>
      <c r="G516" s="16">
        <f>(VLOOKUP($A516,'Paketvolymer_3pos'!$A$2:$E$671,G$1,FALSE))*$C516</f>
        <v>19944.606629388</v>
      </c>
      <c r="H516" s="16">
        <f>(VLOOKUP($A516,'Brevvolymer_3pos'!$A$2:$F$671,6,FALSE))*C516</f>
        <v>331181</v>
      </c>
    </row>
    <row r="517" ht="13.55" customHeight="1">
      <c r="A517" s="15">
        <v>832</v>
      </c>
      <c r="B517" s="15">
        <v>2380</v>
      </c>
      <c r="C517" s="19">
        <v>1</v>
      </c>
      <c r="D517" s="16">
        <f>(VLOOKUP($A517,'Paketvolymer_3pos'!$A$2:$E$671,D$1,FALSE))*$C517</f>
        <v>166907.188742925</v>
      </c>
      <c r="E517" s="16">
        <f>(VLOOKUP($A517,'Paketvolymer_3pos'!$A$2:$E$671,E$1,FALSE))*$C517</f>
        <v>30472</v>
      </c>
      <c r="F517" s="16">
        <f>(VLOOKUP($A517,'Paketvolymer_3pos'!$A$2:$E$671,F$1,FALSE))*$C517</f>
        <v>128988.161355253</v>
      </c>
      <c r="G517" s="16">
        <f>(VLOOKUP($A517,'Paketvolymer_3pos'!$A$2:$E$671,G$1,FALSE))*$C517</f>
        <v>6725.027387672240</v>
      </c>
      <c r="H517" s="16">
        <f>(VLOOKUP($A517,'Brevvolymer_3pos'!$A$2:$F$671,6,FALSE))*C517</f>
        <v>83358</v>
      </c>
    </row>
    <row r="518" ht="13.55" customHeight="1">
      <c r="A518" s="15">
        <v>833</v>
      </c>
      <c r="B518" s="15">
        <v>2313</v>
      </c>
      <c r="C518" s="19">
        <v>1</v>
      </c>
      <c r="D518" s="16">
        <f>(VLOOKUP($A518,'Paketvolymer_3pos'!$A$2:$E$671,D$1,FALSE))*$C518</f>
        <v>196071.754684038</v>
      </c>
      <c r="E518" s="16">
        <f>(VLOOKUP($A518,'Paketvolymer_3pos'!$A$2:$E$671,E$1,FALSE))*$C518</f>
        <v>61237</v>
      </c>
      <c r="F518" s="16">
        <f>(VLOOKUP($A518,'Paketvolymer_3pos'!$A$2:$E$671,F$1,FALSE))*$C518</f>
        <v>127427.976592332</v>
      </c>
      <c r="G518" s="16">
        <f>(VLOOKUP($A518,'Paketvolymer_3pos'!$A$2:$E$671,G$1,FALSE))*$C518</f>
        <v>8520.778091705170</v>
      </c>
      <c r="H518" s="16">
        <f>(VLOOKUP($A518,'Brevvolymer_3pos'!$A$2:$F$671,6,FALSE))*C518</f>
        <v>79216</v>
      </c>
    </row>
    <row r="519" ht="13.55" customHeight="1">
      <c r="A519" s="15">
        <v>834</v>
      </c>
      <c r="B519" s="15">
        <v>2380</v>
      </c>
      <c r="C519" s="19">
        <v>1</v>
      </c>
      <c r="D519" s="16">
        <f>(VLOOKUP($A519,'Paketvolymer_3pos'!$A$2:$E$671,D$1,FALSE))*$C519</f>
        <v>83994.4993022772</v>
      </c>
      <c r="E519" s="16">
        <f>(VLOOKUP($A519,'Paketvolymer_3pos'!$A$2:$E$671,E$1,FALSE))*$C519</f>
        <v>14478</v>
      </c>
      <c r="F519" s="16">
        <f>(VLOOKUP($A519,'Paketvolymer_3pos'!$A$2:$E$671,F$1,FALSE))*$C519</f>
        <v>66478.371497012995</v>
      </c>
      <c r="G519" s="16">
        <f>(VLOOKUP($A519,'Paketvolymer_3pos'!$A$2:$E$671,G$1,FALSE))*$C519</f>
        <v>3088.127805264230</v>
      </c>
      <c r="H519" s="16">
        <f>(VLOOKUP($A519,'Brevvolymer_3pos'!$A$2:$F$671,6,FALSE))*C519</f>
        <v>31358</v>
      </c>
    </row>
    <row r="520" ht="13.55" customHeight="1">
      <c r="A520" s="15">
        <v>835</v>
      </c>
      <c r="B520" s="15">
        <v>2309</v>
      </c>
      <c r="C520" s="19">
        <v>1</v>
      </c>
      <c r="D520" s="16">
        <f>(VLOOKUP($A520,'Paketvolymer_3pos'!$A$2:$E$671,D$1,FALSE))*$C520</f>
        <v>166293.621678004</v>
      </c>
      <c r="E520" s="16">
        <f>(VLOOKUP($A520,'Paketvolymer_3pos'!$A$2:$E$671,E$1,FALSE))*$C520</f>
        <v>33747</v>
      </c>
      <c r="F520" s="16">
        <f>(VLOOKUP($A520,'Paketvolymer_3pos'!$A$2:$E$671,F$1,FALSE))*$C520</f>
        <v>126560.575833431</v>
      </c>
      <c r="G520" s="16">
        <f>(VLOOKUP($A520,'Paketvolymer_3pos'!$A$2:$E$671,G$1,FALSE))*$C520</f>
        <v>6536.045844573090</v>
      </c>
      <c r="H520" s="16">
        <f>(VLOOKUP($A520,'Brevvolymer_3pos'!$A$2:$F$671,6,FALSE))*C520</f>
        <v>73018</v>
      </c>
    </row>
    <row r="521" ht="13.55" customHeight="1">
      <c r="A521" s="15">
        <v>836</v>
      </c>
      <c r="B521" s="15">
        <v>2309</v>
      </c>
      <c r="C521" s="19">
        <v>0.399664991624791</v>
      </c>
      <c r="D521" s="16">
        <f>(VLOOKUP($A521,'Paketvolymer_3pos'!$A$2:$E$671,D$1,FALSE))*$C521</f>
        <v>31333.8955064417</v>
      </c>
      <c r="E521" s="16">
        <f>(VLOOKUP($A521,'Paketvolymer_3pos'!$A$2:$E$671,E$1,FALSE))*$C521</f>
        <v>5290.365494137360</v>
      </c>
      <c r="F521" s="16">
        <f>(VLOOKUP($A521,'Paketvolymer_3pos'!$A$2:$E$671,F$1,FALSE))*$C521</f>
        <v>24691.1457718872</v>
      </c>
      <c r="G521" s="16">
        <f>(VLOOKUP($A521,'Paketvolymer_3pos'!$A$2:$E$671,G$1,FALSE))*$C521</f>
        <v>662.562464872711</v>
      </c>
      <c r="H521" s="16">
        <f>(VLOOKUP($A521,'Brevvolymer_3pos'!$A$2:$F$671,6,FALSE))*C521</f>
        <v>11207.4056951424</v>
      </c>
    </row>
    <row r="522" ht="13.55" customHeight="1">
      <c r="A522" s="15">
        <v>836</v>
      </c>
      <c r="B522" s="15">
        <v>2380</v>
      </c>
      <c r="C522" s="19">
        <v>0.600335008375209</v>
      </c>
      <c r="D522" s="16">
        <f>(VLOOKUP($A522,'Paketvolymer_3pos'!$A$2:$E$671,D$1,FALSE))*$C522</f>
        <v>47066.5052368344</v>
      </c>
      <c r="E522" s="16">
        <f>(VLOOKUP($A522,'Paketvolymer_3pos'!$A$2:$E$671,E$1,FALSE))*$C522</f>
        <v>7946.634505862640</v>
      </c>
      <c r="F522" s="16">
        <f>(VLOOKUP($A522,'Paketvolymer_3pos'!$A$2:$E$671,F$1,FALSE))*$C522</f>
        <v>37088.4603715188</v>
      </c>
      <c r="G522" s="16">
        <f>(VLOOKUP($A522,'Paketvolymer_3pos'!$A$2:$E$671,G$1,FALSE))*$C522</f>
        <v>995.232134997399</v>
      </c>
      <c r="H522" s="16">
        <f>(VLOOKUP($A522,'Brevvolymer_3pos'!$A$2:$F$671,6,FALSE))*C522</f>
        <v>16834.5943048576</v>
      </c>
    </row>
    <row r="523" ht="13.55" customHeight="1">
      <c r="A523" s="15">
        <v>837</v>
      </c>
      <c r="B523" s="15">
        <v>2321</v>
      </c>
      <c r="C523" s="19">
        <v>1</v>
      </c>
      <c r="D523" s="16">
        <f>(VLOOKUP($A523,'Paketvolymer_3pos'!$A$2:$E$671,D$1,FALSE))*$C523</f>
        <v>236452.343929852</v>
      </c>
      <c r="E523" s="16">
        <f>(VLOOKUP($A523,'Paketvolymer_3pos'!$A$2:$E$671,E$1,FALSE))*$C523</f>
        <v>72973</v>
      </c>
      <c r="F523" s="16">
        <f>(VLOOKUP($A523,'Paketvolymer_3pos'!$A$2:$E$671,F$1,FALSE))*$C523</f>
        <v>154730.012479282</v>
      </c>
      <c r="G523" s="16">
        <f>(VLOOKUP($A523,'Paketvolymer_3pos'!$A$2:$E$671,G$1,FALSE))*$C523</f>
        <v>8234.331450570260</v>
      </c>
      <c r="H523" s="16">
        <f>(VLOOKUP($A523,'Brevvolymer_3pos'!$A$2:$F$671,6,FALSE))*C523</f>
        <v>60917</v>
      </c>
    </row>
    <row r="524" ht="13.55" customHeight="1">
      <c r="A524" s="15">
        <v>840</v>
      </c>
      <c r="B524" s="15">
        <v>2260</v>
      </c>
      <c r="C524" s="19">
        <v>0.404653284671533</v>
      </c>
      <c r="D524" s="16">
        <f>(VLOOKUP($A524,'Paketvolymer_3pos'!$A$2:$E$671,D$1,FALSE))*$C524</f>
        <v>83247.795809557007</v>
      </c>
      <c r="E524" s="16">
        <f>(VLOOKUP($A524,'Paketvolymer_3pos'!$A$2:$E$671,E$1,FALSE))*$C524</f>
        <v>24536.1519160584</v>
      </c>
      <c r="F524" s="16">
        <f>(VLOOKUP($A524,'Paketvolymer_3pos'!$A$2:$E$671,F$1,FALSE))*$C524</f>
        <v>56335.5012258924</v>
      </c>
      <c r="G524" s="16">
        <f>(VLOOKUP($A524,'Paketvolymer_3pos'!$A$2:$E$671,G$1,FALSE))*$C524</f>
        <v>2162.485733299510</v>
      </c>
      <c r="H524" s="16">
        <f>(VLOOKUP($A524,'Brevvolymer_3pos'!$A$2:$F$671,6,FALSE))*C524</f>
        <v>21585.0155109489</v>
      </c>
    </row>
    <row r="525" ht="13.55" customHeight="1">
      <c r="A525" s="15">
        <v>840</v>
      </c>
      <c r="B525" s="15">
        <v>2361</v>
      </c>
      <c r="C525" s="19">
        <v>0.5953467153284669</v>
      </c>
      <c r="D525" s="16">
        <f>(VLOOKUP($A525,'Paketvolymer_3pos'!$A$2:$E$671,D$1,FALSE))*$C525</f>
        <v>122478.436901321</v>
      </c>
      <c r="E525" s="16">
        <f>(VLOOKUP($A525,'Paketvolymer_3pos'!$A$2:$E$671,E$1,FALSE))*$C525</f>
        <v>36098.8480839416</v>
      </c>
      <c r="F525" s="16">
        <f>(VLOOKUP($A525,'Paketvolymer_3pos'!$A$2:$E$671,F$1,FALSE))*$C525</f>
        <v>82883.685569097594</v>
      </c>
      <c r="G525" s="16">
        <f>(VLOOKUP($A525,'Paketvolymer_3pos'!$A$2:$E$671,G$1,FALSE))*$C525</f>
        <v>3181.560182588340</v>
      </c>
      <c r="H525" s="16">
        <f>(VLOOKUP($A525,'Brevvolymer_3pos'!$A$2:$F$671,6,FALSE))*C525</f>
        <v>31756.9844890511</v>
      </c>
    </row>
    <row r="526" ht="13.55" customHeight="1">
      <c r="A526" s="15">
        <v>841</v>
      </c>
      <c r="B526" s="15">
        <v>2260</v>
      </c>
      <c r="C526" s="19">
        <v>1</v>
      </c>
      <c r="D526" s="16">
        <f>(VLOOKUP($A526,'Paketvolymer_3pos'!$A$2:$E$671,D$1,FALSE))*$C526</f>
        <v>100541.441947983</v>
      </c>
      <c r="E526" s="16">
        <f>(VLOOKUP($A526,'Paketvolymer_3pos'!$A$2:$E$671,E$1,FALSE))*$C526</f>
        <v>26835</v>
      </c>
      <c r="F526" s="16">
        <f>(VLOOKUP($A526,'Paketvolymer_3pos'!$A$2:$E$671,F$1,FALSE))*$C526</f>
        <v>71401.6317065422</v>
      </c>
      <c r="G526" s="16">
        <f>(VLOOKUP($A526,'Paketvolymer_3pos'!$A$2:$E$671,G$1,FALSE))*$C526</f>
        <v>2520.810241440530</v>
      </c>
      <c r="H526" s="16">
        <f>(VLOOKUP($A526,'Brevvolymer_3pos'!$A$2:$F$671,6,FALSE))*C526</f>
        <v>42921</v>
      </c>
    </row>
    <row r="527" ht="13.55" customHeight="1">
      <c r="A527" s="15">
        <v>842</v>
      </c>
      <c r="B527" s="15">
        <v>2361</v>
      </c>
      <c r="C527" s="19">
        <v>1</v>
      </c>
      <c r="D527" s="16">
        <f>(VLOOKUP($A527,'Paketvolymer_3pos'!$A$2:$E$671,D$1,FALSE))*$C527</f>
        <v>83310.085559282</v>
      </c>
      <c r="E527" s="16">
        <f>(VLOOKUP($A527,'Paketvolymer_3pos'!$A$2:$E$671,E$1,FALSE))*$C527</f>
        <v>24254</v>
      </c>
      <c r="F527" s="16">
        <f>(VLOOKUP($A527,'Paketvolymer_3pos'!$A$2:$E$671,F$1,FALSE))*$C527</f>
        <v>56628.44434504</v>
      </c>
      <c r="G527" s="16">
        <f>(VLOOKUP($A527,'Paketvolymer_3pos'!$A$2:$E$671,G$1,FALSE))*$C527</f>
        <v>2663.641214241960</v>
      </c>
      <c r="H527" s="16">
        <f>(VLOOKUP($A527,'Brevvolymer_3pos'!$A$2:$F$671,6,FALSE))*C527</f>
        <v>32160</v>
      </c>
    </row>
    <row r="528" ht="13.55" customHeight="1">
      <c r="A528" s="15">
        <v>843</v>
      </c>
      <c r="B528" s="15">
        <v>2305</v>
      </c>
      <c r="C528" s="19">
        <v>1</v>
      </c>
      <c r="D528" s="16">
        <f>(VLOOKUP($A528,'Paketvolymer_3pos'!$A$2:$E$671,D$1,FALSE))*$C528</f>
        <v>73467.4009580217</v>
      </c>
      <c r="E528" s="16">
        <f>(VLOOKUP($A528,'Paketvolymer_3pos'!$A$2:$E$671,E$1,FALSE))*$C528</f>
        <v>16517</v>
      </c>
      <c r="F528" s="16">
        <f>(VLOOKUP($A528,'Paketvolymer_3pos'!$A$2:$E$671,F$1,FALSE))*$C528</f>
        <v>54363.8463831999</v>
      </c>
      <c r="G528" s="16">
        <f>(VLOOKUP($A528,'Paketvolymer_3pos'!$A$2:$E$671,G$1,FALSE))*$C528</f>
        <v>2850.5545748218</v>
      </c>
      <c r="H528" s="16">
        <f>(VLOOKUP($A528,'Brevvolymer_3pos'!$A$2:$F$671,6,FALSE))*C528</f>
        <v>34288</v>
      </c>
    </row>
    <row r="529" ht="13.55" customHeight="1">
      <c r="A529" s="15">
        <v>844</v>
      </c>
      <c r="B529" s="15">
        <v>2303</v>
      </c>
      <c r="C529" s="19">
        <v>0.831499144044999</v>
      </c>
      <c r="D529" s="16">
        <f>(VLOOKUP($A529,'Paketvolymer_3pos'!$A$2:$E$671,D$1,FALSE))*$C529</f>
        <v>93373.270094477994</v>
      </c>
      <c r="E529" s="16">
        <f>(VLOOKUP($A529,'Paketvolymer_3pos'!$A$2:$E$671,E$1,FALSE))*$C529</f>
        <v>24079.3837123991</v>
      </c>
      <c r="F529" s="16">
        <f>(VLOOKUP($A529,'Paketvolymer_3pos'!$A$2:$E$671,F$1,FALSE))*$C529</f>
        <v>65153.6009295486</v>
      </c>
      <c r="G529" s="16">
        <f>(VLOOKUP($A529,'Paketvolymer_3pos'!$A$2:$E$671,G$1,FALSE))*$C529</f>
        <v>3959.018639128150</v>
      </c>
      <c r="H529" s="16">
        <f>(VLOOKUP($A529,'Brevvolymer_3pos'!$A$2:$F$671,6,FALSE))*C529</f>
        <v>37114.7957935926</v>
      </c>
    </row>
    <row r="530" ht="13.55" customHeight="1">
      <c r="A530" s="15">
        <v>844</v>
      </c>
      <c r="B530" s="15">
        <v>2305</v>
      </c>
      <c r="C530" s="19">
        <v>0.168500855955001</v>
      </c>
      <c r="D530" s="16">
        <f>(VLOOKUP($A530,'Paketvolymer_3pos'!$A$2:$E$671,D$1,FALSE))*$C530</f>
        <v>18921.818557381</v>
      </c>
      <c r="E530" s="16">
        <f>(VLOOKUP($A530,'Paketvolymer_3pos'!$A$2:$E$671,E$1,FALSE))*$C530</f>
        <v>4879.616287600870</v>
      </c>
      <c r="F530" s="16">
        <f>(VLOOKUP($A530,'Paketvolymer_3pos'!$A$2:$E$671,F$1,FALSE))*$C530</f>
        <v>13203.185600135</v>
      </c>
      <c r="G530" s="16">
        <f>(VLOOKUP($A530,'Paketvolymer_3pos'!$A$2:$E$671,G$1,FALSE))*$C530</f>
        <v>802.2834830468501</v>
      </c>
      <c r="H530" s="16">
        <f>(VLOOKUP($A530,'Brevvolymer_3pos'!$A$2:$F$671,6,FALSE))*C530</f>
        <v>7521.204206407420</v>
      </c>
    </row>
    <row r="531" ht="13.55" customHeight="1">
      <c r="A531" s="15">
        <v>845</v>
      </c>
      <c r="B531" s="15">
        <v>2321</v>
      </c>
      <c r="C531" s="19">
        <v>0.104772234273319</v>
      </c>
      <c r="D531" s="16">
        <f>(VLOOKUP($A531,'Paketvolymer_3pos'!$A$2:$E$671,D$1,FALSE))*$C531</f>
        <v>14004.8767206937</v>
      </c>
      <c r="E531" s="16">
        <f>(VLOOKUP($A531,'Paketvolymer_3pos'!$A$2:$E$671,E$1,FALSE))*$C531</f>
        <v>3504.421691973970</v>
      </c>
      <c r="F531" s="16">
        <f>(VLOOKUP($A531,'Paketvolymer_3pos'!$A$2:$E$671,F$1,FALSE))*$C531</f>
        <v>9972.882291266940</v>
      </c>
      <c r="G531" s="16">
        <f>(VLOOKUP($A531,'Paketvolymer_3pos'!$A$2:$E$671,G$1,FALSE))*$C531</f>
        <v>386.758854589501</v>
      </c>
      <c r="H531" s="16">
        <f>(VLOOKUP($A531,'Brevvolymer_3pos'!$A$2:$F$671,6,FALSE))*C531</f>
        <v>5931.784815618230</v>
      </c>
    </row>
    <row r="532" ht="13.55" customHeight="1">
      <c r="A532" s="15">
        <v>845</v>
      </c>
      <c r="B532" s="15">
        <v>2326</v>
      </c>
      <c r="C532" s="19">
        <v>0.802819956616052</v>
      </c>
      <c r="D532" s="16">
        <f>(VLOOKUP($A532,'Paketvolymer_3pos'!$A$2:$E$671,D$1,FALSE))*$C532</f>
        <v>107312.730317365</v>
      </c>
      <c r="E532" s="16">
        <f>(VLOOKUP($A532,'Paketvolymer_3pos'!$A$2:$E$671,E$1,FALSE))*$C532</f>
        <v>26852.7219088937</v>
      </c>
      <c r="F532" s="16">
        <f>(VLOOKUP($A532,'Paketvolymer_3pos'!$A$2:$E$671,F$1,FALSE))*$C532</f>
        <v>76417.468654200595</v>
      </c>
      <c r="G532" s="16">
        <f>(VLOOKUP($A532,'Paketvolymer_3pos'!$A$2:$E$671,G$1,FALSE))*$C532</f>
        <v>2963.549732579170</v>
      </c>
      <c r="H532" s="16">
        <f>(VLOOKUP($A532,'Brevvolymer_3pos'!$A$2:$F$671,6,FALSE))*C532</f>
        <v>45452.4546637744</v>
      </c>
    </row>
    <row r="533" ht="13.55" customHeight="1">
      <c r="A533" s="15">
        <v>845</v>
      </c>
      <c r="B533" s="15">
        <v>2380</v>
      </c>
      <c r="C533" s="19">
        <v>0.0924078091106291</v>
      </c>
      <c r="D533" s="16">
        <f>(VLOOKUP($A533,'Paketvolymer_3pos'!$A$2:$E$671,D$1,FALSE))*$C533</f>
        <v>12352.127294028</v>
      </c>
      <c r="E533" s="16">
        <f>(VLOOKUP($A533,'Paketvolymer_3pos'!$A$2:$E$671,E$1,FALSE))*$C533</f>
        <v>3090.856399132320</v>
      </c>
      <c r="F533" s="16">
        <f>(VLOOKUP($A533,'Paketvolymer_3pos'!$A$2:$E$671,F$1,FALSE))*$C533</f>
        <v>8795.958294160890</v>
      </c>
      <c r="G533" s="16">
        <f>(VLOOKUP($A533,'Paketvolymer_3pos'!$A$2:$E$671,G$1,FALSE))*$C533</f>
        <v>341.116505290118</v>
      </c>
      <c r="H533" s="16">
        <f>(VLOOKUP($A533,'Brevvolymer_3pos'!$A$2:$F$671,6,FALSE))*C533</f>
        <v>5231.760520607380</v>
      </c>
    </row>
    <row r="534" ht="13.55" customHeight="1">
      <c r="A534" s="15">
        <v>852</v>
      </c>
      <c r="B534" s="15">
        <v>2281</v>
      </c>
      <c r="C534" s="19">
        <v>1</v>
      </c>
      <c r="D534" s="16">
        <f>(VLOOKUP($A534,'Paketvolymer_3pos'!$A$2:$E$671,D$1,FALSE))*$C534</f>
        <v>307736.292457607</v>
      </c>
      <c r="E534" s="16">
        <f>(VLOOKUP($A534,'Paketvolymer_3pos'!$A$2:$E$671,E$1,FALSE))*$C534</f>
        <v>126597</v>
      </c>
      <c r="F534" s="16">
        <f>(VLOOKUP($A534,'Paketvolymer_3pos'!$A$2:$E$671,F$1,FALSE))*$C534</f>
        <v>175487.243196803</v>
      </c>
      <c r="G534" s="16">
        <f>(VLOOKUP($A534,'Paketvolymer_3pos'!$A$2:$E$671,G$1,FALSE))*$C534</f>
        <v>4300.049260803560</v>
      </c>
      <c r="H534" s="16">
        <f>(VLOOKUP($A534,'Brevvolymer_3pos'!$A$2:$F$671,6,FALSE))*C534</f>
        <v>61378</v>
      </c>
    </row>
    <row r="535" ht="13.55" customHeight="1">
      <c r="A535" s="15">
        <v>853</v>
      </c>
      <c r="B535" s="15">
        <v>2281</v>
      </c>
      <c r="C535" s="19">
        <v>1</v>
      </c>
      <c r="D535" s="16">
        <f>(VLOOKUP($A535,'Paketvolymer_3pos'!$A$2:$E$671,D$1,FALSE))*$C535</f>
        <v>124028.518172551</v>
      </c>
      <c r="E535" s="16">
        <f>(VLOOKUP($A535,'Paketvolymer_3pos'!$A$2:$E$671,E$1,FALSE))*$C535</f>
        <v>44229</v>
      </c>
      <c r="F535" s="16">
        <f>(VLOOKUP($A535,'Paketvolymer_3pos'!$A$2:$E$671,F$1,FALSE))*$C535</f>
        <v>76614.443439112</v>
      </c>
      <c r="G535" s="16">
        <f>(VLOOKUP($A535,'Paketvolymer_3pos'!$A$2:$E$671,G$1,FALSE))*$C535</f>
        <v>4098.074733438630</v>
      </c>
      <c r="H535" s="16">
        <f>(VLOOKUP($A535,'Brevvolymer_3pos'!$A$2:$F$671,6,FALSE))*C535</f>
        <v>35259</v>
      </c>
    </row>
    <row r="536" ht="13.55" customHeight="1">
      <c r="A536" s="15">
        <v>854</v>
      </c>
      <c r="B536" s="15">
        <v>2281</v>
      </c>
      <c r="C536" s="19">
        <v>1</v>
      </c>
      <c r="D536" s="16">
        <f>(VLOOKUP($A536,'Paketvolymer_3pos'!$A$2:$E$671,D$1,FALSE))*$C536</f>
        <v>117036.980185873</v>
      </c>
      <c r="E536" s="16">
        <f>(VLOOKUP($A536,'Paketvolymer_3pos'!$A$2:$E$671,E$1,FALSE))*$C536</f>
        <v>28802</v>
      </c>
      <c r="F536" s="16">
        <f>(VLOOKUP($A536,'Paketvolymer_3pos'!$A$2:$E$671,F$1,FALSE))*$C536</f>
        <v>84650.664188690993</v>
      </c>
      <c r="G536" s="16">
        <f>(VLOOKUP($A536,'Paketvolymer_3pos'!$A$2:$E$671,G$1,FALSE))*$C536</f>
        <v>3497.315997182350</v>
      </c>
      <c r="H536" s="16">
        <f>(VLOOKUP($A536,'Brevvolymer_3pos'!$A$2:$F$671,6,FALSE))*C536</f>
        <v>57132</v>
      </c>
    </row>
    <row r="537" ht="13.55" customHeight="1">
      <c r="A537" s="15">
        <v>855</v>
      </c>
      <c r="B537" s="15">
        <v>2281</v>
      </c>
      <c r="C537" s="19">
        <v>1</v>
      </c>
      <c r="D537" s="16">
        <f>(VLOOKUP($A537,'Paketvolymer_3pos'!$A$2:$E$671,D$1,FALSE))*$C537</f>
        <v>60523.4522866385</v>
      </c>
      <c r="E537" s="16">
        <f>(VLOOKUP($A537,'Paketvolymer_3pos'!$A$2:$E$671,E$1,FALSE))*$C537</f>
        <v>7070</v>
      </c>
      <c r="F537" s="16">
        <f>(VLOOKUP($A537,'Paketvolymer_3pos'!$A$2:$E$671,F$1,FALSE))*$C537</f>
        <v>51167.1771279268</v>
      </c>
      <c r="G537" s="16">
        <f>(VLOOKUP($A537,'Paketvolymer_3pos'!$A$2:$E$671,G$1,FALSE))*$C537</f>
        <v>1750.275158711760</v>
      </c>
      <c r="H537" s="16">
        <f>(VLOOKUP($A537,'Brevvolymer_3pos'!$A$2:$F$671,6,FALSE))*C537</f>
        <v>27194</v>
      </c>
    </row>
    <row r="538" ht="13.55" customHeight="1">
      <c r="A538" s="15">
        <v>856</v>
      </c>
      <c r="B538" s="15">
        <v>2281</v>
      </c>
      <c r="C538" s="19">
        <v>1</v>
      </c>
      <c r="D538" s="16">
        <f>(VLOOKUP($A538,'Paketvolymer_3pos'!$A$2:$E$671,D$1,FALSE))*$C538</f>
        <v>254942.240341894</v>
      </c>
      <c r="E538" s="16">
        <f>(VLOOKUP($A538,'Paketvolymer_3pos'!$A$2:$E$671,E$1,FALSE))*$C538</f>
        <v>94868</v>
      </c>
      <c r="F538" s="16">
        <f>(VLOOKUP($A538,'Paketvolymer_3pos'!$A$2:$E$671,F$1,FALSE))*$C538</f>
        <v>154088.077775555</v>
      </c>
      <c r="G538" s="16">
        <f>(VLOOKUP($A538,'Paketvolymer_3pos'!$A$2:$E$671,G$1,FALSE))*$C538</f>
        <v>6678.162566339550</v>
      </c>
      <c r="H538" s="16">
        <f>(VLOOKUP($A538,'Brevvolymer_3pos'!$A$2:$F$671,6,FALSE))*C538</f>
        <v>80296</v>
      </c>
    </row>
    <row r="539" ht="13.55" customHeight="1">
      <c r="A539" s="15">
        <v>857</v>
      </c>
      <c r="B539" s="15">
        <v>2281</v>
      </c>
      <c r="C539" s="19">
        <v>1</v>
      </c>
      <c r="D539" s="16">
        <f>(VLOOKUP($A539,'Paketvolymer_3pos'!$A$2:$E$671,D$1,FALSE))*$C539</f>
        <v>151895.315643849</v>
      </c>
      <c r="E539" s="16">
        <f>(VLOOKUP($A539,'Paketvolymer_3pos'!$A$2:$E$671,E$1,FALSE))*$C539</f>
        <v>33506</v>
      </c>
      <c r="F539" s="16">
        <f>(VLOOKUP($A539,'Paketvolymer_3pos'!$A$2:$E$671,F$1,FALSE))*$C539</f>
        <v>114674.354487211</v>
      </c>
      <c r="G539" s="16">
        <f>(VLOOKUP($A539,'Paketvolymer_3pos'!$A$2:$E$671,G$1,FALSE))*$C539</f>
        <v>2061.961156637890</v>
      </c>
      <c r="H539" s="16">
        <f>(VLOOKUP($A539,'Brevvolymer_3pos'!$A$2:$F$671,6,FALSE))*C539</f>
        <v>48267</v>
      </c>
    </row>
    <row r="540" ht="13.55" customHeight="1">
      <c r="A540" s="15">
        <v>861</v>
      </c>
      <c r="B540" s="15">
        <v>2262</v>
      </c>
      <c r="C540" s="19">
        <v>1</v>
      </c>
      <c r="D540" s="16">
        <f>(VLOOKUP($A540,'Paketvolymer_3pos'!$A$2:$E$671,D$1,FALSE))*$C540</f>
        <v>242064.167715597</v>
      </c>
      <c r="E540" s="16">
        <f>(VLOOKUP($A540,'Paketvolymer_3pos'!$A$2:$E$671,E$1,FALSE))*$C540</f>
        <v>62741</v>
      </c>
      <c r="F540" s="16">
        <f>(VLOOKUP($A540,'Paketvolymer_3pos'!$A$2:$E$671,F$1,FALSE))*$C540</f>
        <v>171639.1870804</v>
      </c>
      <c r="G540" s="16">
        <f>(VLOOKUP($A540,'Paketvolymer_3pos'!$A$2:$E$671,G$1,FALSE))*$C540</f>
        <v>8369.980635197040</v>
      </c>
      <c r="H540" s="16">
        <f>(VLOOKUP($A540,'Brevvolymer_3pos'!$A$2:$F$671,6,FALSE))*C540</f>
        <v>98135</v>
      </c>
    </row>
    <row r="541" ht="13.55" customHeight="1">
      <c r="A541" s="15">
        <v>862</v>
      </c>
      <c r="B541" s="15">
        <v>2281</v>
      </c>
      <c r="C541" s="19">
        <v>1</v>
      </c>
      <c r="D541" s="16">
        <f>(VLOOKUP($A541,'Paketvolymer_3pos'!$A$2:$E$671,D$1,FALSE))*$C541</f>
        <v>149756.60277109</v>
      </c>
      <c r="E541" s="16">
        <f>(VLOOKUP($A541,'Paketvolymer_3pos'!$A$2:$E$671,E$1,FALSE))*$C541</f>
        <v>26642</v>
      </c>
      <c r="F541" s="16">
        <f>(VLOOKUP($A541,'Paketvolymer_3pos'!$A$2:$E$671,F$1,FALSE))*$C541</f>
        <v>118800.666986457</v>
      </c>
      <c r="G541" s="16">
        <f>(VLOOKUP($A541,'Paketvolymer_3pos'!$A$2:$E$671,G$1,FALSE))*$C541</f>
        <v>3709.935784633290</v>
      </c>
      <c r="H541" s="16">
        <f>(VLOOKUP($A541,'Brevvolymer_3pos'!$A$2:$F$671,6,FALSE))*C541</f>
        <v>55222</v>
      </c>
    </row>
    <row r="542" ht="13.55" customHeight="1">
      <c r="A542" s="15">
        <v>863</v>
      </c>
      <c r="B542" s="15">
        <v>2281</v>
      </c>
      <c r="C542" s="19">
        <v>1</v>
      </c>
      <c r="D542" s="16">
        <f>(VLOOKUP($A542,'Paketvolymer_3pos'!$A$2:$E$671,D$1,FALSE))*$C542</f>
        <v>205279.220666582</v>
      </c>
      <c r="E542" s="16">
        <f>(VLOOKUP($A542,'Paketvolymer_3pos'!$A$2:$E$671,E$1,FALSE))*$C542</f>
        <v>147462</v>
      </c>
      <c r="F542" s="16">
        <f>(VLOOKUP($A542,'Paketvolymer_3pos'!$A$2:$E$671,F$1,FALSE))*$C542</f>
        <v>55231.6082820337</v>
      </c>
      <c r="G542" s="16">
        <f>(VLOOKUP($A542,'Paketvolymer_3pos'!$A$2:$E$671,G$1,FALSE))*$C542</f>
        <v>3265.612384548410</v>
      </c>
      <c r="H542" s="16">
        <f>(VLOOKUP($A542,'Brevvolymer_3pos'!$A$2:$F$671,6,FALSE))*C542</f>
        <v>28573</v>
      </c>
    </row>
    <row r="543" ht="13.55" customHeight="1">
      <c r="A543" s="15">
        <v>864</v>
      </c>
      <c r="B543" s="15">
        <v>2281</v>
      </c>
      <c r="C543" s="19">
        <v>1</v>
      </c>
      <c r="D543" s="16">
        <f>(VLOOKUP($A543,'Paketvolymer_3pos'!$A$2:$E$671,D$1,FALSE))*$C543</f>
        <v>136401.439479124</v>
      </c>
      <c r="E543" s="16">
        <f>(VLOOKUP($A543,'Paketvolymer_3pos'!$A$2:$E$671,E$1,FALSE))*$C543</f>
        <v>22694</v>
      </c>
      <c r="F543" s="16">
        <f>(VLOOKUP($A543,'Paketvolymer_3pos'!$A$2:$E$671,F$1,FALSE))*$C543</f>
        <v>108069.588495352</v>
      </c>
      <c r="G543" s="16">
        <f>(VLOOKUP($A543,'Paketvolymer_3pos'!$A$2:$E$671,G$1,FALSE))*$C543</f>
        <v>6288.850983772240</v>
      </c>
      <c r="H543" s="16">
        <f>(VLOOKUP($A543,'Brevvolymer_3pos'!$A$2:$F$671,6,FALSE))*C543</f>
        <v>58010</v>
      </c>
    </row>
    <row r="544" ht="13.55" customHeight="1">
      <c r="A544" s="15">
        <v>865</v>
      </c>
      <c r="B544" s="15">
        <v>2281</v>
      </c>
      <c r="C544" s="19">
        <v>1</v>
      </c>
      <c r="D544" s="16">
        <f>(VLOOKUP($A544,'Paketvolymer_3pos'!$A$2:$E$671,D$1,FALSE))*$C544</f>
        <v>110807.899333731</v>
      </c>
      <c r="E544" s="16">
        <f>(VLOOKUP($A544,'Paketvolymer_3pos'!$A$2:$E$671,E$1,FALSE))*$C544</f>
        <v>12215</v>
      </c>
      <c r="F544" s="16">
        <f>(VLOOKUP($A544,'Paketvolymer_3pos'!$A$2:$E$671,F$1,FALSE))*$C544</f>
        <v>94764.7926391793</v>
      </c>
      <c r="G544" s="16">
        <f>(VLOOKUP($A544,'Paketvolymer_3pos'!$A$2:$E$671,G$1,FALSE))*$C544</f>
        <v>2946.106694551520</v>
      </c>
      <c r="H544" s="16">
        <f>(VLOOKUP($A544,'Brevvolymer_3pos'!$A$2:$F$671,6,FALSE))*C544</f>
        <v>38039</v>
      </c>
    </row>
    <row r="545" ht="13.55" customHeight="1">
      <c r="A545" s="15">
        <v>870</v>
      </c>
      <c r="B545" s="15">
        <v>2280</v>
      </c>
      <c r="C545" s="19">
        <v>0.367899850523169</v>
      </c>
      <c r="D545" s="16">
        <f>(VLOOKUP($A545,'Paketvolymer_3pos'!$A$2:$E$671,D$1,FALSE))*$C545</f>
        <v>50533.4917983569</v>
      </c>
      <c r="E545" s="16">
        <f>(VLOOKUP($A545,'Paketvolymer_3pos'!$A$2:$E$671,E$1,FALSE))*$C545</f>
        <v>12323.5412929746</v>
      </c>
      <c r="F545" s="16">
        <f>(VLOOKUP($A545,'Paketvolymer_3pos'!$A$2:$E$671,F$1,FALSE))*$C545</f>
        <v>36668.2327034725</v>
      </c>
      <c r="G545" s="16">
        <f>(VLOOKUP($A545,'Paketvolymer_3pos'!$A$2:$E$671,G$1,FALSE))*$C545</f>
        <v>777.221912522633</v>
      </c>
      <c r="H545" s="16">
        <f>(VLOOKUP($A545,'Brevvolymer_3pos'!$A$2:$F$671,6,FALSE))*C545</f>
        <v>15706.3804185351</v>
      </c>
    </row>
    <row r="546" ht="13.55" customHeight="1">
      <c r="A546" s="15">
        <v>870</v>
      </c>
      <c r="B546" s="15">
        <v>2282</v>
      </c>
      <c r="C546" s="19">
        <v>0.632100149476831</v>
      </c>
      <c r="D546" s="16">
        <f>(VLOOKUP($A546,'Paketvolymer_3pos'!$A$2:$E$671,D$1,FALSE))*$C546</f>
        <v>86823.1603625401</v>
      </c>
      <c r="E546" s="16">
        <f>(VLOOKUP($A546,'Paketvolymer_3pos'!$A$2:$E$671,E$1,FALSE))*$C546</f>
        <v>21173.4587070254</v>
      </c>
      <c r="F546" s="16">
        <f>(VLOOKUP($A546,'Paketvolymer_3pos'!$A$2:$E$671,F$1,FALSE))*$C546</f>
        <v>63000.8284590388</v>
      </c>
      <c r="G546" s="16">
        <f>(VLOOKUP($A546,'Paketvolymer_3pos'!$A$2:$E$671,G$1,FALSE))*$C546</f>
        <v>1335.369085862910</v>
      </c>
      <c r="H546" s="16">
        <f>(VLOOKUP($A546,'Brevvolymer_3pos'!$A$2:$F$671,6,FALSE))*C546</f>
        <v>26985.6195814649</v>
      </c>
    </row>
    <row r="547" ht="13.55" customHeight="1">
      <c r="A547" s="15">
        <v>871</v>
      </c>
      <c r="B547" s="15">
        <v>2280</v>
      </c>
      <c r="C547" s="19">
        <v>1</v>
      </c>
      <c r="D547" s="16">
        <f>(VLOOKUP($A547,'Paketvolymer_3pos'!$A$2:$E$671,D$1,FALSE))*$C547</f>
        <v>321798.38895507</v>
      </c>
      <c r="E547" s="16">
        <f>(VLOOKUP($A547,'Paketvolymer_3pos'!$A$2:$E$671,E$1,FALSE))*$C547</f>
        <v>95630</v>
      </c>
      <c r="F547" s="16">
        <f>(VLOOKUP($A547,'Paketvolymer_3pos'!$A$2:$E$671,F$1,FALSE))*$C547</f>
        <v>216387.854922282</v>
      </c>
      <c r="G547" s="16">
        <f>(VLOOKUP($A547,'Paketvolymer_3pos'!$A$2:$E$671,G$1,FALSE))*$C547</f>
        <v>10167.534032788</v>
      </c>
      <c r="H547" s="16">
        <f>(VLOOKUP($A547,'Brevvolymer_3pos'!$A$2:$F$671,6,FALSE))*C547</f>
        <v>119954</v>
      </c>
    </row>
    <row r="548" ht="13.55" customHeight="1">
      <c r="A548" s="15">
        <v>872</v>
      </c>
      <c r="B548" s="15">
        <v>2282</v>
      </c>
      <c r="C548" s="19">
        <v>1</v>
      </c>
      <c r="D548" s="16">
        <f>(VLOOKUP($A548,'Paketvolymer_3pos'!$A$2:$E$671,D$1,FALSE))*$C548</f>
        <v>170914.884539195</v>
      </c>
      <c r="E548" s="16">
        <f>(VLOOKUP($A548,'Paketvolymer_3pos'!$A$2:$E$671,E$1,FALSE))*$C548</f>
        <v>51354</v>
      </c>
      <c r="F548" s="16">
        <f>(VLOOKUP($A548,'Paketvolymer_3pos'!$A$2:$E$671,F$1,FALSE))*$C548</f>
        <v>114573.184422376</v>
      </c>
      <c r="G548" s="16">
        <f>(VLOOKUP($A548,'Paketvolymer_3pos'!$A$2:$E$671,G$1,FALSE))*$C548</f>
        <v>5404.700116818850</v>
      </c>
      <c r="H548" s="16">
        <f>(VLOOKUP($A548,'Brevvolymer_3pos'!$A$2:$F$671,6,FALSE))*C548</f>
        <v>71101</v>
      </c>
    </row>
    <row r="549" ht="13.55" customHeight="1">
      <c r="A549" s="15">
        <v>873</v>
      </c>
      <c r="B549" s="15">
        <v>2282</v>
      </c>
      <c r="C549" s="19">
        <v>1</v>
      </c>
      <c r="D549" s="16">
        <f>(VLOOKUP($A549,'Paketvolymer_3pos'!$A$2:$E$671,D$1,FALSE))*$C549</f>
        <v>36511.4662150095</v>
      </c>
      <c r="E549" s="16">
        <f>(VLOOKUP($A549,'Paketvolymer_3pos'!$A$2:$E$671,E$1,FALSE))*$C549</f>
        <v>7948</v>
      </c>
      <c r="F549" s="16">
        <f>(VLOOKUP($A549,'Paketvolymer_3pos'!$A$2:$E$671,F$1,FALSE))*$C549</f>
        <v>27041.947088657</v>
      </c>
      <c r="G549" s="16">
        <f>(VLOOKUP($A549,'Paketvolymer_3pos'!$A$2:$E$671,G$1,FALSE))*$C549</f>
        <v>2549.5191263525</v>
      </c>
      <c r="H549" s="16">
        <f>(VLOOKUP($A549,'Brevvolymer_3pos'!$A$2:$F$671,6,FALSE))*C549</f>
        <v>10001</v>
      </c>
    </row>
    <row r="550" ht="13.55" customHeight="1">
      <c r="A550" s="15">
        <v>880</v>
      </c>
      <c r="B550" s="15">
        <v>2283</v>
      </c>
      <c r="C550" s="19">
        <v>0.788202390033054</v>
      </c>
      <c r="D550" s="16">
        <f>(VLOOKUP($A550,'Paketvolymer_3pos'!$A$2:$E$671,D$1,FALSE))*$C550</f>
        <v>82713.9556321565</v>
      </c>
      <c r="E550" s="16">
        <f>(VLOOKUP($A550,'Paketvolymer_3pos'!$A$2:$E$671,E$1,FALSE))*$C550</f>
        <v>18359.5982710399</v>
      </c>
      <c r="F550" s="16">
        <f>(VLOOKUP($A550,'Paketvolymer_3pos'!$A$2:$E$671,F$1,FALSE))*$C550</f>
        <v>61292.1093929387</v>
      </c>
      <c r="G550" s="16">
        <f>(VLOOKUP($A550,'Paketvolymer_3pos'!$A$2:$E$671,G$1,FALSE))*$C550</f>
        <v>1682.89378562</v>
      </c>
      <c r="H550" s="16">
        <f>(VLOOKUP($A550,'Brevvolymer_3pos'!$A$2:$F$671,6,FALSE))*C550</f>
        <v>29541.0373760488</v>
      </c>
    </row>
    <row r="551" ht="13.55" customHeight="1">
      <c r="A551" s="15">
        <v>880</v>
      </c>
      <c r="B551" s="15">
        <v>2313</v>
      </c>
      <c r="C551" s="19">
        <v>0.211797609966946</v>
      </c>
      <c r="D551" s="16">
        <f>(VLOOKUP($A551,'Paketvolymer_3pos'!$A$2:$E$671,D$1,FALSE))*$C551</f>
        <v>22226.0403359955</v>
      </c>
      <c r="E551" s="16">
        <f>(VLOOKUP($A551,'Paketvolymer_3pos'!$A$2:$E$671,E$1,FALSE))*$C551</f>
        <v>4933.401728960070</v>
      </c>
      <c r="F551" s="16">
        <f>(VLOOKUP($A551,'Paketvolymer_3pos'!$A$2:$E$671,F$1,FALSE))*$C551</f>
        <v>16469.7829433283</v>
      </c>
      <c r="G551" s="16">
        <f>(VLOOKUP($A551,'Paketvolymer_3pos'!$A$2:$E$671,G$1,FALSE))*$C551</f>
        <v>452.209846264985</v>
      </c>
      <c r="H551" s="16">
        <f>(VLOOKUP($A551,'Brevvolymer_3pos'!$A$2:$F$671,6,FALSE))*C551</f>
        <v>7937.962623951170</v>
      </c>
    </row>
    <row r="552" ht="13.55" customHeight="1">
      <c r="A552" s="15">
        <v>881</v>
      </c>
      <c r="B552" s="15">
        <v>2283</v>
      </c>
      <c r="C552" s="19">
        <v>1</v>
      </c>
      <c r="D552" s="16">
        <f>(VLOOKUP($A552,'Paketvolymer_3pos'!$A$2:$E$671,D$1,FALSE))*$C552</f>
        <v>200969.958903656</v>
      </c>
      <c r="E552" s="16">
        <f>(VLOOKUP($A552,'Paketvolymer_3pos'!$A$2:$E$671,E$1,FALSE))*$C552</f>
        <v>65670</v>
      </c>
      <c r="F552" s="16">
        <f>(VLOOKUP($A552,'Paketvolymer_3pos'!$A$2:$E$671,F$1,FALSE))*$C552</f>
        <v>130129.226431952</v>
      </c>
      <c r="G552" s="16">
        <f>(VLOOKUP($A552,'Paketvolymer_3pos'!$A$2:$E$671,G$1,FALSE))*$C552</f>
        <v>5401.732471703150</v>
      </c>
      <c r="H552" s="16">
        <f>(VLOOKUP($A552,'Brevvolymer_3pos'!$A$2:$F$671,6,FALSE))*C552</f>
        <v>74426</v>
      </c>
    </row>
    <row r="553" ht="13.55" customHeight="1">
      <c r="A553" s="15">
        <v>882</v>
      </c>
      <c r="B553" s="15">
        <v>2283</v>
      </c>
      <c r="C553" s="19">
        <v>1</v>
      </c>
      <c r="D553" s="16">
        <f>(VLOOKUP($A553,'Paketvolymer_3pos'!$A$2:$E$671,D$1,FALSE))*$C553</f>
        <v>49772.1046982498</v>
      </c>
      <c r="E553" s="16">
        <f>(VLOOKUP($A553,'Paketvolymer_3pos'!$A$2:$E$671,E$1,FALSE))*$C553</f>
        <v>10071</v>
      </c>
      <c r="F553" s="16">
        <f>(VLOOKUP($A553,'Paketvolymer_3pos'!$A$2:$E$671,F$1,FALSE))*$C553</f>
        <v>38129.4849064236</v>
      </c>
      <c r="G553" s="16">
        <f>(VLOOKUP($A553,'Paketvolymer_3pos'!$A$2:$E$671,G$1,FALSE))*$C553</f>
        <v>1583.619791826180</v>
      </c>
      <c r="H553" s="16">
        <f>(VLOOKUP($A553,'Brevvolymer_3pos'!$A$2:$F$671,6,FALSE))*C553</f>
        <v>12918</v>
      </c>
    </row>
    <row r="554" ht="13.55" customHeight="1">
      <c r="A554" s="15">
        <v>890</v>
      </c>
      <c r="B554" s="15">
        <v>2284</v>
      </c>
      <c r="C554" s="19">
        <v>1</v>
      </c>
      <c r="D554" s="16">
        <f>(VLOOKUP($A554,'Paketvolymer_3pos'!$A$2:$E$671,D$1,FALSE))*$C554</f>
        <v>29834.222547404</v>
      </c>
      <c r="E554" s="16">
        <f>(VLOOKUP($A554,'Paketvolymer_3pos'!$A$2:$E$671,E$1,FALSE))*$C554</f>
        <v>7559</v>
      </c>
      <c r="F554" s="16">
        <f>(VLOOKUP($A554,'Paketvolymer_3pos'!$A$2:$E$671,F$1,FALSE))*$C554</f>
        <v>21011.5524884696</v>
      </c>
      <c r="G554" s="16">
        <f>(VLOOKUP($A554,'Paketvolymer_3pos'!$A$2:$E$671,G$1,FALSE))*$C554</f>
        <v>378.670058934455</v>
      </c>
      <c r="H554" s="16">
        <f>(VLOOKUP($A554,'Brevvolymer_3pos'!$A$2:$F$671,6,FALSE))*C554</f>
        <v>12979</v>
      </c>
    </row>
    <row r="555" ht="13.55" customHeight="1">
      <c r="A555" s="15">
        <v>891</v>
      </c>
      <c r="B555" s="15">
        <v>2284</v>
      </c>
      <c r="C555" s="19">
        <v>1</v>
      </c>
      <c r="D555" s="16">
        <f>(VLOOKUP($A555,'Paketvolymer_3pos'!$A$2:$E$671,D$1,FALSE))*$C555</f>
        <v>477174.018905801</v>
      </c>
      <c r="E555" s="16">
        <f>(VLOOKUP($A555,'Paketvolymer_3pos'!$A$2:$E$671,E$1,FALSE))*$C555</f>
        <v>198153</v>
      </c>
      <c r="F555" s="16">
        <f>(VLOOKUP($A555,'Paketvolymer_3pos'!$A$2:$E$671,F$1,FALSE))*$C555</f>
        <v>267114.475120607</v>
      </c>
      <c r="G555" s="16">
        <f>(VLOOKUP($A555,'Paketvolymer_3pos'!$A$2:$E$671,G$1,FALSE))*$C555</f>
        <v>13278.5437851933</v>
      </c>
      <c r="H555" s="16">
        <f>(VLOOKUP($A555,'Brevvolymer_3pos'!$A$2:$F$671,6,FALSE))*C555</f>
        <v>133157</v>
      </c>
    </row>
    <row r="556" ht="13.55" customHeight="1">
      <c r="A556" s="15">
        <v>892</v>
      </c>
      <c r="B556" s="15">
        <v>2284</v>
      </c>
      <c r="C556" s="19">
        <v>1</v>
      </c>
      <c r="D556" s="16">
        <f>(VLOOKUP($A556,'Paketvolymer_3pos'!$A$2:$E$671,D$1,FALSE))*$C556</f>
        <v>99843.2853910674</v>
      </c>
      <c r="E556" s="16">
        <f>(VLOOKUP($A556,'Paketvolymer_3pos'!$A$2:$E$671,E$1,FALSE))*$C556</f>
        <v>16944</v>
      </c>
      <c r="F556" s="16">
        <f>(VLOOKUP($A556,'Paketvolymer_3pos'!$A$2:$E$671,F$1,FALSE))*$C556</f>
        <v>79302.709412873606</v>
      </c>
      <c r="G556" s="16">
        <f>(VLOOKUP($A556,'Paketvolymer_3pos'!$A$2:$E$671,G$1,FALSE))*$C556</f>
        <v>4081.575978193810</v>
      </c>
      <c r="H556" s="16">
        <f>(VLOOKUP($A556,'Brevvolymer_3pos'!$A$2:$F$671,6,FALSE))*C556</f>
        <v>53078</v>
      </c>
    </row>
    <row r="557" ht="13.55" customHeight="1">
      <c r="A557" s="15">
        <v>893</v>
      </c>
      <c r="B557" s="15">
        <v>2284</v>
      </c>
      <c r="C557" s="19">
        <v>1</v>
      </c>
      <c r="D557" s="16">
        <f>(VLOOKUP($A557,'Paketvolymer_3pos'!$A$2:$E$671,D$1,FALSE))*$C557</f>
        <v>81561.332849803206</v>
      </c>
      <c r="E557" s="16">
        <f>(VLOOKUP($A557,'Paketvolymer_3pos'!$A$2:$E$671,E$1,FALSE))*$C557</f>
        <v>13039</v>
      </c>
      <c r="F557" s="16">
        <f>(VLOOKUP($A557,'Paketvolymer_3pos'!$A$2:$E$671,F$1,FALSE))*$C557</f>
        <v>65596.7741537992</v>
      </c>
      <c r="G557" s="16">
        <f>(VLOOKUP($A557,'Paketvolymer_3pos'!$A$2:$E$671,G$1,FALSE))*$C557</f>
        <v>2137.5586960041</v>
      </c>
      <c r="H557" s="16">
        <f>(VLOOKUP($A557,'Brevvolymer_3pos'!$A$2:$F$671,6,FALSE))*C557</f>
        <v>26931</v>
      </c>
    </row>
    <row r="558" ht="13.55" customHeight="1">
      <c r="A558" s="15">
        <v>894</v>
      </c>
      <c r="B558" s="15">
        <v>2284</v>
      </c>
      <c r="C558" s="19">
        <v>1</v>
      </c>
      <c r="D558" s="16">
        <f>(VLOOKUP($A558,'Paketvolymer_3pos'!$A$2:$E$671,D$1,FALSE))*$C558</f>
        <v>119338.303100572</v>
      </c>
      <c r="E558" s="16">
        <f>(VLOOKUP($A558,'Paketvolymer_3pos'!$A$2:$E$671,E$1,FALSE))*$C558</f>
        <v>37117</v>
      </c>
      <c r="F558" s="16">
        <f>(VLOOKUP($A558,'Paketvolymer_3pos'!$A$2:$E$671,F$1,FALSE))*$C558</f>
        <v>79481.3404213513</v>
      </c>
      <c r="G558" s="16">
        <f>(VLOOKUP($A558,'Paketvolymer_3pos'!$A$2:$E$671,G$1,FALSE))*$C558</f>
        <v>3234.962679220680</v>
      </c>
      <c r="H558" s="16">
        <f>(VLOOKUP($A558,'Brevvolymer_3pos'!$A$2:$F$671,6,FALSE))*C558</f>
        <v>20709</v>
      </c>
    </row>
    <row r="559" ht="13.55" customHeight="1">
      <c r="A559" s="15">
        <v>895</v>
      </c>
      <c r="B559" s="15">
        <v>2284</v>
      </c>
      <c r="C559" s="19">
        <v>1</v>
      </c>
      <c r="D559" s="16">
        <f>(VLOOKUP($A559,'Paketvolymer_3pos'!$A$2:$E$671,D$1,FALSE))*$C559</f>
        <v>66030.6418611891</v>
      </c>
      <c r="E559" s="16">
        <f>(VLOOKUP($A559,'Paketvolymer_3pos'!$A$2:$E$671,E$1,FALSE))*$C559</f>
        <v>14930</v>
      </c>
      <c r="F559" s="16">
        <f>(VLOOKUP($A559,'Paketvolymer_3pos'!$A$2:$E$671,F$1,FALSE))*$C559</f>
        <v>48846.7880991408</v>
      </c>
      <c r="G559" s="16">
        <f>(VLOOKUP($A559,'Paketvolymer_3pos'!$A$2:$E$671,G$1,FALSE))*$C559</f>
        <v>1970.853762048310</v>
      </c>
      <c r="H559" s="16">
        <f>(VLOOKUP($A559,'Brevvolymer_3pos'!$A$2:$F$671,6,FALSE))*C559</f>
        <v>29381</v>
      </c>
    </row>
    <row r="560" ht="13.55" customHeight="1">
      <c r="A560" s="15">
        <v>896</v>
      </c>
      <c r="B560" s="15">
        <v>2284</v>
      </c>
      <c r="C560" s="19">
        <v>1</v>
      </c>
      <c r="D560" s="16">
        <f>(VLOOKUP($A560,'Paketvolymer_3pos'!$A$2:$E$671,D$1,FALSE))*$C560</f>
        <v>51673.9903331107</v>
      </c>
      <c r="E560" s="16">
        <f>(VLOOKUP($A560,'Paketvolymer_3pos'!$A$2:$E$671,E$1,FALSE))*$C560</f>
        <v>10979</v>
      </c>
      <c r="F560" s="16">
        <f>(VLOOKUP($A560,'Paketvolymer_3pos'!$A$2:$E$671,F$1,FALSE))*$C560</f>
        <v>38758.5731016738</v>
      </c>
      <c r="G560" s="16">
        <f>(VLOOKUP($A560,'Paketvolymer_3pos'!$A$2:$E$671,G$1,FALSE))*$C560</f>
        <v>655.417231436959</v>
      </c>
      <c r="H560" s="16">
        <f>(VLOOKUP($A560,'Brevvolymer_3pos'!$A$2:$F$671,6,FALSE))*C560</f>
        <v>19833</v>
      </c>
    </row>
    <row r="561" ht="13.55" customHeight="1">
      <c r="A561" s="15">
        <v>901</v>
      </c>
      <c r="B561" s="15">
        <v>2480</v>
      </c>
      <c r="C561" s="19">
        <v>1</v>
      </c>
      <c r="D561" s="16">
        <f>(VLOOKUP($A561,'Paketvolymer_3pos'!$A$2:$E$671,D$1,FALSE))*$C561</f>
        <v>171451.369536805</v>
      </c>
      <c r="E561" s="16">
        <f>(VLOOKUP($A561,'Paketvolymer_3pos'!$A$2:$E$671,E$1,FALSE))*$C561</f>
        <v>151428</v>
      </c>
      <c r="F561" s="16">
        <f>(VLOOKUP($A561,'Paketvolymer_3pos'!$A$2:$E$671,F$1,FALSE))*$C561</f>
        <v>17963.9053701736</v>
      </c>
      <c r="G561" s="16">
        <f>(VLOOKUP($A561,'Paketvolymer_3pos'!$A$2:$E$671,G$1,FALSE))*$C561</f>
        <v>3029.464166631110</v>
      </c>
      <c r="H561" s="16">
        <f>(VLOOKUP($A561,'Brevvolymer_3pos'!$A$2:$F$671,6,FALSE))*C561</f>
        <v>42398</v>
      </c>
    </row>
    <row r="562" ht="13.55" customHeight="1">
      <c r="A562" s="15">
        <v>903</v>
      </c>
      <c r="B562" s="15">
        <v>2480</v>
      </c>
      <c r="C562" s="19">
        <v>1</v>
      </c>
      <c r="D562" s="16">
        <f>(VLOOKUP($A562,'Paketvolymer_3pos'!$A$2:$E$671,D$1,FALSE))*$C562</f>
        <v>632627.017688904</v>
      </c>
      <c r="E562" s="16">
        <f>(VLOOKUP($A562,'Paketvolymer_3pos'!$A$2:$E$671,E$1,FALSE))*$C562</f>
        <v>180809</v>
      </c>
      <c r="F562" s="16">
        <f>(VLOOKUP($A562,'Paketvolymer_3pos'!$A$2:$E$671,F$1,FALSE))*$C562</f>
        <v>430360.815038509</v>
      </c>
      <c r="G562" s="16">
        <f>(VLOOKUP($A562,'Paketvolymer_3pos'!$A$2:$E$671,G$1,FALSE))*$C562</f>
        <v>21401.2026503953</v>
      </c>
      <c r="H562" s="16">
        <f>(VLOOKUP($A562,'Brevvolymer_3pos'!$A$2:$F$671,6,FALSE))*C562</f>
        <v>175462</v>
      </c>
    </row>
    <row r="563" ht="13.55" customHeight="1">
      <c r="A563" s="15">
        <v>904</v>
      </c>
      <c r="B563" s="15">
        <v>2480</v>
      </c>
      <c r="C563" s="19">
        <v>1</v>
      </c>
      <c r="D563" s="16">
        <f>(VLOOKUP($A563,'Paketvolymer_3pos'!$A$2:$E$671,D$1,FALSE))*$C563</f>
        <v>279681.488279171</v>
      </c>
      <c r="E563" s="16">
        <f>(VLOOKUP($A563,'Paketvolymer_3pos'!$A$2:$E$671,E$1,FALSE))*$C563</f>
        <v>116834</v>
      </c>
      <c r="F563" s="16">
        <f>(VLOOKUP($A563,'Paketvolymer_3pos'!$A$2:$E$671,F$1,FALSE))*$C563</f>
        <v>155905.772503792</v>
      </c>
      <c r="G563" s="16">
        <f>(VLOOKUP($A563,'Paketvolymer_3pos'!$A$2:$E$671,G$1,FALSE))*$C563</f>
        <v>7857.7157753788</v>
      </c>
      <c r="H563" s="16">
        <f>(VLOOKUP($A563,'Brevvolymer_3pos'!$A$2:$F$671,6,FALSE))*C563</f>
        <v>63048</v>
      </c>
    </row>
    <row r="564" ht="13.55" customHeight="1">
      <c r="A564" s="15">
        <v>905</v>
      </c>
      <c r="B564" s="15">
        <v>2480</v>
      </c>
      <c r="C564" s="19">
        <v>1</v>
      </c>
      <c r="D564" s="16">
        <f>(VLOOKUP($A564,'Paketvolymer_3pos'!$A$2:$E$671,D$1,FALSE))*$C564</f>
        <v>170034.559682002</v>
      </c>
      <c r="E564" s="16">
        <f>(VLOOKUP($A564,'Paketvolymer_3pos'!$A$2:$E$671,E$1,FALSE))*$C564</f>
        <v>23274</v>
      </c>
      <c r="F564" s="16">
        <f>(VLOOKUP($A564,'Paketvolymer_3pos'!$A$2:$E$671,F$1,FALSE))*$C564</f>
        <v>138621.764376477</v>
      </c>
      <c r="G564" s="16">
        <f>(VLOOKUP($A564,'Paketvolymer_3pos'!$A$2:$E$671,G$1,FALSE))*$C564</f>
        <v>8292.795305524911</v>
      </c>
      <c r="H564" s="16">
        <f>(VLOOKUP($A564,'Brevvolymer_3pos'!$A$2:$F$671,6,FALSE))*C564</f>
        <v>67598</v>
      </c>
    </row>
    <row r="565" ht="13.55" customHeight="1">
      <c r="A565" s="15">
        <v>906</v>
      </c>
      <c r="B565" s="15">
        <v>2480</v>
      </c>
      <c r="C565" s="19">
        <v>1</v>
      </c>
      <c r="D565" s="16">
        <f>(VLOOKUP($A565,'Paketvolymer_3pos'!$A$2:$E$671,D$1,FALSE))*$C565</f>
        <v>339427.69982876</v>
      </c>
      <c r="E565" s="16">
        <f>(VLOOKUP($A565,'Paketvolymer_3pos'!$A$2:$E$671,E$1,FALSE))*$C565</f>
        <v>127304</v>
      </c>
      <c r="F565" s="16">
        <f>(VLOOKUP($A565,'Paketvolymer_3pos'!$A$2:$E$671,F$1,FALSE))*$C565</f>
        <v>201819.685367809</v>
      </c>
      <c r="G565" s="16">
        <f>(VLOOKUP($A565,'Paketvolymer_3pos'!$A$2:$E$671,G$1,FALSE))*$C565</f>
        <v>8372.014460950149</v>
      </c>
      <c r="H565" s="16">
        <f>(VLOOKUP($A565,'Brevvolymer_3pos'!$A$2:$F$671,6,FALSE))*C565</f>
        <v>84839</v>
      </c>
    </row>
    <row r="566" ht="13.55" customHeight="1">
      <c r="A566" s="15">
        <v>907</v>
      </c>
      <c r="B566" s="15">
        <v>2480</v>
      </c>
      <c r="C566" s="19">
        <v>1</v>
      </c>
      <c r="D566" s="16">
        <f>(VLOOKUP($A566,'Paketvolymer_3pos'!$A$2:$E$671,D$1,FALSE))*$C566</f>
        <v>336312.939144224</v>
      </c>
      <c r="E566" s="16">
        <f>(VLOOKUP($A566,'Paketvolymer_3pos'!$A$2:$E$671,E$1,FALSE))*$C566</f>
        <v>67408</v>
      </c>
      <c r="F566" s="16">
        <f>(VLOOKUP($A566,'Paketvolymer_3pos'!$A$2:$E$671,F$1,FALSE))*$C566</f>
        <v>257275.095855653</v>
      </c>
      <c r="G566" s="16">
        <f>(VLOOKUP($A566,'Paketvolymer_3pos'!$A$2:$E$671,G$1,FALSE))*$C566</f>
        <v>11590.8432885708</v>
      </c>
      <c r="H566" s="16">
        <f>(VLOOKUP($A566,'Brevvolymer_3pos'!$A$2:$F$671,6,FALSE))*C566</f>
        <v>84529</v>
      </c>
    </row>
    <row r="567" ht="13.55" customHeight="1">
      <c r="A567" s="15">
        <v>910</v>
      </c>
      <c r="B567" s="15">
        <v>2462</v>
      </c>
      <c r="C567" s="19">
        <v>1</v>
      </c>
      <c r="D567" s="16">
        <f>(VLOOKUP($A567,'Paketvolymer_3pos'!$A$2:$E$671,D$1,FALSE))*$C567</f>
        <v>5812.090734098590</v>
      </c>
      <c r="E567" s="16">
        <f>(VLOOKUP($A567,'Paketvolymer_3pos'!$A$2:$E$671,E$1,FALSE))*$C567</f>
        <v>1749</v>
      </c>
      <c r="F567" s="16">
        <f>(VLOOKUP($A567,'Paketvolymer_3pos'!$A$2:$E$671,F$1,FALSE))*$C567</f>
        <v>3889.817353666080</v>
      </c>
      <c r="G567" s="16">
        <f>(VLOOKUP($A567,'Paketvolymer_3pos'!$A$2:$E$671,G$1,FALSE))*$C567</f>
        <v>1230.273380432510</v>
      </c>
      <c r="H567" s="16">
        <f>(VLOOKUP($A567,'Brevvolymer_3pos'!$A$2:$F$671,6,FALSE))*C567</f>
        <v>1112</v>
      </c>
    </row>
    <row r="568" ht="13.55" customHeight="1">
      <c r="A568" s="15">
        <v>911</v>
      </c>
      <c r="B568" s="15">
        <v>2460</v>
      </c>
      <c r="C568" s="19">
        <v>1</v>
      </c>
      <c r="D568" s="16">
        <f>(VLOOKUP($A568,'Paketvolymer_3pos'!$A$2:$E$671,D$1,FALSE))*$C568</f>
        <v>128942.301444159</v>
      </c>
      <c r="E568" s="16">
        <f>(VLOOKUP($A568,'Paketvolymer_3pos'!$A$2:$E$671,E$1,FALSE))*$C568</f>
        <v>25980</v>
      </c>
      <c r="F568" s="16">
        <f>(VLOOKUP($A568,'Paketvolymer_3pos'!$A$2:$E$671,F$1,FALSE))*$C568</f>
        <v>97934.681724274895</v>
      </c>
      <c r="G568" s="16">
        <f>(VLOOKUP($A568,'Paketvolymer_3pos'!$A$2:$E$671,G$1,FALSE))*$C568</f>
        <v>3709.619719883860</v>
      </c>
      <c r="H568" s="16">
        <f>(VLOOKUP($A568,'Brevvolymer_3pos'!$A$2:$F$671,6,FALSE))*C568</f>
        <v>48171</v>
      </c>
    </row>
    <row r="569" ht="13.55" customHeight="1">
      <c r="A569" s="15">
        <v>912</v>
      </c>
      <c r="B569" s="15">
        <v>2462</v>
      </c>
      <c r="C569" s="19">
        <v>1</v>
      </c>
      <c r="D569" s="16">
        <f>(VLOOKUP($A569,'Paketvolymer_3pos'!$A$2:$E$671,D$1,FALSE))*$C569</f>
        <v>115948.606738149</v>
      </c>
      <c r="E569" s="16">
        <f>(VLOOKUP($A569,'Paketvolymer_3pos'!$A$2:$E$671,E$1,FALSE))*$C569</f>
        <v>33618</v>
      </c>
      <c r="F569" s="16">
        <f>(VLOOKUP($A569,'Paketvolymer_3pos'!$A$2:$E$671,F$1,FALSE))*$C569</f>
        <v>79232.381667896</v>
      </c>
      <c r="G569" s="16">
        <f>(VLOOKUP($A569,'Paketvolymer_3pos'!$A$2:$E$671,G$1,FALSE))*$C569</f>
        <v>5348.225070252540</v>
      </c>
      <c r="H569" s="16">
        <f>(VLOOKUP($A569,'Brevvolymer_3pos'!$A$2:$F$671,6,FALSE))*C569</f>
        <v>41197</v>
      </c>
    </row>
    <row r="570" ht="13.55" customHeight="1">
      <c r="A570" s="15">
        <v>913</v>
      </c>
      <c r="B570" s="15">
        <v>2480</v>
      </c>
      <c r="C570" s="19">
        <v>1</v>
      </c>
      <c r="D570" s="16">
        <f>(VLOOKUP($A570,'Paketvolymer_3pos'!$A$2:$E$671,D$1,FALSE))*$C570</f>
        <v>112774.314323224</v>
      </c>
      <c r="E570" s="16">
        <f>(VLOOKUP($A570,'Paketvolymer_3pos'!$A$2:$E$671,E$1,FALSE))*$C570</f>
        <v>17297</v>
      </c>
      <c r="F570" s="16">
        <f>(VLOOKUP($A570,'Paketvolymer_3pos'!$A$2:$E$671,F$1,FALSE))*$C570</f>
        <v>90616.0905168061</v>
      </c>
      <c r="G570" s="16">
        <f>(VLOOKUP($A570,'Paketvolymer_3pos'!$A$2:$E$671,G$1,FALSE))*$C570</f>
        <v>2518.223806417920</v>
      </c>
      <c r="H570" s="16">
        <f>(VLOOKUP($A570,'Brevvolymer_3pos'!$A$2:$F$671,6,FALSE))*C570</f>
        <v>39270</v>
      </c>
    </row>
    <row r="571" ht="13.55" customHeight="1">
      <c r="A571" s="15">
        <v>914</v>
      </c>
      <c r="B571" s="15">
        <v>2401</v>
      </c>
      <c r="C571" s="19">
        <v>1</v>
      </c>
      <c r="D571" s="16">
        <f>(VLOOKUP($A571,'Paketvolymer_3pos'!$A$2:$E$671,D$1,FALSE))*$C571</f>
        <v>103807.127146496</v>
      </c>
      <c r="E571" s="16">
        <f>(VLOOKUP($A571,'Paketvolymer_3pos'!$A$2:$E$671,E$1,FALSE))*$C571</f>
        <v>25588</v>
      </c>
      <c r="F571" s="16">
        <f>(VLOOKUP($A571,'Paketvolymer_3pos'!$A$2:$E$671,F$1,FALSE))*$C571</f>
        <v>74551.2361207377</v>
      </c>
      <c r="G571" s="16">
        <f>(VLOOKUP($A571,'Paketvolymer_3pos'!$A$2:$E$671,G$1,FALSE))*$C571</f>
        <v>3761.891025758250</v>
      </c>
      <c r="H571" s="16">
        <f>(VLOOKUP($A571,'Brevvolymer_3pos'!$A$2:$F$671,6,FALSE))*C571</f>
        <v>41684</v>
      </c>
    </row>
    <row r="572" ht="13.55" customHeight="1">
      <c r="A572" s="15">
        <v>915</v>
      </c>
      <c r="B572" s="15">
        <v>2409</v>
      </c>
      <c r="C572" s="19">
        <v>1</v>
      </c>
      <c r="D572" s="16">
        <f>(VLOOKUP($A572,'Paketvolymer_3pos'!$A$2:$E$671,D$1,FALSE))*$C572</f>
        <v>99267.8454991459</v>
      </c>
      <c r="E572" s="16">
        <f>(VLOOKUP($A572,'Paketvolymer_3pos'!$A$2:$E$671,E$1,FALSE))*$C572</f>
        <v>23374</v>
      </c>
      <c r="F572" s="16">
        <f>(VLOOKUP($A572,'Paketvolymer_3pos'!$A$2:$E$671,F$1,FALSE))*$C572</f>
        <v>72757.5202364736</v>
      </c>
      <c r="G572" s="16">
        <f>(VLOOKUP($A572,'Paketvolymer_3pos'!$A$2:$E$671,G$1,FALSE))*$C572</f>
        <v>3330.325262672380</v>
      </c>
      <c r="H572" s="16">
        <f>(VLOOKUP($A572,'Brevvolymer_3pos'!$A$2:$F$671,6,FALSE))*C572</f>
        <v>37894</v>
      </c>
    </row>
    <row r="573" ht="13.55" customHeight="1">
      <c r="A573" s="15">
        <v>916</v>
      </c>
      <c r="B573" s="15">
        <v>2403</v>
      </c>
      <c r="C573" s="19">
        <v>0.889450410612761</v>
      </c>
      <c r="D573" s="16">
        <f>(VLOOKUP($A573,'Paketvolymer_3pos'!$A$2:$E$671,D$1,FALSE))*$C573</f>
        <v>38153.4821806629</v>
      </c>
      <c r="E573" s="16">
        <f>(VLOOKUP($A573,'Paketvolymer_3pos'!$A$2:$E$671,E$1,FALSE))*$C573</f>
        <v>9746.597599494640</v>
      </c>
      <c r="F573" s="16">
        <f>(VLOOKUP($A573,'Paketvolymer_3pos'!$A$2:$E$671,F$1,FALSE))*$C573</f>
        <v>26925.7062234922</v>
      </c>
      <c r="G573" s="16">
        <f>(VLOOKUP($A573,'Paketvolymer_3pos'!$A$2:$E$671,G$1,FALSE))*$C573</f>
        <v>918.1562477581271</v>
      </c>
      <c r="H573" s="16">
        <f>(VLOOKUP($A573,'Brevvolymer_3pos'!$A$2:$F$671,6,FALSE))*C573</f>
        <v>18497.010739103</v>
      </c>
    </row>
    <row r="574" ht="13.55" customHeight="1">
      <c r="A574" s="15">
        <v>916</v>
      </c>
      <c r="B574" s="15">
        <v>2481</v>
      </c>
      <c r="C574" s="19">
        <v>0.110549589387239</v>
      </c>
      <c r="D574" s="16">
        <f>(VLOOKUP($A574,'Paketvolymer_3pos'!$A$2:$E$671,D$1,FALSE))*$C574</f>
        <v>4742.087628988620</v>
      </c>
      <c r="E574" s="16">
        <f>(VLOOKUP($A574,'Paketvolymer_3pos'!$A$2:$E$671,E$1,FALSE))*$C574</f>
        <v>1211.402400505360</v>
      </c>
      <c r="F574" s="16">
        <f>(VLOOKUP($A574,'Paketvolymer_3pos'!$A$2:$E$671,F$1,FALSE))*$C574</f>
        <v>3346.589907039150</v>
      </c>
      <c r="G574" s="16">
        <f>(VLOOKUP($A574,'Paketvolymer_3pos'!$A$2:$E$671,G$1,FALSE))*$C574</f>
        <v>114.117431361983</v>
      </c>
      <c r="H574" s="16">
        <f>(VLOOKUP($A574,'Brevvolymer_3pos'!$A$2:$F$671,6,FALSE))*C574</f>
        <v>2298.989260897020</v>
      </c>
    </row>
    <row r="575" ht="13.55" customHeight="1">
      <c r="A575" s="15">
        <v>917</v>
      </c>
      <c r="B575" s="15">
        <v>2425</v>
      </c>
      <c r="C575" s="19">
        <v>1</v>
      </c>
      <c r="D575" s="16">
        <f>(VLOOKUP($A575,'Paketvolymer_3pos'!$A$2:$E$671,D$1,FALSE))*$C575</f>
        <v>54979.0117518452</v>
      </c>
      <c r="E575" s="16">
        <f>(VLOOKUP($A575,'Paketvolymer_3pos'!$A$2:$E$671,E$1,FALSE))*$C575</f>
        <v>15236</v>
      </c>
      <c r="F575" s="16">
        <f>(VLOOKUP($A575,'Paketvolymer_3pos'!$A$2:$E$671,F$1,FALSE))*$C575</f>
        <v>38041.4830605643</v>
      </c>
      <c r="G575" s="16">
        <f>(VLOOKUP($A575,'Paketvolymer_3pos'!$A$2:$E$671,G$1,FALSE))*$C575</f>
        <v>3232.528691280960</v>
      </c>
      <c r="H575" s="16">
        <f>(VLOOKUP($A575,'Brevvolymer_3pos'!$A$2:$F$671,6,FALSE))*C575</f>
        <v>18501</v>
      </c>
    </row>
    <row r="576" ht="13.55" customHeight="1">
      <c r="A576" s="15">
        <v>918</v>
      </c>
      <c r="B576" s="15">
        <v>2480</v>
      </c>
      <c r="C576" s="19">
        <v>1</v>
      </c>
      <c r="D576" s="16">
        <f>(VLOOKUP($A576,'Paketvolymer_3pos'!$A$2:$E$671,D$1,FALSE))*$C576</f>
        <v>59122.383276315</v>
      </c>
      <c r="E576" s="16">
        <f>(VLOOKUP($A576,'Paketvolymer_3pos'!$A$2:$E$671,E$1,FALSE))*$C576</f>
        <v>9041</v>
      </c>
      <c r="F576" s="16">
        <f>(VLOOKUP($A576,'Paketvolymer_3pos'!$A$2:$E$671,F$1,FALSE))*$C576</f>
        <v>47832.8452139644</v>
      </c>
      <c r="G576" s="16">
        <f>(VLOOKUP($A576,'Paketvolymer_3pos'!$A$2:$E$671,G$1,FALSE))*$C576</f>
        <v>975.538062350529</v>
      </c>
      <c r="H576" s="16">
        <f>(VLOOKUP($A576,'Brevvolymer_3pos'!$A$2:$F$671,6,FALSE))*C576</f>
        <v>19628</v>
      </c>
    </row>
    <row r="577" ht="13.55" customHeight="1">
      <c r="A577" s="15">
        <v>919</v>
      </c>
      <c r="B577" s="15">
        <v>2463</v>
      </c>
      <c r="C577" s="19">
        <v>1</v>
      </c>
      <c r="D577" s="16">
        <f>(VLOOKUP($A577,'Paketvolymer_3pos'!$A$2:$E$671,D$1,FALSE))*$C577</f>
        <v>56021.0801382784</v>
      </c>
      <c r="E577" s="16">
        <f>(VLOOKUP($A577,'Paketvolymer_3pos'!$A$2:$E$671,E$1,FALSE))*$C577</f>
        <v>14770</v>
      </c>
      <c r="F577" s="16">
        <f>(VLOOKUP($A577,'Paketvolymer_3pos'!$A$2:$E$671,F$1,FALSE))*$C577</f>
        <v>39650.0445761666</v>
      </c>
      <c r="G577" s="16">
        <f>(VLOOKUP($A577,'Paketvolymer_3pos'!$A$2:$E$671,G$1,FALSE))*$C577</f>
        <v>1741.035562111780</v>
      </c>
      <c r="H577" s="16">
        <f>(VLOOKUP($A577,'Brevvolymer_3pos'!$A$2:$F$671,6,FALSE))*C577</f>
        <v>20631</v>
      </c>
    </row>
    <row r="578" ht="13.55" customHeight="1">
      <c r="A578" s="15">
        <v>920</v>
      </c>
      <c r="B578" s="15">
        <v>2421</v>
      </c>
      <c r="C578" s="19">
        <v>0.84721352536005</v>
      </c>
      <c r="D578" s="16">
        <f>(VLOOKUP($A578,'Paketvolymer_3pos'!$A$2:$E$671,D$1,FALSE))*$C578</f>
        <v>42585.5707507481</v>
      </c>
      <c r="E578" s="16">
        <f>(VLOOKUP($A578,'Paketvolymer_3pos'!$A$2:$E$671,E$1,FALSE))*$C578</f>
        <v>10525.7808390733</v>
      </c>
      <c r="F578" s="16">
        <f>(VLOOKUP($A578,'Paketvolymer_3pos'!$A$2:$E$671,F$1,FALSE))*$C578</f>
        <v>30429.6087719934</v>
      </c>
      <c r="G578" s="16">
        <f>(VLOOKUP($A578,'Paketvolymer_3pos'!$A$2:$E$671,G$1,FALSE))*$C578</f>
        <v>1227.754715135530</v>
      </c>
      <c r="H578" s="16">
        <f>(VLOOKUP($A578,'Brevvolymer_3pos'!$A$2:$F$671,6,FALSE))*C578</f>
        <v>11776.2680025047</v>
      </c>
    </row>
    <row r="579" ht="13.55" customHeight="1">
      <c r="A579" s="15">
        <v>920</v>
      </c>
      <c r="B579" s="15">
        <v>2481</v>
      </c>
      <c r="C579" s="19">
        <v>0.15278647463995</v>
      </c>
      <c r="D579" s="16">
        <f>(VLOOKUP($A579,'Paketvolymer_3pos'!$A$2:$E$671,D$1,FALSE))*$C579</f>
        <v>7679.881199691470</v>
      </c>
      <c r="E579" s="16">
        <f>(VLOOKUP($A579,'Paketvolymer_3pos'!$A$2:$E$671,E$1,FALSE))*$C579</f>
        <v>1898.219160926740</v>
      </c>
      <c r="F579" s="16">
        <f>(VLOOKUP($A579,'Paketvolymer_3pos'!$A$2:$E$671,F$1,FALSE))*$C579</f>
        <v>5487.675196131840</v>
      </c>
      <c r="G579" s="16">
        <f>(VLOOKUP($A579,'Paketvolymer_3pos'!$A$2:$E$671,G$1,FALSE))*$C579</f>
        <v>221.413267178913</v>
      </c>
      <c r="H579" s="16">
        <f>(VLOOKUP($A579,'Brevvolymer_3pos'!$A$2:$F$671,6,FALSE))*C579</f>
        <v>2123.731997495310</v>
      </c>
    </row>
    <row r="580" ht="13.55" customHeight="1">
      <c r="A580" s="15">
        <v>921</v>
      </c>
      <c r="B580" s="15">
        <v>2481</v>
      </c>
      <c r="C580" s="19">
        <v>1</v>
      </c>
      <c r="D580" s="16">
        <f>(VLOOKUP($A580,'Paketvolymer_3pos'!$A$2:$E$671,D$1,FALSE))*$C580</f>
        <v>216611.744216319</v>
      </c>
      <c r="E580" s="16">
        <f>(VLOOKUP($A580,'Paketvolymer_3pos'!$A$2:$E$671,E$1,FALSE))*$C580</f>
        <v>67245</v>
      </c>
      <c r="F580" s="16">
        <f>(VLOOKUP($A580,'Paketvolymer_3pos'!$A$2:$E$671,F$1,FALSE))*$C580</f>
        <v>143358.096549841</v>
      </c>
      <c r="G580" s="16">
        <f>(VLOOKUP($A580,'Paketvolymer_3pos'!$A$2:$E$671,G$1,FALSE))*$C580</f>
        <v>7162.6476664777</v>
      </c>
      <c r="H580" s="16">
        <f>(VLOOKUP($A580,'Brevvolymer_3pos'!$A$2:$F$671,6,FALSE))*C580</f>
        <v>66357</v>
      </c>
    </row>
    <row r="581" ht="13.55" customHeight="1">
      <c r="A581" s="15">
        <v>922</v>
      </c>
      <c r="B581" s="15">
        <v>2404</v>
      </c>
      <c r="C581" s="19">
        <v>0.7281003937007871</v>
      </c>
      <c r="D581" s="16">
        <f>(VLOOKUP($A581,'Paketvolymer_3pos'!$A$2:$E$671,D$1,FALSE))*$C581</f>
        <v>91768.418283420106</v>
      </c>
      <c r="E581" s="16">
        <f>(VLOOKUP($A581,'Paketvolymer_3pos'!$A$2:$E$671,E$1,FALSE))*$C581</f>
        <v>22049.0642224409</v>
      </c>
      <c r="F581" s="16">
        <f>(VLOOKUP($A581,'Paketvolymer_3pos'!$A$2:$E$671,F$1,FALSE))*$C581</f>
        <v>66169.8882946356</v>
      </c>
      <c r="G581" s="16">
        <f>(VLOOKUP($A581,'Paketvolymer_3pos'!$A$2:$E$671,G$1,FALSE))*$C581</f>
        <v>3182.503167918590</v>
      </c>
      <c r="H581" s="16">
        <f>(VLOOKUP($A581,'Brevvolymer_3pos'!$A$2:$F$671,6,FALSE))*C581</f>
        <v>35284.4731791338</v>
      </c>
    </row>
    <row r="582" ht="13.55" customHeight="1">
      <c r="A582" s="15">
        <v>922</v>
      </c>
      <c r="B582" s="15">
        <v>2480</v>
      </c>
      <c r="C582" s="19">
        <v>0.271899606299213</v>
      </c>
      <c r="D582" s="16">
        <f>(VLOOKUP($A582,'Paketvolymer_3pos'!$A$2:$E$671,D$1,FALSE))*$C582</f>
        <v>34269.7202443999</v>
      </c>
      <c r="E582" s="16">
        <f>(VLOOKUP($A582,'Paketvolymer_3pos'!$A$2:$E$671,E$1,FALSE))*$C582</f>
        <v>8233.935777559071</v>
      </c>
      <c r="F582" s="16">
        <f>(VLOOKUP($A582,'Paketvolymer_3pos'!$A$2:$E$671,F$1,FALSE))*$C582</f>
        <v>24710.2827190174</v>
      </c>
      <c r="G582" s="16">
        <f>(VLOOKUP($A582,'Paketvolymer_3pos'!$A$2:$E$671,G$1,FALSE))*$C582</f>
        <v>1188.464346248750</v>
      </c>
      <c r="H582" s="16">
        <f>(VLOOKUP($A582,'Brevvolymer_3pos'!$A$2:$F$671,6,FALSE))*C582</f>
        <v>13176.5268208662</v>
      </c>
    </row>
    <row r="583" ht="13.55" customHeight="1">
      <c r="A583" s="15">
        <v>923</v>
      </c>
      <c r="B583" s="15">
        <v>2421</v>
      </c>
      <c r="C583" s="19">
        <v>0.898330241187384</v>
      </c>
      <c r="D583" s="16">
        <f>(VLOOKUP($A583,'Paketvolymer_3pos'!$A$2:$E$671,D$1,FALSE))*$C583</f>
        <v>76656.721797947306</v>
      </c>
      <c r="E583" s="16">
        <f>(VLOOKUP($A583,'Paketvolymer_3pos'!$A$2:$E$671,E$1,FALSE))*$C583</f>
        <v>22108.8055658627</v>
      </c>
      <c r="F583" s="16">
        <f>(VLOOKUP($A583,'Paketvolymer_3pos'!$A$2:$E$671,F$1,FALSE))*$C583</f>
        <v>51974.5261584222</v>
      </c>
      <c r="G583" s="16">
        <f>(VLOOKUP($A583,'Paketvolymer_3pos'!$A$2:$E$671,G$1,FALSE))*$C583</f>
        <v>2370.367439154090</v>
      </c>
      <c r="H583" s="16">
        <f>(VLOOKUP($A583,'Brevvolymer_3pos'!$A$2:$F$671,6,FALSE))*C583</f>
        <v>27027.1636363636</v>
      </c>
    </row>
    <row r="584" ht="13.55" customHeight="1">
      <c r="A584" s="15">
        <v>923</v>
      </c>
      <c r="B584" s="15">
        <v>2462</v>
      </c>
      <c r="C584" s="19">
        <v>0.101669758812616</v>
      </c>
      <c r="D584" s="16">
        <f>(VLOOKUP($A584,'Paketvolymer_3pos'!$A$2:$E$671,D$1,FALSE))*$C584</f>
        <v>8675.729769780080</v>
      </c>
      <c r="E584" s="16">
        <f>(VLOOKUP($A584,'Paketvolymer_3pos'!$A$2:$E$671,E$1,FALSE))*$C584</f>
        <v>2502.194434137290</v>
      </c>
      <c r="F584" s="16">
        <f>(VLOOKUP($A584,'Paketvolymer_3pos'!$A$2:$E$671,F$1,FALSE))*$C584</f>
        <v>5882.288379763610</v>
      </c>
      <c r="G584" s="16">
        <f>(VLOOKUP($A584,'Paketvolymer_3pos'!$A$2:$E$671,G$1,FALSE))*$C584</f>
        <v>268.269590387535</v>
      </c>
      <c r="H584" s="16">
        <f>(VLOOKUP($A584,'Brevvolymer_3pos'!$A$2:$F$671,6,FALSE))*C584</f>
        <v>3058.836363636360</v>
      </c>
    </row>
    <row r="585" ht="13.55" customHeight="1">
      <c r="A585" s="15">
        <v>924</v>
      </c>
      <c r="B585" s="15">
        <v>2422</v>
      </c>
      <c r="C585" s="19">
        <v>1</v>
      </c>
      <c r="D585" s="16">
        <f>(VLOOKUP($A585,'Paketvolymer_3pos'!$A$2:$E$671,D$1,FALSE))*$C585</f>
        <v>48465.2940338615</v>
      </c>
      <c r="E585" s="16">
        <f>(VLOOKUP($A585,'Paketvolymer_3pos'!$A$2:$E$671,E$1,FALSE))*$C585</f>
        <v>11909</v>
      </c>
      <c r="F585" s="16">
        <f>(VLOOKUP($A585,'Paketvolymer_3pos'!$A$2:$E$671,F$1,FALSE))*$C585</f>
        <v>34802.041128769</v>
      </c>
      <c r="G585" s="16">
        <f>(VLOOKUP($A585,'Paketvolymer_3pos'!$A$2:$E$671,G$1,FALSE))*$C585</f>
        <v>893.252905092522</v>
      </c>
      <c r="H585" s="16">
        <f>(VLOOKUP($A585,'Brevvolymer_3pos'!$A$2:$F$671,6,FALSE))*C585</f>
        <v>24929</v>
      </c>
    </row>
    <row r="586" ht="13.55" customHeight="1">
      <c r="A586" s="15">
        <v>930</v>
      </c>
      <c r="B586" s="15">
        <v>2417</v>
      </c>
      <c r="C586" s="19">
        <v>0.317540322580645</v>
      </c>
      <c r="D586" s="16">
        <f>(VLOOKUP($A586,'Paketvolymer_3pos'!$A$2:$E$671,D$1,FALSE))*$C586</f>
        <v>8883.069851370630</v>
      </c>
      <c r="E586" s="16">
        <f>(VLOOKUP($A586,'Paketvolymer_3pos'!$A$2:$E$671,E$1,FALSE))*$C586</f>
        <v>2284.702620967740</v>
      </c>
      <c r="F586" s="16">
        <f>(VLOOKUP($A586,'Paketvolymer_3pos'!$A$2:$E$671,F$1,FALSE))*$C586</f>
        <v>6172.881200051820</v>
      </c>
      <c r="G586" s="16">
        <f>(VLOOKUP($A586,'Paketvolymer_3pos'!$A$2:$E$671,G$1,FALSE))*$C586</f>
        <v>438.187643254281</v>
      </c>
      <c r="H586" s="16">
        <f>(VLOOKUP($A586,'Brevvolymer_3pos'!$A$2:$F$671,6,FALSE))*C586</f>
        <v>15995.1411290322</v>
      </c>
    </row>
    <row r="587" ht="13.55" customHeight="1">
      <c r="A587" s="15">
        <v>930</v>
      </c>
      <c r="B587" s="15">
        <v>2505</v>
      </c>
      <c r="C587" s="19">
        <v>0.560483870967742</v>
      </c>
      <c r="D587" s="16">
        <f>(VLOOKUP($A587,'Paketvolymer_3pos'!$A$2:$E$671,D$1,FALSE))*$C587</f>
        <v>15679.3232932129</v>
      </c>
      <c r="E587" s="16">
        <f>(VLOOKUP($A587,'Paketvolymer_3pos'!$A$2:$E$671,E$1,FALSE))*$C587</f>
        <v>4032.6814516129</v>
      </c>
      <c r="F587" s="16">
        <f>(VLOOKUP($A587,'Paketvolymer_3pos'!$A$2:$E$671,F$1,FALSE))*$C587</f>
        <v>10895.6252292978</v>
      </c>
      <c r="G587" s="16">
        <f>(VLOOKUP($A587,'Paketvolymer_3pos'!$A$2:$E$671,G$1,FALSE))*$C587</f>
        <v>773.435967140891</v>
      </c>
      <c r="H587" s="16">
        <f>(VLOOKUP($A587,'Brevvolymer_3pos'!$A$2:$F$671,6,FALSE))*C587</f>
        <v>28232.6935483871</v>
      </c>
    </row>
    <row r="588" ht="13.55" customHeight="1">
      <c r="A588" s="15">
        <v>930</v>
      </c>
      <c r="B588" s="15">
        <v>2506</v>
      </c>
      <c r="C588" s="19">
        <v>0.121975806451613</v>
      </c>
      <c r="D588" s="16">
        <f>(VLOOKUP($A588,'Paketvolymer_3pos'!$A$2:$E$671,D$1,FALSE))*$C588</f>
        <v>3412.226831796340</v>
      </c>
      <c r="E588" s="16">
        <f>(VLOOKUP($A588,'Paketvolymer_3pos'!$A$2:$E$671,E$1,FALSE))*$C588</f>
        <v>877.615927419356</v>
      </c>
      <c r="F588" s="16">
        <f>(VLOOKUP($A588,'Paketvolymer_3pos'!$A$2:$E$671,F$1,FALSE))*$C588</f>
        <v>2371.170238750070</v>
      </c>
      <c r="G588" s="16">
        <f>(VLOOKUP($A588,'Paketvolymer_3pos'!$A$2:$E$671,G$1,FALSE))*$C588</f>
        <v>168.319697884978</v>
      </c>
      <c r="H588" s="16">
        <f>(VLOOKUP($A588,'Brevvolymer_3pos'!$A$2:$F$671,6,FALSE))*C588</f>
        <v>6144.165322580650</v>
      </c>
    </row>
    <row r="589" ht="13.55" customHeight="1">
      <c r="A589" s="15">
        <v>931</v>
      </c>
      <c r="B589" s="15">
        <v>2482</v>
      </c>
      <c r="C589" s="19">
        <v>1</v>
      </c>
      <c r="D589" s="16">
        <f>(VLOOKUP($A589,'Paketvolymer_3pos'!$A$2:$E$671,D$1,FALSE))*$C589</f>
        <v>752491.110827443</v>
      </c>
      <c r="E589" s="16">
        <f>(VLOOKUP($A589,'Paketvolymer_3pos'!$A$2:$E$671,E$1,FALSE))*$C589</f>
        <v>286251</v>
      </c>
      <c r="F589" s="16">
        <f>(VLOOKUP($A589,'Paketvolymer_3pos'!$A$2:$E$671,F$1,FALSE))*$C589</f>
        <v>446513.544485269</v>
      </c>
      <c r="G589" s="16">
        <f>(VLOOKUP($A589,'Paketvolymer_3pos'!$A$2:$E$671,G$1,FALSE))*$C589</f>
        <v>21116.5663421741</v>
      </c>
      <c r="H589" s="16">
        <f>(VLOOKUP($A589,'Brevvolymer_3pos'!$A$2:$F$671,6,FALSE))*C589</f>
        <v>185901</v>
      </c>
    </row>
    <row r="590" ht="13.55" customHeight="1">
      <c r="A590" s="15">
        <v>932</v>
      </c>
      <c r="B590" s="15">
        <v>2482</v>
      </c>
      <c r="C590" s="19">
        <v>1</v>
      </c>
      <c r="D590" s="16">
        <f>(VLOOKUP($A590,'Paketvolymer_3pos'!$A$2:$E$671,D$1,FALSE))*$C590</f>
        <v>165592.394823298</v>
      </c>
      <c r="E590" s="16">
        <f>(VLOOKUP($A590,'Paketvolymer_3pos'!$A$2:$E$671,E$1,FALSE))*$C590</f>
        <v>33435</v>
      </c>
      <c r="F590" s="16">
        <f>(VLOOKUP($A590,'Paketvolymer_3pos'!$A$2:$E$671,F$1,FALSE))*$C590</f>
        <v>126235.121965061</v>
      </c>
      <c r="G590" s="16">
        <f>(VLOOKUP($A590,'Paketvolymer_3pos'!$A$2:$E$671,G$1,FALSE))*$C590</f>
        <v>6041.272858237170</v>
      </c>
      <c r="H590" s="16">
        <f>(VLOOKUP($A590,'Brevvolymer_3pos'!$A$2:$F$671,6,FALSE))*C590</f>
        <v>51750</v>
      </c>
    </row>
    <row r="591" ht="13.55" customHeight="1">
      <c r="A591" s="15">
        <v>933</v>
      </c>
      <c r="B591" s="15">
        <v>2505</v>
      </c>
      <c r="C591" s="19">
        <v>1</v>
      </c>
      <c r="D591" s="16">
        <f>(VLOOKUP($A591,'Paketvolymer_3pos'!$A$2:$E$671,D$1,FALSE))*$C591</f>
        <v>101453.830920944</v>
      </c>
      <c r="E591" s="16">
        <f>(VLOOKUP($A591,'Paketvolymer_3pos'!$A$2:$E$671,E$1,FALSE))*$C591</f>
        <v>29037</v>
      </c>
      <c r="F591" s="16">
        <f>(VLOOKUP($A591,'Paketvolymer_3pos'!$A$2:$E$671,F$1,FALSE))*$C591</f>
        <v>68919.7912015883</v>
      </c>
      <c r="G591" s="16">
        <f>(VLOOKUP($A591,'Paketvolymer_3pos'!$A$2:$E$671,G$1,FALSE))*$C591</f>
        <v>3031.039719355570</v>
      </c>
      <c r="H591" s="16">
        <f>(VLOOKUP($A591,'Brevvolymer_3pos'!$A$2:$F$671,6,FALSE))*C591</f>
        <v>30218</v>
      </c>
    </row>
    <row r="592" ht="13.55" customHeight="1">
      <c r="A592" s="15">
        <v>934</v>
      </c>
      <c r="B592" s="15">
        <v>2482</v>
      </c>
      <c r="C592" s="19">
        <v>1</v>
      </c>
      <c r="D592" s="16">
        <f>(VLOOKUP($A592,'Paketvolymer_3pos'!$A$2:$E$671,D$1,FALSE))*$C592</f>
        <v>128814.092459411</v>
      </c>
      <c r="E592" s="16">
        <f>(VLOOKUP($A592,'Paketvolymer_3pos'!$A$2:$E$671,E$1,FALSE))*$C592</f>
        <v>24358</v>
      </c>
      <c r="F592" s="16">
        <f>(VLOOKUP($A592,'Paketvolymer_3pos'!$A$2:$E$671,F$1,FALSE))*$C592</f>
        <v>99812.821482702493</v>
      </c>
      <c r="G592" s="16">
        <f>(VLOOKUP($A592,'Paketvolymer_3pos'!$A$2:$E$671,G$1,FALSE))*$C592</f>
        <v>4472.270976708460</v>
      </c>
      <c r="H592" s="16">
        <f>(VLOOKUP($A592,'Brevvolymer_3pos'!$A$2:$F$671,6,FALSE))*C592</f>
        <v>43971</v>
      </c>
    </row>
    <row r="593" ht="13.55" customHeight="1">
      <c r="A593" s="15">
        <v>935</v>
      </c>
      <c r="B593" s="15">
        <v>2417</v>
      </c>
      <c r="C593" s="19">
        <v>1</v>
      </c>
      <c r="D593" s="16">
        <f>(VLOOKUP($A593,'Paketvolymer_3pos'!$A$2:$E$671,D$1,FALSE))*$C593</f>
        <v>61188.9100069431</v>
      </c>
      <c r="E593" s="16">
        <f>(VLOOKUP($A593,'Paketvolymer_3pos'!$A$2:$E$671,E$1,FALSE))*$C593</f>
        <v>15439</v>
      </c>
      <c r="F593" s="16">
        <f>(VLOOKUP($A593,'Paketvolymer_3pos'!$A$2:$E$671,F$1,FALSE))*$C593</f>
        <v>44149.2789816319</v>
      </c>
      <c r="G593" s="16">
        <f>(VLOOKUP($A593,'Paketvolymer_3pos'!$A$2:$E$671,G$1,FALSE))*$C593</f>
        <v>1791.631025311230</v>
      </c>
      <c r="H593" s="16">
        <f>(VLOOKUP($A593,'Brevvolymer_3pos'!$A$2:$F$671,6,FALSE))*C593</f>
        <v>23539</v>
      </c>
    </row>
    <row r="594" ht="13.55" customHeight="1">
      <c r="A594" s="15">
        <v>936</v>
      </c>
      <c r="B594" s="15">
        <v>2482</v>
      </c>
      <c r="C594" s="19">
        <v>1</v>
      </c>
      <c r="D594" s="16">
        <f>(VLOOKUP($A594,'Paketvolymer_3pos'!$A$2:$E$671,D$1,FALSE))*$C594</f>
        <v>53107.8150263171</v>
      </c>
      <c r="E594" s="16">
        <f>(VLOOKUP($A594,'Paketvolymer_3pos'!$A$2:$E$671,E$1,FALSE))*$C594</f>
        <v>13450</v>
      </c>
      <c r="F594" s="16">
        <f>(VLOOKUP($A594,'Paketvolymer_3pos'!$A$2:$E$671,F$1,FALSE))*$C594</f>
        <v>37248.2113542883</v>
      </c>
      <c r="G594" s="16">
        <f>(VLOOKUP($A594,'Paketvolymer_3pos'!$A$2:$E$671,G$1,FALSE))*$C594</f>
        <v>2315.603672028820</v>
      </c>
      <c r="H594" s="16">
        <f>(VLOOKUP($A594,'Brevvolymer_3pos'!$A$2:$F$671,6,FALSE))*C594</f>
        <v>22500</v>
      </c>
    </row>
    <row r="595" ht="13.55" customHeight="1">
      <c r="A595" s="15">
        <v>937</v>
      </c>
      <c r="B595" s="15">
        <v>2482</v>
      </c>
      <c r="C595" s="19">
        <v>1</v>
      </c>
      <c r="D595" s="16">
        <f>(VLOOKUP($A595,'Paketvolymer_3pos'!$A$2:$E$671,D$1,FALSE))*$C595</f>
        <v>62902.3379907803</v>
      </c>
      <c r="E595" s="16">
        <f>(VLOOKUP($A595,'Paketvolymer_3pos'!$A$2:$E$671,E$1,FALSE))*$C595</f>
        <v>14897</v>
      </c>
      <c r="F595" s="16">
        <f>(VLOOKUP($A595,'Paketvolymer_3pos'!$A$2:$E$671,F$1,FALSE))*$C595</f>
        <v>45857.5571340142</v>
      </c>
      <c r="G595" s="16">
        <f>(VLOOKUP($A595,'Paketvolymer_3pos'!$A$2:$E$671,G$1,FALSE))*$C595</f>
        <v>1851.780856766090</v>
      </c>
      <c r="H595" s="16">
        <f>(VLOOKUP($A595,'Brevvolymer_3pos'!$A$2:$F$671,6,FALSE))*C595</f>
        <v>21272</v>
      </c>
    </row>
    <row r="596" ht="13.55" customHeight="1">
      <c r="A596" s="15">
        <v>938</v>
      </c>
      <c r="B596" s="15">
        <v>2506</v>
      </c>
      <c r="C596" s="19">
        <v>1</v>
      </c>
      <c r="D596" s="16">
        <f>(VLOOKUP($A596,'Paketvolymer_3pos'!$A$2:$E$671,D$1,FALSE))*$C596</f>
        <v>53714.4996290608</v>
      </c>
      <c r="E596" s="16">
        <f>(VLOOKUP($A596,'Paketvolymer_3pos'!$A$2:$E$671,E$1,FALSE))*$C596</f>
        <v>14503</v>
      </c>
      <c r="F596" s="16">
        <f>(VLOOKUP($A596,'Paketvolymer_3pos'!$A$2:$E$671,F$1,FALSE))*$C596</f>
        <v>37371.822181194</v>
      </c>
      <c r="G596" s="16">
        <f>(VLOOKUP($A596,'Paketvolymer_3pos'!$A$2:$E$671,G$1,FALSE))*$C596</f>
        <v>2000.677447866820</v>
      </c>
      <c r="H596" s="16">
        <f>(VLOOKUP($A596,'Brevvolymer_3pos'!$A$2:$F$671,6,FALSE))*C596</f>
        <v>18252</v>
      </c>
    </row>
    <row r="597" ht="13.55" customHeight="1">
      <c r="A597" s="15">
        <v>939</v>
      </c>
      <c r="B597" s="15">
        <v>2418</v>
      </c>
      <c r="C597" s="19">
        <v>1</v>
      </c>
      <c r="D597" s="16">
        <f>(VLOOKUP($A597,'Paketvolymer_3pos'!$A$2:$E$671,D$1,FALSE))*$C597</f>
        <v>54522.9629433745</v>
      </c>
      <c r="E597" s="16">
        <f>(VLOOKUP($A597,'Paketvolymer_3pos'!$A$2:$E$671,E$1,FALSE))*$C597</f>
        <v>15393</v>
      </c>
      <c r="F597" s="16">
        <f>(VLOOKUP($A597,'Paketvolymer_3pos'!$A$2:$E$671,F$1,FALSE))*$C597</f>
        <v>37289.9184511129</v>
      </c>
      <c r="G597" s="16">
        <f>(VLOOKUP($A597,'Paketvolymer_3pos'!$A$2:$E$671,G$1,FALSE))*$C597</f>
        <v>890.044492261553</v>
      </c>
      <c r="H597" s="16">
        <f>(VLOOKUP($A597,'Brevvolymer_3pos'!$A$2:$F$671,6,FALSE))*C597</f>
        <v>16818</v>
      </c>
    </row>
    <row r="598" ht="13.55" customHeight="1">
      <c r="A598" s="15">
        <v>941</v>
      </c>
      <c r="B598" s="15">
        <v>2581</v>
      </c>
      <c r="C598" s="19">
        <v>1</v>
      </c>
      <c r="D598" s="16">
        <f>(VLOOKUP($A598,'Paketvolymer_3pos'!$A$2:$E$671,D$1,FALSE))*$C598</f>
        <v>379256.373731937</v>
      </c>
      <c r="E598" s="16">
        <f>(VLOOKUP($A598,'Paketvolymer_3pos'!$A$2:$E$671,E$1,FALSE))*$C598</f>
        <v>142497</v>
      </c>
      <c r="F598" s="16">
        <f>(VLOOKUP($A598,'Paketvolymer_3pos'!$A$2:$E$671,F$1,FALSE))*$C598</f>
        <v>227654.369930274</v>
      </c>
      <c r="G598" s="16">
        <f>(VLOOKUP($A598,'Paketvolymer_3pos'!$A$2:$E$671,G$1,FALSE))*$C598</f>
        <v>9550.003801663301</v>
      </c>
      <c r="H598" s="16">
        <f>(VLOOKUP($A598,'Brevvolymer_3pos'!$A$2:$F$671,6,FALSE))*C598</f>
        <v>114222</v>
      </c>
    </row>
    <row r="599" ht="13.55" customHeight="1">
      <c r="A599" s="15">
        <v>942</v>
      </c>
      <c r="B599" s="15">
        <v>2560</v>
      </c>
      <c r="C599" s="19">
        <v>1</v>
      </c>
      <c r="D599" s="16">
        <f>(VLOOKUP($A599,'Paketvolymer_3pos'!$A$2:$E$671,D$1,FALSE))*$C599</f>
        <v>136640.854362721</v>
      </c>
      <c r="E599" s="16">
        <f>(VLOOKUP($A599,'Paketvolymer_3pos'!$A$2:$E$671,E$1,FALSE))*$C599</f>
        <v>35494</v>
      </c>
      <c r="F599" s="16">
        <f>(VLOOKUP($A599,'Paketvolymer_3pos'!$A$2:$E$671,F$1,FALSE))*$C599</f>
        <v>97173.5689514774</v>
      </c>
      <c r="G599" s="16">
        <f>(VLOOKUP($A599,'Paketvolymer_3pos'!$A$2:$E$671,G$1,FALSE))*$C599</f>
        <v>4578.285411244060</v>
      </c>
      <c r="H599" s="16">
        <f>(VLOOKUP($A599,'Brevvolymer_3pos'!$A$2:$F$671,6,FALSE))*C599</f>
        <v>49264</v>
      </c>
    </row>
    <row r="600" ht="13.55" customHeight="1">
      <c r="A600" s="15">
        <v>943</v>
      </c>
      <c r="B600" s="15">
        <v>2581</v>
      </c>
      <c r="C600" s="19">
        <v>1</v>
      </c>
      <c r="D600" s="16">
        <f>(VLOOKUP($A600,'Paketvolymer_3pos'!$A$2:$E$671,D$1,FALSE))*$C600</f>
        <v>80468.3554720728</v>
      </c>
      <c r="E600" s="16">
        <f>(VLOOKUP($A600,'Paketvolymer_3pos'!$A$2:$E$671,E$1,FALSE))*$C600</f>
        <v>26834</v>
      </c>
      <c r="F600" s="16">
        <f>(VLOOKUP($A600,'Paketvolymer_3pos'!$A$2:$E$671,F$1,FALSE))*$C600</f>
        <v>51488.7424411658</v>
      </c>
      <c r="G600" s="16">
        <f>(VLOOKUP($A600,'Paketvolymer_3pos'!$A$2:$E$671,G$1,FALSE))*$C600</f>
        <v>2042.613030907050</v>
      </c>
      <c r="H600" s="16">
        <f>(VLOOKUP($A600,'Brevvolymer_3pos'!$A$2:$F$671,6,FALSE))*C600</f>
        <v>27430</v>
      </c>
    </row>
    <row r="601" ht="13.55" customHeight="1">
      <c r="A601" s="15">
        <v>944</v>
      </c>
      <c r="B601" s="15">
        <v>2581</v>
      </c>
      <c r="C601" s="19">
        <v>1</v>
      </c>
      <c r="D601" s="16">
        <f>(VLOOKUP($A601,'Paketvolymer_3pos'!$A$2:$E$671,D$1,FALSE))*$C601</f>
        <v>76675.3684993464</v>
      </c>
      <c r="E601" s="16">
        <f>(VLOOKUP($A601,'Paketvolymer_3pos'!$A$2:$E$671,E$1,FALSE))*$C601</f>
        <v>8881</v>
      </c>
      <c r="F601" s="16">
        <f>(VLOOKUP($A601,'Paketvolymer_3pos'!$A$2:$E$671,F$1,FALSE))*$C601</f>
        <v>65219.3705007565</v>
      </c>
      <c r="G601" s="16">
        <f>(VLOOKUP($A601,'Paketvolymer_3pos'!$A$2:$E$671,G$1,FALSE))*$C601</f>
        <v>3746.997998589870</v>
      </c>
      <c r="H601" s="16">
        <f>(VLOOKUP($A601,'Brevvolymer_3pos'!$A$2:$F$671,6,FALSE))*C601</f>
        <v>34452</v>
      </c>
    </row>
    <row r="602" ht="13.55" customHeight="1">
      <c r="A602" s="15">
        <v>945</v>
      </c>
      <c r="B602" s="15">
        <v>2581</v>
      </c>
      <c r="C602" s="19">
        <v>1</v>
      </c>
      <c r="D602" s="16">
        <f>(VLOOKUP($A602,'Paketvolymer_3pos'!$A$2:$E$671,D$1,FALSE))*$C602</f>
        <v>71543.867852907</v>
      </c>
      <c r="E602" s="16">
        <f>(VLOOKUP($A602,'Paketvolymer_3pos'!$A$2:$E$671,E$1,FALSE))*$C602</f>
        <v>9367</v>
      </c>
      <c r="F602" s="16">
        <f>(VLOOKUP($A602,'Paketvolymer_3pos'!$A$2:$E$671,F$1,FALSE))*$C602</f>
        <v>59328.2367056825</v>
      </c>
      <c r="G602" s="16">
        <f>(VLOOKUP($A602,'Paketvolymer_3pos'!$A$2:$E$671,G$1,FALSE))*$C602</f>
        <v>1474.631147224540</v>
      </c>
      <c r="H602" s="16">
        <f>(VLOOKUP($A602,'Brevvolymer_3pos'!$A$2:$F$671,6,FALSE))*C602</f>
        <v>30711</v>
      </c>
    </row>
    <row r="603" ht="13.55" customHeight="1">
      <c r="A603" s="15">
        <v>946</v>
      </c>
      <c r="B603" s="15">
        <v>2581</v>
      </c>
      <c r="C603" s="19">
        <v>1</v>
      </c>
      <c r="D603" s="16">
        <f>(VLOOKUP($A603,'Paketvolymer_3pos'!$A$2:$E$671,D$1,FALSE))*$C603</f>
        <v>36968.5090444734</v>
      </c>
      <c r="E603" s="16">
        <f>(VLOOKUP($A603,'Paketvolymer_3pos'!$A$2:$E$671,E$1,FALSE))*$C603</f>
        <v>5590</v>
      </c>
      <c r="F603" s="16">
        <f>(VLOOKUP($A603,'Paketvolymer_3pos'!$A$2:$E$671,F$1,FALSE))*$C603</f>
        <v>29947.042151048</v>
      </c>
      <c r="G603" s="16">
        <f>(VLOOKUP($A603,'Paketvolymer_3pos'!$A$2:$E$671,G$1,FALSE))*$C603</f>
        <v>609.466893425418</v>
      </c>
      <c r="H603" s="16">
        <f>(VLOOKUP($A603,'Brevvolymer_3pos'!$A$2:$F$671,6,FALSE))*C603</f>
        <v>14744</v>
      </c>
    </row>
    <row r="604" ht="13.55" customHeight="1">
      <c r="A604" s="15">
        <v>950</v>
      </c>
      <c r="B604" s="15">
        <v>2514</v>
      </c>
      <c r="C604" s="19">
        <v>1</v>
      </c>
      <c r="D604" s="16">
        <f>(VLOOKUP($A604,'Paketvolymer_3pos'!$A$2:$E$671,D$1,FALSE))*$C604</f>
        <v>2480.714586485</v>
      </c>
      <c r="E604" s="16">
        <f>(VLOOKUP($A604,'Paketvolymer_3pos'!$A$2:$E$671,E$1,FALSE))*$C604</f>
        <v>679</v>
      </c>
      <c r="F604" s="16">
        <f>(VLOOKUP($A604,'Paketvolymer_3pos'!$A$2:$E$671,F$1,FALSE))*$C604</f>
        <v>1587.196127794310</v>
      </c>
      <c r="G604" s="16">
        <f>(VLOOKUP($A604,'Paketvolymer_3pos'!$A$2:$E$671,G$1,FALSE))*$C604</f>
        <v>64.5184586906917</v>
      </c>
      <c r="H604" s="16">
        <f>(VLOOKUP($A604,'Brevvolymer_3pos'!$A$2:$F$671,6,FALSE))*C604</f>
        <v>858</v>
      </c>
    </row>
    <row r="605" ht="13.55" customHeight="1">
      <c r="A605" s="15">
        <v>952</v>
      </c>
      <c r="B605" s="15">
        <v>2514</v>
      </c>
      <c r="C605" s="19">
        <v>1</v>
      </c>
      <c r="D605" s="16">
        <f>(VLOOKUP($A605,'Paketvolymer_3pos'!$A$2:$E$671,D$1,FALSE))*$C605</f>
        <v>267073.945692283</v>
      </c>
      <c r="E605" s="16">
        <f>(VLOOKUP($A605,'Paketvolymer_3pos'!$A$2:$E$671,E$1,FALSE))*$C605</f>
        <v>75888</v>
      </c>
      <c r="F605" s="16">
        <f>(VLOOKUP($A605,'Paketvolymer_3pos'!$A$2:$E$671,F$1,FALSE))*$C605</f>
        <v>184351.364037797</v>
      </c>
      <c r="G605" s="16">
        <f>(VLOOKUP($A605,'Paketvolymer_3pos'!$A$2:$E$671,G$1,FALSE))*$C605</f>
        <v>8167.5816544855</v>
      </c>
      <c r="H605" s="16">
        <f>(VLOOKUP($A605,'Brevvolymer_3pos'!$A$2:$F$671,6,FALSE))*C605</f>
        <v>89241</v>
      </c>
    </row>
    <row r="606" ht="13.55" customHeight="1">
      <c r="A606" s="15">
        <v>953</v>
      </c>
      <c r="B606" s="15">
        <v>2583</v>
      </c>
      <c r="C606" s="19">
        <v>1</v>
      </c>
      <c r="D606" s="16">
        <f>(VLOOKUP($A606,'Paketvolymer_3pos'!$A$2:$E$671,D$1,FALSE))*$C606</f>
        <v>111172.564029646</v>
      </c>
      <c r="E606" s="16">
        <f>(VLOOKUP($A606,'Paketvolymer_3pos'!$A$2:$E$671,E$1,FALSE))*$C606</f>
        <v>35460</v>
      </c>
      <c r="F606" s="16">
        <f>(VLOOKUP($A606,'Paketvolymer_3pos'!$A$2:$E$671,F$1,FALSE))*$C606</f>
        <v>71492.067472681</v>
      </c>
      <c r="G606" s="16">
        <f>(VLOOKUP($A606,'Paketvolymer_3pos'!$A$2:$E$671,G$1,FALSE))*$C606</f>
        <v>4086.496556965010</v>
      </c>
      <c r="H606" s="16">
        <f>(VLOOKUP($A606,'Brevvolymer_3pos'!$A$2:$F$671,6,FALSE))*C606</f>
        <v>47459</v>
      </c>
    </row>
    <row r="607" ht="13.55" customHeight="1">
      <c r="A607" s="15">
        <v>954</v>
      </c>
      <c r="B607" s="15">
        <v>2580</v>
      </c>
      <c r="C607" s="19">
        <v>1</v>
      </c>
      <c r="D607" s="16">
        <f>(VLOOKUP($A607,'Paketvolymer_3pos'!$A$2:$E$671,D$1,FALSE))*$C607</f>
        <v>114825.304368166</v>
      </c>
      <c r="E607" s="16">
        <f>(VLOOKUP($A607,'Paketvolymer_3pos'!$A$2:$E$671,E$1,FALSE))*$C607</f>
        <v>21904</v>
      </c>
      <c r="F607" s="16">
        <f>(VLOOKUP($A607,'Paketvolymer_3pos'!$A$2:$E$671,F$1,FALSE))*$C607</f>
        <v>88959.6205543924</v>
      </c>
      <c r="G607" s="16">
        <f>(VLOOKUP($A607,'Paketvolymer_3pos'!$A$2:$E$671,G$1,FALSE))*$C607</f>
        <v>3615.683813773360</v>
      </c>
      <c r="H607" s="16">
        <f>(VLOOKUP($A607,'Brevvolymer_3pos'!$A$2:$F$671,6,FALSE))*C607</f>
        <v>36628</v>
      </c>
    </row>
    <row r="608" ht="13.55" customHeight="1">
      <c r="A608" s="15">
        <v>955</v>
      </c>
      <c r="B608" s="15">
        <v>2580</v>
      </c>
      <c r="C608" s="19">
        <v>1</v>
      </c>
      <c r="D608" s="16">
        <f>(VLOOKUP($A608,'Paketvolymer_3pos'!$A$2:$E$671,D$1,FALSE))*$C608</f>
        <v>53644.8818766426</v>
      </c>
      <c r="E608" s="16">
        <f>(VLOOKUP($A608,'Paketvolymer_3pos'!$A$2:$E$671,E$1,FALSE))*$C608</f>
        <v>7779</v>
      </c>
      <c r="F608" s="16">
        <f>(VLOOKUP($A608,'Paketvolymer_3pos'!$A$2:$E$671,F$1,FALSE))*$C608</f>
        <v>43725.6938213021</v>
      </c>
      <c r="G608" s="16">
        <f>(VLOOKUP($A608,'Paketvolymer_3pos'!$A$2:$E$671,G$1,FALSE))*$C608</f>
        <v>1771.188055340510</v>
      </c>
      <c r="H608" s="16">
        <f>(VLOOKUP($A608,'Brevvolymer_3pos'!$A$2:$F$671,6,FALSE))*C608</f>
        <v>25263</v>
      </c>
    </row>
    <row r="609" ht="13.55" customHeight="1">
      <c r="A609" s="15">
        <v>956</v>
      </c>
      <c r="B609" s="15">
        <v>2513</v>
      </c>
      <c r="C609" s="19">
        <v>1</v>
      </c>
      <c r="D609" s="16">
        <f>(VLOOKUP($A609,'Paketvolymer_3pos'!$A$2:$E$671,D$1,FALSE))*$C609</f>
        <v>57292.7570604837</v>
      </c>
      <c r="E609" s="16">
        <f>(VLOOKUP($A609,'Paketvolymer_3pos'!$A$2:$E$671,E$1,FALSE))*$C609</f>
        <v>15871</v>
      </c>
      <c r="F609" s="16">
        <f>(VLOOKUP($A609,'Paketvolymer_3pos'!$A$2:$E$671,F$1,FALSE))*$C609</f>
        <v>39764.2601601295</v>
      </c>
      <c r="G609" s="16">
        <f>(VLOOKUP($A609,'Paketvolymer_3pos'!$A$2:$E$671,G$1,FALSE))*$C609</f>
        <v>1252.496900354160</v>
      </c>
      <c r="H609" s="16">
        <f>(VLOOKUP($A609,'Brevvolymer_3pos'!$A$2:$F$671,6,FALSE))*C609</f>
        <v>22447</v>
      </c>
    </row>
    <row r="610" ht="13.55" customHeight="1">
      <c r="A610" s="15">
        <v>957</v>
      </c>
      <c r="B610" s="15">
        <v>2518</v>
      </c>
      <c r="C610" s="19">
        <v>1</v>
      </c>
      <c r="D610" s="16">
        <f>(VLOOKUP($A610,'Paketvolymer_3pos'!$A$2:$E$671,D$1,FALSE))*$C610</f>
        <v>68008.616957352206</v>
      </c>
      <c r="E610" s="16">
        <f>(VLOOKUP($A610,'Paketvolymer_3pos'!$A$2:$E$671,E$1,FALSE))*$C610</f>
        <v>21588</v>
      </c>
      <c r="F610" s="16">
        <f>(VLOOKUP($A610,'Paketvolymer_3pos'!$A$2:$E$671,F$1,FALSE))*$C610</f>
        <v>44549.1456466013</v>
      </c>
      <c r="G610" s="16">
        <f>(VLOOKUP($A610,'Paketvolymer_3pos'!$A$2:$E$671,G$1,FALSE))*$C610</f>
        <v>1879.471310750930</v>
      </c>
      <c r="H610" s="16">
        <f>(VLOOKUP($A610,'Brevvolymer_3pos'!$A$2:$F$671,6,FALSE))*C610</f>
        <v>23294</v>
      </c>
    </row>
    <row r="611" ht="13.55" customHeight="1">
      <c r="A611" s="15">
        <v>960</v>
      </c>
      <c r="B611" s="15">
        <v>2510</v>
      </c>
      <c r="C611" s="19">
        <v>0.506955177743431</v>
      </c>
      <c r="D611" s="16">
        <f>(VLOOKUP($A611,'Paketvolymer_3pos'!$A$2:$E$671,D$1,FALSE))*$C611</f>
        <v>15337.821564549</v>
      </c>
      <c r="E611" s="16">
        <f>(VLOOKUP($A611,'Paketvolymer_3pos'!$A$2:$E$671,E$1,FALSE))*$C611</f>
        <v>2963.6599690881</v>
      </c>
      <c r="F611" s="16">
        <f>(VLOOKUP($A611,'Paketvolymer_3pos'!$A$2:$E$671,F$1,FALSE))*$C611</f>
        <v>11839.6664729526</v>
      </c>
      <c r="G611" s="16">
        <f>(VLOOKUP($A611,'Paketvolymer_3pos'!$A$2:$E$671,G$1,FALSE))*$C611</f>
        <v>586.711505815859</v>
      </c>
      <c r="H611" s="16">
        <f>(VLOOKUP($A611,'Brevvolymer_3pos'!$A$2:$F$671,6,FALSE))*C611</f>
        <v>3747.919629057190</v>
      </c>
    </row>
    <row r="612" ht="13.55" customHeight="1">
      <c r="A612" s="15">
        <v>960</v>
      </c>
      <c r="B612" s="15">
        <v>2582</v>
      </c>
      <c r="C612" s="19">
        <v>0.493044822256569</v>
      </c>
      <c r="D612" s="16">
        <f>(VLOOKUP($A612,'Paketvolymer_3pos'!$A$2:$E$671,D$1,FALSE))*$C612</f>
        <v>14916.9667045462</v>
      </c>
      <c r="E612" s="16">
        <f>(VLOOKUP($A612,'Paketvolymer_3pos'!$A$2:$E$671,E$1,FALSE))*$C612</f>
        <v>2882.3400309119</v>
      </c>
      <c r="F612" s="16">
        <f>(VLOOKUP($A612,'Paketvolymer_3pos'!$A$2:$E$671,F$1,FALSE))*$C612</f>
        <v>11514.797575829</v>
      </c>
      <c r="G612" s="16">
        <f>(VLOOKUP($A612,'Paketvolymer_3pos'!$A$2:$E$671,G$1,FALSE))*$C612</f>
        <v>570.612714497741</v>
      </c>
      <c r="H612" s="16">
        <f>(VLOOKUP($A612,'Brevvolymer_3pos'!$A$2:$F$671,6,FALSE))*C612</f>
        <v>3645.080370942810</v>
      </c>
    </row>
    <row r="613" ht="13.55" customHeight="1">
      <c r="A613" s="15">
        <v>961</v>
      </c>
      <c r="B613" s="15">
        <v>2582</v>
      </c>
      <c r="C613" s="19">
        <v>1</v>
      </c>
      <c r="D613" s="16">
        <f>(VLOOKUP($A613,'Paketvolymer_3pos'!$A$2:$E$671,D$1,FALSE))*$C613</f>
        <v>417973.620404511</v>
      </c>
      <c r="E613" s="16">
        <f>(VLOOKUP($A613,'Paketvolymer_3pos'!$A$2:$E$671,E$1,FALSE))*$C613</f>
        <v>123973</v>
      </c>
      <c r="F613" s="16">
        <f>(VLOOKUP($A613,'Paketvolymer_3pos'!$A$2:$E$671,F$1,FALSE))*$C613</f>
        <v>280907.793937945</v>
      </c>
      <c r="G613" s="16">
        <f>(VLOOKUP($A613,'Paketvolymer_3pos'!$A$2:$E$671,G$1,FALSE))*$C613</f>
        <v>12439.8264665663</v>
      </c>
      <c r="H613" s="16">
        <f>(VLOOKUP($A613,'Brevvolymer_3pos'!$A$2:$F$671,6,FALSE))*C613</f>
        <v>136985</v>
      </c>
    </row>
    <row r="614" ht="13.55" customHeight="1">
      <c r="A614" s="15">
        <v>962</v>
      </c>
      <c r="B614" s="15">
        <v>2510</v>
      </c>
      <c r="C614" s="19">
        <v>1</v>
      </c>
      <c r="D614" s="16">
        <f>(VLOOKUP($A614,'Paketvolymer_3pos'!$A$2:$E$671,D$1,FALSE))*$C614</f>
        <v>72521.9181974854</v>
      </c>
      <c r="E614" s="16">
        <f>(VLOOKUP($A614,'Paketvolymer_3pos'!$A$2:$E$671,E$1,FALSE))*$C614</f>
        <v>18127</v>
      </c>
      <c r="F614" s="16">
        <f>(VLOOKUP($A614,'Paketvolymer_3pos'!$A$2:$E$671,F$1,FALSE))*$C614</f>
        <v>52407.8803637224</v>
      </c>
      <c r="G614" s="16">
        <f>(VLOOKUP($A614,'Paketvolymer_3pos'!$A$2:$E$671,G$1,FALSE))*$C614</f>
        <v>1948.037833763080</v>
      </c>
      <c r="H614" s="16">
        <f>(VLOOKUP($A614,'Brevvolymer_3pos'!$A$2:$F$671,6,FALSE))*C614</f>
        <v>25889</v>
      </c>
    </row>
    <row r="615" ht="13.55" customHeight="1">
      <c r="A615" s="15">
        <v>972</v>
      </c>
      <c r="B615" s="15">
        <v>2580</v>
      </c>
      <c r="C615" s="19">
        <v>1</v>
      </c>
      <c r="D615" s="16">
        <f>(VLOOKUP($A615,'Paketvolymer_3pos'!$A$2:$E$671,D$1,FALSE))*$C615</f>
        <v>332334.764300819</v>
      </c>
      <c r="E615" s="16">
        <f>(VLOOKUP($A615,'Paketvolymer_3pos'!$A$2:$E$671,E$1,FALSE))*$C615</f>
        <v>156509</v>
      </c>
      <c r="F615" s="16">
        <f>(VLOOKUP($A615,'Paketvolymer_3pos'!$A$2:$E$671,F$1,FALSE))*$C615</f>
        <v>168027.939628411</v>
      </c>
      <c r="G615" s="16">
        <f>(VLOOKUP($A615,'Paketvolymer_3pos'!$A$2:$E$671,G$1,FALSE))*$C615</f>
        <v>7484.824672408780</v>
      </c>
      <c r="H615" s="16">
        <f>(VLOOKUP($A615,'Brevvolymer_3pos'!$A$2:$F$671,6,FALSE))*C615</f>
        <v>75244</v>
      </c>
    </row>
    <row r="616" ht="13.55" customHeight="1">
      <c r="A616" s="15">
        <v>973</v>
      </c>
      <c r="B616" s="15">
        <v>2580</v>
      </c>
      <c r="C616" s="19">
        <v>1</v>
      </c>
      <c r="D616" s="16">
        <f>(VLOOKUP($A616,'Paketvolymer_3pos'!$A$2:$E$671,D$1,FALSE))*$C616</f>
        <v>291307.984376571</v>
      </c>
      <c r="E616" s="16">
        <f>(VLOOKUP($A616,'Paketvolymer_3pos'!$A$2:$E$671,E$1,FALSE))*$C616</f>
        <v>172320</v>
      </c>
      <c r="F616" s="16">
        <f>(VLOOKUP($A616,'Paketvolymer_3pos'!$A$2:$E$671,F$1,FALSE))*$C616</f>
        <v>112710.756859924</v>
      </c>
      <c r="G616" s="16">
        <f>(VLOOKUP($A616,'Paketvolymer_3pos'!$A$2:$E$671,G$1,FALSE))*$C616</f>
        <v>7887.227516646250</v>
      </c>
      <c r="H616" s="16">
        <f>(VLOOKUP($A616,'Brevvolymer_3pos'!$A$2:$F$671,6,FALSE))*C616</f>
        <v>60416</v>
      </c>
    </row>
    <row r="617" ht="13.55" customHeight="1">
      <c r="A617" s="15">
        <v>974</v>
      </c>
      <c r="B617" s="15">
        <v>2580</v>
      </c>
      <c r="C617" s="19">
        <v>1</v>
      </c>
      <c r="D617" s="16">
        <f>(VLOOKUP($A617,'Paketvolymer_3pos'!$A$2:$E$671,D$1,FALSE))*$C617</f>
        <v>205033.730257963</v>
      </c>
      <c r="E617" s="16">
        <f>(VLOOKUP($A617,'Paketvolymer_3pos'!$A$2:$E$671,E$1,FALSE))*$C617</f>
        <v>31847</v>
      </c>
      <c r="F617" s="16">
        <f>(VLOOKUP($A617,'Paketvolymer_3pos'!$A$2:$E$671,F$1,FALSE))*$C617</f>
        <v>166140.187772191</v>
      </c>
      <c r="G617" s="16">
        <f>(VLOOKUP($A617,'Paketvolymer_3pos'!$A$2:$E$671,G$1,FALSE))*$C617</f>
        <v>7965.5424857717</v>
      </c>
      <c r="H617" s="16">
        <f>(VLOOKUP($A617,'Brevvolymer_3pos'!$A$2:$F$671,6,FALSE))*C617</f>
        <v>72652</v>
      </c>
    </row>
    <row r="618" ht="13.55" customHeight="1">
      <c r="A618" s="15">
        <v>975</v>
      </c>
      <c r="B618" s="15">
        <v>2580</v>
      </c>
      <c r="C618" s="19">
        <v>1</v>
      </c>
      <c r="D618" s="16">
        <f>(VLOOKUP($A618,'Paketvolymer_3pos'!$A$2:$E$671,D$1,FALSE))*$C618</f>
        <v>127420.140846803</v>
      </c>
      <c r="E618" s="16">
        <f>(VLOOKUP($A618,'Paketvolymer_3pos'!$A$2:$E$671,E$1,FALSE))*$C618</f>
        <v>17637</v>
      </c>
      <c r="F618" s="16">
        <f>(VLOOKUP($A618,'Paketvolymer_3pos'!$A$2:$E$671,F$1,FALSE))*$C618</f>
        <v>103982.311513242</v>
      </c>
      <c r="G618" s="16">
        <f>(VLOOKUP($A618,'Paketvolymer_3pos'!$A$2:$E$671,G$1,FALSE))*$C618</f>
        <v>5078.829333560910</v>
      </c>
      <c r="H618" s="16">
        <f>(VLOOKUP($A618,'Brevvolymer_3pos'!$A$2:$F$671,6,FALSE))*C618</f>
        <v>56657</v>
      </c>
    </row>
    <row r="619" ht="13.55" customHeight="1">
      <c r="A619" s="15">
        <v>976</v>
      </c>
      <c r="B619" s="15">
        <v>2580</v>
      </c>
      <c r="C619" s="19">
        <v>1</v>
      </c>
      <c r="D619" s="16">
        <f>(VLOOKUP($A619,'Paketvolymer_3pos'!$A$2:$E$671,D$1,FALSE))*$C619</f>
        <v>81802.4649716175</v>
      </c>
      <c r="E619" s="16">
        <f>(VLOOKUP($A619,'Paketvolymer_3pos'!$A$2:$E$671,E$1,FALSE))*$C619</f>
        <v>6911</v>
      </c>
      <c r="F619" s="16">
        <f>(VLOOKUP($A619,'Paketvolymer_3pos'!$A$2:$E$671,F$1,FALSE))*$C619</f>
        <v>72264.4513965707</v>
      </c>
      <c r="G619" s="16">
        <f>(VLOOKUP($A619,'Paketvolymer_3pos'!$A$2:$E$671,G$1,FALSE))*$C619</f>
        <v>1771.013575046780</v>
      </c>
      <c r="H619" s="16">
        <f>(VLOOKUP($A619,'Brevvolymer_3pos'!$A$2:$F$671,6,FALSE))*C619</f>
        <v>32604</v>
      </c>
    </row>
    <row r="620" ht="13.55" customHeight="1">
      <c r="A620" s="15">
        <v>977</v>
      </c>
      <c r="B620" s="15">
        <v>2580</v>
      </c>
      <c r="C620" s="19">
        <v>1</v>
      </c>
      <c r="D620" s="16">
        <f>(VLOOKUP($A620,'Paketvolymer_3pos'!$A$2:$E$671,D$1,FALSE))*$C620</f>
        <v>84129.725851872194</v>
      </c>
      <c r="E620" s="16">
        <f>(VLOOKUP($A620,'Paketvolymer_3pos'!$A$2:$E$671,E$1,FALSE))*$C620</f>
        <v>17367</v>
      </c>
      <c r="F620" s="16">
        <f>(VLOOKUP($A620,'Paketvolymer_3pos'!$A$2:$E$671,F$1,FALSE))*$C620</f>
        <v>63780.0562714775</v>
      </c>
      <c r="G620" s="16">
        <f>(VLOOKUP($A620,'Paketvolymer_3pos'!$A$2:$E$671,G$1,FALSE))*$C620</f>
        <v>2471.669580394720</v>
      </c>
      <c r="H620" s="16">
        <f>(VLOOKUP($A620,'Brevvolymer_3pos'!$A$2:$F$671,6,FALSE))*C620</f>
        <v>11434</v>
      </c>
    </row>
    <row r="621" ht="13.55" customHeight="1">
      <c r="A621" s="15">
        <v>980</v>
      </c>
      <c r="B621" s="15">
        <v>2521</v>
      </c>
      <c r="C621" s="19">
        <v>0.335809346951408</v>
      </c>
      <c r="D621" s="16">
        <f>(VLOOKUP($A621,'Paketvolymer_3pos'!$A$2:$E$671,D$1,FALSE))*$C621</f>
        <v>31101.4569839206</v>
      </c>
      <c r="E621" s="16">
        <f>(VLOOKUP($A621,'Paketvolymer_3pos'!$A$2:$E$671,E$1,FALSE))*$C621</f>
        <v>5811.180748994120</v>
      </c>
      <c r="F621" s="16">
        <f>(VLOOKUP($A621,'Paketvolymer_3pos'!$A$2:$E$671,F$1,FALSE))*$C621</f>
        <v>24239.0163599541</v>
      </c>
      <c r="G621" s="16">
        <f>(VLOOKUP($A621,'Paketvolymer_3pos'!$A$2:$E$671,G$1,FALSE))*$C621</f>
        <v>624.446194997159</v>
      </c>
      <c r="H621" s="16">
        <f>(VLOOKUP($A621,'Brevvolymer_3pos'!$A$2:$F$671,6,FALSE))*C621</f>
        <v>10095.1005880532</v>
      </c>
    </row>
    <row r="622" ht="13.55" customHeight="1">
      <c r="A622" s="15">
        <v>980</v>
      </c>
      <c r="B622" s="15">
        <v>2523</v>
      </c>
      <c r="C622" s="19">
        <v>0.212627669452182</v>
      </c>
      <c r="D622" s="16">
        <f>(VLOOKUP($A622,'Paketvolymer_3pos'!$A$2:$E$671,D$1,FALSE))*$C622</f>
        <v>19692.8119335977</v>
      </c>
      <c r="E622" s="16">
        <f>(VLOOKUP($A622,'Paketvolymer_3pos'!$A$2:$E$671,E$1,FALSE))*$C622</f>
        <v>3679.521819870010</v>
      </c>
      <c r="F622" s="16">
        <f>(VLOOKUP($A622,'Paketvolymer_3pos'!$A$2:$E$671,F$1,FALSE))*$C622</f>
        <v>15347.6536767636</v>
      </c>
      <c r="G622" s="16">
        <f>(VLOOKUP($A622,'Paketvolymer_3pos'!$A$2:$E$671,G$1,FALSE))*$C622</f>
        <v>395.386669090367</v>
      </c>
      <c r="H622" s="16">
        <f>(VLOOKUP($A622,'Brevvolymer_3pos'!$A$2:$F$671,6,FALSE))*C622</f>
        <v>6392.0129990715</v>
      </c>
    </row>
    <row r="623" ht="13.55" customHeight="1">
      <c r="A623" s="15">
        <v>980</v>
      </c>
      <c r="B623" s="15">
        <v>2584</v>
      </c>
      <c r="C623" s="19">
        <v>0.45156298359641</v>
      </c>
      <c r="D623" s="16">
        <f>(VLOOKUP($A623,'Paketvolymer_3pos'!$A$2:$E$671,D$1,FALSE))*$C623</f>
        <v>41822.1435387468</v>
      </c>
      <c r="E623" s="16">
        <f>(VLOOKUP($A623,'Paketvolymer_3pos'!$A$2:$E$671,E$1,FALSE))*$C623</f>
        <v>7814.297431135880</v>
      </c>
      <c r="F623" s="16">
        <f>(VLOOKUP($A623,'Paketvolymer_3pos'!$A$2:$E$671,F$1,FALSE))*$C623</f>
        <v>32594.216469284</v>
      </c>
      <c r="G623" s="16">
        <f>(VLOOKUP($A623,'Paketvolymer_3pos'!$A$2:$E$671,G$1,FALSE))*$C623</f>
        <v>839.693086175904</v>
      </c>
      <c r="H623" s="16">
        <f>(VLOOKUP($A623,'Brevvolymer_3pos'!$A$2:$F$671,6,FALSE))*C623</f>
        <v>13574.8864128753</v>
      </c>
    </row>
    <row r="624" ht="13.55" customHeight="1">
      <c r="A624" s="15">
        <v>981</v>
      </c>
      <c r="B624" s="15">
        <v>2584</v>
      </c>
      <c r="C624" s="19">
        <v>1</v>
      </c>
      <c r="D624" s="16">
        <f>(VLOOKUP($A624,'Paketvolymer_3pos'!$A$2:$E$671,D$1,FALSE))*$C624</f>
        <v>382190.742184192</v>
      </c>
      <c r="E624" s="16">
        <f>(VLOOKUP($A624,'Paketvolymer_3pos'!$A$2:$E$671,E$1,FALSE))*$C624</f>
        <v>117656</v>
      </c>
      <c r="F624" s="16">
        <f>(VLOOKUP($A624,'Paketvolymer_3pos'!$A$2:$E$671,F$1,FALSE))*$C624</f>
        <v>252987.573986497</v>
      </c>
      <c r="G624" s="16">
        <f>(VLOOKUP($A624,'Paketvolymer_3pos'!$A$2:$E$671,G$1,FALSE))*$C624</f>
        <v>11818.1681976946</v>
      </c>
      <c r="H624" s="16">
        <f>(VLOOKUP($A624,'Brevvolymer_3pos'!$A$2:$F$671,6,FALSE))*C624</f>
        <v>106535</v>
      </c>
    </row>
    <row r="625" ht="13.55" customHeight="1">
      <c r="A625" s="15">
        <v>982</v>
      </c>
      <c r="B625" s="15">
        <v>2523</v>
      </c>
      <c r="C625" s="19">
        <v>1</v>
      </c>
      <c r="D625" s="16">
        <f>(VLOOKUP($A625,'Paketvolymer_3pos'!$A$2:$E$671,D$1,FALSE))*$C625</f>
        <v>276186.183590206</v>
      </c>
      <c r="E625" s="16">
        <f>(VLOOKUP($A625,'Paketvolymer_3pos'!$A$2:$E$671,E$1,FALSE))*$C625</f>
        <v>84175</v>
      </c>
      <c r="F625" s="16">
        <f>(VLOOKUP($A625,'Paketvolymer_3pos'!$A$2:$E$671,F$1,FALSE))*$C625</f>
        <v>185463.8708907</v>
      </c>
      <c r="G625" s="16">
        <f>(VLOOKUP($A625,'Paketvolymer_3pos'!$A$2:$E$671,G$1,FALSE))*$C625</f>
        <v>7065.312699506050</v>
      </c>
      <c r="H625" s="16">
        <f>(VLOOKUP($A625,'Brevvolymer_3pos'!$A$2:$F$671,6,FALSE))*C625</f>
        <v>69501</v>
      </c>
    </row>
    <row r="626" ht="13.55" customHeight="1">
      <c r="A626" s="15">
        <v>983</v>
      </c>
      <c r="B626" s="15">
        <v>2523</v>
      </c>
      <c r="C626" s="19">
        <v>1</v>
      </c>
      <c r="D626" s="16">
        <f>(VLOOKUP($A626,'Paketvolymer_3pos'!$A$2:$E$671,D$1,FALSE))*$C626</f>
        <v>60528.9488010723</v>
      </c>
      <c r="E626" s="16">
        <f>(VLOOKUP($A626,'Paketvolymer_3pos'!$A$2:$E$671,E$1,FALSE))*$C626</f>
        <v>9548</v>
      </c>
      <c r="F626" s="16">
        <f>(VLOOKUP($A626,'Paketvolymer_3pos'!$A$2:$E$671,F$1,FALSE))*$C626</f>
        <v>48850.2859218457</v>
      </c>
      <c r="G626" s="16">
        <f>(VLOOKUP($A626,'Paketvolymer_3pos'!$A$2:$E$671,G$1,FALSE))*$C626</f>
        <v>2317.662879226580</v>
      </c>
      <c r="H626" s="16">
        <f>(VLOOKUP($A626,'Brevvolymer_3pos'!$A$2:$F$671,6,FALSE))*C626</f>
        <v>16332</v>
      </c>
    </row>
    <row r="627" ht="13.55" customHeight="1">
      <c r="A627" s="15">
        <v>984</v>
      </c>
      <c r="B627" s="15">
        <v>2521</v>
      </c>
      <c r="C627" s="19">
        <v>1</v>
      </c>
      <c r="D627" s="16">
        <f>(VLOOKUP($A627,'Paketvolymer_3pos'!$A$2:$E$671,D$1,FALSE))*$C627</f>
        <v>68922.6845757315</v>
      </c>
      <c r="E627" s="16">
        <f>(VLOOKUP($A627,'Paketvolymer_3pos'!$A$2:$E$671,E$1,FALSE))*$C627</f>
        <v>19951</v>
      </c>
      <c r="F627" s="16">
        <f>(VLOOKUP($A627,'Paketvolymer_3pos'!$A$2:$E$671,F$1,FALSE))*$C627</f>
        <v>47087.6676379093</v>
      </c>
      <c r="G627" s="16">
        <f>(VLOOKUP($A627,'Paketvolymer_3pos'!$A$2:$E$671,G$1,FALSE))*$C627</f>
        <v>810.016937822181</v>
      </c>
      <c r="H627" s="16">
        <f>(VLOOKUP($A627,'Brevvolymer_3pos'!$A$2:$F$671,6,FALSE))*C627</f>
        <v>27528</v>
      </c>
    </row>
    <row r="628" ht="13.55" customHeight="1">
      <c r="A628" t="s" s="13">
        <v>331</v>
      </c>
      <c r="B628" s="17"/>
      <c r="C628" s="17"/>
      <c r="D628" s="24">
        <f>SUM(D3:D627)</f>
        <v>181887083.970122</v>
      </c>
      <c r="E628" s="24">
        <f>SUM(E3:E627)</f>
        <v>52217796</v>
      </c>
      <c r="F628" s="24">
        <f>SUM(F3:F627)</f>
        <v>124513506.795791</v>
      </c>
      <c r="G628" s="24">
        <f>SUM(G3:G627)</f>
        <v>5102650.17433125</v>
      </c>
      <c r="H628" s="24">
        <f>SUM(H3:H627)</f>
        <v>45360401</v>
      </c>
    </row>
    <row r="629" ht="13.55" customHeight="1">
      <c r="A629" t="s" s="13">
        <v>332</v>
      </c>
      <c r="B629" s="17"/>
      <c r="C629" s="17"/>
      <c r="D629" s="16">
        <f>'Paketvolymer_3pos'!B672</f>
        <v>1009311</v>
      </c>
      <c r="E629" s="16">
        <f>'Paketvolymer_3pos'!C672</f>
        <v>165171</v>
      </c>
      <c r="F629" s="16">
        <f>'Paketvolymer_3pos'!D672</f>
        <v>803269</v>
      </c>
      <c r="G629" s="16">
        <f>'Paketvolymer_3pos'!E672</f>
        <v>50094</v>
      </c>
      <c r="H629" s="16"/>
    </row>
    <row r="630" ht="13.55" customHeight="1">
      <c r="A630" t="s" s="13">
        <v>333</v>
      </c>
      <c r="B630" s="17"/>
      <c r="C630" s="17"/>
      <c r="D630" s="16">
        <f>'Paketvolymer_3pos'!B787</f>
        <v>8392695.02987802</v>
      </c>
      <c r="E630" s="16">
        <f>'Paketvolymer_3pos'!C787</f>
        <v>1311083</v>
      </c>
      <c r="F630" s="16">
        <f>'Paketvolymer_3pos'!D787</f>
        <v>7058386.20420927</v>
      </c>
      <c r="G630" s="16">
        <f>'Paketvolymer_3pos'!E787</f>
        <v>67133.8256687495</v>
      </c>
      <c r="H630" s="16">
        <f>'Brevvolymer_3pos'!F675</f>
      </c>
    </row>
    <row r="631" ht="13.55" customHeight="1">
      <c r="A631" t="s" s="13">
        <v>334</v>
      </c>
      <c r="B631" s="17"/>
      <c r="C631" s="17"/>
      <c r="D631" s="24">
        <f>SUM(D628:D630)</f>
        <v>191289090</v>
      </c>
      <c r="E631" s="24">
        <f>SUM(E628:E630)</f>
        <v>53694050</v>
      </c>
      <c r="F631" s="24">
        <f>SUM(F628:F630)</f>
        <v>132375162</v>
      </c>
      <c r="G631" s="24">
        <f>SUM(G628:G630)</f>
        <v>5219878</v>
      </c>
      <c r="H631" s="24">
        <f>SUM(H628:H630)</f>
      </c>
    </row>
    <row r="632" ht="13.55" customHeight="1">
      <c r="A632" t="s" s="13">
        <v>335</v>
      </c>
      <c r="B632" s="17"/>
      <c r="C632" s="17"/>
      <c r="D632" s="16">
        <f>'Paketvolymer_3pos'!B673</f>
        <v>191289090</v>
      </c>
      <c r="E632" s="16">
        <f>'Paketvolymer_3pos'!C673</f>
        <v>53694050</v>
      </c>
      <c r="F632" s="16">
        <f>'Paketvolymer_3pos'!D673</f>
        <v>132375162</v>
      </c>
      <c r="G632" s="16">
        <f>'Paketvolymer_3pos'!E673</f>
        <v>5219877.99999999</v>
      </c>
      <c r="H632" s="16">
        <f>'Brevvolymer_3pos'!F672</f>
        <v>47547412</v>
      </c>
    </row>
    <row r="633" ht="13.75" customHeight="1">
      <c r="A633" t="s" s="25">
        <v>336</v>
      </c>
      <c r="B633" s="17"/>
      <c r="C633" s="17"/>
      <c r="D633" s="26">
        <f>D631-D632</f>
        <v>0</v>
      </c>
      <c r="E633" s="26">
        <f>E631-E632</f>
        <v>0</v>
      </c>
      <c r="F633" s="26">
        <f>F631-F632</f>
        <v>0</v>
      </c>
      <c r="G633" s="26">
        <f>G631-G632</f>
        <v>1e-08</v>
      </c>
      <c r="H633" s="26">
        <f>H631-H632</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787"/>
  <sheetViews>
    <sheetView workbookViewId="0" showGridLines="0" defaultGridColor="1"/>
  </sheetViews>
  <sheetFormatPr defaultColWidth="11.6667" defaultRowHeight="15" customHeight="1" outlineLevelRow="0" outlineLevelCol="0"/>
  <cols>
    <col min="1" max="1" width="8.5" style="27" customWidth="1"/>
    <col min="2" max="5" width="12.3516" style="27" customWidth="1"/>
    <col min="6" max="7" width="11.6719" style="27" customWidth="1"/>
    <col min="8" max="16384" width="11.6719" style="27" customWidth="1"/>
  </cols>
  <sheetData>
    <row r="1" ht="30" customHeight="1">
      <c r="A1" t="s" s="13">
        <v>338</v>
      </c>
      <c r="B1" t="s" s="13">
        <v>339</v>
      </c>
      <c r="C1" t="s" s="13">
        <v>340</v>
      </c>
      <c r="D1" t="s" s="13">
        <v>341</v>
      </c>
      <c r="E1" t="s" s="13">
        <v>342</v>
      </c>
      <c r="F1" s="17"/>
      <c r="G1" s="17"/>
    </row>
    <row r="2" ht="13.55" customHeight="1">
      <c r="A2" s="15">
        <v>100</v>
      </c>
      <c r="B2" s="28">
        <v>28275</v>
      </c>
      <c r="C2" s="28">
        <v>5738</v>
      </c>
      <c r="D2" s="28">
        <v>22021</v>
      </c>
      <c r="E2" s="28">
        <v>516</v>
      </c>
      <c r="F2" s="17"/>
      <c r="G2" s="17"/>
    </row>
    <row r="3" ht="13.55" customHeight="1">
      <c r="A3" s="15">
        <v>101</v>
      </c>
      <c r="B3" s="28">
        <v>3265</v>
      </c>
      <c r="C3" s="28">
        <v>2218</v>
      </c>
      <c r="D3" s="28">
        <v>879</v>
      </c>
      <c r="E3" s="28">
        <v>168</v>
      </c>
      <c r="F3" s="17"/>
      <c r="G3" s="17"/>
    </row>
    <row r="4" ht="13.55" customHeight="1">
      <c r="A4" s="15">
        <v>102</v>
      </c>
      <c r="B4" s="28">
        <v>57310</v>
      </c>
      <c r="C4" s="28">
        <v>54059</v>
      </c>
      <c r="D4" s="28">
        <v>2491</v>
      </c>
      <c r="E4" s="28">
        <v>760</v>
      </c>
      <c r="F4" s="17"/>
      <c r="G4" s="17"/>
    </row>
    <row r="5" ht="13.55" customHeight="1">
      <c r="A5" s="15">
        <v>103</v>
      </c>
      <c r="B5" s="28">
        <v>85488</v>
      </c>
      <c r="C5" s="28">
        <v>82160</v>
      </c>
      <c r="D5" s="28">
        <v>2430</v>
      </c>
      <c r="E5" s="28">
        <v>898</v>
      </c>
      <c r="F5" s="17"/>
      <c r="G5" s="17"/>
    </row>
    <row r="6" ht="13.55" customHeight="1">
      <c r="A6" s="15">
        <v>104</v>
      </c>
      <c r="B6" s="28">
        <v>35343</v>
      </c>
      <c r="C6" s="28">
        <v>32167</v>
      </c>
      <c r="D6" s="28">
        <v>2008</v>
      </c>
      <c r="E6" s="28">
        <v>1168</v>
      </c>
      <c r="F6" s="17"/>
      <c r="G6" s="17"/>
    </row>
    <row r="7" ht="13.55" customHeight="1">
      <c r="A7" s="15">
        <v>105</v>
      </c>
      <c r="B7" s="28">
        <v>15082</v>
      </c>
      <c r="C7" s="28">
        <v>14452</v>
      </c>
      <c r="D7" s="28">
        <v>516</v>
      </c>
      <c r="E7" s="28">
        <v>114</v>
      </c>
      <c r="F7" s="17"/>
      <c r="G7" s="17"/>
    </row>
    <row r="8" ht="13.55" customHeight="1">
      <c r="A8" s="15">
        <v>106</v>
      </c>
      <c r="B8" s="28">
        <v>18468</v>
      </c>
      <c r="C8" s="28">
        <v>17352</v>
      </c>
      <c r="D8" s="28">
        <v>885</v>
      </c>
      <c r="E8" s="28">
        <v>231</v>
      </c>
      <c r="F8" s="17"/>
      <c r="G8" s="17"/>
    </row>
    <row r="9" ht="13.55" customHeight="1">
      <c r="A9" s="15">
        <v>107</v>
      </c>
      <c r="B9" s="28">
        <v>4432</v>
      </c>
      <c r="C9" s="28">
        <v>4040</v>
      </c>
      <c r="D9" s="28">
        <v>250</v>
      </c>
      <c r="E9" s="28">
        <v>142</v>
      </c>
      <c r="F9" s="17"/>
      <c r="G9" s="17"/>
    </row>
    <row r="10" ht="13.55" customHeight="1">
      <c r="A10" s="15">
        <v>109</v>
      </c>
      <c r="B10" s="28">
        <v>88</v>
      </c>
      <c r="C10" s="28">
        <v>40</v>
      </c>
      <c r="D10" s="28">
        <v>40</v>
      </c>
      <c r="E10" s="28">
        <v>8</v>
      </c>
      <c r="F10" s="17"/>
      <c r="G10" s="17"/>
    </row>
    <row r="11" ht="13.55" customHeight="1">
      <c r="A11" s="15">
        <v>110</v>
      </c>
      <c r="B11" s="28">
        <v>163</v>
      </c>
      <c r="C11" s="28">
        <v>100</v>
      </c>
      <c r="D11" s="28">
        <v>32</v>
      </c>
      <c r="E11" s="28">
        <v>31</v>
      </c>
      <c r="F11" s="17"/>
      <c r="G11" s="17"/>
    </row>
    <row r="12" ht="13.55" customHeight="1">
      <c r="A12" s="15">
        <v>111</v>
      </c>
      <c r="B12" s="28">
        <v>862899</v>
      </c>
      <c r="C12" s="28">
        <v>663900</v>
      </c>
      <c r="D12" s="28">
        <v>188125</v>
      </c>
      <c r="E12" s="28">
        <v>10874</v>
      </c>
      <c r="F12" s="17"/>
      <c r="G12" s="17"/>
    </row>
    <row r="13" ht="13.55" customHeight="1">
      <c r="A13" s="15">
        <v>112</v>
      </c>
      <c r="B13" s="28">
        <v>1481978</v>
      </c>
      <c r="C13" s="28">
        <v>356717</v>
      </c>
      <c r="D13" s="28">
        <v>1095184</v>
      </c>
      <c r="E13" s="28">
        <v>30077</v>
      </c>
      <c r="F13" s="17"/>
      <c r="G13" s="17"/>
    </row>
    <row r="14" ht="13.55" customHeight="1">
      <c r="A14" s="15">
        <v>113</v>
      </c>
      <c r="B14" s="28">
        <v>1360803</v>
      </c>
      <c r="C14" s="28">
        <v>331790</v>
      </c>
      <c r="D14" s="28">
        <v>999438</v>
      </c>
      <c r="E14" s="28">
        <v>29575</v>
      </c>
      <c r="F14" s="17"/>
      <c r="G14" s="17"/>
    </row>
    <row r="15" ht="13.55" customHeight="1">
      <c r="A15" s="15">
        <v>114</v>
      </c>
      <c r="B15" s="28">
        <v>891625</v>
      </c>
      <c r="C15" s="28">
        <v>297939</v>
      </c>
      <c r="D15" s="28">
        <v>572857</v>
      </c>
      <c r="E15" s="28">
        <v>20829</v>
      </c>
      <c r="F15" s="17"/>
      <c r="G15" s="17"/>
    </row>
    <row r="16" ht="13.55" customHeight="1">
      <c r="A16" s="15">
        <v>115</v>
      </c>
      <c r="B16" s="28">
        <v>984423</v>
      </c>
      <c r="C16" s="28">
        <v>199640</v>
      </c>
      <c r="D16" s="28">
        <v>767557</v>
      </c>
      <c r="E16" s="28">
        <v>17226</v>
      </c>
      <c r="F16" s="17"/>
      <c r="G16" s="17"/>
    </row>
    <row r="17" ht="13.55" customHeight="1">
      <c r="A17" s="15">
        <v>116</v>
      </c>
      <c r="B17" s="28">
        <v>668202</v>
      </c>
      <c r="C17" s="28">
        <v>142527</v>
      </c>
      <c r="D17" s="28">
        <v>502491</v>
      </c>
      <c r="E17" s="28">
        <v>23184</v>
      </c>
      <c r="F17" s="17"/>
      <c r="G17" s="17"/>
    </row>
    <row r="18" ht="13.55" customHeight="1">
      <c r="A18" s="15">
        <v>117</v>
      </c>
      <c r="B18" s="28">
        <v>964630</v>
      </c>
      <c r="C18" s="28">
        <v>223706</v>
      </c>
      <c r="D18" s="28">
        <v>717216</v>
      </c>
      <c r="E18" s="28">
        <v>23708</v>
      </c>
      <c r="F18" s="17"/>
      <c r="G18" s="17"/>
    </row>
    <row r="19" ht="13.55" customHeight="1">
      <c r="A19" s="15">
        <v>118</v>
      </c>
      <c r="B19" s="28">
        <v>882875</v>
      </c>
      <c r="C19" s="28">
        <v>265354</v>
      </c>
      <c r="D19" s="28">
        <v>594075</v>
      </c>
      <c r="E19" s="28">
        <v>23446</v>
      </c>
      <c r="F19" s="17"/>
      <c r="G19" s="17"/>
    </row>
    <row r="20" ht="13.55" customHeight="1">
      <c r="A20" s="15">
        <v>120</v>
      </c>
      <c r="B20" s="28">
        <v>874459</v>
      </c>
      <c r="C20" s="28">
        <v>218379</v>
      </c>
      <c r="D20" s="28">
        <v>634646</v>
      </c>
      <c r="E20" s="28">
        <v>21434</v>
      </c>
      <c r="F20" s="17"/>
      <c r="G20" s="17"/>
    </row>
    <row r="21" ht="13.55" customHeight="1">
      <c r="A21" s="15">
        <v>121</v>
      </c>
      <c r="B21" s="28">
        <v>705439</v>
      </c>
      <c r="C21" s="28">
        <v>152403</v>
      </c>
      <c r="D21" s="28">
        <v>536202</v>
      </c>
      <c r="E21" s="28">
        <v>16834</v>
      </c>
      <c r="F21" s="17"/>
      <c r="G21" s="17"/>
    </row>
    <row r="22" ht="13.55" customHeight="1">
      <c r="A22" s="15">
        <v>122</v>
      </c>
      <c r="B22" s="28">
        <v>501164</v>
      </c>
      <c r="C22" s="28">
        <v>56337</v>
      </c>
      <c r="D22" s="28">
        <v>429750</v>
      </c>
      <c r="E22" s="28">
        <v>15077</v>
      </c>
      <c r="F22" s="17"/>
      <c r="G22" s="17"/>
    </row>
    <row r="23" ht="13.55" customHeight="1">
      <c r="A23" s="15">
        <v>123</v>
      </c>
      <c r="B23" s="28">
        <v>564189</v>
      </c>
      <c r="C23" s="28">
        <v>153306</v>
      </c>
      <c r="D23" s="28">
        <v>393954</v>
      </c>
      <c r="E23" s="28">
        <v>16929</v>
      </c>
      <c r="F23" s="17"/>
      <c r="G23" s="17"/>
    </row>
    <row r="24" ht="13.55" customHeight="1">
      <c r="A24" s="15">
        <v>124</v>
      </c>
      <c r="B24" s="28">
        <v>482855</v>
      </c>
      <c r="C24" s="28">
        <v>73987</v>
      </c>
      <c r="D24" s="28">
        <v>394974</v>
      </c>
      <c r="E24" s="28">
        <v>13894</v>
      </c>
      <c r="F24" s="17"/>
      <c r="G24" s="17"/>
    </row>
    <row r="25" ht="13.55" customHeight="1">
      <c r="A25" s="15">
        <v>125</v>
      </c>
      <c r="B25" s="28">
        <v>580928</v>
      </c>
      <c r="C25" s="28">
        <v>104516</v>
      </c>
      <c r="D25" s="28">
        <v>464540</v>
      </c>
      <c r="E25" s="28">
        <v>11872</v>
      </c>
      <c r="F25" s="17"/>
      <c r="G25" s="17"/>
    </row>
    <row r="26" ht="13.55" customHeight="1">
      <c r="A26" s="15">
        <v>126</v>
      </c>
      <c r="B26" s="28">
        <v>789274</v>
      </c>
      <c r="C26" s="28">
        <v>217629</v>
      </c>
      <c r="D26" s="28">
        <v>550265</v>
      </c>
      <c r="E26" s="28">
        <v>21380</v>
      </c>
      <c r="F26" s="17"/>
      <c r="G26" s="17"/>
    </row>
    <row r="27" ht="13.55" customHeight="1">
      <c r="A27" s="15">
        <v>127</v>
      </c>
      <c r="B27" s="28">
        <v>493038</v>
      </c>
      <c r="C27" s="28">
        <v>187123</v>
      </c>
      <c r="D27" s="28">
        <v>296566</v>
      </c>
      <c r="E27" s="28">
        <v>9349</v>
      </c>
      <c r="F27" s="17"/>
      <c r="G27" s="17"/>
    </row>
    <row r="28" ht="13.55" customHeight="1">
      <c r="A28" s="15">
        <v>128</v>
      </c>
      <c r="B28" s="28">
        <v>483377</v>
      </c>
      <c r="C28" s="28">
        <v>72666</v>
      </c>
      <c r="D28" s="28">
        <v>395173</v>
      </c>
      <c r="E28" s="28">
        <v>15538</v>
      </c>
      <c r="F28" s="17"/>
      <c r="G28" s="17"/>
    </row>
    <row r="29" ht="13.55" customHeight="1">
      <c r="A29" s="15">
        <v>129</v>
      </c>
      <c r="B29" s="28">
        <v>595786</v>
      </c>
      <c r="C29" s="28">
        <v>61044</v>
      </c>
      <c r="D29" s="28">
        <v>518767</v>
      </c>
      <c r="E29" s="28">
        <v>15975</v>
      </c>
      <c r="F29" s="17"/>
      <c r="G29" s="17"/>
    </row>
    <row r="30" ht="13.55" customHeight="1">
      <c r="A30" s="15">
        <v>130</v>
      </c>
      <c r="B30" s="28">
        <v>40755</v>
      </c>
      <c r="C30" s="28">
        <v>12516</v>
      </c>
      <c r="D30" s="28">
        <v>27331</v>
      </c>
      <c r="E30" s="28">
        <v>908</v>
      </c>
      <c r="F30" s="17"/>
      <c r="G30" s="17"/>
    </row>
    <row r="31" ht="13.55" customHeight="1">
      <c r="A31" s="15">
        <v>131</v>
      </c>
      <c r="B31" s="28">
        <v>859323</v>
      </c>
      <c r="C31" s="28">
        <v>281524</v>
      </c>
      <c r="D31" s="28">
        <v>561137</v>
      </c>
      <c r="E31" s="28">
        <v>16662</v>
      </c>
      <c r="F31" s="17"/>
      <c r="G31" s="17"/>
    </row>
    <row r="32" ht="13.55" customHeight="1">
      <c r="A32" s="15">
        <v>132</v>
      </c>
      <c r="B32" s="28">
        <v>544997</v>
      </c>
      <c r="C32" s="28">
        <v>77103</v>
      </c>
      <c r="D32" s="28">
        <v>455100</v>
      </c>
      <c r="E32" s="28">
        <v>12794</v>
      </c>
      <c r="F32" s="17"/>
      <c r="G32" s="17"/>
    </row>
    <row r="33" ht="13.55" customHeight="1">
      <c r="A33" s="15">
        <v>133</v>
      </c>
      <c r="B33" s="28">
        <v>250697</v>
      </c>
      <c r="C33" s="28">
        <v>29823</v>
      </c>
      <c r="D33" s="28">
        <v>215116</v>
      </c>
      <c r="E33" s="28">
        <v>5758</v>
      </c>
      <c r="F33" s="17"/>
      <c r="G33" s="17"/>
    </row>
    <row r="34" ht="13.55" customHeight="1">
      <c r="A34" s="15">
        <v>134</v>
      </c>
      <c r="B34" s="28">
        <v>470490</v>
      </c>
      <c r="C34" s="28">
        <v>98097</v>
      </c>
      <c r="D34" s="28">
        <v>362538</v>
      </c>
      <c r="E34" s="28">
        <v>9855</v>
      </c>
      <c r="F34" s="17"/>
      <c r="G34" s="17"/>
    </row>
    <row r="35" ht="13.55" customHeight="1">
      <c r="A35" s="15">
        <v>135</v>
      </c>
      <c r="B35" s="28">
        <v>797150</v>
      </c>
      <c r="C35" s="28">
        <v>146272</v>
      </c>
      <c r="D35" s="28">
        <v>634233</v>
      </c>
      <c r="E35" s="28">
        <v>16645</v>
      </c>
      <c r="F35" s="17"/>
      <c r="G35" s="17"/>
    </row>
    <row r="36" ht="13.55" customHeight="1">
      <c r="A36" s="15">
        <v>136</v>
      </c>
      <c r="B36" s="28">
        <v>1045186</v>
      </c>
      <c r="C36" s="28">
        <v>313841</v>
      </c>
      <c r="D36" s="28">
        <v>711751</v>
      </c>
      <c r="E36" s="28">
        <v>19594</v>
      </c>
      <c r="F36" s="17"/>
      <c r="G36" s="17"/>
    </row>
    <row r="37" ht="13.55" customHeight="1">
      <c r="A37" s="15">
        <v>137</v>
      </c>
      <c r="B37" s="28">
        <v>451892</v>
      </c>
      <c r="C37" s="28">
        <v>70073</v>
      </c>
      <c r="D37" s="28">
        <v>369451</v>
      </c>
      <c r="E37" s="28">
        <v>12368</v>
      </c>
      <c r="F37" s="17"/>
      <c r="G37" s="17"/>
    </row>
    <row r="38" ht="13.55" customHeight="1">
      <c r="A38" s="15">
        <v>138</v>
      </c>
      <c r="B38" s="28">
        <v>183799</v>
      </c>
      <c r="C38" s="28">
        <v>16955</v>
      </c>
      <c r="D38" s="28">
        <v>163087</v>
      </c>
      <c r="E38" s="28">
        <v>3757</v>
      </c>
      <c r="F38" s="17"/>
      <c r="G38" s="17"/>
    </row>
    <row r="39" ht="13.55" customHeight="1">
      <c r="A39" s="15">
        <v>139</v>
      </c>
      <c r="B39" s="28">
        <v>271110</v>
      </c>
      <c r="C39" s="28">
        <v>38809</v>
      </c>
      <c r="D39" s="28">
        <v>224645</v>
      </c>
      <c r="E39" s="28">
        <v>7656</v>
      </c>
      <c r="F39" s="17"/>
      <c r="G39" s="17"/>
    </row>
    <row r="40" ht="13.55" customHeight="1">
      <c r="A40" s="15">
        <v>141</v>
      </c>
      <c r="B40" s="28">
        <v>1412885</v>
      </c>
      <c r="C40" s="28">
        <v>471414</v>
      </c>
      <c r="D40" s="28">
        <v>916137</v>
      </c>
      <c r="E40" s="28">
        <v>25334</v>
      </c>
      <c r="F40" s="17"/>
      <c r="G40" s="17"/>
    </row>
    <row r="41" ht="13.55" customHeight="1">
      <c r="A41" s="15">
        <v>142</v>
      </c>
      <c r="B41" s="28">
        <v>427131</v>
      </c>
      <c r="C41" s="28">
        <v>120945</v>
      </c>
      <c r="D41" s="28">
        <v>296522</v>
      </c>
      <c r="E41" s="28">
        <v>9664</v>
      </c>
      <c r="F41" s="17"/>
      <c r="G41" s="17"/>
    </row>
    <row r="42" ht="13.55" customHeight="1">
      <c r="A42" s="15">
        <v>143</v>
      </c>
      <c r="B42" s="28">
        <v>93039</v>
      </c>
      <c r="C42" s="28">
        <v>20642</v>
      </c>
      <c r="D42" s="28">
        <v>70343</v>
      </c>
      <c r="E42" s="28">
        <v>2054</v>
      </c>
      <c r="F42" s="17"/>
      <c r="G42" s="17"/>
    </row>
    <row r="43" ht="13.55" customHeight="1">
      <c r="A43" s="15">
        <v>144</v>
      </c>
      <c r="B43" s="28">
        <v>233236</v>
      </c>
      <c r="C43" s="28">
        <v>22817</v>
      </c>
      <c r="D43" s="28">
        <v>205355</v>
      </c>
      <c r="E43" s="28">
        <v>5064</v>
      </c>
      <c r="F43" s="17"/>
      <c r="G43" s="17"/>
    </row>
    <row r="44" ht="13.55" customHeight="1">
      <c r="A44" s="15">
        <v>145</v>
      </c>
      <c r="B44" s="28">
        <v>442961</v>
      </c>
      <c r="C44" s="28">
        <v>121619</v>
      </c>
      <c r="D44" s="28">
        <v>306787</v>
      </c>
      <c r="E44" s="28">
        <v>14555</v>
      </c>
      <c r="F44" s="17"/>
      <c r="G44" s="17"/>
    </row>
    <row r="45" ht="13.55" customHeight="1">
      <c r="A45" s="15">
        <v>146</v>
      </c>
      <c r="B45" s="28">
        <v>299232</v>
      </c>
      <c r="C45" s="28">
        <v>28637</v>
      </c>
      <c r="D45" s="28">
        <v>263746</v>
      </c>
      <c r="E45" s="28">
        <v>6849</v>
      </c>
      <c r="F45" s="17"/>
      <c r="G45" s="17"/>
    </row>
    <row r="46" ht="13.55" customHeight="1">
      <c r="A46" s="15">
        <v>147</v>
      </c>
      <c r="B46" s="28">
        <v>453843</v>
      </c>
      <c r="C46" s="28">
        <v>100354</v>
      </c>
      <c r="D46" s="28">
        <v>345272</v>
      </c>
      <c r="E46" s="28">
        <v>8217</v>
      </c>
      <c r="F46" s="17"/>
      <c r="G46" s="17"/>
    </row>
    <row r="47" ht="13.55" customHeight="1">
      <c r="A47" s="15">
        <v>148</v>
      </c>
      <c r="B47" s="28">
        <v>172149</v>
      </c>
      <c r="C47" s="28">
        <v>23837</v>
      </c>
      <c r="D47" s="28">
        <v>143313</v>
      </c>
      <c r="E47" s="28">
        <v>4999</v>
      </c>
      <c r="F47" s="17"/>
      <c r="G47" s="17"/>
    </row>
    <row r="48" ht="13.55" customHeight="1">
      <c r="A48" s="15">
        <v>149</v>
      </c>
      <c r="B48" s="28">
        <v>249243</v>
      </c>
      <c r="C48" s="28">
        <v>63720</v>
      </c>
      <c r="D48" s="28">
        <v>178945</v>
      </c>
      <c r="E48" s="28">
        <v>6578</v>
      </c>
      <c r="F48" s="17"/>
      <c r="G48" s="17"/>
    </row>
    <row r="49" ht="13.55" customHeight="1">
      <c r="A49" s="15">
        <v>150</v>
      </c>
      <c r="B49" s="28">
        <v>480</v>
      </c>
      <c r="C49" s="28">
        <v>267</v>
      </c>
      <c r="D49" s="28">
        <v>208</v>
      </c>
      <c r="E49" s="28">
        <v>5</v>
      </c>
      <c r="F49" s="17"/>
      <c r="G49" s="17"/>
    </row>
    <row r="50" ht="13.55" customHeight="1">
      <c r="A50" s="15">
        <v>151</v>
      </c>
      <c r="B50" s="28">
        <v>758163</v>
      </c>
      <c r="C50" s="28">
        <v>219631</v>
      </c>
      <c r="D50" s="28">
        <v>526265</v>
      </c>
      <c r="E50" s="28">
        <v>12267</v>
      </c>
      <c r="F50" s="17"/>
      <c r="G50" s="17"/>
    </row>
    <row r="51" ht="13.55" customHeight="1">
      <c r="A51" s="15">
        <v>152</v>
      </c>
      <c r="B51" s="28">
        <v>443312</v>
      </c>
      <c r="C51" s="28">
        <v>135088</v>
      </c>
      <c r="D51" s="28">
        <v>300316</v>
      </c>
      <c r="E51" s="28">
        <v>7908</v>
      </c>
      <c r="F51" s="17"/>
      <c r="G51" s="17"/>
    </row>
    <row r="52" ht="13.55" customHeight="1">
      <c r="A52" s="15">
        <v>153</v>
      </c>
      <c r="B52" s="28">
        <v>233578</v>
      </c>
      <c r="C52" s="28">
        <v>41101</v>
      </c>
      <c r="D52" s="28">
        <v>184748</v>
      </c>
      <c r="E52" s="28">
        <v>7729</v>
      </c>
      <c r="F52" s="17"/>
      <c r="G52" s="17"/>
    </row>
    <row r="53" ht="13.55" customHeight="1">
      <c r="A53" s="15">
        <v>155</v>
      </c>
      <c r="B53" s="28">
        <v>197332</v>
      </c>
      <c r="C53" s="28">
        <v>51431</v>
      </c>
      <c r="D53" s="28">
        <v>142170</v>
      </c>
      <c r="E53" s="28">
        <v>3731</v>
      </c>
      <c r="F53" s="17"/>
      <c r="G53" s="17"/>
    </row>
    <row r="54" ht="13.55" customHeight="1">
      <c r="A54" s="15">
        <v>161</v>
      </c>
      <c r="B54" s="28">
        <v>9525</v>
      </c>
      <c r="C54" s="28">
        <v>8489</v>
      </c>
      <c r="D54" s="28">
        <v>641</v>
      </c>
      <c r="E54" s="28">
        <v>395</v>
      </c>
      <c r="F54" s="17"/>
      <c r="G54" s="17"/>
    </row>
    <row r="55" ht="13.55" customHeight="1">
      <c r="A55" s="15">
        <v>162</v>
      </c>
      <c r="B55" s="28">
        <v>551368</v>
      </c>
      <c r="C55" s="28">
        <v>136255</v>
      </c>
      <c r="D55" s="28">
        <v>401445</v>
      </c>
      <c r="E55" s="28">
        <v>13668</v>
      </c>
      <c r="F55" s="17"/>
      <c r="G55" s="17"/>
    </row>
    <row r="56" ht="13.55" customHeight="1">
      <c r="A56" s="15">
        <v>163</v>
      </c>
      <c r="B56" s="28">
        <v>703537</v>
      </c>
      <c r="C56" s="28">
        <v>178986</v>
      </c>
      <c r="D56" s="28">
        <v>511064</v>
      </c>
      <c r="E56" s="28">
        <v>13487</v>
      </c>
      <c r="F56" s="17"/>
      <c r="G56" s="17"/>
    </row>
    <row r="57" ht="13.55" customHeight="1">
      <c r="A57" s="15">
        <v>164</v>
      </c>
      <c r="B57" s="28">
        <v>527424</v>
      </c>
      <c r="C57" s="28">
        <v>241302</v>
      </c>
      <c r="D57" s="28">
        <v>277024</v>
      </c>
      <c r="E57" s="28">
        <v>9098</v>
      </c>
      <c r="F57" s="17"/>
      <c r="G57" s="17"/>
    </row>
    <row r="58" ht="13.55" customHeight="1">
      <c r="A58" s="15">
        <v>165</v>
      </c>
      <c r="B58" s="28">
        <v>445421</v>
      </c>
      <c r="C58" s="28">
        <v>42168</v>
      </c>
      <c r="D58" s="28">
        <v>392555</v>
      </c>
      <c r="E58" s="28">
        <v>10698</v>
      </c>
      <c r="F58" s="17"/>
      <c r="G58" s="17"/>
    </row>
    <row r="59" ht="13.55" customHeight="1">
      <c r="A59" s="15">
        <v>167</v>
      </c>
      <c r="B59" s="28">
        <v>480313</v>
      </c>
      <c r="C59" s="28">
        <v>71047</v>
      </c>
      <c r="D59" s="28">
        <v>397925</v>
      </c>
      <c r="E59" s="28">
        <v>11736</v>
      </c>
      <c r="F59" s="17"/>
      <c r="G59" s="17"/>
    </row>
    <row r="60" ht="13.55" customHeight="1">
      <c r="A60" s="15">
        <v>168</v>
      </c>
      <c r="B60" s="28">
        <v>1115632</v>
      </c>
      <c r="C60" s="28">
        <v>299167</v>
      </c>
      <c r="D60" s="28">
        <v>790870</v>
      </c>
      <c r="E60" s="28">
        <v>25200</v>
      </c>
      <c r="F60" s="17"/>
      <c r="G60" s="17"/>
    </row>
    <row r="61" ht="13.55" customHeight="1">
      <c r="A61" s="15">
        <v>169</v>
      </c>
      <c r="B61" s="28">
        <v>727558</v>
      </c>
      <c r="C61" s="28">
        <v>272688</v>
      </c>
      <c r="D61" s="28">
        <v>439845</v>
      </c>
      <c r="E61" s="28">
        <v>15025</v>
      </c>
      <c r="F61" s="17"/>
      <c r="G61" s="17"/>
    </row>
    <row r="62" ht="13.55" customHeight="1">
      <c r="A62" s="15">
        <v>170</v>
      </c>
      <c r="B62" s="28">
        <v>452335</v>
      </c>
      <c r="C62" s="28">
        <v>57013</v>
      </c>
      <c r="D62" s="28">
        <v>280735</v>
      </c>
      <c r="E62" s="28">
        <v>114587</v>
      </c>
      <c r="F62" s="17"/>
      <c r="G62" s="17"/>
    </row>
    <row r="63" ht="13.55" customHeight="1">
      <c r="A63" s="15">
        <v>171</v>
      </c>
      <c r="B63" s="28">
        <v>737549</v>
      </c>
      <c r="C63" s="28">
        <v>343613</v>
      </c>
      <c r="D63" s="28">
        <v>381875</v>
      </c>
      <c r="E63" s="28">
        <v>12061</v>
      </c>
      <c r="F63" s="17"/>
      <c r="G63" s="17"/>
    </row>
    <row r="64" ht="13.55" customHeight="1">
      <c r="A64" s="15">
        <v>172</v>
      </c>
      <c r="B64" s="28">
        <v>533536</v>
      </c>
      <c r="C64" s="28">
        <v>108193</v>
      </c>
      <c r="D64" s="28">
        <v>415373</v>
      </c>
      <c r="E64" s="28">
        <v>9970</v>
      </c>
      <c r="F64" s="17"/>
      <c r="G64" s="17"/>
    </row>
    <row r="65" ht="13.55" customHeight="1">
      <c r="A65" s="15">
        <v>173</v>
      </c>
      <c r="B65" s="28">
        <v>82</v>
      </c>
      <c r="C65" s="28">
        <v>19</v>
      </c>
      <c r="D65" s="28">
        <v>55</v>
      </c>
      <c r="E65" s="28">
        <v>8</v>
      </c>
      <c r="F65" s="17"/>
      <c r="G65" s="17"/>
    </row>
    <row r="66" ht="13.55" customHeight="1">
      <c r="A66" s="15">
        <v>174</v>
      </c>
      <c r="B66" s="28">
        <v>362869</v>
      </c>
      <c r="C66" s="28">
        <v>53726</v>
      </c>
      <c r="D66" s="28">
        <v>302670</v>
      </c>
      <c r="E66" s="28">
        <v>6473</v>
      </c>
      <c r="F66" s="17"/>
      <c r="G66" s="17"/>
    </row>
    <row r="67" ht="13.55" customHeight="1">
      <c r="A67" s="15">
        <v>175</v>
      </c>
      <c r="B67" s="28">
        <v>3346616</v>
      </c>
      <c r="C67" s="28">
        <v>198687</v>
      </c>
      <c r="D67" s="28">
        <v>3139710</v>
      </c>
      <c r="E67" s="28">
        <v>8219</v>
      </c>
      <c r="F67" s="17"/>
      <c r="G67" s="17"/>
    </row>
    <row r="68" ht="13.55" customHeight="1">
      <c r="A68" s="15">
        <v>176</v>
      </c>
      <c r="B68" s="28">
        <v>284248</v>
      </c>
      <c r="C68" s="28">
        <v>74929</v>
      </c>
      <c r="D68" s="28">
        <v>204504</v>
      </c>
      <c r="E68" s="28">
        <v>4815</v>
      </c>
      <c r="F68" s="17"/>
      <c r="G68" s="17"/>
    </row>
    <row r="69" ht="13.55" customHeight="1">
      <c r="A69" s="15">
        <v>177</v>
      </c>
      <c r="B69" s="28">
        <v>581305</v>
      </c>
      <c r="C69" s="28">
        <v>192317</v>
      </c>
      <c r="D69" s="28">
        <v>379800</v>
      </c>
      <c r="E69" s="28">
        <v>9188</v>
      </c>
      <c r="F69" s="17"/>
      <c r="G69" s="17"/>
    </row>
    <row r="70" ht="13.55" customHeight="1">
      <c r="A70" s="15">
        <v>178</v>
      </c>
      <c r="B70" s="28">
        <v>329767</v>
      </c>
      <c r="C70" s="28">
        <v>53766</v>
      </c>
      <c r="D70" s="28">
        <v>265351</v>
      </c>
      <c r="E70" s="28">
        <v>10650</v>
      </c>
      <c r="F70" s="17"/>
      <c r="G70" s="17"/>
    </row>
    <row r="71" ht="13.55" customHeight="1">
      <c r="A71" s="15">
        <v>179</v>
      </c>
      <c r="B71" s="28">
        <v>160585</v>
      </c>
      <c r="C71" s="28">
        <v>23921</v>
      </c>
      <c r="D71" s="28">
        <v>131844</v>
      </c>
      <c r="E71" s="28">
        <v>4820</v>
      </c>
      <c r="F71" s="17"/>
      <c r="G71" s="17"/>
    </row>
    <row r="72" ht="13.55" customHeight="1">
      <c r="A72" s="15">
        <v>181</v>
      </c>
      <c r="B72" s="28">
        <v>939269</v>
      </c>
      <c r="C72" s="28">
        <v>186457</v>
      </c>
      <c r="D72" s="28">
        <v>731498</v>
      </c>
      <c r="E72" s="28">
        <v>21314</v>
      </c>
      <c r="F72" s="17"/>
      <c r="G72" s="17"/>
    </row>
    <row r="73" ht="13.55" customHeight="1">
      <c r="A73" s="15">
        <v>182</v>
      </c>
      <c r="B73" s="28">
        <v>623600</v>
      </c>
      <c r="C73" s="28">
        <v>147078</v>
      </c>
      <c r="D73" s="28">
        <v>464519</v>
      </c>
      <c r="E73" s="28">
        <v>12003</v>
      </c>
      <c r="F73" s="17"/>
      <c r="G73" s="17"/>
    </row>
    <row r="74" ht="13.55" customHeight="1">
      <c r="A74" s="15">
        <v>183</v>
      </c>
      <c r="B74" s="28">
        <v>707546</v>
      </c>
      <c r="C74" s="28">
        <v>230677</v>
      </c>
      <c r="D74" s="28">
        <v>464175</v>
      </c>
      <c r="E74" s="28">
        <v>12694</v>
      </c>
      <c r="F74" s="17"/>
      <c r="G74" s="17"/>
    </row>
    <row r="75" ht="13.55" customHeight="1">
      <c r="A75" s="15">
        <v>184</v>
      </c>
      <c r="B75" s="28">
        <v>734281</v>
      </c>
      <c r="C75" s="28">
        <v>129647</v>
      </c>
      <c r="D75" s="28">
        <v>588031</v>
      </c>
      <c r="E75" s="28">
        <v>16603</v>
      </c>
      <c r="F75" s="17"/>
      <c r="G75" s="17"/>
    </row>
    <row r="76" ht="13.55" customHeight="1">
      <c r="A76" s="15">
        <v>185</v>
      </c>
      <c r="B76" s="28">
        <v>196574</v>
      </c>
      <c r="C76" s="28">
        <v>24988</v>
      </c>
      <c r="D76" s="28">
        <v>166862</v>
      </c>
      <c r="E76" s="28">
        <v>4724</v>
      </c>
      <c r="F76" s="17"/>
      <c r="G76" s="17"/>
    </row>
    <row r="77" ht="13.55" customHeight="1">
      <c r="A77" s="15">
        <v>186</v>
      </c>
      <c r="B77" s="28">
        <v>571418</v>
      </c>
      <c r="C77" s="28">
        <v>99285</v>
      </c>
      <c r="D77" s="28">
        <v>457014</v>
      </c>
      <c r="E77" s="28">
        <v>15119</v>
      </c>
      <c r="F77" s="17"/>
      <c r="G77" s="17"/>
    </row>
    <row r="78" ht="13.55" customHeight="1">
      <c r="A78" s="15">
        <v>187</v>
      </c>
      <c r="B78" s="28">
        <v>710526</v>
      </c>
      <c r="C78" s="28">
        <v>182482</v>
      </c>
      <c r="D78" s="28">
        <v>513674</v>
      </c>
      <c r="E78" s="28">
        <v>14370</v>
      </c>
      <c r="F78" s="17"/>
      <c r="G78" s="17"/>
    </row>
    <row r="79" ht="13.55" customHeight="1">
      <c r="A79" s="15">
        <v>190</v>
      </c>
      <c r="B79" s="28">
        <v>27312</v>
      </c>
      <c r="C79" s="28">
        <v>26371</v>
      </c>
      <c r="D79" s="28">
        <v>657</v>
      </c>
      <c r="E79" s="28">
        <v>284</v>
      </c>
      <c r="F79" s="17"/>
      <c r="G79" s="17"/>
    </row>
    <row r="80" ht="13.55" customHeight="1">
      <c r="A80" s="15">
        <v>191</v>
      </c>
      <c r="B80" s="28">
        <v>651478</v>
      </c>
      <c r="C80" s="28">
        <v>172509</v>
      </c>
      <c r="D80" s="28">
        <v>467310</v>
      </c>
      <c r="E80" s="28">
        <v>11659</v>
      </c>
      <c r="F80" s="17"/>
      <c r="G80" s="17"/>
    </row>
    <row r="81" ht="13.55" customHeight="1">
      <c r="A81" s="15">
        <v>192</v>
      </c>
      <c r="B81" s="28">
        <v>602821</v>
      </c>
      <c r="C81" s="28">
        <v>142201</v>
      </c>
      <c r="D81" s="28">
        <v>444617</v>
      </c>
      <c r="E81" s="28">
        <v>16003</v>
      </c>
      <c r="F81" s="17"/>
      <c r="G81" s="17"/>
    </row>
    <row r="82" ht="13.55" customHeight="1">
      <c r="A82" s="15">
        <v>193</v>
      </c>
      <c r="B82" s="28">
        <v>183441</v>
      </c>
      <c r="C82" s="28">
        <v>23358</v>
      </c>
      <c r="D82" s="28">
        <v>156126</v>
      </c>
      <c r="E82" s="28">
        <v>3957</v>
      </c>
      <c r="F82" s="17"/>
      <c r="G82" s="17"/>
    </row>
    <row r="83" ht="13.55" customHeight="1">
      <c r="A83" s="15">
        <v>194</v>
      </c>
      <c r="B83" s="28">
        <v>759027</v>
      </c>
      <c r="C83" s="28">
        <v>214493</v>
      </c>
      <c r="D83" s="28">
        <v>528235</v>
      </c>
      <c r="E83" s="28">
        <v>16299</v>
      </c>
      <c r="F83" s="17"/>
      <c r="G83" s="17"/>
    </row>
    <row r="84" ht="13.55" customHeight="1">
      <c r="A84" s="15">
        <v>195</v>
      </c>
      <c r="B84" s="28">
        <v>851407</v>
      </c>
      <c r="C84" s="28">
        <v>341420</v>
      </c>
      <c r="D84" s="28">
        <v>488453</v>
      </c>
      <c r="E84" s="28">
        <v>21534</v>
      </c>
      <c r="F84" s="17"/>
      <c r="G84" s="17"/>
    </row>
    <row r="85" ht="13.55" customHeight="1">
      <c r="A85" s="15">
        <v>196</v>
      </c>
      <c r="B85" s="28">
        <v>313312</v>
      </c>
      <c r="C85" s="28">
        <v>82891</v>
      </c>
      <c r="D85" s="28">
        <v>222381</v>
      </c>
      <c r="E85" s="28">
        <v>8384</v>
      </c>
      <c r="F85" s="17"/>
      <c r="G85" s="17"/>
    </row>
    <row r="86" ht="13.55" customHeight="1">
      <c r="A86" s="15">
        <v>197</v>
      </c>
      <c r="B86" s="28">
        <v>168823</v>
      </c>
      <c r="C86" s="28">
        <v>32473</v>
      </c>
      <c r="D86" s="28">
        <v>132448</v>
      </c>
      <c r="E86" s="28">
        <v>3558</v>
      </c>
      <c r="F86" s="17"/>
      <c r="G86" s="17"/>
    </row>
    <row r="87" ht="13.55" customHeight="1">
      <c r="A87" s="15">
        <v>200</v>
      </c>
      <c r="B87" s="28">
        <v>6960</v>
      </c>
      <c r="C87" s="28">
        <v>4562</v>
      </c>
      <c r="D87" s="28">
        <v>1232</v>
      </c>
      <c r="E87" s="28">
        <v>1166</v>
      </c>
      <c r="F87" s="17"/>
      <c r="G87" s="17"/>
    </row>
    <row r="88" ht="13.55" customHeight="1">
      <c r="A88" s="15">
        <v>201</v>
      </c>
      <c r="B88" s="28">
        <v>1657</v>
      </c>
      <c r="C88" s="28">
        <v>1122</v>
      </c>
      <c r="D88" s="28">
        <v>420</v>
      </c>
      <c r="E88" s="28">
        <v>115</v>
      </c>
      <c r="F88" s="17"/>
      <c r="G88" s="17"/>
    </row>
    <row r="89" ht="13.55" customHeight="1">
      <c r="A89" s="15">
        <v>202</v>
      </c>
      <c r="B89" s="28">
        <v>392814</v>
      </c>
      <c r="C89" s="28">
        <v>5244</v>
      </c>
      <c r="D89" s="28">
        <v>386788</v>
      </c>
      <c r="E89" s="28">
        <v>782</v>
      </c>
      <c r="F89" s="17"/>
      <c r="G89" s="17"/>
    </row>
    <row r="90" ht="13.55" customHeight="1">
      <c r="A90" s="15">
        <v>203</v>
      </c>
      <c r="B90" s="28">
        <v>1133</v>
      </c>
      <c r="C90" s="28">
        <v>613</v>
      </c>
      <c r="D90" s="28">
        <v>393</v>
      </c>
      <c r="E90" s="28">
        <v>127</v>
      </c>
      <c r="F90" s="17"/>
      <c r="G90" s="17"/>
    </row>
    <row r="91" ht="13.55" customHeight="1">
      <c r="A91" s="15">
        <v>205</v>
      </c>
      <c r="B91" s="28">
        <v>217117</v>
      </c>
      <c r="C91" s="28">
        <v>215793</v>
      </c>
      <c r="D91" s="28">
        <v>1084</v>
      </c>
      <c r="E91" s="28">
        <v>240</v>
      </c>
      <c r="F91" s="17"/>
      <c r="G91" s="17"/>
    </row>
    <row r="92" ht="13.55" customHeight="1">
      <c r="A92" s="15">
        <v>207</v>
      </c>
      <c r="B92" s="28">
        <v>4875731</v>
      </c>
      <c r="C92" s="28">
        <v>3656</v>
      </c>
      <c r="D92" s="28">
        <v>4870854</v>
      </c>
      <c r="E92" s="28">
        <v>1221</v>
      </c>
      <c r="F92" s="17"/>
      <c r="G92" s="17"/>
    </row>
    <row r="93" ht="13.55" customHeight="1">
      <c r="A93" s="15">
        <v>208</v>
      </c>
      <c r="B93" s="28">
        <v>157</v>
      </c>
      <c r="C93" s="28">
        <v>49</v>
      </c>
      <c r="D93" s="28">
        <v>17</v>
      </c>
      <c r="E93" s="28">
        <v>91</v>
      </c>
      <c r="F93" s="17"/>
      <c r="G93" s="17"/>
    </row>
    <row r="94" ht="13.55" customHeight="1">
      <c r="A94" s="15">
        <v>209</v>
      </c>
      <c r="B94" s="28">
        <v>28</v>
      </c>
      <c r="C94" s="28">
        <v>4</v>
      </c>
      <c r="D94" s="28">
        <v>18</v>
      </c>
      <c r="E94" s="28">
        <v>121</v>
      </c>
      <c r="F94" s="17"/>
      <c r="G94" s="17"/>
    </row>
    <row r="95" ht="13.55" customHeight="1">
      <c r="A95" s="15">
        <v>211</v>
      </c>
      <c r="B95" s="28">
        <v>1456477</v>
      </c>
      <c r="C95" s="28">
        <v>600292</v>
      </c>
      <c r="D95" s="28">
        <v>830939</v>
      </c>
      <c r="E95" s="28">
        <v>25434</v>
      </c>
      <c r="F95" s="17"/>
      <c r="G95" s="17"/>
    </row>
    <row r="96" ht="13.55" customHeight="1">
      <c r="A96" s="15">
        <v>212</v>
      </c>
      <c r="B96" s="28">
        <v>948351</v>
      </c>
      <c r="C96" s="28">
        <v>310155</v>
      </c>
      <c r="D96" s="28">
        <v>617660</v>
      </c>
      <c r="E96" s="28">
        <v>20928</v>
      </c>
      <c r="F96" s="17"/>
      <c r="G96" s="17"/>
    </row>
    <row r="97" ht="13.55" customHeight="1">
      <c r="A97" s="15">
        <v>213</v>
      </c>
      <c r="B97" s="28">
        <v>587150</v>
      </c>
      <c r="C97" s="28">
        <v>326680</v>
      </c>
      <c r="D97" s="28">
        <v>249332</v>
      </c>
      <c r="E97" s="28">
        <v>13010</v>
      </c>
      <c r="F97" s="17"/>
      <c r="G97" s="17"/>
    </row>
    <row r="98" ht="13.55" customHeight="1">
      <c r="A98" s="15">
        <v>214</v>
      </c>
      <c r="B98" s="28">
        <v>762738</v>
      </c>
      <c r="C98" s="28">
        <v>212931</v>
      </c>
      <c r="D98" s="28">
        <v>527444</v>
      </c>
      <c r="E98" s="28">
        <v>20315</v>
      </c>
      <c r="F98" s="17"/>
      <c r="G98" s="17"/>
    </row>
    <row r="99" ht="13.55" customHeight="1">
      <c r="A99" s="15">
        <v>215</v>
      </c>
      <c r="B99" s="28">
        <v>629366</v>
      </c>
      <c r="C99" s="28">
        <v>259200</v>
      </c>
      <c r="D99" s="28">
        <v>361737</v>
      </c>
      <c r="E99" s="28">
        <v>9864</v>
      </c>
      <c r="F99" s="17"/>
      <c r="G99" s="17"/>
    </row>
    <row r="100" ht="13.55" customHeight="1">
      <c r="A100" s="15">
        <v>216</v>
      </c>
      <c r="B100" s="28">
        <v>639488</v>
      </c>
      <c r="C100" s="28">
        <v>130164</v>
      </c>
      <c r="D100" s="28">
        <v>496093</v>
      </c>
      <c r="E100" s="28">
        <v>13383</v>
      </c>
      <c r="F100" s="17"/>
      <c r="G100" s="17"/>
    </row>
    <row r="101" ht="13.55" customHeight="1">
      <c r="A101" s="15">
        <v>217</v>
      </c>
      <c r="B101" s="28">
        <v>617467</v>
      </c>
      <c r="C101" s="28">
        <v>87281</v>
      </c>
      <c r="D101" s="28">
        <v>514989</v>
      </c>
      <c r="E101" s="28">
        <v>14177</v>
      </c>
      <c r="F101" s="17"/>
      <c r="G101" s="17"/>
    </row>
    <row r="102" ht="13.55" customHeight="1">
      <c r="A102" s="15">
        <v>218</v>
      </c>
      <c r="B102" s="28">
        <v>288382</v>
      </c>
      <c r="C102" s="28">
        <v>27299</v>
      </c>
      <c r="D102" s="28">
        <v>255443</v>
      </c>
      <c r="E102" s="28">
        <v>4554</v>
      </c>
      <c r="F102" s="17"/>
      <c r="G102" s="17"/>
    </row>
    <row r="103" ht="13.55" customHeight="1">
      <c r="A103" s="15">
        <v>220</v>
      </c>
      <c r="B103" s="28">
        <v>709</v>
      </c>
      <c r="C103" s="28">
        <v>472</v>
      </c>
      <c r="D103" s="28">
        <v>161</v>
      </c>
      <c r="E103" s="28">
        <v>76</v>
      </c>
      <c r="F103" s="17"/>
      <c r="G103" s="17"/>
    </row>
    <row r="104" ht="13.55" customHeight="1">
      <c r="A104" s="15">
        <v>221</v>
      </c>
      <c r="B104" s="28">
        <v>253454</v>
      </c>
      <c r="C104" s="28">
        <v>250000</v>
      </c>
      <c r="D104" s="28">
        <v>2881</v>
      </c>
      <c r="E104" s="28">
        <v>3139</v>
      </c>
      <c r="F104" s="17"/>
      <c r="G104" s="17"/>
    </row>
    <row r="105" ht="13.55" customHeight="1">
      <c r="A105" s="15">
        <v>222</v>
      </c>
      <c r="B105" s="28">
        <v>420974</v>
      </c>
      <c r="C105" s="28">
        <v>156494</v>
      </c>
      <c r="D105" s="28">
        <v>255424</v>
      </c>
      <c r="E105" s="28">
        <v>7673</v>
      </c>
      <c r="F105" s="17"/>
      <c r="G105" s="17"/>
    </row>
    <row r="106" ht="13.55" customHeight="1">
      <c r="A106" s="15">
        <v>223</v>
      </c>
      <c r="B106" s="28">
        <v>381098</v>
      </c>
      <c r="C106" s="28">
        <v>169921</v>
      </c>
      <c r="D106" s="28">
        <v>205040</v>
      </c>
      <c r="E106" s="28">
        <v>6486</v>
      </c>
      <c r="F106" s="17"/>
      <c r="G106" s="17"/>
    </row>
    <row r="107" ht="13.55" customHeight="1">
      <c r="A107" s="15">
        <v>224</v>
      </c>
      <c r="B107" s="28">
        <v>392355</v>
      </c>
      <c r="C107" s="28">
        <v>95949</v>
      </c>
      <c r="D107" s="28">
        <v>286521</v>
      </c>
      <c r="E107" s="28">
        <v>8994</v>
      </c>
      <c r="F107" s="17"/>
      <c r="G107" s="17"/>
    </row>
    <row r="108" ht="13.55" customHeight="1">
      <c r="A108" s="15">
        <v>225</v>
      </c>
      <c r="B108" s="28">
        <v>19861</v>
      </c>
      <c r="C108" s="28">
        <v>6786</v>
      </c>
      <c r="D108" s="28">
        <v>12199</v>
      </c>
      <c r="E108" s="28">
        <v>2457</v>
      </c>
      <c r="F108" s="17"/>
      <c r="G108" s="17"/>
    </row>
    <row r="109" ht="13.55" customHeight="1">
      <c r="A109" s="15">
        <v>226</v>
      </c>
      <c r="B109" s="28">
        <v>332097</v>
      </c>
      <c r="C109" s="28">
        <v>64159</v>
      </c>
      <c r="D109" s="28">
        <v>259658</v>
      </c>
      <c r="E109" s="28">
        <v>7973</v>
      </c>
      <c r="F109" s="17"/>
      <c r="G109" s="17"/>
    </row>
    <row r="110" ht="13.55" customHeight="1">
      <c r="A110" s="15">
        <v>227</v>
      </c>
      <c r="B110" s="28">
        <v>288832</v>
      </c>
      <c r="C110" s="28">
        <v>129656</v>
      </c>
      <c r="D110" s="28">
        <v>152641</v>
      </c>
      <c r="E110" s="28">
        <v>4646</v>
      </c>
      <c r="F110" s="17"/>
      <c r="G110" s="17"/>
    </row>
    <row r="111" ht="13.55" customHeight="1">
      <c r="A111" s="15">
        <v>228</v>
      </c>
      <c r="B111" s="28">
        <v>36</v>
      </c>
      <c r="C111" s="28">
        <v>22</v>
      </c>
      <c r="D111" s="28">
        <v>10</v>
      </c>
      <c r="E111" s="28">
        <v>4</v>
      </c>
      <c r="F111" s="17"/>
      <c r="G111" s="17"/>
    </row>
    <row r="112" ht="13.55" customHeight="1">
      <c r="A112" s="15">
        <v>230</v>
      </c>
      <c r="B112" s="28">
        <v>8406</v>
      </c>
      <c r="C112" s="28">
        <v>6794</v>
      </c>
      <c r="D112" s="28">
        <v>1472</v>
      </c>
      <c r="E112" s="28">
        <v>114</v>
      </c>
      <c r="F112" s="17"/>
      <c r="G112" s="17"/>
    </row>
    <row r="113" ht="13.55" customHeight="1">
      <c r="A113" s="15">
        <v>231</v>
      </c>
      <c r="B113" s="28">
        <v>704115</v>
      </c>
      <c r="C113" s="28">
        <v>179318</v>
      </c>
      <c r="D113" s="28">
        <v>499127</v>
      </c>
      <c r="E113" s="28">
        <v>26115</v>
      </c>
      <c r="F113" s="17"/>
      <c r="G113" s="17"/>
    </row>
    <row r="114" ht="13.55" customHeight="1">
      <c r="A114" s="15">
        <v>232</v>
      </c>
      <c r="B114" s="28">
        <v>828934</v>
      </c>
      <c r="C114" s="28">
        <v>147940</v>
      </c>
      <c r="D114" s="28">
        <v>205153</v>
      </c>
      <c r="E114" s="28">
        <v>475953</v>
      </c>
      <c r="F114" s="17"/>
      <c r="G114" s="17"/>
    </row>
    <row r="115" ht="13.55" customHeight="1">
      <c r="A115" s="15">
        <v>233</v>
      </c>
      <c r="B115" s="28">
        <v>347635</v>
      </c>
      <c r="C115" s="28">
        <v>66424</v>
      </c>
      <c r="D115" s="28">
        <v>273163</v>
      </c>
      <c r="E115" s="28">
        <v>8252</v>
      </c>
      <c r="F115" s="17"/>
      <c r="G115" s="17"/>
    </row>
    <row r="116" ht="13.55" customHeight="1">
      <c r="A116" s="15">
        <v>234</v>
      </c>
      <c r="B116" s="28">
        <v>244067</v>
      </c>
      <c r="C116" s="28">
        <v>43867</v>
      </c>
      <c r="D116" s="28">
        <v>195904</v>
      </c>
      <c r="E116" s="28">
        <v>3875</v>
      </c>
      <c r="F116" s="17"/>
      <c r="G116" s="17"/>
    </row>
    <row r="117" ht="13.55" customHeight="1">
      <c r="A117" s="15">
        <v>235</v>
      </c>
      <c r="B117" s="28">
        <v>237878</v>
      </c>
      <c r="C117" s="28">
        <v>46313</v>
      </c>
      <c r="D117" s="28">
        <v>185850</v>
      </c>
      <c r="E117" s="28">
        <v>5982</v>
      </c>
      <c r="F117" s="17"/>
      <c r="G117" s="17"/>
    </row>
    <row r="118" ht="13.55" customHeight="1">
      <c r="A118" s="15">
        <v>236</v>
      </c>
      <c r="B118" s="28">
        <v>294036</v>
      </c>
      <c r="C118" s="28">
        <v>47602</v>
      </c>
      <c r="D118" s="28">
        <v>239520</v>
      </c>
      <c r="E118" s="28">
        <v>7051</v>
      </c>
      <c r="F118" s="17"/>
      <c r="G118" s="17"/>
    </row>
    <row r="119" ht="13.55" customHeight="1">
      <c r="A119" s="15">
        <v>237</v>
      </c>
      <c r="B119" s="28">
        <v>161777</v>
      </c>
      <c r="C119" s="28">
        <v>18640</v>
      </c>
      <c r="D119" s="28">
        <v>139528</v>
      </c>
      <c r="E119" s="28">
        <v>3694</v>
      </c>
      <c r="F119" s="17"/>
      <c r="G119" s="17"/>
    </row>
    <row r="120" ht="13.55" customHeight="1">
      <c r="A120" s="15">
        <v>238</v>
      </c>
      <c r="B120" s="28">
        <v>169303</v>
      </c>
      <c r="C120" s="28">
        <v>23187</v>
      </c>
      <c r="D120" s="28">
        <v>142724</v>
      </c>
      <c r="E120" s="28">
        <v>3253</v>
      </c>
      <c r="F120" s="17"/>
      <c r="G120" s="17"/>
    </row>
    <row r="121" ht="13.55" customHeight="1">
      <c r="A121" s="15">
        <v>239</v>
      </c>
      <c r="B121" s="28">
        <v>134819</v>
      </c>
      <c r="C121" s="28">
        <v>14877</v>
      </c>
      <c r="D121" s="28">
        <v>116868</v>
      </c>
      <c r="E121" s="28">
        <v>2384</v>
      </c>
      <c r="F121" s="17"/>
      <c r="G121" s="17"/>
    </row>
    <row r="122" ht="13.55" customHeight="1">
      <c r="A122" s="15">
        <v>240</v>
      </c>
      <c r="B122" s="28">
        <v>1532</v>
      </c>
      <c r="C122" s="28">
        <v>234</v>
      </c>
      <c r="D122" s="28">
        <v>1282</v>
      </c>
      <c r="E122" s="28">
        <v>16</v>
      </c>
      <c r="F122" s="17"/>
      <c r="G122" s="17"/>
    </row>
    <row r="123" ht="13.55" customHeight="1">
      <c r="A123" s="15">
        <v>241</v>
      </c>
      <c r="B123" s="28">
        <v>527111</v>
      </c>
      <c r="C123" s="28">
        <v>129807</v>
      </c>
      <c r="D123" s="28">
        <v>385384</v>
      </c>
      <c r="E123" s="28">
        <v>13013</v>
      </c>
      <c r="F123" s="17"/>
      <c r="G123" s="17"/>
    </row>
    <row r="124" ht="13.55" customHeight="1">
      <c r="A124" s="15">
        <v>242</v>
      </c>
      <c r="B124" s="28">
        <v>231788</v>
      </c>
      <c r="C124" s="28">
        <v>57197</v>
      </c>
      <c r="D124" s="28">
        <v>168373</v>
      </c>
      <c r="E124" s="28">
        <v>6242</v>
      </c>
      <c r="F124" s="17"/>
      <c r="G124" s="17"/>
    </row>
    <row r="125" ht="13.55" customHeight="1">
      <c r="A125" s="15">
        <v>243</v>
      </c>
      <c r="B125" s="28">
        <v>285024</v>
      </c>
      <c r="C125" s="28">
        <v>65976</v>
      </c>
      <c r="D125" s="28">
        <v>203130</v>
      </c>
      <c r="E125" s="28">
        <v>16176</v>
      </c>
      <c r="F125" s="17"/>
      <c r="G125" s="17"/>
    </row>
    <row r="126" ht="13.55" customHeight="1">
      <c r="A126" s="15">
        <v>244</v>
      </c>
      <c r="B126" s="28">
        <v>257667</v>
      </c>
      <c r="C126" s="28">
        <v>40315</v>
      </c>
      <c r="D126" s="28">
        <v>210452</v>
      </c>
      <c r="E126" s="28">
        <v>6216</v>
      </c>
      <c r="F126" s="17"/>
      <c r="G126" s="17"/>
    </row>
    <row r="127" ht="13.55" customHeight="1">
      <c r="A127" s="15">
        <v>245</v>
      </c>
      <c r="B127" s="28">
        <v>426883</v>
      </c>
      <c r="C127" s="28">
        <v>88530</v>
      </c>
      <c r="D127" s="28">
        <v>327673</v>
      </c>
      <c r="E127" s="28">
        <v>10921</v>
      </c>
      <c r="F127" s="17"/>
      <c r="G127" s="17"/>
    </row>
    <row r="128" ht="13.55" customHeight="1">
      <c r="A128" s="15">
        <v>246</v>
      </c>
      <c r="B128" s="28">
        <v>279838</v>
      </c>
      <c r="C128" s="28">
        <v>95228</v>
      </c>
      <c r="D128" s="28">
        <v>179263</v>
      </c>
      <c r="E128" s="28">
        <v>4415</v>
      </c>
      <c r="F128" s="17"/>
      <c r="G128" s="17"/>
    </row>
    <row r="129" ht="13.55" customHeight="1">
      <c r="A129" s="15">
        <v>247</v>
      </c>
      <c r="B129" s="28">
        <v>424266</v>
      </c>
      <c r="C129" s="28">
        <v>63298</v>
      </c>
      <c r="D129" s="28">
        <v>349463</v>
      </c>
      <c r="E129" s="28">
        <v>11505</v>
      </c>
      <c r="F129" s="17"/>
      <c r="G129" s="17"/>
    </row>
    <row r="130" ht="13.55" customHeight="1">
      <c r="A130" s="15">
        <v>250</v>
      </c>
      <c r="B130" s="28">
        <v>4639</v>
      </c>
      <c r="C130" s="28">
        <v>2427</v>
      </c>
      <c r="D130" s="28">
        <v>1826</v>
      </c>
      <c r="E130" s="28">
        <v>386</v>
      </c>
      <c r="F130" s="17"/>
      <c r="G130" s="17"/>
    </row>
    <row r="131" ht="13.55" customHeight="1">
      <c r="A131" s="15">
        <v>251</v>
      </c>
      <c r="B131" s="28">
        <v>107568</v>
      </c>
      <c r="C131" s="28">
        <v>106188</v>
      </c>
      <c r="D131" s="28">
        <v>1203</v>
      </c>
      <c r="E131" s="28">
        <v>1334</v>
      </c>
      <c r="F131" s="17"/>
      <c r="G131" s="17"/>
    </row>
    <row r="132" ht="13.55" customHeight="1">
      <c r="A132" s="15">
        <v>252</v>
      </c>
      <c r="B132" s="28">
        <v>786193</v>
      </c>
      <c r="C132" s="28">
        <v>256940</v>
      </c>
      <c r="D132" s="28">
        <v>509262</v>
      </c>
      <c r="E132" s="28">
        <v>19641</v>
      </c>
      <c r="F132" s="17"/>
      <c r="G132" s="17"/>
    </row>
    <row r="133" ht="13.55" customHeight="1">
      <c r="A133" s="15">
        <v>253</v>
      </c>
      <c r="B133" s="28">
        <v>299879</v>
      </c>
      <c r="C133" s="28">
        <v>60305</v>
      </c>
      <c r="D133" s="28">
        <v>215503</v>
      </c>
      <c r="E133" s="28">
        <v>24943</v>
      </c>
      <c r="F133" s="17"/>
      <c r="G133" s="17"/>
    </row>
    <row r="134" ht="13.55" customHeight="1">
      <c r="A134" s="15">
        <v>254</v>
      </c>
      <c r="B134" s="28">
        <v>1134545</v>
      </c>
      <c r="C134" s="28">
        <v>397859</v>
      </c>
      <c r="D134" s="28">
        <v>712680</v>
      </c>
      <c r="E134" s="28">
        <v>22553</v>
      </c>
      <c r="F134" s="17"/>
      <c r="G134" s="17"/>
    </row>
    <row r="135" ht="13.55" customHeight="1">
      <c r="A135" s="15">
        <v>255</v>
      </c>
      <c r="B135" s="28">
        <v>7295</v>
      </c>
      <c r="C135" s="28">
        <v>1736</v>
      </c>
      <c r="D135" s="28">
        <v>5231</v>
      </c>
      <c r="E135" s="28">
        <v>1799</v>
      </c>
      <c r="F135" s="17"/>
      <c r="G135" s="17"/>
    </row>
    <row r="136" ht="13.55" customHeight="1">
      <c r="A136" s="15">
        <v>256</v>
      </c>
      <c r="B136" s="28">
        <v>231021</v>
      </c>
      <c r="C136" s="28">
        <v>32928</v>
      </c>
      <c r="D136" s="28">
        <v>193370</v>
      </c>
      <c r="E136" s="28">
        <v>4279</v>
      </c>
      <c r="F136" s="17"/>
      <c r="G136" s="17"/>
    </row>
    <row r="137" ht="13.55" customHeight="1">
      <c r="A137" s="15">
        <v>257</v>
      </c>
      <c r="B137" s="28">
        <v>94098</v>
      </c>
      <c r="C137" s="28">
        <v>6476</v>
      </c>
      <c r="D137" s="28">
        <v>85671</v>
      </c>
      <c r="E137" s="28">
        <v>829</v>
      </c>
      <c r="F137" s="17"/>
      <c r="G137" s="17"/>
    </row>
    <row r="138" ht="13.55" customHeight="1">
      <c r="A138" s="15">
        <v>258</v>
      </c>
      <c r="B138" s="28">
        <v>95</v>
      </c>
      <c r="C138" s="28">
        <v>38</v>
      </c>
      <c r="D138" s="28">
        <v>49</v>
      </c>
      <c r="E138" s="28">
        <v>8</v>
      </c>
      <c r="F138" s="17"/>
      <c r="G138" s="17"/>
    </row>
    <row r="139" ht="13.55" customHeight="1">
      <c r="A139" s="15">
        <v>259</v>
      </c>
      <c r="B139" s="28">
        <v>27</v>
      </c>
      <c r="C139" s="28">
        <v>9</v>
      </c>
      <c r="D139" s="28">
        <v>14</v>
      </c>
      <c r="E139" s="28">
        <v>4</v>
      </c>
      <c r="F139" s="17"/>
      <c r="G139" s="17"/>
    </row>
    <row r="140" ht="13.55" customHeight="1">
      <c r="A140" s="15">
        <v>260</v>
      </c>
      <c r="B140" s="28">
        <v>187264</v>
      </c>
      <c r="C140" s="28">
        <v>152445</v>
      </c>
      <c r="D140" s="28">
        <v>34418</v>
      </c>
      <c r="E140" s="28">
        <v>270</v>
      </c>
      <c r="F140" s="17"/>
      <c r="G140" s="17"/>
    </row>
    <row r="141" ht="13.55" customHeight="1">
      <c r="A141" s="15">
        <v>261</v>
      </c>
      <c r="B141" s="28">
        <v>663022</v>
      </c>
      <c r="C141" s="28">
        <v>181528</v>
      </c>
      <c r="D141" s="28">
        <v>467639</v>
      </c>
      <c r="E141" s="28">
        <v>14491</v>
      </c>
      <c r="F141" s="17"/>
      <c r="G141" s="17"/>
    </row>
    <row r="142" ht="13.55" customHeight="1">
      <c r="A142" s="15">
        <v>262</v>
      </c>
      <c r="B142" s="28">
        <v>1034620</v>
      </c>
      <c r="C142" s="28">
        <v>319978</v>
      </c>
      <c r="D142" s="28">
        <v>691592</v>
      </c>
      <c r="E142" s="28">
        <v>22841</v>
      </c>
      <c r="F142" s="17"/>
      <c r="G142" s="17"/>
    </row>
    <row r="143" ht="13.55" customHeight="1">
      <c r="A143" s="15">
        <v>263</v>
      </c>
      <c r="B143" s="28">
        <v>408194</v>
      </c>
      <c r="C143" s="28">
        <v>89557</v>
      </c>
      <c r="D143" s="28">
        <v>307522</v>
      </c>
      <c r="E143" s="28">
        <v>11195</v>
      </c>
      <c r="F143" s="17"/>
      <c r="G143" s="17"/>
    </row>
    <row r="144" ht="13.55" customHeight="1">
      <c r="A144" s="15">
        <v>264</v>
      </c>
      <c r="B144" s="28">
        <v>241630</v>
      </c>
      <c r="C144" s="28">
        <v>61893</v>
      </c>
      <c r="D144" s="28">
        <v>172402</v>
      </c>
      <c r="E144" s="28">
        <v>8040</v>
      </c>
      <c r="F144" s="17"/>
      <c r="G144" s="17"/>
    </row>
    <row r="145" ht="13.55" customHeight="1">
      <c r="A145" s="15">
        <v>265</v>
      </c>
      <c r="B145" s="28">
        <v>209391</v>
      </c>
      <c r="C145" s="28">
        <v>54399</v>
      </c>
      <c r="D145" s="28">
        <v>149457</v>
      </c>
      <c r="E145" s="28">
        <v>5303</v>
      </c>
      <c r="F145" s="17"/>
      <c r="G145" s="17"/>
    </row>
    <row r="146" ht="13.55" customHeight="1">
      <c r="A146" s="15">
        <v>266</v>
      </c>
      <c r="B146" s="28">
        <v>172529</v>
      </c>
      <c r="C146" s="28">
        <v>27558</v>
      </c>
      <c r="D146" s="28">
        <v>139792</v>
      </c>
      <c r="E146" s="28">
        <v>4578</v>
      </c>
      <c r="F146" s="17"/>
      <c r="G146" s="17"/>
    </row>
    <row r="147" ht="13.55" customHeight="1">
      <c r="A147" s="15">
        <v>267</v>
      </c>
      <c r="B147" s="28">
        <v>185413</v>
      </c>
      <c r="C147" s="28">
        <v>40940</v>
      </c>
      <c r="D147" s="28">
        <v>139650</v>
      </c>
      <c r="E147" s="28">
        <v>5566</v>
      </c>
      <c r="F147" s="17"/>
      <c r="G147" s="17"/>
    </row>
    <row r="148" ht="13.55" customHeight="1">
      <c r="A148" s="15">
        <v>268</v>
      </c>
      <c r="B148" s="28">
        <v>192959</v>
      </c>
      <c r="C148" s="28">
        <v>38006</v>
      </c>
      <c r="D148" s="28">
        <v>147930</v>
      </c>
      <c r="E148" s="28">
        <v>6138</v>
      </c>
      <c r="F148" s="17"/>
      <c r="G148" s="17"/>
    </row>
    <row r="149" ht="13.55" customHeight="1">
      <c r="A149" s="15">
        <v>269</v>
      </c>
      <c r="B149" s="28">
        <v>283079</v>
      </c>
      <c r="C149" s="28">
        <v>90862</v>
      </c>
      <c r="D149" s="28">
        <v>184104</v>
      </c>
      <c r="E149" s="28">
        <v>7876</v>
      </c>
      <c r="F149" s="17"/>
      <c r="G149" s="17"/>
    </row>
    <row r="150" ht="13.55" customHeight="1">
      <c r="A150" s="15">
        <v>270</v>
      </c>
      <c r="B150" s="28">
        <v>644</v>
      </c>
      <c r="C150" s="28">
        <v>236</v>
      </c>
      <c r="D150" s="28">
        <v>385</v>
      </c>
      <c r="E150" s="28">
        <v>643</v>
      </c>
      <c r="F150" s="17"/>
      <c r="G150" s="17"/>
    </row>
    <row r="151" ht="13.55" customHeight="1">
      <c r="A151" s="15">
        <v>271</v>
      </c>
      <c r="B151" s="28">
        <v>570751</v>
      </c>
      <c r="C151" s="28">
        <v>194623</v>
      </c>
      <c r="D151" s="28">
        <v>363406</v>
      </c>
      <c r="E151" s="28">
        <v>12976</v>
      </c>
      <c r="F151" s="17"/>
      <c r="G151" s="17"/>
    </row>
    <row r="152" ht="13.55" customHeight="1">
      <c r="A152" s="15">
        <v>272</v>
      </c>
      <c r="B152" s="28">
        <v>223665</v>
      </c>
      <c r="C152" s="28">
        <v>63405</v>
      </c>
      <c r="D152" s="28">
        <v>155094</v>
      </c>
      <c r="E152" s="28">
        <v>5702</v>
      </c>
      <c r="F152" s="17"/>
      <c r="G152" s="17"/>
    </row>
    <row r="153" ht="13.55" customHeight="1">
      <c r="A153" s="15">
        <v>273</v>
      </c>
      <c r="B153" s="28">
        <v>219557</v>
      </c>
      <c r="C153" s="28">
        <v>71052</v>
      </c>
      <c r="D153" s="28">
        <v>142583</v>
      </c>
      <c r="E153" s="28">
        <v>5291</v>
      </c>
      <c r="F153" s="17"/>
      <c r="G153" s="17"/>
    </row>
    <row r="154" ht="13.55" customHeight="1">
      <c r="A154" s="15">
        <v>274</v>
      </c>
      <c r="B154" s="28">
        <v>314306</v>
      </c>
      <c r="C154" s="28">
        <v>64593</v>
      </c>
      <c r="D154" s="28">
        <v>206375</v>
      </c>
      <c r="E154" s="28">
        <v>43015</v>
      </c>
      <c r="F154" s="17"/>
      <c r="G154" s="17"/>
    </row>
    <row r="155" ht="13.55" customHeight="1">
      <c r="A155" s="15">
        <v>275</v>
      </c>
      <c r="B155" s="28">
        <v>300021</v>
      </c>
      <c r="C155" s="28">
        <v>72521</v>
      </c>
      <c r="D155" s="28">
        <v>220109</v>
      </c>
      <c r="E155" s="28">
        <v>8199</v>
      </c>
      <c r="F155" s="17"/>
      <c r="G155" s="17"/>
    </row>
    <row r="156" ht="13.55" customHeight="1">
      <c r="A156" s="15">
        <v>276</v>
      </c>
      <c r="B156" s="28">
        <v>59147</v>
      </c>
      <c r="C156" s="28">
        <v>10275</v>
      </c>
      <c r="D156" s="28">
        <v>46769</v>
      </c>
      <c r="E156" s="28">
        <v>2800</v>
      </c>
      <c r="F156" s="17"/>
      <c r="G156" s="17"/>
    </row>
    <row r="157" ht="13.55" customHeight="1">
      <c r="A157" s="15">
        <v>277</v>
      </c>
      <c r="B157" s="28">
        <v>61407</v>
      </c>
      <c r="C157" s="28">
        <v>11644</v>
      </c>
      <c r="D157" s="28">
        <v>46926</v>
      </c>
      <c r="E157" s="28">
        <v>876</v>
      </c>
      <c r="F157" s="17"/>
      <c r="G157" s="17"/>
    </row>
    <row r="158" ht="13.55" customHeight="1">
      <c r="A158" s="15">
        <v>280</v>
      </c>
      <c r="B158" s="28">
        <v>26220</v>
      </c>
      <c r="C158" s="28">
        <v>10172</v>
      </c>
      <c r="D158" s="28">
        <v>15845</v>
      </c>
      <c r="E158" s="28">
        <v>487</v>
      </c>
      <c r="F158" s="17"/>
      <c r="G158" s="17"/>
    </row>
    <row r="159" ht="13.55" customHeight="1">
      <c r="A159" s="15">
        <v>281</v>
      </c>
      <c r="B159" s="28">
        <v>488699</v>
      </c>
      <c r="C159" s="28">
        <v>177934</v>
      </c>
      <c r="D159" s="28">
        <v>301996</v>
      </c>
      <c r="E159" s="28">
        <v>9123</v>
      </c>
      <c r="F159" s="17"/>
      <c r="G159" s="17"/>
    </row>
    <row r="160" ht="13.55" customHeight="1">
      <c r="A160" s="15">
        <v>282</v>
      </c>
      <c r="B160" s="28">
        <v>254652</v>
      </c>
      <c r="C160" s="28">
        <v>45521</v>
      </c>
      <c r="D160" s="28">
        <v>201062</v>
      </c>
      <c r="E160" s="28">
        <v>8326</v>
      </c>
      <c r="F160" s="17"/>
      <c r="G160" s="17"/>
    </row>
    <row r="161" ht="13.55" customHeight="1">
      <c r="A161" s="15">
        <v>283</v>
      </c>
      <c r="B161" s="28">
        <v>227748</v>
      </c>
      <c r="C161" s="28">
        <v>66942</v>
      </c>
      <c r="D161" s="28">
        <v>155863</v>
      </c>
      <c r="E161" s="28">
        <v>4955</v>
      </c>
      <c r="F161" s="17"/>
      <c r="G161" s="17"/>
    </row>
    <row r="162" ht="13.55" customHeight="1">
      <c r="A162" s="15">
        <v>284</v>
      </c>
      <c r="B162" s="28">
        <v>110853</v>
      </c>
      <c r="C162" s="28">
        <v>30509</v>
      </c>
      <c r="D162" s="28">
        <v>77363</v>
      </c>
      <c r="E162" s="28">
        <v>2755</v>
      </c>
      <c r="F162" s="17"/>
      <c r="G162" s="17"/>
    </row>
    <row r="163" ht="13.55" customHeight="1">
      <c r="A163" s="15">
        <v>285</v>
      </c>
      <c r="B163" s="28">
        <v>137994</v>
      </c>
      <c r="C163" s="28">
        <v>55460</v>
      </c>
      <c r="D163" s="28">
        <v>79829</v>
      </c>
      <c r="E163" s="28">
        <v>2952</v>
      </c>
      <c r="F163" s="17"/>
      <c r="G163" s="17"/>
    </row>
    <row r="164" ht="13.55" customHeight="1">
      <c r="A164" s="15">
        <v>286</v>
      </c>
      <c r="B164" s="28">
        <v>160149</v>
      </c>
      <c r="C164" s="28">
        <v>41575</v>
      </c>
      <c r="D164" s="28">
        <v>113870</v>
      </c>
      <c r="E164" s="28">
        <v>4582</v>
      </c>
      <c r="F164" s="17"/>
      <c r="G164" s="17"/>
    </row>
    <row r="165" ht="13.55" customHeight="1">
      <c r="A165" s="15">
        <v>287</v>
      </c>
      <c r="B165" s="28">
        <v>52114</v>
      </c>
      <c r="C165" s="28">
        <v>9720</v>
      </c>
      <c r="D165" s="28">
        <v>40971</v>
      </c>
      <c r="E165" s="28">
        <v>1802</v>
      </c>
      <c r="F165" s="17"/>
      <c r="G165" s="17"/>
    </row>
    <row r="166" ht="13.55" customHeight="1">
      <c r="A166" s="15">
        <v>288</v>
      </c>
      <c r="B166" s="28">
        <v>84496</v>
      </c>
      <c r="C166" s="28">
        <v>17214</v>
      </c>
      <c r="D166" s="28">
        <v>65298</v>
      </c>
      <c r="E166" s="28">
        <v>1889</v>
      </c>
      <c r="F166" s="17"/>
      <c r="G166" s="17"/>
    </row>
    <row r="167" ht="13.55" customHeight="1">
      <c r="A167" s="15">
        <v>289</v>
      </c>
      <c r="B167" s="28">
        <v>201308</v>
      </c>
      <c r="C167" s="28">
        <v>50612</v>
      </c>
      <c r="D167" s="28">
        <v>145735</v>
      </c>
      <c r="E167" s="28">
        <v>3871</v>
      </c>
      <c r="F167" s="17"/>
      <c r="G167" s="17"/>
    </row>
    <row r="168" ht="13.55" customHeight="1">
      <c r="A168" s="15">
        <v>290</v>
      </c>
      <c r="B168" s="28">
        <v>5601</v>
      </c>
      <c r="C168" s="28">
        <v>1979</v>
      </c>
      <c r="D168" s="28">
        <v>3560</v>
      </c>
      <c r="E168" s="28">
        <v>62</v>
      </c>
      <c r="F168" s="17"/>
      <c r="G168" s="17"/>
    </row>
    <row r="169" ht="13.55" customHeight="1">
      <c r="A169" s="15">
        <v>291</v>
      </c>
      <c r="B169" s="28">
        <v>1142628</v>
      </c>
      <c r="C169" s="28">
        <v>516814</v>
      </c>
      <c r="D169" s="28">
        <v>606421</v>
      </c>
      <c r="E169" s="28">
        <v>19393</v>
      </c>
      <c r="F169" s="17"/>
      <c r="G169" s="17"/>
    </row>
    <row r="170" ht="13.55" customHeight="1">
      <c r="A170" s="15">
        <v>293</v>
      </c>
      <c r="B170" s="28">
        <v>192922</v>
      </c>
      <c r="C170" s="28">
        <v>56392</v>
      </c>
      <c r="D170" s="28">
        <v>131598</v>
      </c>
      <c r="E170" s="28">
        <v>6175</v>
      </c>
      <c r="F170" s="17"/>
      <c r="G170" s="17"/>
    </row>
    <row r="171" ht="13.55" customHeight="1">
      <c r="A171" s="15">
        <v>294</v>
      </c>
      <c r="B171" s="28">
        <v>299303</v>
      </c>
      <c r="C171" s="28">
        <v>85431</v>
      </c>
      <c r="D171" s="28">
        <v>205511</v>
      </c>
      <c r="E171" s="28">
        <v>8203</v>
      </c>
      <c r="F171" s="17"/>
      <c r="G171" s="17"/>
    </row>
    <row r="172" ht="13.55" customHeight="1">
      <c r="A172" s="15">
        <v>295</v>
      </c>
      <c r="B172" s="28">
        <v>169577</v>
      </c>
      <c r="C172" s="28">
        <v>46759</v>
      </c>
      <c r="D172" s="28">
        <v>119086</v>
      </c>
      <c r="E172" s="28">
        <v>3876</v>
      </c>
      <c r="F172" s="17"/>
      <c r="G172" s="17"/>
    </row>
    <row r="173" ht="13.55" customHeight="1">
      <c r="A173" s="15">
        <v>296</v>
      </c>
      <c r="B173" s="28">
        <v>201157</v>
      </c>
      <c r="C173" s="28">
        <v>43877</v>
      </c>
      <c r="D173" s="28">
        <v>152646</v>
      </c>
      <c r="E173" s="28">
        <v>4326</v>
      </c>
      <c r="F173" s="17"/>
      <c r="G173" s="17"/>
    </row>
    <row r="174" ht="13.55" customHeight="1">
      <c r="A174" s="15">
        <v>297</v>
      </c>
      <c r="B174" s="28">
        <v>58193</v>
      </c>
      <c r="C174" s="28">
        <v>9766</v>
      </c>
      <c r="D174" s="28">
        <v>46591</v>
      </c>
      <c r="E174" s="28">
        <v>1519</v>
      </c>
      <c r="F174" s="17"/>
      <c r="G174" s="17"/>
    </row>
    <row r="175" ht="13.55" customHeight="1">
      <c r="A175" s="15">
        <v>298</v>
      </c>
      <c r="B175" s="28">
        <v>93685</v>
      </c>
      <c r="C175" s="28">
        <v>16791</v>
      </c>
      <c r="D175" s="28">
        <v>62500</v>
      </c>
      <c r="E175" s="28">
        <v>13473</v>
      </c>
      <c r="F175" s="17"/>
      <c r="G175" s="17"/>
    </row>
    <row r="176" ht="13.55" customHeight="1">
      <c r="A176" s="15">
        <v>300</v>
      </c>
      <c r="B176" s="28">
        <v>1300</v>
      </c>
      <c r="C176" s="28">
        <v>331</v>
      </c>
      <c r="D176" s="28">
        <v>606</v>
      </c>
      <c r="E176" s="28">
        <v>363</v>
      </c>
      <c r="F176" s="17"/>
      <c r="G176" s="17"/>
    </row>
    <row r="177" ht="13.55" customHeight="1">
      <c r="A177" s="15">
        <v>301</v>
      </c>
      <c r="B177" s="28">
        <v>18463</v>
      </c>
      <c r="C177" s="28">
        <v>17175</v>
      </c>
      <c r="D177" s="28">
        <v>1097</v>
      </c>
      <c r="E177" s="28">
        <v>2146</v>
      </c>
      <c r="F177" s="17"/>
      <c r="G177" s="17"/>
    </row>
    <row r="178" ht="13.55" customHeight="1">
      <c r="A178" s="15">
        <v>302</v>
      </c>
      <c r="B178" s="28">
        <v>1410390</v>
      </c>
      <c r="C178" s="28">
        <v>521633</v>
      </c>
      <c r="D178" s="28">
        <v>817432</v>
      </c>
      <c r="E178" s="28">
        <v>70371</v>
      </c>
      <c r="F178" s="17"/>
      <c r="G178" s="17"/>
    </row>
    <row r="179" ht="13.55" customHeight="1">
      <c r="A179" s="15">
        <v>305</v>
      </c>
      <c r="B179" s="28">
        <v>208314</v>
      </c>
      <c r="C179" s="28">
        <v>35436</v>
      </c>
      <c r="D179" s="28">
        <v>166782</v>
      </c>
      <c r="E179" s="28">
        <v>4641</v>
      </c>
      <c r="F179" s="17"/>
      <c r="G179" s="17"/>
    </row>
    <row r="180" ht="13.55" customHeight="1">
      <c r="A180" s="15">
        <v>308</v>
      </c>
      <c r="B180" s="28">
        <v>17</v>
      </c>
      <c r="C180" s="28">
        <v>2</v>
      </c>
      <c r="D180" s="28">
        <v>6</v>
      </c>
      <c r="E180" s="28">
        <v>9</v>
      </c>
      <c r="F180" s="17"/>
      <c r="G180" s="17"/>
    </row>
    <row r="181" ht="13.55" customHeight="1">
      <c r="A181" s="15">
        <v>310</v>
      </c>
      <c r="B181" s="28">
        <v>2768</v>
      </c>
      <c r="C181" s="28">
        <v>1234</v>
      </c>
      <c r="D181" s="28">
        <v>1469</v>
      </c>
      <c r="E181" s="28">
        <v>65</v>
      </c>
      <c r="F181" s="17"/>
      <c r="G181" s="17"/>
    </row>
    <row r="182" ht="13.55" customHeight="1">
      <c r="A182" s="15">
        <v>311</v>
      </c>
      <c r="B182" s="28">
        <v>825561</v>
      </c>
      <c r="C182" s="28">
        <v>263089</v>
      </c>
      <c r="D182" s="28">
        <v>544844</v>
      </c>
      <c r="E182" s="28">
        <v>18070</v>
      </c>
      <c r="F182" s="17"/>
      <c r="G182" s="17"/>
    </row>
    <row r="183" ht="13.55" customHeight="1">
      <c r="A183" s="15">
        <v>312</v>
      </c>
      <c r="B183" s="28">
        <v>360605</v>
      </c>
      <c r="C183" s="28">
        <v>99764</v>
      </c>
      <c r="D183" s="28">
        <v>250269</v>
      </c>
      <c r="E183" s="28">
        <v>11731</v>
      </c>
      <c r="F183" s="17"/>
      <c r="G183" s="17"/>
    </row>
    <row r="184" ht="13.55" customHeight="1">
      <c r="A184" s="15">
        <v>313</v>
      </c>
      <c r="B184" s="28">
        <v>111520</v>
      </c>
      <c r="C184" s="28">
        <v>17620</v>
      </c>
      <c r="D184" s="28">
        <v>89513</v>
      </c>
      <c r="E184" s="28">
        <v>3093</v>
      </c>
      <c r="F184" s="17"/>
      <c r="G184" s="17"/>
    </row>
    <row r="185" ht="13.55" customHeight="1">
      <c r="A185" s="15">
        <v>314</v>
      </c>
      <c r="B185" s="28">
        <v>156904</v>
      </c>
      <c r="C185" s="28">
        <v>48290</v>
      </c>
      <c r="D185" s="28">
        <v>104488</v>
      </c>
      <c r="E185" s="28">
        <v>3819</v>
      </c>
      <c r="F185" s="17"/>
      <c r="G185" s="17"/>
    </row>
    <row r="186" ht="13.55" customHeight="1">
      <c r="A186" s="15">
        <v>330</v>
      </c>
      <c r="B186" s="28">
        <v>22061</v>
      </c>
      <c r="C186" s="28">
        <v>14930</v>
      </c>
      <c r="D186" s="28">
        <v>6996</v>
      </c>
      <c r="E186" s="28">
        <v>135</v>
      </c>
      <c r="F186" s="17"/>
      <c r="G186" s="17"/>
    </row>
    <row r="187" ht="13.55" customHeight="1">
      <c r="A187" s="15">
        <v>331</v>
      </c>
      <c r="B187" s="28">
        <v>545082</v>
      </c>
      <c r="C187" s="28">
        <v>207438</v>
      </c>
      <c r="D187" s="28">
        <v>326775</v>
      </c>
      <c r="E187" s="28">
        <v>11391</v>
      </c>
      <c r="F187" s="17"/>
      <c r="G187" s="17"/>
    </row>
    <row r="188" ht="13.55" customHeight="1">
      <c r="A188" s="15">
        <v>332</v>
      </c>
      <c r="B188" s="28">
        <v>171692</v>
      </c>
      <c r="C188" s="28">
        <v>60574</v>
      </c>
      <c r="D188" s="28">
        <v>107978</v>
      </c>
      <c r="E188" s="28">
        <v>3364</v>
      </c>
      <c r="F188" s="17"/>
      <c r="G188" s="17"/>
    </row>
    <row r="189" ht="13.55" customHeight="1">
      <c r="A189" s="15">
        <v>333</v>
      </c>
      <c r="B189" s="28">
        <v>231318</v>
      </c>
      <c r="C189" s="28">
        <v>88725</v>
      </c>
      <c r="D189" s="28">
        <v>137545</v>
      </c>
      <c r="E189" s="28">
        <v>5081</v>
      </c>
      <c r="F189" s="17"/>
      <c r="G189" s="17"/>
    </row>
    <row r="190" ht="13.55" customHeight="1">
      <c r="A190" s="15">
        <v>334</v>
      </c>
      <c r="B190" s="28">
        <v>119506</v>
      </c>
      <c r="C190" s="28">
        <v>56227</v>
      </c>
      <c r="D190" s="28">
        <v>61248</v>
      </c>
      <c r="E190" s="28">
        <v>1252</v>
      </c>
      <c r="F190" s="17"/>
      <c r="G190" s="17"/>
    </row>
    <row r="191" ht="13.55" customHeight="1">
      <c r="A191" s="15">
        <v>335</v>
      </c>
      <c r="B191" s="28">
        <v>235345</v>
      </c>
      <c r="C191" s="28">
        <v>105571</v>
      </c>
      <c r="D191" s="28">
        <v>123821</v>
      </c>
      <c r="E191" s="28">
        <v>5953</v>
      </c>
      <c r="F191" s="17"/>
      <c r="G191" s="17"/>
    </row>
    <row r="192" ht="13.55" customHeight="1">
      <c r="A192" s="15">
        <v>340</v>
      </c>
      <c r="B192" s="28">
        <v>8310</v>
      </c>
      <c r="C192" s="28">
        <v>4672</v>
      </c>
      <c r="D192" s="28">
        <v>3570</v>
      </c>
      <c r="E192" s="28">
        <v>68</v>
      </c>
      <c r="F192" s="17"/>
      <c r="G192" s="17"/>
    </row>
    <row r="193" ht="13.55" customHeight="1">
      <c r="A193" s="15">
        <v>341</v>
      </c>
      <c r="B193" s="28">
        <v>814349</v>
      </c>
      <c r="C193" s="28">
        <v>228768</v>
      </c>
      <c r="D193" s="28">
        <v>570871</v>
      </c>
      <c r="E193" s="28">
        <v>15350</v>
      </c>
      <c r="F193" s="17"/>
      <c r="G193" s="17"/>
    </row>
    <row r="194" ht="13.55" customHeight="1">
      <c r="A194" s="15">
        <v>342</v>
      </c>
      <c r="B194" s="28">
        <v>265097</v>
      </c>
      <c r="C194" s="28">
        <v>73616</v>
      </c>
      <c r="D194" s="28">
        <v>184116</v>
      </c>
      <c r="E194" s="28">
        <v>8805</v>
      </c>
      <c r="F194" s="17"/>
      <c r="G194" s="17"/>
    </row>
    <row r="195" ht="13.55" customHeight="1">
      <c r="A195" s="15">
        <v>343</v>
      </c>
      <c r="B195" s="28">
        <v>316768</v>
      </c>
      <c r="C195" s="28">
        <v>98978</v>
      </c>
      <c r="D195" s="28">
        <v>209899</v>
      </c>
      <c r="E195" s="28">
        <v>5811</v>
      </c>
      <c r="F195" s="17"/>
      <c r="G195" s="17"/>
    </row>
    <row r="196" ht="13.55" customHeight="1">
      <c r="A196" s="15">
        <v>350</v>
      </c>
      <c r="B196" s="28">
        <v>2942</v>
      </c>
      <c r="C196" s="28">
        <v>2176</v>
      </c>
      <c r="D196" s="28">
        <v>737</v>
      </c>
      <c r="E196" s="28">
        <v>29</v>
      </c>
      <c r="F196" s="17"/>
      <c r="G196" s="17"/>
    </row>
    <row r="197" ht="13.55" customHeight="1">
      <c r="A197" s="15">
        <v>351</v>
      </c>
      <c r="B197" s="28">
        <v>10979</v>
      </c>
      <c r="C197" s="28">
        <v>9102</v>
      </c>
      <c r="D197" s="28">
        <v>1530</v>
      </c>
      <c r="E197" s="28">
        <v>3077</v>
      </c>
      <c r="F197" s="17"/>
      <c r="G197" s="17"/>
    </row>
    <row r="198" ht="13.55" customHeight="1">
      <c r="A198" s="15">
        <v>352</v>
      </c>
      <c r="B198" s="28">
        <v>1600099</v>
      </c>
      <c r="C198" s="28">
        <v>609312</v>
      </c>
      <c r="D198" s="28">
        <v>963768</v>
      </c>
      <c r="E198" s="28">
        <v>25218</v>
      </c>
      <c r="F198" s="17"/>
      <c r="G198" s="17"/>
    </row>
    <row r="199" ht="13.55" customHeight="1">
      <c r="A199" s="15">
        <v>355</v>
      </c>
      <c r="B199" s="28">
        <v>150302</v>
      </c>
      <c r="C199" s="28">
        <v>39363</v>
      </c>
      <c r="D199" s="28">
        <v>106495</v>
      </c>
      <c r="E199" s="28">
        <v>2454</v>
      </c>
      <c r="F199" s="17"/>
      <c r="G199" s="17"/>
    </row>
    <row r="200" ht="13.55" customHeight="1">
      <c r="A200" s="15">
        <v>358</v>
      </c>
      <c r="B200" s="28">
        <v>67</v>
      </c>
      <c r="C200" s="28">
        <v>67</v>
      </c>
      <c r="D200" s="28">
        <v>0</v>
      </c>
      <c r="E200" s="28">
        <v>0</v>
      </c>
      <c r="F200" s="17"/>
      <c r="G200" s="17"/>
    </row>
    <row r="201" ht="13.55" customHeight="1">
      <c r="A201" s="15">
        <v>360</v>
      </c>
      <c r="B201" s="28">
        <v>19225</v>
      </c>
      <c r="C201" s="28">
        <v>8254</v>
      </c>
      <c r="D201" s="28">
        <v>10653</v>
      </c>
      <c r="E201" s="28">
        <v>2116</v>
      </c>
      <c r="F201" s="17"/>
      <c r="G201" s="17"/>
    </row>
    <row r="202" ht="13.55" customHeight="1">
      <c r="A202" s="15">
        <v>361</v>
      </c>
      <c r="B202" s="28">
        <v>139882</v>
      </c>
      <c r="C202" s="28">
        <v>42685</v>
      </c>
      <c r="D202" s="28">
        <v>91856</v>
      </c>
      <c r="E202" s="28">
        <v>4656</v>
      </c>
      <c r="F202" s="17"/>
      <c r="G202" s="17"/>
    </row>
    <row r="203" ht="13.55" customHeight="1">
      <c r="A203" s="15">
        <v>362</v>
      </c>
      <c r="B203" s="28">
        <v>210326</v>
      </c>
      <c r="C203" s="28">
        <v>74244</v>
      </c>
      <c r="D203" s="28">
        <v>129199</v>
      </c>
      <c r="E203" s="28">
        <v>7207</v>
      </c>
      <c r="F203" s="17"/>
      <c r="G203" s="17"/>
    </row>
    <row r="204" ht="13.55" customHeight="1">
      <c r="A204" s="15">
        <v>363</v>
      </c>
      <c r="B204" s="28">
        <v>128162</v>
      </c>
      <c r="C204" s="28">
        <v>29226</v>
      </c>
      <c r="D204" s="28">
        <v>95164</v>
      </c>
      <c r="E204" s="28">
        <v>3763</v>
      </c>
      <c r="F204" s="17"/>
      <c r="G204" s="17"/>
    </row>
    <row r="205" ht="13.55" customHeight="1">
      <c r="A205" s="15">
        <v>364</v>
      </c>
      <c r="B205" s="28">
        <v>164500</v>
      </c>
      <c r="C205" s="28">
        <v>59618</v>
      </c>
      <c r="D205" s="28">
        <v>100235</v>
      </c>
      <c r="E205" s="28">
        <v>5111</v>
      </c>
      <c r="F205" s="17"/>
      <c r="G205" s="17"/>
    </row>
    <row r="206" ht="13.55" customHeight="1">
      <c r="A206" s="15">
        <v>365</v>
      </c>
      <c r="B206" s="28">
        <v>120367</v>
      </c>
      <c r="C206" s="28">
        <v>33538</v>
      </c>
      <c r="D206" s="28">
        <v>82441</v>
      </c>
      <c r="E206" s="28">
        <v>2496</v>
      </c>
      <c r="F206" s="17"/>
      <c r="G206" s="17"/>
    </row>
    <row r="207" ht="13.55" customHeight="1">
      <c r="A207" s="15">
        <v>370</v>
      </c>
      <c r="B207" s="28">
        <v>11925</v>
      </c>
      <c r="C207" s="28">
        <v>3280</v>
      </c>
      <c r="D207" s="28">
        <v>8431</v>
      </c>
      <c r="E207" s="28">
        <v>747</v>
      </c>
      <c r="F207" s="17"/>
      <c r="G207" s="17"/>
    </row>
    <row r="208" ht="13.55" customHeight="1">
      <c r="A208" s="15">
        <v>371</v>
      </c>
      <c r="B208" s="28">
        <v>691528</v>
      </c>
      <c r="C208" s="28">
        <v>287506</v>
      </c>
      <c r="D208" s="28">
        <v>389601</v>
      </c>
      <c r="E208" s="28">
        <v>14575</v>
      </c>
      <c r="F208" s="17"/>
      <c r="G208" s="17"/>
    </row>
    <row r="209" ht="13.55" customHeight="1">
      <c r="A209" s="15">
        <v>372</v>
      </c>
      <c r="B209" s="28">
        <v>431996</v>
      </c>
      <c r="C209" s="28">
        <v>121312</v>
      </c>
      <c r="D209" s="28">
        <v>298395</v>
      </c>
      <c r="E209" s="28">
        <v>12744</v>
      </c>
      <c r="F209" s="17"/>
      <c r="G209" s="17"/>
    </row>
    <row r="210" ht="13.55" customHeight="1">
      <c r="A210" s="15">
        <v>373</v>
      </c>
      <c r="B210" s="28">
        <v>337854</v>
      </c>
      <c r="C210" s="28">
        <v>49967</v>
      </c>
      <c r="D210" s="28">
        <v>275099</v>
      </c>
      <c r="E210" s="28">
        <v>12382</v>
      </c>
      <c r="F210" s="17"/>
      <c r="G210" s="17"/>
    </row>
    <row r="211" ht="13.55" customHeight="1">
      <c r="A211" s="15">
        <v>374</v>
      </c>
      <c r="B211" s="28">
        <v>411208</v>
      </c>
      <c r="C211" s="28">
        <v>141695</v>
      </c>
      <c r="D211" s="28">
        <v>260714</v>
      </c>
      <c r="E211" s="28">
        <v>8746</v>
      </c>
      <c r="F211" s="17"/>
      <c r="G211" s="17"/>
    </row>
    <row r="212" ht="13.55" customHeight="1">
      <c r="A212" s="15">
        <v>375</v>
      </c>
      <c r="B212" s="28">
        <v>77441</v>
      </c>
      <c r="C212" s="28">
        <v>18130</v>
      </c>
      <c r="D212" s="28">
        <v>56857</v>
      </c>
      <c r="E212" s="28">
        <v>2620</v>
      </c>
      <c r="F212" s="17"/>
      <c r="G212" s="17"/>
    </row>
    <row r="213" ht="13.55" customHeight="1">
      <c r="A213" s="15">
        <v>376</v>
      </c>
      <c r="B213" s="28">
        <v>39897</v>
      </c>
      <c r="C213" s="28">
        <v>9391</v>
      </c>
      <c r="D213" s="28">
        <v>29146</v>
      </c>
      <c r="E213" s="28">
        <v>511</v>
      </c>
      <c r="F213" s="17"/>
      <c r="G213" s="17"/>
    </row>
    <row r="214" ht="13.55" customHeight="1">
      <c r="A214" s="15">
        <v>380</v>
      </c>
      <c r="B214" s="28">
        <v>4089</v>
      </c>
      <c r="C214" s="28">
        <v>1252</v>
      </c>
      <c r="D214" s="28">
        <v>2706</v>
      </c>
      <c r="E214" s="28">
        <v>242</v>
      </c>
      <c r="F214" s="17"/>
      <c r="G214" s="17"/>
    </row>
    <row r="215" ht="13.55" customHeight="1">
      <c r="A215" s="15">
        <v>382</v>
      </c>
      <c r="B215" s="28">
        <v>312841</v>
      </c>
      <c r="C215" s="28">
        <v>94285</v>
      </c>
      <c r="D215" s="28">
        <v>188731</v>
      </c>
      <c r="E215" s="28">
        <v>29476</v>
      </c>
      <c r="F215" s="17"/>
      <c r="G215" s="17"/>
    </row>
    <row r="216" ht="13.55" customHeight="1">
      <c r="A216" s="15">
        <v>383</v>
      </c>
      <c r="B216" s="28">
        <v>122308</v>
      </c>
      <c r="C216" s="28">
        <v>46337</v>
      </c>
      <c r="D216" s="28">
        <v>73710</v>
      </c>
      <c r="E216" s="28">
        <v>3783</v>
      </c>
      <c r="F216" s="17"/>
      <c r="G216" s="17"/>
    </row>
    <row r="217" ht="13.55" customHeight="1">
      <c r="A217" s="15">
        <v>384</v>
      </c>
      <c r="B217" s="28">
        <v>84914</v>
      </c>
      <c r="C217" s="28">
        <v>16211</v>
      </c>
      <c r="D217" s="28">
        <v>65865</v>
      </c>
      <c r="E217" s="28">
        <v>1479</v>
      </c>
      <c r="F217" s="17"/>
      <c r="G217" s="17"/>
    </row>
    <row r="218" ht="13.55" customHeight="1">
      <c r="A218" s="15">
        <v>385</v>
      </c>
      <c r="B218" s="28">
        <v>99407</v>
      </c>
      <c r="C218" s="28">
        <v>26968</v>
      </c>
      <c r="D218" s="28">
        <v>69187</v>
      </c>
      <c r="E218" s="28">
        <v>4327</v>
      </c>
      <c r="F218" s="17"/>
      <c r="G218" s="17"/>
    </row>
    <row r="219" ht="13.55" customHeight="1">
      <c r="A219" s="15">
        <v>386</v>
      </c>
      <c r="B219" s="28">
        <v>221061</v>
      </c>
      <c r="C219" s="28">
        <v>55501</v>
      </c>
      <c r="D219" s="28">
        <v>157712</v>
      </c>
      <c r="E219" s="28">
        <v>7155</v>
      </c>
      <c r="F219" s="17"/>
      <c r="G219" s="17"/>
    </row>
    <row r="220" ht="13.55" customHeight="1">
      <c r="A220" s="15">
        <v>387</v>
      </c>
      <c r="B220" s="28">
        <v>171805</v>
      </c>
      <c r="C220" s="28">
        <v>53857</v>
      </c>
      <c r="D220" s="28">
        <v>112763</v>
      </c>
      <c r="E220" s="28">
        <v>6704</v>
      </c>
      <c r="F220" s="17"/>
      <c r="G220" s="17"/>
    </row>
    <row r="221" ht="13.55" customHeight="1">
      <c r="A221" s="15">
        <v>388</v>
      </c>
      <c r="B221" s="28">
        <v>119884</v>
      </c>
      <c r="C221" s="28">
        <v>17272</v>
      </c>
      <c r="D221" s="28">
        <v>97803</v>
      </c>
      <c r="E221" s="28">
        <v>2465</v>
      </c>
      <c r="F221" s="17"/>
      <c r="G221" s="17"/>
    </row>
    <row r="222" ht="13.55" customHeight="1">
      <c r="A222" s="15">
        <v>390</v>
      </c>
      <c r="B222" s="28">
        <v>341</v>
      </c>
      <c r="C222" s="28">
        <v>319</v>
      </c>
      <c r="D222" s="28">
        <v>20</v>
      </c>
      <c r="E222" s="28">
        <v>2</v>
      </c>
      <c r="F222" s="17"/>
      <c r="G222" s="17"/>
    </row>
    <row r="223" ht="13.55" customHeight="1">
      <c r="A223" s="15">
        <v>391</v>
      </c>
      <c r="B223" s="28">
        <v>11087</v>
      </c>
      <c r="C223" s="28">
        <v>9255</v>
      </c>
      <c r="D223" s="28">
        <v>1140</v>
      </c>
      <c r="E223" s="28">
        <v>3957</v>
      </c>
      <c r="F223" s="17"/>
      <c r="G223" s="17"/>
    </row>
    <row r="224" ht="13.55" customHeight="1">
      <c r="A224" s="15">
        <v>392</v>
      </c>
      <c r="B224" s="28">
        <v>550820</v>
      </c>
      <c r="C224" s="28">
        <v>268462</v>
      </c>
      <c r="D224" s="28">
        <v>272826</v>
      </c>
      <c r="E224" s="28">
        <v>8607</v>
      </c>
      <c r="F224" s="17"/>
      <c r="G224" s="17"/>
    </row>
    <row r="225" ht="13.55" customHeight="1">
      <c r="A225" s="15">
        <v>393</v>
      </c>
      <c r="B225" s="28">
        <v>528145</v>
      </c>
      <c r="C225" s="28">
        <v>169878</v>
      </c>
      <c r="D225" s="28">
        <v>323928</v>
      </c>
      <c r="E225" s="28">
        <v>33318</v>
      </c>
      <c r="F225" s="17"/>
      <c r="G225" s="17"/>
    </row>
    <row r="226" ht="13.55" customHeight="1">
      <c r="A226" s="15">
        <v>394</v>
      </c>
      <c r="B226" s="28">
        <v>103011</v>
      </c>
      <c r="C226" s="28">
        <v>27525</v>
      </c>
      <c r="D226" s="28">
        <v>69511</v>
      </c>
      <c r="E226" s="28">
        <v>6063</v>
      </c>
      <c r="F226" s="17"/>
      <c r="G226" s="17"/>
    </row>
    <row r="227" ht="13.55" customHeight="1">
      <c r="A227" s="15">
        <v>395</v>
      </c>
      <c r="B227" s="28">
        <v>69398</v>
      </c>
      <c r="C227" s="28">
        <v>11660</v>
      </c>
      <c r="D227" s="28">
        <v>55464</v>
      </c>
      <c r="E227" s="28">
        <v>867</v>
      </c>
      <c r="F227" s="17"/>
      <c r="G227" s="17"/>
    </row>
    <row r="228" ht="13.55" customHeight="1">
      <c r="A228" s="15">
        <v>398</v>
      </c>
      <c r="B228" s="28">
        <v>18449</v>
      </c>
      <c r="C228" s="28">
        <v>73</v>
      </c>
      <c r="D228" s="28">
        <v>18270</v>
      </c>
      <c r="E228" s="28">
        <v>106</v>
      </c>
      <c r="F228" s="17"/>
      <c r="G228" s="17"/>
    </row>
    <row r="229" ht="13.55" customHeight="1">
      <c r="A229" s="15">
        <v>400</v>
      </c>
      <c r="B229" s="28">
        <v>5423</v>
      </c>
      <c r="C229" s="28">
        <v>3934</v>
      </c>
      <c r="D229" s="28">
        <v>1358</v>
      </c>
      <c r="E229" s="28">
        <v>131</v>
      </c>
      <c r="F229" s="17"/>
      <c r="G229" s="17"/>
    </row>
    <row r="230" ht="13.55" customHeight="1">
      <c r="A230" s="15">
        <v>401</v>
      </c>
      <c r="B230" s="28">
        <v>1975</v>
      </c>
      <c r="C230" s="28">
        <v>1478</v>
      </c>
      <c r="D230" s="28">
        <v>404</v>
      </c>
      <c r="E230" s="28">
        <v>93</v>
      </c>
      <c r="F230" s="17"/>
      <c r="G230" s="17"/>
    </row>
    <row r="231" ht="13.55" customHeight="1">
      <c r="A231" s="15">
        <v>402</v>
      </c>
      <c r="B231" s="28">
        <v>4835</v>
      </c>
      <c r="C231" s="28">
        <v>3070</v>
      </c>
      <c r="D231" s="28">
        <v>1344</v>
      </c>
      <c r="E231" s="28">
        <v>421</v>
      </c>
      <c r="F231" s="17"/>
      <c r="G231" s="17"/>
    </row>
    <row r="232" ht="13.55" customHeight="1">
      <c r="A232" s="15">
        <v>403</v>
      </c>
      <c r="B232" s="28">
        <v>1852</v>
      </c>
      <c r="C232" s="28">
        <v>895</v>
      </c>
      <c r="D232" s="28">
        <v>800</v>
      </c>
      <c r="E232" s="28">
        <v>157</v>
      </c>
      <c r="F232" s="17"/>
      <c r="G232" s="17"/>
    </row>
    <row r="233" ht="13.55" customHeight="1">
      <c r="A233" s="15">
        <v>404</v>
      </c>
      <c r="B233" s="28">
        <v>1554</v>
      </c>
      <c r="C233" s="28">
        <v>1337</v>
      </c>
      <c r="D233" s="28">
        <v>168</v>
      </c>
      <c r="E233" s="28">
        <v>49</v>
      </c>
      <c r="F233" s="17"/>
      <c r="G233" s="17"/>
    </row>
    <row r="234" ht="13.55" customHeight="1">
      <c r="A234" s="15">
        <v>405</v>
      </c>
      <c r="B234" s="28">
        <v>24875</v>
      </c>
      <c r="C234" s="28">
        <v>23144</v>
      </c>
      <c r="D234" s="28">
        <v>1474</v>
      </c>
      <c r="E234" s="28">
        <v>1371</v>
      </c>
      <c r="F234" s="17"/>
      <c r="G234" s="17"/>
    </row>
    <row r="235" ht="13.55" customHeight="1">
      <c r="A235" s="15">
        <v>407</v>
      </c>
      <c r="B235" s="28">
        <v>5</v>
      </c>
      <c r="C235" s="28">
        <v>2</v>
      </c>
      <c r="D235" s="28">
        <v>3</v>
      </c>
      <c r="E235" s="28">
        <v>53</v>
      </c>
      <c r="F235" s="17"/>
      <c r="G235" s="17"/>
    </row>
    <row r="236" ht="13.55" customHeight="1">
      <c r="A236" s="15">
        <v>408</v>
      </c>
      <c r="B236" s="28">
        <v>31</v>
      </c>
      <c r="C236" s="28">
        <v>20</v>
      </c>
      <c r="D236" s="28">
        <v>8</v>
      </c>
      <c r="E236" s="28">
        <v>3</v>
      </c>
      <c r="F236" s="17"/>
      <c r="G236" s="17"/>
    </row>
    <row r="237" ht="13.55" customHeight="1">
      <c r="A237" s="15">
        <v>409</v>
      </c>
      <c r="B237" s="28">
        <v>18</v>
      </c>
      <c r="C237" s="28">
        <v>9</v>
      </c>
      <c r="D237" s="28">
        <v>9</v>
      </c>
      <c r="E237" s="28">
        <v>57</v>
      </c>
      <c r="F237" s="17"/>
      <c r="G237" s="17"/>
    </row>
    <row r="238" ht="13.55" customHeight="1">
      <c r="A238" s="15">
        <v>411</v>
      </c>
      <c r="B238" s="28">
        <v>992200</v>
      </c>
      <c r="C238" s="28">
        <v>545392</v>
      </c>
      <c r="D238" s="28">
        <v>426503</v>
      </c>
      <c r="E238" s="28">
        <v>19971</v>
      </c>
      <c r="F238" s="17"/>
      <c r="G238" s="17"/>
    </row>
    <row r="239" ht="13.55" customHeight="1">
      <c r="A239" s="15">
        <v>412</v>
      </c>
      <c r="B239" s="28">
        <v>799097</v>
      </c>
      <c r="C239" s="28">
        <v>190294</v>
      </c>
      <c r="D239" s="28">
        <v>590217</v>
      </c>
      <c r="E239" s="28">
        <v>21021</v>
      </c>
      <c r="F239" s="17"/>
      <c r="G239" s="17"/>
    </row>
    <row r="240" ht="13.55" customHeight="1">
      <c r="A240" s="15">
        <v>413</v>
      </c>
      <c r="B240" s="28">
        <v>687062</v>
      </c>
      <c r="C240" s="28">
        <v>150682</v>
      </c>
      <c r="D240" s="28">
        <v>518622</v>
      </c>
      <c r="E240" s="28">
        <v>16114</v>
      </c>
      <c r="F240" s="17"/>
      <c r="G240" s="17"/>
    </row>
    <row r="241" ht="13.55" customHeight="1">
      <c r="A241" s="15">
        <v>414</v>
      </c>
      <c r="B241" s="28">
        <v>641558</v>
      </c>
      <c r="C241" s="28">
        <v>85777</v>
      </c>
      <c r="D241" s="28">
        <v>531269</v>
      </c>
      <c r="E241" s="28">
        <v>22905</v>
      </c>
      <c r="F241" s="17"/>
      <c r="G241" s="17"/>
    </row>
    <row r="242" ht="13.55" customHeight="1">
      <c r="A242" s="15">
        <v>415</v>
      </c>
      <c r="B242" s="28">
        <v>630310</v>
      </c>
      <c r="C242" s="28">
        <v>157568</v>
      </c>
      <c r="D242" s="28">
        <v>457837</v>
      </c>
      <c r="E242" s="28">
        <v>16280</v>
      </c>
      <c r="F242" s="17"/>
      <c r="G242" s="17"/>
    </row>
    <row r="243" ht="13.55" customHeight="1">
      <c r="A243" s="15">
        <v>416</v>
      </c>
      <c r="B243" s="28">
        <v>805303</v>
      </c>
      <c r="C243" s="28">
        <v>129833</v>
      </c>
      <c r="D243" s="28">
        <v>653855</v>
      </c>
      <c r="E243" s="28">
        <v>22379</v>
      </c>
      <c r="F243" s="17"/>
      <c r="G243" s="17"/>
    </row>
    <row r="244" ht="13.55" customHeight="1">
      <c r="A244" s="15">
        <v>417</v>
      </c>
      <c r="B244" s="28">
        <v>1090001</v>
      </c>
      <c r="C244" s="28">
        <v>350368</v>
      </c>
      <c r="D244" s="28">
        <v>717803</v>
      </c>
      <c r="E244" s="28">
        <v>20850</v>
      </c>
      <c r="F244" s="17"/>
      <c r="G244" s="17"/>
    </row>
    <row r="245" ht="13.55" customHeight="1">
      <c r="A245" s="15">
        <v>418</v>
      </c>
      <c r="B245" s="28">
        <v>465211</v>
      </c>
      <c r="C245" s="28">
        <v>138607</v>
      </c>
      <c r="D245" s="28">
        <v>313911</v>
      </c>
      <c r="E245" s="28">
        <v>11460</v>
      </c>
      <c r="F245" s="17"/>
      <c r="G245" s="17"/>
    </row>
    <row r="246" ht="13.55" customHeight="1">
      <c r="A246" s="15">
        <v>421</v>
      </c>
      <c r="B246" s="28">
        <v>838238</v>
      </c>
      <c r="C246" s="28">
        <v>360007</v>
      </c>
      <c r="D246" s="28">
        <v>459302</v>
      </c>
      <c r="E246" s="28">
        <v>20742</v>
      </c>
      <c r="F246" s="17"/>
      <c r="G246" s="17"/>
    </row>
    <row r="247" ht="13.55" customHeight="1">
      <c r="A247" s="15">
        <v>422</v>
      </c>
      <c r="B247" s="28">
        <v>467963</v>
      </c>
      <c r="C247" s="28">
        <v>197751</v>
      </c>
      <c r="D247" s="28">
        <v>260991</v>
      </c>
      <c r="E247" s="28">
        <v>9081</v>
      </c>
      <c r="F247" s="17"/>
      <c r="G247" s="17"/>
    </row>
    <row r="248" ht="13.55" customHeight="1">
      <c r="A248" s="15">
        <v>423</v>
      </c>
      <c r="B248" s="28">
        <v>439456</v>
      </c>
      <c r="C248" s="28">
        <v>61651</v>
      </c>
      <c r="D248" s="28">
        <v>368340</v>
      </c>
      <c r="E248" s="28">
        <v>8698</v>
      </c>
      <c r="F248" s="17"/>
      <c r="G248" s="17"/>
    </row>
    <row r="249" ht="13.55" customHeight="1">
      <c r="A249" s="15">
        <v>424</v>
      </c>
      <c r="B249" s="28">
        <v>458819</v>
      </c>
      <c r="C249" s="28">
        <v>72572</v>
      </c>
      <c r="D249" s="28">
        <v>376430</v>
      </c>
      <c r="E249" s="28">
        <v>9996</v>
      </c>
      <c r="F249" s="17"/>
      <c r="G249" s="17"/>
    </row>
    <row r="250" ht="13.55" customHeight="1">
      <c r="A250" s="15">
        <v>425</v>
      </c>
      <c r="B250" s="28">
        <v>237202</v>
      </c>
      <c r="C250" s="28">
        <v>111196</v>
      </c>
      <c r="D250" s="28">
        <v>123186</v>
      </c>
      <c r="E250" s="28">
        <v>3077</v>
      </c>
      <c r="F250" s="17"/>
      <c r="G250" s="17"/>
    </row>
    <row r="251" ht="13.55" customHeight="1">
      <c r="A251" s="15">
        <v>426</v>
      </c>
      <c r="B251" s="28">
        <v>393616</v>
      </c>
      <c r="C251" s="28">
        <v>70949</v>
      </c>
      <c r="D251" s="28">
        <v>313033</v>
      </c>
      <c r="E251" s="28">
        <v>9644</v>
      </c>
      <c r="F251" s="17"/>
      <c r="G251" s="17"/>
    </row>
    <row r="252" ht="13.55" customHeight="1">
      <c r="A252" s="15">
        <v>427</v>
      </c>
      <c r="B252" s="28">
        <v>177158</v>
      </c>
      <c r="C252" s="28">
        <v>32952</v>
      </c>
      <c r="D252" s="28">
        <v>140576</v>
      </c>
      <c r="E252" s="28">
        <v>3539</v>
      </c>
      <c r="F252" s="17"/>
      <c r="G252" s="17"/>
    </row>
    <row r="253" ht="13.55" customHeight="1">
      <c r="A253" s="15">
        <v>428</v>
      </c>
      <c r="B253" s="28">
        <v>117259</v>
      </c>
      <c r="C253" s="28">
        <v>28786</v>
      </c>
      <c r="D253" s="28">
        <v>85615</v>
      </c>
      <c r="E253" s="28">
        <v>2684</v>
      </c>
      <c r="F253" s="17"/>
      <c r="G253" s="17"/>
    </row>
    <row r="254" ht="13.55" customHeight="1">
      <c r="A254" s="15">
        <v>429</v>
      </c>
      <c r="B254" s="28">
        <v>141567</v>
      </c>
      <c r="C254" s="28">
        <v>14373</v>
      </c>
      <c r="D254" s="28">
        <v>123372</v>
      </c>
      <c r="E254" s="28">
        <v>2838</v>
      </c>
      <c r="F254" s="17"/>
      <c r="G254" s="17"/>
    </row>
    <row r="255" ht="13.55" customHeight="1">
      <c r="A255" s="15">
        <v>430</v>
      </c>
      <c r="B255" s="28">
        <v>81114</v>
      </c>
      <c r="C255" s="28">
        <v>6826</v>
      </c>
      <c r="D255" s="28">
        <v>72194</v>
      </c>
      <c r="E255" s="28">
        <v>2477</v>
      </c>
      <c r="F255" s="17"/>
      <c r="G255" s="17"/>
    </row>
    <row r="256" ht="13.55" customHeight="1">
      <c r="A256" s="15">
        <v>431</v>
      </c>
      <c r="B256" s="28">
        <v>1068903</v>
      </c>
      <c r="C256" s="28">
        <v>421260</v>
      </c>
      <c r="D256" s="28">
        <v>627652</v>
      </c>
      <c r="E256" s="28">
        <v>19468</v>
      </c>
      <c r="F256" s="17"/>
      <c r="G256" s="17"/>
    </row>
    <row r="257" ht="13.55" customHeight="1">
      <c r="A257" s="15">
        <v>432</v>
      </c>
      <c r="B257" s="28">
        <v>1098174</v>
      </c>
      <c r="C257" s="28">
        <v>347314</v>
      </c>
      <c r="D257" s="28">
        <v>727257</v>
      </c>
      <c r="E257" s="28">
        <v>23603</v>
      </c>
      <c r="F257" s="17"/>
      <c r="G257" s="17"/>
    </row>
    <row r="258" ht="13.55" customHeight="1">
      <c r="A258" s="15">
        <v>433</v>
      </c>
      <c r="B258" s="28">
        <v>679603</v>
      </c>
      <c r="C258" s="28">
        <v>178855</v>
      </c>
      <c r="D258" s="28">
        <v>487005</v>
      </c>
      <c r="E258" s="28">
        <v>14749</v>
      </c>
      <c r="F258" s="17"/>
      <c r="G258" s="17"/>
    </row>
    <row r="259" ht="13.55" customHeight="1">
      <c r="A259" s="15">
        <v>434</v>
      </c>
      <c r="B259" s="28">
        <v>772515</v>
      </c>
      <c r="C259" s="28">
        <v>303906</v>
      </c>
      <c r="D259" s="28">
        <v>452142</v>
      </c>
      <c r="E259" s="28">
        <v>16507</v>
      </c>
      <c r="F259" s="17"/>
      <c r="G259" s="17"/>
    </row>
    <row r="260" ht="13.55" customHeight="1">
      <c r="A260" s="15">
        <v>435</v>
      </c>
      <c r="B260" s="28">
        <v>391923</v>
      </c>
      <c r="C260" s="28">
        <v>132668</v>
      </c>
      <c r="D260" s="28">
        <v>251152</v>
      </c>
      <c r="E260" s="28">
        <v>7544</v>
      </c>
      <c r="F260" s="17"/>
      <c r="G260" s="17"/>
    </row>
    <row r="261" ht="13.55" customHeight="1">
      <c r="A261" s="15">
        <v>436</v>
      </c>
      <c r="B261" s="28">
        <v>495269</v>
      </c>
      <c r="C261" s="28">
        <v>178152</v>
      </c>
      <c r="D261" s="28">
        <v>309024</v>
      </c>
      <c r="E261" s="28">
        <v>9280</v>
      </c>
      <c r="F261" s="17"/>
      <c r="G261" s="17"/>
    </row>
    <row r="262" ht="13.55" customHeight="1">
      <c r="A262" s="15">
        <v>437</v>
      </c>
      <c r="B262" s="28">
        <v>171874</v>
      </c>
      <c r="C262" s="28">
        <v>25103</v>
      </c>
      <c r="D262" s="28">
        <v>141722</v>
      </c>
      <c r="E262" s="28">
        <v>4400</v>
      </c>
      <c r="F262" s="17"/>
      <c r="G262" s="17"/>
    </row>
    <row r="263" ht="13.55" customHeight="1">
      <c r="A263" s="15">
        <v>438</v>
      </c>
      <c r="B263" s="28">
        <v>475302</v>
      </c>
      <c r="C263" s="28">
        <v>85102</v>
      </c>
      <c r="D263" s="28">
        <v>377874</v>
      </c>
      <c r="E263" s="28">
        <v>12442</v>
      </c>
      <c r="F263" s="17"/>
      <c r="G263" s="17"/>
    </row>
    <row r="264" ht="13.55" customHeight="1">
      <c r="A264" s="15">
        <v>439</v>
      </c>
      <c r="B264" s="28">
        <v>449077</v>
      </c>
      <c r="C264" s="28">
        <v>64807</v>
      </c>
      <c r="D264" s="28">
        <v>372485</v>
      </c>
      <c r="E264" s="28">
        <v>10644</v>
      </c>
      <c r="F264" s="17"/>
      <c r="G264" s="17"/>
    </row>
    <row r="265" ht="13.55" customHeight="1">
      <c r="A265" s="15">
        <v>440</v>
      </c>
      <c r="B265" s="28">
        <v>1115</v>
      </c>
      <c r="C265" s="28">
        <v>348</v>
      </c>
      <c r="D265" s="28">
        <v>763</v>
      </c>
      <c r="E265" s="28">
        <v>4</v>
      </c>
      <c r="F265" s="17"/>
      <c r="G265" s="17"/>
    </row>
    <row r="266" ht="13.55" customHeight="1">
      <c r="A266" s="15">
        <v>441</v>
      </c>
      <c r="B266" s="28">
        <v>755011</v>
      </c>
      <c r="C266" s="28">
        <v>263027</v>
      </c>
      <c r="D266" s="28">
        <v>472213</v>
      </c>
      <c r="E266" s="28">
        <v>19771</v>
      </c>
      <c r="F266" s="17"/>
      <c r="G266" s="17"/>
    </row>
    <row r="267" ht="13.55" customHeight="1">
      <c r="A267" s="15">
        <v>442</v>
      </c>
      <c r="B267" s="28">
        <v>760135</v>
      </c>
      <c r="C267" s="28">
        <v>202471</v>
      </c>
      <c r="D267" s="28">
        <v>540987</v>
      </c>
      <c r="E267" s="28">
        <v>16677</v>
      </c>
      <c r="F267" s="17"/>
      <c r="G267" s="17"/>
    </row>
    <row r="268" ht="13.55" customHeight="1">
      <c r="A268" s="15">
        <v>443</v>
      </c>
      <c r="B268" s="28">
        <v>469250</v>
      </c>
      <c r="C268" s="28">
        <v>94228</v>
      </c>
      <c r="D268" s="28">
        <v>363727</v>
      </c>
      <c r="E268" s="28">
        <v>11543</v>
      </c>
      <c r="F268" s="17"/>
      <c r="G268" s="17"/>
    </row>
    <row r="269" ht="13.55" customHeight="1">
      <c r="A269" s="15">
        <v>444</v>
      </c>
      <c r="B269" s="28">
        <v>464010</v>
      </c>
      <c r="C269" s="28">
        <v>155500</v>
      </c>
      <c r="D269" s="28">
        <v>299122</v>
      </c>
      <c r="E269" s="28">
        <v>10128</v>
      </c>
      <c r="F269" s="17"/>
      <c r="G269" s="17"/>
    </row>
    <row r="270" ht="13.55" customHeight="1">
      <c r="A270" s="15">
        <v>445</v>
      </c>
      <c r="B270" s="28">
        <v>90320</v>
      </c>
      <c r="C270" s="28">
        <v>18467</v>
      </c>
      <c r="D270" s="28">
        <v>69876</v>
      </c>
      <c r="E270" s="28">
        <v>2322</v>
      </c>
      <c r="F270" s="17"/>
      <c r="G270" s="17"/>
    </row>
    <row r="271" ht="13.55" customHeight="1">
      <c r="A271" s="15">
        <v>446</v>
      </c>
      <c r="B271" s="28">
        <v>178975</v>
      </c>
      <c r="C271" s="28">
        <v>32220</v>
      </c>
      <c r="D271" s="28">
        <v>141677</v>
      </c>
      <c r="E271" s="28">
        <v>4697</v>
      </c>
      <c r="F271" s="17"/>
      <c r="G271" s="17"/>
    </row>
    <row r="272" ht="13.55" customHeight="1">
      <c r="A272" s="15">
        <v>447</v>
      </c>
      <c r="B272" s="28">
        <v>162943</v>
      </c>
      <c r="C272" s="28">
        <v>52903</v>
      </c>
      <c r="D272" s="28">
        <v>106410</v>
      </c>
      <c r="E272" s="28">
        <v>4493</v>
      </c>
      <c r="F272" s="17"/>
      <c r="G272" s="17"/>
    </row>
    <row r="273" ht="13.55" customHeight="1">
      <c r="A273" s="15">
        <v>448</v>
      </c>
      <c r="B273" s="28">
        <v>160231</v>
      </c>
      <c r="C273" s="28">
        <v>21286</v>
      </c>
      <c r="D273" s="28">
        <v>134291</v>
      </c>
      <c r="E273" s="28">
        <v>3906</v>
      </c>
      <c r="F273" s="17"/>
      <c r="G273" s="17"/>
    </row>
    <row r="274" ht="13.55" customHeight="1">
      <c r="A274" s="15">
        <v>449</v>
      </c>
      <c r="B274" s="28">
        <v>174290</v>
      </c>
      <c r="C274" s="28">
        <v>29809</v>
      </c>
      <c r="D274" s="28">
        <v>140480</v>
      </c>
      <c r="E274" s="28">
        <v>2934</v>
      </c>
      <c r="F274" s="17"/>
      <c r="G274" s="17"/>
    </row>
    <row r="275" ht="13.55" customHeight="1">
      <c r="A275" s="15">
        <v>450</v>
      </c>
      <c r="B275" s="28">
        <v>1128</v>
      </c>
      <c r="C275" s="28">
        <v>383</v>
      </c>
      <c r="D275" s="28">
        <v>744</v>
      </c>
      <c r="E275" s="28">
        <v>1</v>
      </c>
      <c r="F275" s="17"/>
      <c r="G275" s="17"/>
    </row>
    <row r="276" ht="13.55" customHeight="1">
      <c r="A276" s="15">
        <v>451</v>
      </c>
      <c r="B276" s="28">
        <v>888118</v>
      </c>
      <c r="C276" s="28">
        <v>328343</v>
      </c>
      <c r="D276" s="28">
        <v>539610</v>
      </c>
      <c r="E276" s="28">
        <v>20988</v>
      </c>
      <c r="F276" s="17"/>
      <c r="G276" s="17"/>
    </row>
    <row r="277" ht="13.55" customHeight="1">
      <c r="A277" s="15">
        <v>452</v>
      </c>
      <c r="B277" s="28">
        <v>251935</v>
      </c>
      <c r="C277" s="28">
        <v>99705</v>
      </c>
      <c r="D277" s="28">
        <v>144945</v>
      </c>
      <c r="E277" s="28">
        <v>7527</v>
      </c>
      <c r="F277" s="17"/>
      <c r="G277" s="17"/>
    </row>
    <row r="278" ht="13.55" customHeight="1">
      <c r="A278" s="15">
        <v>453</v>
      </c>
      <c r="B278" s="28">
        <v>156764</v>
      </c>
      <c r="C278" s="28">
        <v>47998</v>
      </c>
      <c r="D278" s="28">
        <v>104645</v>
      </c>
      <c r="E278" s="28">
        <v>4271</v>
      </c>
      <c r="F278" s="17"/>
      <c r="G278" s="17"/>
    </row>
    <row r="279" ht="13.55" customHeight="1">
      <c r="A279" s="15">
        <v>454</v>
      </c>
      <c r="B279" s="28">
        <v>61937</v>
      </c>
      <c r="C279" s="28">
        <v>11911</v>
      </c>
      <c r="D279" s="28">
        <v>48030</v>
      </c>
      <c r="E279" s="28">
        <v>2097</v>
      </c>
      <c r="F279" s="17"/>
      <c r="G279" s="17"/>
    </row>
    <row r="280" ht="13.55" customHeight="1">
      <c r="A280" s="15">
        <v>455</v>
      </c>
      <c r="B280" s="28">
        <v>169079</v>
      </c>
      <c r="C280" s="28">
        <v>61732</v>
      </c>
      <c r="D280" s="28">
        <v>103224</v>
      </c>
      <c r="E280" s="28">
        <v>3812</v>
      </c>
      <c r="F280" s="17"/>
      <c r="G280" s="17"/>
    </row>
    <row r="281" ht="13.55" customHeight="1">
      <c r="A281" s="15">
        <v>456</v>
      </c>
      <c r="B281" s="28">
        <v>186956</v>
      </c>
      <c r="C281" s="28">
        <v>54675</v>
      </c>
      <c r="D281" s="28">
        <v>126633</v>
      </c>
      <c r="E281" s="28">
        <v>5264</v>
      </c>
      <c r="F281" s="17"/>
      <c r="G281" s="17"/>
    </row>
    <row r="282" ht="13.55" customHeight="1">
      <c r="A282" s="15">
        <v>457</v>
      </c>
      <c r="B282" s="28">
        <v>300148</v>
      </c>
      <c r="C282" s="28">
        <v>83218</v>
      </c>
      <c r="D282" s="28">
        <v>208881</v>
      </c>
      <c r="E282" s="28">
        <v>8651</v>
      </c>
      <c r="F282" s="17"/>
      <c r="G282" s="17"/>
    </row>
    <row r="283" ht="13.55" customHeight="1">
      <c r="A283" s="15">
        <v>458</v>
      </c>
      <c r="B283" s="28">
        <v>89673</v>
      </c>
      <c r="C283" s="28">
        <v>14756</v>
      </c>
      <c r="D283" s="28">
        <v>72073</v>
      </c>
      <c r="E283" s="28">
        <v>3527</v>
      </c>
      <c r="F283" s="17"/>
      <c r="G283" s="17"/>
    </row>
    <row r="284" ht="13.55" customHeight="1">
      <c r="A284" s="15">
        <v>459</v>
      </c>
      <c r="B284" s="28">
        <v>102612</v>
      </c>
      <c r="C284" s="28">
        <v>18630</v>
      </c>
      <c r="D284" s="28">
        <v>80967</v>
      </c>
      <c r="E284" s="28">
        <v>1109</v>
      </c>
      <c r="F284" s="17"/>
      <c r="G284" s="17"/>
    </row>
    <row r="285" ht="13.55" customHeight="1">
      <c r="A285" s="15">
        <v>460</v>
      </c>
      <c r="B285" s="28">
        <v>549</v>
      </c>
      <c r="C285" s="28">
        <v>102</v>
      </c>
      <c r="D285" s="28">
        <v>447</v>
      </c>
      <c r="E285" s="28">
        <v>0</v>
      </c>
      <c r="F285" s="17"/>
      <c r="G285" s="17"/>
    </row>
    <row r="286" ht="13.55" customHeight="1">
      <c r="A286" s="15">
        <v>461</v>
      </c>
      <c r="B286" s="28">
        <v>1069372</v>
      </c>
      <c r="C286" s="28">
        <v>319757</v>
      </c>
      <c r="D286" s="28">
        <v>727531</v>
      </c>
      <c r="E286" s="28">
        <v>22977</v>
      </c>
      <c r="F286" s="17"/>
      <c r="G286" s="17"/>
    </row>
    <row r="287" ht="13.55" customHeight="1">
      <c r="A287" s="15">
        <v>462</v>
      </c>
      <c r="B287" s="28">
        <v>515172</v>
      </c>
      <c r="C287" s="28">
        <v>128645</v>
      </c>
      <c r="D287" s="28">
        <v>373663</v>
      </c>
      <c r="E287" s="28">
        <v>13242</v>
      </c>
      <c r="F287" s="17"/>
      <c r="G287" s="17"/>
    </row>
    <row r="288" ht="13.55" customHeight="1">
      <c r="A288" s="15">
        <v>463</v>
      </c>
      <c r="B288" s="28">
        <v>216427</v>
      </c>
      <c r="C288" s="28">
        <v>56759</v>
      </c>
      <c r="D288" s="28">
        <v>154516</v>
      </c>
      <c r="E288" s="28">
        <v>4938</v>
      </c>
      <c r="F288" s="17"/>
      <c r="G288" s="17"/>
    </row>
    <row r="289" ht="13.55" customHeight="1">
      <c r="A289" s="15">
        <v>464</v>
      </c>
      <c r="B289" s="28">
        <v>197848</v>
      </c>
      <c r="C289" s="28">
        <v>52554</v>
      </c>
      <c r="D289" s="28">
        <v>139343</v>
      </c>
      <c r="E289" s="28">
        <v>6018</v>
      </c>
      <c r="F289" s="17"/>
      <c r="G289" s="17"/>
    </row>
    <row r="290" ht="13.55" customHeight="1">
      <c r="A290" s="15">
        <v>465</v>
      </c>
      <c r="B290" s="28">
        <v>94878</v>
      </c>
      <c r="C290" s="28">
        <v>29795</v>
      </c>
      <c r="D290" s="28">
        <v>62364</v>
      </c>
      <c r="E290" s="28">
        <v>1595</v>
      </c>
      <c r="F290" s="17"/>
      <c r="G290" s="17"/>
    </row>
    <row r="291" ht="13.55" customHeight="1">
      <c r="A291" s="15">
        <v>466</v>
      </c>
      <c r="B291" s="28">
        <v>1508</v>
      </c>
      <c r="C291" s="28">
        <v>851</v>
      </c>
      <c r="D291" s="28">
        <v>647</v>
      </c>
      <c r="E291" s="28">
        <v>458</v>
      </c>
      <c r="F291" s="17"/>
      <c r="G291" s="17"/>
    </row>
    <row r="292" ht="13.55" customHeight="1">
      <c r="A292" s="15">
        <v>467</v>
      </c>
      <c r="B292" s="28">
        <v>92765</v>
      </c>
      <c r="C292" s="28">
        <v>25228</v>
      </c>
      <c r="D292" s="28">
        <v>64717</v>
      </c>
      <c r="E292" s="28">
        <v>4210</v>
      </c>
      <c r="F292" s="17"/>
      <c r="G292" s="17"/>
    </row>
    <row r="293" ht="13.55" customHeight="1">
      <c r="A293" s="15">
        <v>468</v>
      </c>
      <c r="B293" s="28">
        <v>76730</v>
      </c>
      <c r="C293" s="28">
        <v>7793</v>
      </c>
      <c r="D293" s="28">
        <v>66356</v>
      </c>
      <c r="E293" s="28">
        <v>768</v>
      </c>
      <c r="F293" s="17"/>
      <c r="G293" s="17"/>
    </row>
    <row r="294" ht="13.55" customHeight="1">
      <c r="A294" s="15">
        <v>471</v>
      </c>
      <c r="B294" s="28">
        <v>240889</v>
      </c>
      <c r="C294" s="28">
        <v>49557</v>
      </c>
      <c r="D294" s="28">
        <v>185240</v>
      </c>
      <c r="E294" s="28">
        <v>7167</v>
      </c>
      <c r="F294" s="17"/>
      <c r="G294" s="17"/>
    </row>
    <row r="295" ht="13.55" customHeight="1">
      <c r="A295" s="15">
        <v>472</v>
      </c>
      <c r="B295" s="28">
        <v>87326</v>
      </c>
      <c r="C295" s="28">
        <v>13357</v>
      </c>
      <c r="D295" s="28">
        <v>71164</v>
      </c>
      <c r="E295" s="28">
        <v>2174</v>
      </c>
      <c r="F295" s="17"/>
      <c r="G295" s="17"/>
    </row>
    <row r="296" ht="13.55" customHeight="1">
      <c r="A296" s="15">
        <v>473</v>
      </c>
      <c r="B296" s="28">
        <v>104366</v>
      </c>
      <c r="C296" s="28">
        <v>35962</v>
      </c>
      <c r="D296" s="28">
        <v>65646</v>
      </c>
      <c r="E296" s="28">
        <v>2484</v>
      </c>
      <c r="F296" s="17"/>
      <c r="G296" s="17"/>
    </row>
    <row r="297" ht="13.55" customHeight="1">
      <c r="A297" s="15">
        <v>474</v>
      </c>
      <c r="B297" s="28">
        <v>65522</v>
      </c>
      <c r="C297" s="28">
        <v>19631</v>
      </c>
      <c r="D297" s="28">
        <v>43965</v>
      </c>
      <c r="E297" s="28">
        <v>1209</v>
      </c>
      <c r="F297" s="17"/>
      <c r="G297" s="17"/>
    </row>
    <row r="298" ht="13.55" customHeight="1">
      <c r="A298" s="15">
        <v>475</v>
      </c>
      <c r="B298" s="28">
        <v>223801</v>
      </c>
      <c r="C298" s="28">
        <v>40147</v>
      </c>
      <c r="D298" s="28">
        <v>178176</v>
      </c>
      <c r="E298" s="28">
        <v>5478</v>
      </c>
      <c r="F298" s="17"/>
      <c r="G298" s="17"/>
    </row>
    <row r="299" ht="13.55" customHeight="1">
      <c r="A299" s="15">
        <v>501</v>
      </c>
      <c r="B299" s="28">
        <v>1552709</v>
      </c>
      <c r="C299" s="28">
        <v>22987</v>
      </c>
      <c r="D299" s="28">
        <v>1528534</v>
      </c>
      <c r="E299" s="28">
        <v>1338</v>
      </c>
      <c r="F299" s="17"/>
      <c r="G299" s="17"/>
    </row>
    <row r="300" ht="13.55" customHeight="1">
      <c r="A300" s="15">
        <v>503</v>
      </c>
      <c r="B300" s="28">
        <v>233983</v>
      </c>
      <c r="C300" s="28">
        <v>116089</v>
      </c>
      <c r="D300" s="28">
        <v>115695</v>
      </c>
      <c r="E300" s="28">
        <v>3260</v>
      </c>
      <c r="F300" s="17"/>
      <c r="G300" s="17"/>
    </row>
    <row r="301" ht="13.55" customHeight="1">
      <c r="A301" s="15">
        <v>504</v>
      </c>
      <c r="B301" s="28">
        <v>1305094</v>
      </c>
      <c r="C301" s="28">
        <v>445982</v>
      </c>
      <c r="D301" s="28">
        <v>802327</v>
      </c>
      <c r="E301" s="28">
        <v>56832</v>
      </c>
      <c r="F301" s="17"/>
      <c r="G301" s="17"/>
    </row>
    <row r="302" ht="13.55" customHeight="1">
      <c r="A302" s="15">
        <v>506</v>
      </c>
      <c r="B302" s="28">
        <v>386491</v>
      </c>
      <c r="C302" s="28">
        <v>110761</v>
      </c>
      <c r="D302" s="28">
        <v>270597</v>
      </c>
      <c r="E302" s="28">
        <v>4661</v>
      </c>
      <c r="F302" s="17"/>
      <c r="G302" s="17"/>
    </row>
    <row r="303" ht="13.55" customHeight="1">
      <c r="A303" s="15">
        <v>507</v>
      </c>
      <c r="B303" s="28">
        <v>643711</v>
      </c>
      <c r="C303" s="28">
        <v>77370</v>
      </c>
      <c r="D303" s="28">
        <v>560292</v>
      </c>
      <c r="E303" s="28">
        <v>5060</v>
      </c>
      <c r="F303" s="17"/>
      <c r="G303" s="17"/>
    </row>
    <row r="304" ht="13.55" customHeight="1">
      <c r="A304" s="15">
        <v>508</v>
      </c>
      <c r="B304" s="28">
        <v>83</v>
      </c>
      <c r="C304" s="28">
        <v>32</v>
      </c>
      <c r="D304" s="28">
        <v>29</v>
      </c>
      <c r="E304" s="28">
        <v>22</v>
      </c>
      <c r="F304" s="17"/>
      <c r="G304" s="17"/>
    </row>
    <row r="305" ht="13.55" customHeight="1">
      <c r="A305" s="15">
        <v>510</v>
      </c>
      <c r="B305" s="28">
        <v>160</v>
      </c>
      <c r="C305" s="28">
        <v>106</v>
      </c>
      <c r="D305" s="28">
        <v>48</v>
      </c>
      <c r="E305" s="28">
        <v>6</v>
      </c>
      <c r="F305" s="17"/>
      <c r="G305" s="17"/>
    </row>
    <row r="306" ht="13.55" customHeight="1">
      <c r="A306" s="15">
        <v>511</v>
      </c>
      <c r="B306" s="28">
        <v>485746</v>
      </c>
      <c r="C306" s="28">
        <v>151065</v>
      </c>
      <c r="D306" s="28">
        <v>320749</v>
      </c>
      <c r="E306" s="28">
        <v>14203</v>
      </c>
      <c r="F306" s="17"/>
      <c r="G306" s="17"/>
    </row>
    <row r="307" ht="13.55" customHeight="1">
      <c r="A307" s="15">
        <v>512</v>
      </c>
      <c r="B307" s="28">
        <v>185775</v>
      </c>
      <c r="C307" s="28">
        <v>65546</v>
      </c>
      <c r="D307" s="28">
        <v>111664</v>
      </c>
      <c r="E307" s="28">
        <v>9623</v>
      </c>
      <c r="F307" s="17"/>
      <c r="G307" s="17"/>
    </row>
    <row r="308" ht="13.55" customHeight="1">
      <c r="A308" s="15">
        <v>513</v>
      </c>
      <c r="B308" s="28">
        <v>121429</v>
      </c>
      <c r="C308" s="28">
        <v>23697</v>
      </c>
      <c r="D308" s="28">
        <v>94590</v>
      </c>
      <c r="E308" s="28">
        <v>2054</v>
      </c>
      <c r="F308" s="17"/>
      <c r="G308" s="17"/>
    </row>
    <row r="309" ht="13.55" customHeight="1">
      <c r="A309" s="15">
        <v>514</v>
      </c>
      <c r="B309" s="28">
        <v>197301</v>
      </c>
      <c r="C309" s="28">
        <v>63611</v>
      </c>
      <c r="D309" s="28">
        <v>128705</v>
      </c>
      <c r="E309" s="28">
        <v>5848</v>
      </c>
      <c r="F309" s="17"/>
      <c r="G309" s="17"/>
    </row>
    <row r="310" ht="13.55" customHeight="1">
      <c r="A310" s="15">
        <v>515</v>
      </c>
      <c r="B310" s="28">
        <v>72829</v>
      </c>
      <c r="C310" s="28">
        <v>10110</v>
      </c>
      <c r="D310" s="28">
        <v>59512</v>
      </c>
      <c r="E310" s="28">
        <v>2951</v>
      </c>
      <c r="F310" s="17"/>
      <c r="G310" s="17"/>
    </row>
    <row r="311" ht="13.55" customHeight="1">
      <c r="A311" s="15">
        <v>516</v>
      </c>
      <c r="B311" s="28">
        <v>114440</v>
      </c>
      <c r="C311" s="28">
        <v>15028</v>
      </c>
      <c r="D311" s="28">
        <v>96044</v>
      </c>
      <c r="E311" s="28">
        <v>3268</v>
      </c>
      <c r="F311" s="17"/>
      <c r="G311" s="17"/>
    </row>
    <row r="312" ht="13.55" customHeight="1">
      <c r="A312" s="15">
        <v>517</v>
      </c>
      <c r="B312" s="28">
        <v>130807</v>
      </c>
      <c r="C312" s="28">
        <v>25776</v>
      </c>
      <c r="D312" s="28">
        <v>100700</v>
      </c>
      <c r="E312" s="28">
        <v>5186</v>
      </c>
      <c r="F312" s="17"/>
      <c r="G312" s="17"/>
    </row>
    <row r="313" ht="13.55" customHeight="1">
      <c r="A313" s="15">
        <v>518</v>
      </c>
      <c r="B313" s="28">
        <v>113235</v>
      </c>
      <c r="C313" s="28">
        <v>18186</v>
      </c>
      <c r="D313" s="28">
        <v>91968</v>
      </c>
      <c r="E313" s="28">
        <v>2910</v>
      </c>
      <c r="F313" s="17"/>
      <c r="G313" s="17"/>
    </row>
    <row r="314" ht="13.55" customHeight="1">
      <c r="A314" s="15">
        <v>519</v>
      </c>
      <c r="B314" s="28">
        <v>72605</v>
      </c>
      <c r="C314" s="28">
        <v>15099</v>
      </c>
      <c r="D314" s="28">
        <v>54977</v>
      </c>
      <c r="E314" s="28">
        <v>1097</v>
      </c>
      <c r="F314" s="17"/>
      <c r="G314" s="17"/>
    </row>
    <row r="315" ht="13.55" customHeight="1">
      <c r="A315" s="15">
        <v>520</v>
      </c>
      <c r="B315" s="28">
        <v>9014</v>
      </c>
      <c r="C315" s="28">
        <v>4870</v>
      </c>
      <c r="D315" s="28">
        <v>4066</v>
      </c>
      <c r="E315" s="28">
        <v>78</v>
      </c>
      <c r="F315" s="17"/>
      <c r="G315" s="17"/>
    </row>
    <row r="316" ht="13.55" customHeight="1">
      <c r="A316" s="15">
        <v>521</v>
      </c>
      <c r="B316" s="28">
        <v>516684</v>
      </c>
      <c r="C316" s="28">
        <v>158857</v>
      </c>
      <c r="D316" s="28">
        <v>340731</v>
      </c>
      <c r="E316" s="28">
        <v>18526</v>
      </c>
      <c r="F316" s="17"/>
      <c r="G316" s="17"/>
    </row>
    <row r="317" ht="13.55" customHeight="1">
      <c r="A317" s="15">
        <v>522</v>
      </c>
      <c r="B317" s="28">
        <v>214227</v>
      </c>
      <c r="C317" s="28">
        <v>54598</v>
      </c>
      <c r="D317" s="28">
        <v>154076</v>
      </c>
      <c r="E317" s="28">
        <v>4606</v>
      </c>
      <c r="F317" s="17"/>
      <c r="G317" s="17"/>
    </row>
    <row r="318" ht="13.55" customHeight="1">
      <c r="A318" s="15">
        <v>523</v>
      </c>
      <c r="B318" s="28">
        <v>451845</v>
      </c>
      <c r="C318" s="28">
        <v>125713</v>
      </c>
      <c r="D318" s="28">
        <v>315385</v>
      </c>
      <c r="E318" s="28">
        <v>11272</v>
      </c>
      <c r="F318" s="17"/>
      <c r="G318" s="17"/>
    </row>
    <row r="319" ht="13.55" customHeight="1">
      <c r="A319" s="15">
        <v>524</v>
      </c>
      <c r="B319" s="28">
        <v>152210</v>
      </c>
      <c r="C319" s="28">
        <v>42141</v>
      </c>
      <c r="D319" s="28">
        <v>106385</v>
      </c>
      <c r="E319" s="28">
        <v>2676</v>
      </c>
      <c r="F319" s="17"/>
      <c r="G319" s="17"/>
    </row>
    <row r="320" ht="13.55" customHeight="1">
      <c r="A320" s="15">
        <v>530</v>
      </c>
      <c r="B320" s="28">
        <v>16767</v>
      </c>
      <c r="C320" s="28">
        <v>6277</v>
      </c>
      <c r="D320" s="28">
        <v>9890</v>
      </c>
      <c r="E320" s="28">
        <v>714</v>
      </c>
      <c r="F320" s="17"/>
      <c r="G320" s="17"/>
    </row>
    <row r="321" ht="13.55" customHeight="1">
      <c r="A321" s="15">
        <v>531</v>
      </c>
      <c r="B321" s="28">
        <v>713837</v>
      </c>
      <c r="C321" s="28">
        <v>256583</v>
      </c>
      <c r="D321" s="28">
        <v>442192</v>
      </c>
      <c r="E321" s="28">
        <v>15947</v>
      </c>
      <c r="F321" s="17"/>
      <c r="G321" s="17"/>
    </row>
    <row r="322" ht="13.55" customHeight="1">
      <c r="A322" s="15">
        <v>532</v>
      </c>
      <c r="B322" s="28">
        <v>303912</v>
      </c>
      <c r="C322" s="28">
        <v>97045</v>
      </c>
      <c r="D322" s="28">
        <v>198687</v>
      </c>
      <c r="E322" s="28">
        <v>7117</v>
      </c>
      <c r="F322" s="17"/>
      <c r="G322" s="17"/>
    </row>
    <row r="323" ht="13.55" customHeight="1">
      <c r="A323" s="15">
        <v>533</v>
      </c>
      <c r="B323" s="28">
        <v>221614</v>
      </c>
      <c r="C323" s="28">
        <v>56085</v>
      </c>
      <c r="D323" s="28">
        <v>135275</v>
      </c>
      <c r="E323" s="28">
        <v>30743</v>
      </c>
      <c r="F323" s="17"/>
      <c r="G323" s="17"/>
    </row>
    <row r="324" ht="13.55" customHeight="1">
      <c r="A324" s="15">
        <v>534</v>
      </c>
      <c r="B324" s="28">
        <v>209562</v>
      </c>
      <c r="C324" s="28">
        <v>67356</v>
      </c>
      <c r="D324" s="28">
        <v>137426</v>
      </c>
      <c r="E324" s="28">
        <v>4885</v>
      </c>
      <c r="F324" s="17"/>
      <c r="G324" s="17"/>
    </row>
    <row r="325" ht="13.55" customHeight="1">
      <c r="A325" s="15">
        <v>535</v>
      </c>
      <c r="B325" s="28">
        <v>56942</v>
      </c>
      <c r="C325" s="28">
        <v>23343</v>
      </c>
      <c r="D325" s="28">
        <v>32236</v>
      </c>
      <c r="E325" s="28">
        <v>422</v>
      </c>
      <c r="F325" s="17"/>
      <c r="G325" s="17"/>
    </row>
    <row r="326" ht="13.55" customHeight="1">
      <c r="A326" s="15">
        <v>540</v>
      </c>
      <c r="B326" s="28">
        <v>3432</v>
      </c>
      <c r="C326" s="28">
        <v>1336</v>
      </c>
      <c r="D326" s="28">
        <v>2043</v>
      </c>
      <c r="E326" s="28">
        <v>53</v>
      </c>
      <c r="F326" s="17"/>
      <c r="G326" s="17"/>
    </row>
    <row r="327" ht="13.55" customHeight="1">
      <c r="A327" s="15">
        <v>541</v>
      </c>
      <c r="B327" s="28">
        <v>1050236</v>
      </c>
      <c r="C327" s="28">
        <v>399025</v>
      </c>
      <c r="D327" s="28">
        <v>630728</v>
      </c>
      <c r="E327" s="28">
        <v>21747</v>
      </c>
      <c r="F327" s="17"/>
      <c r="G327" s="17"/>
    </row>
    <row r="328" ht="13.55" customHeight="1">
      <c r="A328" s="15">
        <v>542</v>
      </c>
      <c r="B328" s="28">
        <v>396897</v>
      </c>
      <c r="C328" s="28">
        <v>117143</v>
      </c>
      <c r="D328" s="28">
        <v>269811</v>
      </c>
      <c r="E328" s="28">
        <v>10170</v>
      </c>
      <c r="F328" s="17"/>
      <c r="G328" s="17"/>
    </row>
    <row r="329" ht="13.55" customHeight="1">
      <c r="A329" s="15">
        <v>543</v>
      </c>
      <c r="B329" s="28">
        <v>179016</v>
      </c>
      <c r="C329" s="28">
        <v>53705</v>
      </c>
      <c r="D329" s="28">
        <v>116466</v>
      </c>
      <c r="E329" s="28">
        <v>9018</v>
      </c>
      <c r="F329" s="17"/>
      <c r="G329" s="17"/>
    </row>
    <row r="330" ht="13.55" customHeight="1">
      <c r="A330" s="15">
        <v>544</v>
      </c>
      <c r="B330" s="28">
        <v>143722</v>
      </c>
      <c r="C330" s="28">
        <v>33146</v>
      </c>
      <c r="D330" s="28">
        <v>106324</v>
      </c>
      <c r="E330" s="28">
        <v>3415</v>
      </c>
      <c r="F330" s="17"/>
      <c r="G330" s="17"/>
    </row>
    <row r="331" ht="13.55" customHeight="1">
      <c r="A331" s="15">
        <v>545</v>
      </c>
      <c r="B331" s="28">
        <v>124838</v>
      </c>
      <c r="C331" s="28">
        <v>35589</v>
      </c>
      <c r="D331" s="28">
        <v>85355</v>
      </c>
      <c r="E331" s="28">
        <v>4924</v>
      </c>
      <c r="F331" s="17"/>
      <c r="G331" s="17"/>
    </row>
    <row r="332" ht="13.55" customHeight="1">
      <c r="A332" s="15">
        <v>546</v>
      </c>
      <c r="B332" s="28">
        <v>133465</v>
      </c>
      <c r="C332" s="28">
        <v>31775</v>
      </c>
      <c r="D332" s="28">
        <v>97879</v>
      </c>
      <c r="E332" s="28">
        <v>2635</v>
      </c>
      <c r="F332" s="17"/>
      <c r="G332" s="17"/>
    </row>
    <row r="333" ht="13.55" customHeight="1">
      <c r="A333" s="15">
        <v>547</v>
      </c>
      <c r="B333" s="28">
        <v>43247</v>
      </c>
      <c r="C333" s="28">
        <v>11118</v>
      </c>
      <c r="D333" s="28">
        <v>31039</v>
      </c>
      <c r="E333" s="28">
        <v>1524</v>
      </c>
      <c r="F333" s="17"/>
      <c r="G333" s="17"/>
    </row>
    <row r="334" ht="13.55" customHeight="1">
      <c r="A334" s="15">
        <v>548</v>
      </c>
      <c r="B334" s="28">
        <v>52755</v>
      </c>
      <c r="C334" s="28">
        <v>14139</v>
      </c>
      <c r="D334" s="28">
        <v>36708</v>
      </c>
      <c r="E334" s="28">
        <v>1708</v>
      </c>
      <c r="F334" s="17"/>
      <c r="G334" s="17"/>
    </row>
    <row r="335" ht="13.55" customHeight="1">
      <c r="A335" s="15">
        <v>549</v>
      </c>
      <c r="B335" s="28">
        <v>44452</v>
      </c>
      <c r="C335" s="28">
        <v>8520</v>
      </c>
      <c r="D335" s="28">
        <v>34389</v>
      </c>
      <c r="E335" s="28">
        <v>628</v>
      </c>
      <c r="F335" s="17"/>
      <c r="G335" s="17"/>
    </row>
    <row r="336" ht="13.55" customHeight="1">
      <c r="A336" s="15">
        <v>550</v>
      </c>
      <c r="B336" s="28">
        <v>2478</v>
      </c>
      <c r="C336" s="28">
        <v>1583</v>
      </c>
      <c r="D336" s="28">
        <v>860</v>
      </c>
      <c r="E336" s="28">
        <v>35</v>
      </c>
      <c r="F336" s="17"/>
      <c r="G336" s="17"/>
    </row>
    <row r="337" ht="13.55" customHeight="1">
      <c r="A337" s="15">
        <v>551</v>
      </c>
      <c r="B337" s="28">
        <v>14009</v>
      </c>
      <c r="C337" s="28">
        <v>11581</v>
      </c>
      <c r="D337" s="28">
        <v>2275</v>
      </c>
      <c r="E337" s="28">
        <v>638</v>
      </c>
      <c r="F337" s="17"/>
      <c r="G337" s="17"/>
    </row>
    <row r="338" ht="13.55" customHeight="1">
      <c r="A338" s="15">
        <v>553</v>
      </c>
      <c r="B338" s="28">
        <v>964211</v>
      </c>
      <c r="C338" s="28">
        <v>496856</v>
      </c>
      <c r="D338" s="28">
        <v>455686</v>
      </c>
      <c r="E338" s="28">
        <v>13307</v>
      </c>
      <c r="F338" s="17"/>
      <c r="G338" s="17"/>
    </row>
    <row r="339" ht="13.55" customHeight="1">
      <c r="A339" s="15">
        <v>554</v>
      </c>
      <c r="B339" s="28">
        <v>386346</v>
      </c>
      <c r="C339" s="28">
        <v>78567</v>
      </c>
      <c r="D339" s="28">
        <v>298019</v>
      </c>
      <c r="E339" s="28">
        <v>8159</v>
      </c>
      <c r="F339" s="17"/>
      <c r="G339" s="17"/>
    </row>
    <row r="340" ht="13.55" customHeight="1">
      <c r="A340" s="15">
        <v>555</v>
      </c>
      <c r="B340" s="28">
        <v>77261</v>
      </c>
      <c r="C340" s="28">
        <v>50814</v>
      </c>
      <c r="D340" s="28">
        <v>24843</v>
      </c>
      <c r="E340" s="28">
        <v>1794</v>
      </c>
      <c r="F340" s="17"/>
      <c r="G340" s="17"/>
    </row>
    <row r="341" ht="13.55" customHeight="1">
      <c r="A341" s="15">
        <v>556</v>
      </c>
      <c r="B341" s="28">
        <v>289567</v>
      </c>
      <c r="C341" s="28">
        <v>78215</v>
      </c>
      <c r="D341" s="28">
        <v>157035</v>
      </c>
      <c r="E341" s="28">
        <v>53197</v>
      </c>
      <c r="F341" s="17"/>
      <c r="G341" s="17"/>
    </row>
    <row r="342" ht="13.55" customHeight="1">
      <c r="A342" s="15">
        <v>558</v>
      </c>
      <c r="B342" s="28">
        <v>5084</v>
      </c>
      <c r="C342" s="28">
        <v>2030</v>
      </c>
      <c r="D342" s="28">
        <v>2914</v>
      </c>
      <c r="E342" s="28">
        <v>140</v>
      </c>
      <c r="F342" s="17"/>
      <c r="G342" s="17"/>
    </row>
    <row r="343" ht="13.55" customHeight="1">
      <c r="A343" s="15">
        <v>560</v>
      </c>
      <c r="B343" s="28">
        <v>21037</v>
      </c>
      <c r="C343" s="28">
        <v>6666</v>
      </c>
      <c r="D343" s="28">
        <v>13644</v>
      </c>
      <c r="E343" s="28">
        <v>911</v>
      </c>
      <c r="F343" s="17"/>
      <c r="G343" s="17"/>
    </row>
    <row r="344" ht="13.55" customHeight="1">
      <c r="A344" s="15">
        <v>561</v>
      </c>
      <c r="B344" s="28">
        <v>455424</v>
      </c>
      <c r="C344" s="28">
        <v>97668</v>
      </c>
      <c r="D344" s="28">
        <v>346669</v>
      </c>
      <c r="E344" s="28">
        <v>12141</v>
      </c>
      <c r="F344" s="17"/>
      <c r="G344" s="17"/>
    </row>
    <row r="345" ht="13.55" customHeight="1">
      <c r="A345" s="15">
        <v>562</v>
      </c>
      <c r="B345" s="28">
        <v>137247</v>
      </c>
      <c r="C345" s="28">
        <v>25141</v>
      </c>
      <c r="D345" s="28">
        <v>108298</v>
      </c>
      <c r="E345" s="28">
        <v>4009</v>
      </c>
      <c r="F345" s="17"/>
      <c r="G345" s="17"/>
    </row>
    <row r="346" ht="13.55" customHeight="1">
      <c r="A346" s="15">
        <v>563</v>
      </c>
      <c r="B346" s="28">
        <v>99075</v>
      </c>
      <c r="C346" s="28">
        <v>16022</v>
      </c>
      <c r="D346" s="28">
        <v>79937</v>
      </c>
      <c r="E346" s="28">
        <v>2192</v>
      </c>
      <c r="F346" s="17"/>
      <c r="G346" s="17"/>
    </row>
    <row r="347" ht="13.55" customHeight="1">
      <c r="A347" s="15">
        <v>564</v>
      </c>
      <c r="B347" s="28">
        <v>149637</v>
      </c>
      <c r="C347" s="28">
        <v>35150</v>
      </c>
      <c r="D347" s="28">
        <v>110902</v>
      </c>
      <c r="E347" s="28">
        <v>3782</v>
      </c>
      <c r="F347" s="17"/>
      <c r="G347" s="17"/>
    </row>
    <row r="348" ht="13.55" customHeight="1">
      <c r="A348" s="15">
        <v>565</v>
      </c>
      <c r="B348" s="28">
        <v>137394</v>
      </c>
      <c r="C348" s="28">
        <v>29773</v>
      </c>
      <c r="D348" s="28">
        <v>104389</v>
      </c>
      <c r="E348" s="28">
        <v>2805</v>
      </c>
      <c r="F348" s="17"/>
      <c r="G348" s="17"/>
    </row>
    <row r="349" ht="13.55" customHeight="1">
      <c r="A349" s="15">
        <v>566</v>
      </c>
      <c r="B349" s="28">
        <v>226931</v>
      </c>
      <c r="C349" s="28">
        <v>61751</v>
      </c>
      <c r="D349" s="28">
        <v>149101</v>
      </c>
      <c r="E349" s="28">
        <v>17329</v>
      </c>
      <c r="F349" s="17"/>
      <c r="G349" s="17"/>
    </row>
    <row r="350" ht="13.55" customHeight="1">
      <c r="A350" s="15">
        <v>567</v>
      </c>
      <c r="B350" s="28">
        <v>119345</v>
      </c>
      <c r="C350" s="28">
        <v>36114</v>
      </c>
      <c r="D350" s="28">
        <v>80439</v>
      </c>
      <c r="E350" s="28">
        <v>2318</v>
      </c>
      <c r="F350" s="17"/>
      <c r="G350" s="17"/>
    </row>
    <row r="351" ht="13.55" customHeight="1">
      <c r="A351" s="15">
        <v>568</v>
      </c>
      <c r="B351" s="28">
        <v>109371</v>
      </c>
      <c r="C351" s="28">
        <v>40666</v>
      </c>
      <c r="D351" s="28">
        <v>66123</v>
      </c>
      <c r="E351" s="28">
        <v>1233</v>
      </c>
      <c r="F351" s="17"/>
      <c r="G351" s="17"/>
    </row>
    <row r="352" ht="13.55" customHeight="1">
      <c r="A352" s="15">
        <v>570</v>
      </c>
      <c r="B352" s="28">
        <v>61079</v>
      </c>
      <c r="C352" s="28">
        <v>19938</v>
      </c>
      <c r="D352" s="28">
        <v>39647</v>
      </c>
      <c r="E352" s="28">
        <v>1954</v>
      </c>
      <c r="F352" s="17"/>
      <c r="G352" s="17"/>
    </row>
    <row r="353" ht="13.55" customHeight="1">
      <c r="A353" s="15">
        <v>571</v>
      </c>
      <c r="B353" s="28">
        <v>494117</v>
      </c>
      <c r="C353" s="28">
        <v>172840</v>
      </c>
      <c r="D353" s="28">
        <v>309036</v>
      </c>
      <c r="E353" s="28">
        <v>11755</v>
      </c>
      <c r="F353" s="17"/>
      <c r="G353" s="17"/>
    </row>
    <row r="354" ht="13.55" customHeight="1">
      <c r="A354" s="15">
        <v>572</v>
      </c>
      <c r="B354" s="28">
        <v>445475</v>
      </c>
      <c r="C354" s="28">
        <v>150397</v>
      </c>
      <c r="D354" s="28">
        <v>285548</v>
      </c>
      <c r="E354" s="28">
        <v>9530</v>
      </c>
      <c r="F354" s="17"/>
      <c r="G354" s="17"/>
    </row>
    <row r="355" ht="13.55" customHeight="1">
      <c r="A355" s="15">
        <v>573</v>
      </c>
      <c r="B355" s="28">
        <v>384814</v>
      </c>
      <c r="C355" s="28">
        <v>141883</v>
      </c>
      <c r="D355" s="28">
        <v>233718</v>
      </c>
      <c r="E355" s="28">
        <v>10302</v>
      </c>
      <c r="F355" s="17"/>
      <c r="G355" s="17"/>
    </row>
    <row r="356" ht="13.55" customHeight="1">
      <c r="A356" s="15">
        <v>574</v>
      </c>
      <c r="B356" s="28">
        <v>417176</v>
      </c>
      <c r="C356" s="28">
        <v>149188</v>
      </c>
      <c r="D356" s="28">
        <v>257977</v>
      </c>
      <c r="E356" s="28">
        <v>10494</v>
      </c>
      <c r="F356" s="17"/>
      <c r="G356" s="17"/>
    </row>
    <row r="357" ht="13.55" customHeight="1">
      <c r="A357" s="15">
        <v>575</v>
      </c>
      <c r="B357" s="28">
        <v>266691</v>
      </c>
      <c r="C357" s="28">
        <v>88264</v>
      </c>
      <c r="D357" s="28">
        <v>172131</v>
      </c>
      <c r="E357" s="28">
        <v>5776</v>
      </c>
      <c r="F357" s="17"/>
      <c r="G357" s="17"/>
    </row>
    <row r="358" ht="13.55" customHeight="1">
      <c r="A358" s="15">
        <v>576</v>
      </c>
      <c r="B358" s="28">
        <v>178329</v>
      </c>
      <c r="C358" s="28">
        <v>54251</v>
      </c>
      <c r="D358" s="28">
        <v>119570</v>
      </c>
      <c r="E358" s="28">
        <v>3633</v>
      </c>
      <c r="F358" s="17"/>
      <c r="G358" s="17"/>
    </row>
    <row r="359" ht="13.55" customHeight="1">
      <c r="A359" s="15">
        <v>577</v>
      </c>
      <c r="B359" s="28">
        <v>209278</v>
      </c>
      <c r="C359" s="28">
        <v>55315</v>
      </c>
      <c r="D359" s="28">
        <v>147743</v>
      </c>
      <c r="E359" s="28">
        <v>6881</v>
      </c>
      <c r="F359" s="17"/>
      <c r="G359" s="17"/>
    </row>
    <row r="360" ht="13.55" customHeight="1">
      <c r="A360" s="15">
        <v>578</v>
      </c>
      <c r="B360" s="28">
        <v>102558</v>
      </c>
      <c r="C360" s="28">
        <v>26479</v>
      </c>
      <c r="D360" s="28">
        <v>73626</v>
      </c>
      <c r="E360" s="28">
        <v>2345</v>
      </c>
      <c r="F360" s="17"/>
      <c r="G360" s="17"/>
    </row>
    <row r="361" ht="13.55" customHeight="1">
      <c r="A361" s="15">
        <v>579</v>
      </c>
      <c r="B361" s="28">
        <v>73790</v>
      </c>
      <c r="C361" s="28">
        <v>15619</v>
      </c>
      <c r="D361" s="28">
        <v>56101</v>
      </c>
      <c r="E361" s="28">
        <v>1340</v>
      </c>
      <c r="F361" s="17"/>
      <c r="G361" s="17"/>
    </row>
    <row r="362" ht="13.55" customHeight="1">
      <c r="A362" s="15">
        <v>580</v>
      </c>
      <c r="B362" s="28">
        <v>667</v>
      </c>
      <c r="C362" s="28">
        <v>474</v>
      </c>
      <c r="D362" s="28">
        <v>159</v>
      </c>
      <c r="E362" s="28">
        <v>34</v>
      </c>
      <c r="F362" s="17"/>
      <c r="G362" s="17"/>
    </row>
    <row r="363" ht="13.55" customHeight="1">
      <c r="A363" s="15">
        <v>581</v>
      </c>
      <c r="B363" s="28">
        <v>131971</v>
      </c>
      <c r="C363" s="28">
        <v>124643</v>
      </c>
      <c r="D363" s="28">
        <v>7022</v>
      </c>
      <c r="E363" s="28">
        <v>3017</v>
      </c>
      <c r="F363" s="17"/>
      <c r="G363" s="17"/>
    </row>
    <row r="364" ht="13.55" customHeight="1">
      <c r="A364" s="15">
        <v>582</v>
      </c>
      <c r="B364" s="28">
        <v>1152224</v>
      </c>
      <c r="C364" s="28">
        <v>484896</v>
      </c>
      <c r="D364" s="28">
        <v>646671</v>
      </c>
      <c r="E364" s="28">
        <v>19793</v>
      </c>
      <c r="F364" s="17"/>
      <c r="G364" s="17"/>
    </row>
    <row r="365" ht="13.55" customHeight="1">
      <c r="A365" s="15">
        <v>583</v>
      </c>
      <c r="B365" s="28">
        <v>261893</v>
      </c>
      <c r="C365" s="28">
        <v>58717</v>
      </c>
      <c r="D365" s="28">
        <v>196240</v>
      </c>
      <c r="E365" s="28">
        <v>6401</v>
      </c>
      <c r="F365" s="17"/>
      <c r="G365" s="17"/>
    </row>
    <row r="366" ht="13.55" customHeight="1">
      <c r="A366" s="15">
        <v>584</v>
      </c>
      <c r="B366" s="28">
        <v>97109</v>
      </c>
      <c r="C366" s="28">
        <v>11222</v>
      </c>
      <c r="D366" s="28">
        <v>83380</v>
      </c>
      <c r="E366" s="28">
        <v>2605</v>
      </c>
      <c r="F366" s="17"/>
      <c r="G366" s="17"/>
    </row>
    <row r="367" ht="13.55" customHeight="1">
      <c r="A367" s="15">
        <v>585</v>
      </c>
      <c r="B367" s="28">
        <v>262330</v>
      </c>
      <c r="C367" s="28">
        <v>35332</v>
      </c>
      <c r="D367" s="28">
        <v>218217</v>
      </c>
      <c r="E367" s="28">
        <v>8044</v>
      </c>
      <c r="F367" s="17"/>
      <c r="G367" s="17"/>
    </row>
    <row r="368" ht="13.55" customHeight="1">
      <c r="A368" s="15">
        <v>586</v>
      </c>
      <c r="B368" s="28">
        <v>138501</v>
      </c>
      <c r="C368" s="28">
        <v>21913</v>
      </c>
      <c r="D368" s="28">
        <v>113274</v>
      </c>
      <c r="E368" s="28">
        <v>5519</v>
      </c>
      <c r="F368" s="17"/>
      <c r="G368" s="17"/>
    </row>
    <row r="369" ht="13.55" customHeight="1">
      <c r="A369" s="15">
        <v>587</v>
      </c>
      <c r="B369" s="28">
        <v>289158</v>
      </c>
      <c r="C369" s="28">
        <v>44677</v>
      </c>
      <c r="D369" s="28">
        <v>236882</v>
      </c>
      <c r="E369" s="28">
        <v>6533</v>
      </c>
      <c r="F369" s="17"/>
      <c r="G369" s="17"/>
    </row>
    <row r="370" ht="13.55" customHeight="1">
      <c r="A370" s="15">
        <v>588</v>
      </c>
      <c r="B370" s="28">
        <v>70</v>
      </c>
      <c r="C370" s="28">
        <v>57</v>
      </c>
      <c r="D370" s="28">
        <v>6</v>
      </c>
      <c r="E370" s="28">
        <v>298</v>
      </c>
      <c r="F370" s="17"/>
      <c r="G370" s="17"/>
    </row>
    <row r="371" ht="13.55" customHeight="1">
      <c r="A371" s="15">
        <v>589</v>
      </c>
      <c r="B371" s="28">
        <v>362715</v>
      </c>
      <c r="C371" s="28">
        <v>66192</v>
      </c>
      <c r="D371" s="28">
        <v>288336</v>
      </c>
      <c r="E371" s="28">
        <v>6372</v>
      </c>
      <c r="F371" s="17"/>
      <c r="G371" s="17"/>
    </row>
    <row r="372" ht="13.55" customHeight="1">
      <c r="A372" s="15">
        <v>590</v>
      </c>
      <c r="B372" s="28">
        <v>353657</v>
      </c>
      <c r="C372" s="28">
        <v>86014</v>
      </c>
      <c r="D372" s="28">
        <v>258730</v>
      </c>
      <c r="E372" s="28">
        <v>8625</v>
      </c>
      <c r="F372" s="17"/>
      <c r="G372" s="17"/>
    </row>
    <row r="373" ht="13.55" customHeight="1">
      <c r="A373" s="15">
        <v>591</v>
      </c>
      <c r="B373" s="28">
        <v>607417</v>
      </c>
      <c r="C373" s="28">
        <v>171252</v>
      </c>
      <c r="D373" s="28">
        <v>420404</v>
      </c>
      <c r="E373" s="28">
        <v>16821</v>
      </c>
      <c r="F373" s="17"/>
      <c r="G373" s="17"/>
    </row>
    <row r="374" ht="13.55" customHeight="1">
      <c r="A374" s="15">
        <v>592</v>
      </c>
      <c r="B374" s="28">
        <v>128635</v>
      </c>
      <c r="C374" s="28">
        <v>37831</v>
      </c>
      <c r="D374" s="28">
        <v>87704</v>
      </c>
      <c r="E374" s="28">
        <v>2716</v>
      </c>
      <c r="F374" s="17"/>
      <c r="G374" s="17"/>
    </row>
    <row r="375" ht="13.55" customHeight="1">
      <c r="A375" s="15">
        <v>593</v>
      </c>
      <c r="B375" s="28">
        <v>471734</v>
      </c>
      <c r="C375" s="28">
        <v>156703</v>
      </c>
      <c r="D375" s="28">
        <v>303043</v>
      </c>
      <c r="E375" s="28">
        <v>12733</v>
      </c>
      <c r="F375" s="17"/>
      <c r="G375" s="17"/>
    </row>
    <row r="376" ht="13.55" customHeight="1">
      <c r="A376" s="15">
        <v>594</v>
      </c>
      <c r="B376" s="28">
        <v>98560</v>
      </c>
      <c r="C376" s="28">
        <v>23520</v>
      </c>
      <c r="D376" s="28">
        <v>71825</v>
      </c>
      <c r="E376" s="28">
        <v>2132</v>
      </c>
      <c r="F376" s="17"/>
      <c r="G376" s="17"/>
    </row>
    <row r="377" ht="13.55" customHeight="1">
      <c r="A377" s="15">
        <v>595</v>
      </c>
      <c r="B377" s="28">
        <v>382352</v>
      </c>
      <c r="C377" s="28">
        <v>117602</v>
      </c>
      <c r="D377" s="28">
        <v>254291</v>
      </c>
      <c r="E377" s="28">
        <v>11246</v>
      </c>
      <c r="F377" s="17"/>
      <c r="G377" s="17"/>
    </row>
    <row r="378" ht="13.55" customHeight="1">
      <c r="A378" s="15">
        <v>596</v>
      </c>
      <c r="B378" s="28">
        <v>96174</v>
      </c>
      <c r="C378" s="28">
        <v>27096</v>
      </c>
      <c r="D378" s="28">
        <v>66010</v>
      </c>
      <c r="E378" s="28">
        <v>2880</v>
      </c>
      <c r="F378" s="17"/>
      <c r="G378" s="17"/>
    </row>
    <row r="379" ht="13.55" customHeight="1">
      <c r="A379" s="15">
        <v>597</v>
      </c>
      <c r="B379" s="28">
        <v>162068</v>
      </c>
      <c r="C379" s="28">
        <v>50589</v>
      </c>
      <c r="D379" s="28">
        <v>107225</v>
      </c>
      <c r="E379" s="28">
        <v>3962</v>
      </c>
      <c r="F379" s="17"/>
      <c r="G379" s="17"/>
    </row>
    <row r="380" ht="13.55" customHeight="1">
      <c r="A380" s="15">
        <v>598</v>
      </c>
      <c r="B380" s="28">
        <v>319683</v>
      </c>
      <c r="C380" s="28">
        <v>123292</v>
      </c>
      <c r="D380" s="28">
        <v>188130</v>
      </c>
      <c r="E380" s="28">
        <v>9177</v>
      </c>
      <c r="F380" s="17"/>
      <c r="G380" s="17"/>
    </row>
    <row r="381" ht="13.55" customHeight="1">
      <c r="A381" s="15">
        <v>599</v>
      </c>
      <c r="B381" s="28">
        <v>75772</v>
      </c>
      <c r="C381" s="28">
        <v>20250</v>
      </c>
      <c r="D381" s="28">
        <v>52866</v>
      </c>
      <c r="E381" s="28">
        <v>1095</v>
      </c>
      <c r="F381" s="17"/>
      <c r="G381" s="17"/>
    </row>
    <row r="382" ht="13.55" customHeight="1">
      <c r="A382" s="15">
        <v>600</v>
      </c>
      <c r="B382" s="28">
        <v>6421</v>
      </c>
      <c r="C382" s="28">
        <v>5823</v>
      </c>
      <c r="D382" s="28">
        <v>551</v>
      </c>
      <c r="E382" s="28">
        <v>47</v>
      </c>
      <c r="F382" s="17"/>
      <c r="G382" s="17"/>
    </row>
    <row r="383" ht="13.55" customHeight="1">
      <c r="A383" s="15">
        <v>601</v>
      </c>
      <c r="B383" s="28">
        <v>19390</v>
      </c>
      <c r="C383" s="28">
        <v>17973</v>
      </c>
      <c r="D383" s="28">
        <v>1181</v>
      </c>
      <c r="E383" s="28">
        <v>2549</v>
      </c>
      <c r="F383" s="17"/>
      <c r="G383" s="17"/>
    </row>
    <row r="384" ht="13.55" customHeight="1">
      <c r="A384" s="15">
        <v>602</v>
      </c>
      <c r="B384" s="28">
        <v>1524994</v>
      </c>
      <c r="C384" s="28">
        <v>635983</v>
      </c>
      <c r="D384" s="28">
        <v>866807</v>
      </c>
      <c r="E384" s="28">
        <v>21828</v>
      </c>
      <c r="F384" s="17"/>
      <c r="G384" s="17"/>
    </row>
    <row r="385" ht="13.55" customHeight="1">
      <c r="A385" s="15">
        <v>603</v>
      </c>
      <c r="B385" s="28">
        <v>692546</v>
      </c>
      <c r="C385" s="28">
        <v>122732</v>
      </c>
      <c r="D385" s="28">
        <v>555302</v>
      </c>
      <c r="E385" s="28">
        <v>13955</v>
      </c>
      <c r="F385" s="17"/>
      <c r="G385" s="17"/>
    </row>
    <row r="386" ht="13.55" customHeight="1">
      <c r="A386" s="15">
        <v>604</v>
      </c>
      <c r="B386" s="28">
        <v>48</v>
      </c>
      <c r="C386" s="28">
        <v>48</v>
      </c>
      <c r="D386" s="28">
        <v>0</v>
      </c>
      <c r="E386" s="28">
        <v>286</v>
      </c>
      <c r="F386" s="17"/>
      <c r="G386" s="17"/>
    </row>
    <row r="387" ht="13.55" customHeight="1">
      <c r="A387" s="15">
        <v>605</v>
      </c>
      <c r="B387" s="28">
        <v>140730</v>
      </c>
      <c r="C387" s="28">
        <v>24936</v>
      </c>
      <c r="D387" s="28">
        <v>111664</v>
      </c>
      <c r="E387" s="28">
        <v>2464</v>
      </c>
      <c r="F387" s="17"/>
      <c r="G387" s="17"/>
    </row>
    <row r="388" ht="13.55" customHeight="1">
      <c r="A388" s="15">
        <v>607</v>
      </c>
      <c r="B388" s="28">
        <v>1</v>
      </c>
      <c r="C388" s="28">
        <v>0</v>
      </c>
      <c r="D388" s="28">
        <v>1</v>
      </c>
      <c r="E388" s="28">
        <v>0</v>
      </c>
      <c r="F388" s="17"/>
      <c r="G388" s="17"/>
    </row>
    <row r="389" ht="13.55" customHeight="1">
      <c r="A389" s="15">
        <v>608</v>
      </c>
      <c r="B389" s="28">
        <v>16</v>
      </c>
      <c r="C389" s="28">
        <v>2</v>
      </c>
      <c r="D389" s="28">
        <v>14</v>
      </c>
      <c r="E389" s="28">
        <v>160</v>
      </c>
      <c r="F389" s="17"/>
      <c r="G389" s="17"/>
    </row>
    <row r="390" ht="13.55" customHeight="1">
      <c r="A390" s="15">
        <v>610</v>
      </c>
      <c r="B390" s="28">
        <v>79692</v>
      </c>
      <c r="C390" s="28">
        <v>19714</v>
      </c>
      <c r="D390" s="28">
        <v>57384</v>
      </c>
      <c r="E390" s="28">
        <v>2156</v>
      </c>
      <c r="F390" s="17"/>
      <c r="G390" s="17"/>
    </row>
    <row r="391" ht="13.55" customHeight="1">
      <c r="A391" s="15">
        <v>611</v>
      </c>
      <c r="B391" s="28">
        <v>897282</v>
      </c>
      <c r="C391" s="28">
        <v>290224</v>
      </c>
      <c r="D391" s="28">
        <v>586913</v>
      </c>
      <c r="E391" s="28">
        <v>20562</v>
      </c>
      <c r="F391" s="17"/>
      <c r="G391" s="17"/>
    </row>
    <row r="392" ht="13.55" customHeight="1">
      <c r="A392" s="15">
        <v>612</v>
      </c>
      <c r="B392" s="28">
        <v>312029</v>
      </c>
      <c r="C392" s="28">
        <v>87522</v>
      </c>
      <c r="D392" s="28">
        <v>217120</v>
      </c>
      <c r="E392" s="28">
        <v>7718</v>
      </c>
      <c r="F392" s="17"/>
      <c r="G392" s="17"/>
    </row>
    <row r="393" ht="13.55" customHeight="1">
      <c r="A393" s="15">
        <v>613</v>
      </c>
      <c r="B393" s="28">
        <v>165233</v>
      </c>
      <c r="C393" s="28">
        <v>38174</v>
      </c>
      <c r="D393" s="28">
        <v>122993</v>
      </c>
      <c r="E393" s="28">
        <v>4821</v>
      </c>
      <c r="F393" s="17"/>
      <c r="G393" s="17"/>
    </row>
    <row r="394" ht="13.55" customHeight="1">
      <c r="A394" s="15">
        <v>614</v>
      </c>
      <c r="B394" s="28">
        <v>198662</v>
      </c>
      <c r="C394" s="28">
        <v>47372</v>
      </c>
      <c r="D394" s="28">
        <v>146379</v>
      </c>
      <c r="E394" s="28">
        <v>4082</v>
      </c>
      <c r="F394" s="17"/>
      <c r="G394" s="17"/>
    </row>
    <row r="395" ht="13.55" customHeight="1">
      <c r="A395" s="15">
        <v>615</v>
      </c>
      <c r="B395" s="28">
        <v>114798</v>
      </c>
      <c r="C395" s="28">
        <v>29885</v>
      </c>
      <c r="D395" s="28">
        <v>82147</v>
      </c>
      <c r="E395" s="28">
        <v>3816</v>
      </c>
      <c r="F395" s="17"/>
      <c r="G395" s="17"/>
    </row>
    <row r="396" ht="13.55" customHeight="1">
      <c r="A396" s="15">
        <v>616</v>
      </c>
      <c r="B396" s="28">
        <v>115862</v>
      </c>
      <c r="C396" s="28">
        <v>23407</v>
      </c>
      <c r="D396" s="28">
        <v>88953</v>
      </c>
      <c r="E396" s="28">
        <v>3828</v>
      </c>
      <c r="F396" s="17"/>
      <c r="G396" s="17"/>
    </row>
    <row r="397" ht="13.55" customHeight="1">
      <c r="A397" s="15">
        <v>617</v>
      </c>
      <c r="B397" s="28">
        <v>123540</v>
      </c>
      <c r="C397" s="28">
        <v>20407</v>
      </c>
      <c r="D397" s="28">
        <v>99495</v>
      </c>
      <c r="E397" s="28">
        <v>3391</v>
      </c>
      <c r="F397" s="17"/>
      <c r="G397" s="17"/>
    </row>
    <row r="398" ht="13.55" customHeight="1">
      <c r="A398" s="15">
        <v>618</v>
      </c>
      <c r="B398" s="28">
        <v>93368</v>
      </c>
      <c r="C398" s="28">
        <v>17304</v>
      </c>
      <c r="D398" s="28">
        <v>73118</v>
      </c>
      <c r="E398" s="28">
        <v>2172</v>
      </c>
      <c r="F398" s="17"/>
      <c r="G398" s="17"/>
    </row>
    <row r="399" ht="13.55" customHeight="1">
      <c r="A399" s="15">
        <v>619</v>
      </c>
      <c r="B399" s="28">
        <v>244522</v>
      </c>
      <c r="C399" s="28">
        <v>51730</v>
      </c>
      <c r="D399" s="28">
        <v>187232</v>
      </c>
      <c r="E399" s="28">
        <v>4531</v>
      </c>
      <c r="F399" s="17"/>
      <c r="G399" s="17"/>
    </row>
    <row r="400" ht="13.55" customHeight="1">
      <c r="A400" s="15">
        <v>621</v>
      </c>
      <c r="B400" s="28">
        <v>532032</v>
      </c>
      <c r="C400" s="28">
        <v>202735</v>
      </c>
      <c r="D400" s="28">
        <v>309897</v>
      </c>
      <c r="E400" s="28">
        <v>19718</v>
      </c>
      <c r="F400" s="17"/>
      <c r="G400" s="17"/>
    </row>
    <row r="401" ht="13.55" customHeight="1">
      <c r="A401" s="15">
        <v>622</v>
      </c>
      <c r="B401" s="28">
        <v>108008</v>
      </c>
      <c r="C401" s="28">
        <v>17191</v>
      </c>
      <c r="D401" s="28">
        <v>85685</v>
      </c>
      <c r="E401" s="28">
        <v>4779</v>
      </c>
      <c r="F401" s="17"/>
      <c r="G401" s="17"/>
    </row>
    <row r="402" ht="13.55" customHeight="1">
      <c r="A402" s="15">
        <v>623</v>
      </c>
      <c r="B402" s="28">
        <v>174186</v>
      </c>
      <c r="C402" s="28">
        <v>39117</v>
      </c>
      <c r="D402" s="28">
        <v>127281</v>
      </c>
      <c r="E402" s="28">
        <v>8456</v>
      </c>
      <c r="F402" s="17"/>
      <c r="G402" s="17"/>
    </row>
    <row r="403" ht="13.55" customHeight="1">
      <c r="A403" s="15">
        <v>624</v>
      </c>
      <c r="B403" s="28">
        <v>103784</v>
      </c>
      <c r="C403" s="28">
        <v>20198</v>
      </c>
      <c r="D403" s="28">
        <v>78802</v>
      </c>
      <c r="E403" s="28">
        <v>3835</v>
      </c>
      <c r="F403" s="17"/>
      <c r="G403" s="17"/>
    </row>
    <row r="404" ht="13.55" customHeight="1">
      <c r="A404" s="15">
        <v>630</v>
      </c>
      <c r="B404" s="28">
        <v>555</v>
      </c>
      <c r="C404" s="28">
        <v>460</v>
      </c>
      <c r="D404" s="28">
        <v>74</v>
      </c>
      <c r="E404" s="28">
        <v>21</v>
      </c>
      <c r="F404" s="17"/>
      <c r="G404" s="17"/>
    </row>
    <row r="405" ht="13.55" customHeight="1">
      <c r="A405" s="15">
        <v>631</v>
      </c>
      <c r="B405" s="28">
        <v>23398</v>
      </c>
      <c r="C405" s="28">
        <v>22179</v>
      </c>
      <c r="D405" s="28">
        <v>830</v>
      </c>
      <c r="E405" s="28">
        <v>3091</v>
      </c>
      <c r="F405" s="17"/>
      <c r="G405" s="17"/>
    </row>
    <row r="406" ht="13.55" customHeight="1">
      <c r="A406" s="15">
        <v>632</v>
      </c>
      <c r="B406" s="28">
        <v>627319</v>
      </c>
      <c r="C406" s="28">
        <v>233977</v>
      </c>
      <c r="D406" s="28">
        <v>383230</v>
      </c>
      <c r="E406" s="28">
        <v>10457</v>
      </c>
      <c r="F406" s="17"/>
      <c r="G406" s="17"/>
    </row>
    <row r="407" ht="13.55" customHeight="1">
      <c r="A407" s="15">
        <v>633</v>
      </c>
      <c r="B407" s="28">
        <v>645199</v>
      </c>
      <c r="C407" s="28">
        <v>170980</v>
      </c>
      <c r="D407" s="28">
        <v>461474</v>
      </c>
      <c r="E407" s="28">
        <v>11228</v>
      </c>
      <c r="F407" s="17"/>
      <c r="G407" s="17"/>
    </row>
    <row r="408" ht="13.55" customHeight="1">
      <c r="A408" s="15">
        <v>635</v>
      </c>
      <c r="B408" s="28">
        <v>308614</v>
      </c>
      <c r="C408" s="28">
        <v>120363</v>
      </c>
      <c r="D408" s="28">
        <v>180281</v>
      </c>
      <c r="E408" s="28">
        <v>6294</v>
      </c>
      <c r="F408" s="17"/>
      <c r="G408" s="17"/>
    </row>
    <row r="409" ht="13.55" customHeight="1">
      <c r="A409" s="15">
        <v>638</v>
      </c>
      <c r="B409" s="28">
        <v>5</v>
      </c>
      <c r="C409" s="28">
        <v>3</v>
      </c>
      <c r="D409" s="28">
        <v>2</v>
      </c>
      <c r="E409" s="28">
        <v>0</v>
      </c>
      <c r="F409" s="17"/>
      <c r="G409" s="17"/>
    </row>
    <row r="410" ht="13.55" customHeight="1">
      <c r="A410" s="15">
        <v>640</v>
      </c>
      <c r="B410" s="28">
        <v>11026</v>
      </c>
      <c r="C410" s="28">
        <v>3109</v>
      </c>
      <c r="D410" s="28">
        <v>7682</v>
      </c>
      <c r="E410" s="28">
        <v>1422</v>
      </c>
      <c r="F410" s="17"/>
      <c r="G410" s="17"/>
    </row>
    <row r="411" ht="13.55" customHeight="1">
      <c r="A411" s="15">
        <v>641</v>
      </c>
      <c r="B411" s="28">
        <v>522738</v>
      </c>
      <c r="C411" s="28">
        <v>156351</v>
      </c>
      <c r="D411" s="28">
        <v>353466</v>
      </c>
      <c r="E411" s="28">
        <v>12494</v>
      </c>
      <c r="F411" s="17"/>
      <c r="G411" s="17"/>
    </row>
    <row r="412" ht="13.55" customHeight="1">
      <c r="A412" s="15">
        <v>642</v>
      </c>
      <c r="B412" s="28">
        <v>201874</v>
      </c>
      <c r="C412" s="28">
        <v>49750</v>
      </c>
      <c r="D412" s="28">
        <v>146322</v>
      </c>
      <c r="E412" s="28">
        <v>5943</v>
      </c>
      <c r="F412" s="17"/>
      <c r="G412" s="17"/>
    </row>
    <row r="413" ht="13.55" customHeight="1">
      <c r="A413" s="15">
        <v>643</v>
      </c>
      <c r="B413" s="28">
        <v>163808</v>
      </c>
      <c r="C413" s="28">
        <v>34999</v>
      </c>
      <c r="D413" s="28">
        <v>124216</v>
      </c>
      <c r="E413" s="28">
        <v>5904</v>
      </c>
      <c r="F413" s="17"/>
      <c r="G413" s="17"/>
    </row>
    <row r="414" ht="13.55" customHeight="1">
      <c r="A414" s="15">
        <v>644</v>
      </c>
      <c r="B414" s="28">
        <v>128320</v>
      </c>
      <c r="C414" s="28">
        <v>25547</v>
      </c>
      <c r="D414" s="28">
        <v>99200</v>
      </c>
      <c r="E414" s="28">
        <v>2676</v>
      </c>
      <c r="F414" s="17"/>
      <c r="G414" s="17"/>
    </row>
    <row r="415" ht="13.55" customHeight="1">
      <c r="A415" s="15">
        <v>645</v>
      </c>
      <c r="B415" s="28">
        <v>450982</v>
      </c>
      <c r="C415" s="28">
        <v>140819</v>
      </c>
      <c r="D415" s="28">
        <v>300033</v>
      </c>
      <c r="E415" s="28">
        <v>10313</v>
      </c>
      <c r="F415" s="17"/>
      <c r="G415" s="17"/>
    </row>
    <row r="416" ht="13.55" customHeight="1">
      <c r="A416" s="15">
        <v>646</v>
      </c>
      <c r="B416" s="28">
        <v>199969</v>
      </c>
      <c r="C416" s="28">
        <v>35634</v>
      </c>
      <c r="D416" s="28">
        <v>158880</v>
      </c>
      <c r="E416" s="28">
        <v>5150</v>
      </c>
      <c r="F416" s="17"/>
      <c r="G416" s="17"/>
    </row>
    <row r="417" ht="13.55" customHeight="1">
      <c r="A417" s="15">
        <v>647</v>
      </c>
      <c r="B417" s="28">
        <v>176007</v>
      </c>
      <c r="C417" s="28">
        <v>26365</v>
      </c>
      <c r="D417" s="28">
        <v>145086</v>
      </c>
      <c r="E417" s="28">
        <v>4349</v>
      </c>
      <c r="F417" s="17"/>
      <c r="G417" s="17"/>
    </row>
    <row r="418" ht="13.55" customHeight="1">
      <c r="A418" s="15">
        <v>648</v>
      </c>
      <c r="B418" s="28">
        <v>17216</v>
      </c>
      <c r="C418" s="28">
        <v>3651</v>
      </c>
      <c r="D418" s="28">
        <v>12755</v>
      </c>
      <c r="E418" s="28">
        <v>382</v>
      </c>
      <c r="F418" s="17"/>
      <c r="G418" s="17"/>
    </row>
    <row r="419" ht="13.55" customHeight="1">
      <c r="A419" s="15">
        <v>649</v>
      </c>
      <c r="B419" s="28">
        <v>28580</v>
      </c>
      <c r="C419" s="28">
        <v>8484</v>
      </c>
      <c r="D419" s="28">
        <v>19188</v>
      </c>
      <c r="E419" s="28">
        <v>293</v>
      </c>
      <c r="F419" s="17"/>
      <c r="G419" s="17"/>
    </row>
    <row r="420" ht="13.55" customHeight="1">
      <c r="A420" s="15">
        <v>650</v>
      </c>
      <c r="B420" s="28">
        <v>3578</v>
      </c>
      <c r="C420" s="28">
        <v>2797</v>
      </c>
      <c r="D420" s="28">
        <v>397</v>
      </c>
      <c r="E420" s="28">
        <v>384</v>
      </c>
      <c r="F420" s="17"/>
      <c r="G420" s="17"/>
    </row>
    <row r="421" ht="13.55" customHeight="1">
      <c r="A421" s="15">
        <v>651</v>
      </c>
      <c r="B421" s="28">
        <v>20985</v>
      </c>
      <c r="C421" s="28">
        <v>19565</v>
      </c>
      <c r="D421" s="28">
        <v>1224</v>
      </c>
      <c r="E421" s="28">
        <v>2258</v>
      </c>
      <c r="F421" s="17"/>
      <c r="G421" s="17"/>
    </row>
    <row r="422" ht="13.55" customHeight="1">
      <c r="A422" s="15">
        <v>652</v>
      </c>
      <c r="B422" s="28">
        <v>616059</v>
      </c>
      <c r="C422" s="28">
        <v>325190</v>
      </c>
      <c r="D422" s="28">
        <v>282515</v>
      </c>
      <c r="E422" s="28">
        <v>8778</v>
      </c>
      <c r="F422" s="17"/>
      <c r="G422" s="17"/>
    </row>
    <row r="423" ht="13.55" customHeight="1">
      <c r="A423" s="15">
        <v>653</v>
      </c>
      <c r="B423" s="28">
        <v>501333</v>
      </c>
      <c r="C423" s="28">
        <v>224562</v>
      </c>
      <c r="D423" s="28">
        <v>263959</v>
      </c>
      <c r="E423" s="28">
        <v>13355</v>
      </c>
      <c r="F423" s="17"/>
      <c r="G423" s="17"/>
    </row>
    <row r="424" ht="13.55" customHeight="1">
      <c r="A424" s="15">
        <v>654</v>
      </c>
      <c r="B424" s="28">
        <v>261915</v>
      </c>
      <c r="C424" s="28">
        <v>35118</v>
      </c>
      <c r="D424" s="28">
        <v>220079</v>
      </c>
      <c r="E424" s="28">
        <v>4903</v>
      </c>
      <c r="F424" s="17"/>
      <c r="G424" s="17"/>
    </row>
    <row r="425" ht="13.55" customHeight="1">
      <c r="A425" s="15">
        <v>655</v>
      </c>
      <c r="B425" s="28">
        <v>132848</v>
      </c>
      <c r="C425" s="28">
        <v>22606</v>
      </c>
      <c r="D425" s="28">
        <v>105566</v>
      </c>
      <c r="E425" s="28">
        <v>5593</v>
      </c>
      <c r="F425" s="17"/>
      <c r="G425" s="17"/>
    </row>
    <row r="426" ht="13.55" customHeight="1">
      <c r="A426" s="15">
        <v>656</v>
      </c>
      <c r="B426" s="28">
        <v>162797</v>
      </c>
      <c r="C426" s="28">
        <v>33330</v>
      </c>
      <c r="D426" s="28">
        <v>124937</v>
      </c>
      <c r="E426" s="28">
        <v>2399</v>
      </c>
      <c r="F426" s="17"/>
      <c r="G426" s="17"/>
    </row>
    <row r="427" ht="13.55" customHeight="1">
      <c r="A427" s="15">
        <v>658</v>
      </c>
      <c r="B427" s="28">
        <v>24</v>
      </c>
      <c r="C427" s="28">
        <v>6</v>
      </c>
      <c r="D427" s="28">
        <v>10</v>
      </c>
      <c r="E427" s="28">
        <v>8</v>
      </c>
      <c r="F427" s="17"/>
      <c r="G427" s="17"/>
    </row>
    <row r="428" ht="13.55" customHeight="1">
      <c r="A428" s="15">
        <v>659</v>
      </c>
      <c r="B428" s="28">
        <v>5</v>
      </c>
      <c r="C428" s="28">
        <v>3</v>
      </c>
      <c r="D428" s="28">
        <v>1</v>
      </c>
      <c r="E428" s="28">
        <v>1</v>
      </c>
      <c r="F428" s="17"/>
      <c r="G428" s="17"/>
    </row>
    <row r="429" ht="13.55" customHeight="1">
      <c r="A429" s="15">
        <v>660</v>
      </c>
      <c r="B429" s="28">
        <v>13109</v>
      </c>
      <c r="C429" s="28">
        <v>4494</v>
      </c>
      <c r="D429" s="28">
        <v>8500</v>
      </c>
      <c r="E429" s="28">
        <v>1171</v>
      </c>
      <c r="F429" s="17"/>
      <c r="G429" s="17"/>
    </row>
    <row r="430" ht="13.55" customHeight="1">
      <c r="A430" s="15">
        <v>661</v>
      </c>
      <c r="B430" s="28">
        <v>231824</v>
      </c>
      <c r="C430" s="28">
        <v>70799</v>
      </c>
      <c r="D430" s="28">
        <v>155108</v>
      </c>
      <c r="E430" s="28">
        <v>5572</v>
      </c>
      <c r="F430" s="17"/>
      <c r="G430" s="17"/>
    </row>
    <row r="431" ht="13.55" customHeight="1">
      <c r="A431" s="15">
        <v>662</v>
      </c>
      <c r="B431" s="28">
        <v>223693</v>
      </c>
      <c r="C431" s="28">
        <v>68168</v>
      </c>
      <c r="D431" s="28">
        <v>150245</v>
      </c>
      <c r="E431" s="28">
        <v>6573</v>
      </c>
      <c r="F431" s="17"/>
      <c r="G431" s="17"/>
    </row>
    <row r="432" ht="13.55" customHeight="1">
      <c r="A432" s="15">
        <v>663</v>
      </c>
      <c r="B432" s="28">
        <v>264534</v>
      </c>
      <c r="C432" s="28">
        <v>53593</v>
      </c>
      <c r="D432" s="28">
        <v>205470</v>
      </c>
      <c r="E432" s="28">
        <v>4832</v>
      </c>
      <c r="F432" s="17"/>
      <c r="G432" s="17"/>
    </row>
    <row r="433" ht="13.55" customHeight="1">
      <c r="A433" s="15">
        <v>664</v>
      </c>
      <c r="B433" s="28">
        <v>191465</v>
      </c>
      <c r="C433" s="28">
        <v>43963</v>
      </c>
      <c r="D433" s="28">
        <v>141153</v>
      </c>
      <c r="E433" s="28">
        <v>6889</v>
      </c>
      <c r="F433" s="17"/>
      <c r="G433" s="17"/>
    </row>
    <row r="434" ht="13.55" customHeight="1">
      <c r="A434" s="15">
        <v>665</v>
      </c>
      <c r="B434" s="28">
        <v>174133</v>
      </c>
      <c r="C434" s="28">
        <v>38170</v>
      </c>
      <c r="D434" s="28">
        <v>131319</v>
      </c>
      <c r="E434" s="28">
        <v>4253</v>
      </c>
      <c r="F434" s="17"/>
      <c r="G434" s="17"/>
    </row>
    <row r="435" ht="13.55" customHeight="1">
      <c r="A435" s="15">
        <v>666</v>
      </c>
      <c r="B435" s="28">
        <v>142737</v>
      </c>
      <c r="C435" s="28">
        <v>34042</v>
      </c>
      <c r="D435" s="28">
        <v>104076</v>
      </c>
      <c r="E435" s="28">
        <v>4798</v>
      </c>
      <c r="F435" s="17"/>
      <c r="G435" s="17"/>
    </row>
    <row r="436" ht="13.55" customHeight="1">
      <c r="A436" s="15">
        <v>667</v>
      </c>
      <c r="B436" s="28">
        <v>109820</v>
      </c>
      <c r="C436" s="28">
        <v>20283</v>
      </c>
      <c r="D436" s="28">
        <v>86765</v>
      </c>
      <c r="E436" s="28">
        <v>2335</v>
      </c>
      <c r="F436" s="17"/>
      <c r="G436" s="17"/>
    </row>
    <row r="437" ht="13.55" customHeight="1">
      <c r="A437" s="15">
        <v>668</v>
      </c>
      <c r="B437" s="28">
        <v>119366</v>
      </c>
      <c r="C437" s="28">
        <v>36259</v>
      </c>
      <c r="D437" s="28">
        <v>79559</v>
      </c>
      <c r="E437" s="28">
        <v>4744</v>
      </c>
      <c r="F437" s="17"/>
      <c r="G437" s="17"/>
    </row>
    <row r="438" ht="13.55" customHeight="1">
      <c r="A438" s="15">
        <v>669</v>
      </c>
      <c r="B438" s="28">
        <v>51692</v>
      </c>
      <c r="C438" s="28">
        <v>7373</v>
      </c>
      <c r="D438" s="28">
        <v>42612</v>
      </c>
      <c r="E438" s="28">
        <v>2287</v>
      </c>
      <c r="F438" s="17"/>
      <c r="G438" s="17"/>
    </row>
    <row r="439" ht="13.55" customHeight="1">
      <c r="A439" s="15">
        <v>670</v>
      </c>
      <c r="B439" s="28">
        <v>162912</v>
      </c>
      <c r="C439" s="28">
        <v>53536</v>
      </c>
      <c r="D439" s="28">
        <v>104679</v>
      </c>
      <c r="E439" s="28">
        <v>2217</v>
      </c>
      <c r="F439" s="17"/>
      <c r="G439" s="17"/>
    </row>
    <row r="440" ht="13.55" customHeight="1">
      <c r="A440" s="15">
        <v>671</v>
      </c>
      <c r="B440" s="28">
        <v>385344</v>
      </c>
      <c r="C440" s="28">
        <v>131145</v>
      </c>
      <c r="D440" s="28">
        <v>244381</v>
      </c>
      <c r="E440" s="28">
        <v>9984</v>
      </c>
      <c r="F440" s="17"/>
      <c r="G440" s="17"/>
    </row>
    <row r="441" ht="13.55" customHeight="1">
      <c r="A441" s="15">
        <v>672</v>
      </c>
      <c r="B441" s="28">
        <v>122611</v>
      </c>
      <c r="C441" s="28">
        <v>36729</v>
      </c>
      <c r="D441" s="28">
        <v>83059</v>
      </c>
      <c r="E441" s="28">
        <v>3083</v>
      </c>
      <c r="F441" s="17"/>
      <c r="G441" s="17"/>
    </row>
    <row r="442" ht="13.55" customHeight="1">
      <c r="A442" s="15">
        <v>673</v>
      </c>
      <c r="B442" s="28">
        <v>83326</v>
      </c>
      <c r="C442" s="28">
        <v>39258</v>
      </c>
      <c r="D442" s="28">
        <v>42267</v>
      </c>
      <c r="E442" s="28">
        <v>1748</v>
      </c>
      <c r="F442" s="17"/>
      <c r="G442" s="17"/>
    </row>
    <row r="443" ht="13.55" customHeight="1">
      <c r="A443" s="15">
        <v>680</v>
      </c>
      <c r="B443" s="28">
        <v>85343</v>
      </c>
      <c r="C443" s="28">
        <v>19067</v>
      </c>
      <c r="D443" s="28">
        <v>63606</v>
      </c>
      <c r="E443" s="28">
        <v>1389</v>
      </c>
      <c r="F443" s="17"/>
      <c r="G443" s="17"/>
    </row>
    <row r="444" ht="13.55" customHeight="1">
      <c r="A444" s="15">
        <v>681</v>
      </c>
      <c r="B444" s="28">
        <v>345634</v>
      </c>
      <c r="C444" s="28">
        <v>101206</v>
      </c>
      <c r="D444" s="28">
        <v>235740</v>
      </c>
      <c r="E444" s="28">
        <v>10069</v>
      </c>
      <c r="F444" s="17"/>
      <c r="G444" s="17"/>
    </row>
    <row r="445" ht="13.55" customHeight="1">
      <c r="A445" s="15">
        <v>682</v>
      </c>
      <c r="B445" s="28">
        <v>140984</v>
      </c>
      <c r="C445" s="28">
        <v>34606</v>
      </c>
      <c r="D445" s="28">
        <v>103242</v>
      </c>
      <c r="E445" s="28">
        <v>2875</v>
      </c>
      <c r="F445" s="17"/>
      <c r="G445" s="17"/>
    </row>
    <row r="446" ht="13.55" customHeight="1">
      <c r="A446" s="15">
        <v>683</v>
      </c>
      <c r="B446" s="28">
        <v>189062</v>
      </c>
      <c r="C446" s="28">
        <v>51538</v>
      </c>
      <c r="D446" s="28">
        <v>132290</v>
      </c>
      <c r="E446" s="28">
        <v>5385</v>
      </c>
      <c r="F446" s="17"/>
      <c r="G446" s="17"/>
    </row>
    <row r="447" ht="13.55" customHeight="1">
      <c r="A447" s="15">
        <v>684</v>
      </c>
      <c r="B447" s="28">
        <v>80450</v>
      </c>
      <c r="C447" s="28">
        <v>23521</v>
      </c>
      <c r="D447" s="28">
        <v>54688</v>
      </c>
      <c r="E447" s="28">
        <v>1744</v>
      </c>
      <c r="F447" s="17"/>
      <c r="G447" s="17"/>
    </row>
    <row r="448" ht="13.55" customHeight="1">
      <c r="A448" s="15">
        <v>685</v>
      </c>
      <c r="B448" s="28">
        <v>173890</v>
      </c>
      <c r="C448" s="28">
        <v>60202</v>
      </c>
      <c r="D448" s="28">
        <v>109060</v>
      </c>
      <c r="E448" s="28">
        <v>3854</v>
      </c>
      <c r="F448" s="17"/>
      <c r="G448" s="17"/>
    </row>
    <row r="449" ht="13.55" customHeight="1">
      <c r="A449" s="15">
        <v>686</v>
      </c>
      <c r="B449" s="28">
        <v>216361</v>
      </c>
      <c r="C449" s="28">
        <v>68841</v>
      </c>
      <c r="D449" s="28">
        <v>141323</v>
      </c>
      <c r="E449" s="28">
        <v>6921</v>
      </c>
      <c r="F449" s="17"/>
      <c r="G449" s="17"/>
    </row>
    <row r="450" ht="13.55" customHeight="1">
      <c r="A450" s="15">
        <v>688</v>
      </c>
      <c r="B450" s="28">
        <v>46614</v>
      </c>
      <c r="C450" s="28">
        <v>8203</v>
      </c>
      <c r="D450" s="28">
        <v>37144</v>
      </c>
      <c r="E450" s="28">
        <v>543</v>
      </c>
      <c r="F450" s="17"/>
      <c r="G450" s="17"/>
    </row>
    <row r="451" ht="13.55" customHeight="1">
      <c r="A451" s="15">
        <v>691</v>
      </c>
      <c r="B451" s="28">
        <v>535935</v>
      </c>
      <c r="C451" s="28">
        <v>174992</v>
      </c>
      <c r="D451" s="28">
        <v>350708</v>
      </c>
      <c r="E451" s="28">
        <v>11605</v>
      </c>
      <c r="F451" s="17"/>
      <c r="G451" s="17"/>
    </row>
    <row r="452" ht="13.55" customHeight="1">
      <c r="A452" s="15">
        <v>692</v>
      </c>
      <c r="B452" s="28">
        <v>316458</v>
      </c>
      <c r="C452" s="28">
        <v>82242</v>
      </c>
      <c r="D452" s="28">
        <v>227217</v>
      </c>
      <c r="E452" s="28">
        <v>7131</v>
      </c>
      <c r="F452" s="17"/>
      <c r="G452" s="17"/>
    </row>
    <row r="453" ht="13.55" customHeight="1">
      <c r="A453" s="15">
        <v>693</v>
      </c>
      <c r="B453" s="28">
        <v>140149</v>
      </c>
      <c r="C453" s="28">
        <v>28817</v>
      </c>
      <c r="D453" s="28">
        <v>108059</v>
      </c>
      <c r="E453" s="28">
        <v>3114</v>
      </c>
      <c r="F453" s="17"/>
      <c r="G453" s="17"/>
    </row>
    <row r="454" ht="13.55" customHeight="1">
      <c r="A454" s="15">
        <v>694</v>
      </c>
      <c r="B454" s="28">
        <v>356129</v>
      </c>
      <c r="C454" s="28">
        <v>195061</v>
      </c>
      <c r="D454" s="28">
        <v>155061</v>
      </c>
      <c r="E454" s="28">
        <v>5757</v>
      </c>
      <c r="F454" s="17"/>
      <c r="G454" s="17"/>
    </row>
    <row r="455" ht="13.55" customHeight="1">
      <c r="A455" s="15">
        <v>695</v>
      </c>
      <c r="B455" s="28">
        <v>90141</v>
      </c>
      <c r="C455" s="28">
        <v>28132</v>
      </c>
      <c r="D455" s="28">
        <v>59310</v>
      </c>
      <c r="E455" s="28">
        <v>2811</v>
      </c>
      <c r="F455" s="17"/>
      <c r="G455" s="17"/>
    </row>
    <row r="456" ht="13.55" customHeight="1">
      <c r="A456" s="15">
        <v>696</v>
      </c>
      <c r="B456" s="28">
        <v>129092</v>
      </c>
      <c r="C456" s="28">
        <v>39094</v>
      </c>
      <c r="D456" s="28">
        <v>86544</v>
      </c>
      <c r="E456" s="28">
        <v>3080</v>
      </c>
      <c r="F456" s="17"/>
      <c r="G456" s="17"/>
    </row>
    <row r="457" ht="13.55" customHeight="1">
      <c r="A457" s="15">
        <v>697</v>
      </c>
      <c r="B457" s="28">
        <v>61689</v>
      </c>
      <c r="C457" s="28">
        <v>12111</v>
      </c>
      <c r="D457" s="28">
        <v>47423</v>
      </c>
      <c r="E457" s="28">
        <v>1324</v>
      </c>
      <c r="F457" s="17"/>
      <c r="G457" s="17"/>
    </row>
    <row r="458" ht="13.55" customHeight="1">
      <c r="A458" s="15">
        <v>700</v>
      </c>
      <c r="B458" s="28">
        <v>1067</v>
      </c>
      <c r="C458" s="28">
        <v>875</v>
      </c>
      <c r="D458" s="28">
        <v>163</v>
      </c>
      <c r="E458" s="28">
        <v>29</v>
      </c>
      <c r="F458" s="17"/>
      <c r="G458" s="17"/>
    </row>
    <row r="459" ht="13.55" customHeight="1">
      <c r="A459" s="15">
        <v>701</v>
      </c>
      <c r="B459" s="28">
        <v>43683</v>
      </c>
      <c r="C459" s="28">
        <v>39323</v>
      </c>
      <c r="D459" s="28">
        <v>3141</v>
      </c>
      <c r="E459" s="28">
        <v>3596</v>
      </c>
      <c r="F459" s="17"/>
      <c r="G459" s="17"/>
    </row>
    <row r="460" ht="13.55" customHeight="1">
      <c r="A460" s="15">
        <v>702</v>
      </c>
      <c r="B460" s="28">
        <v>1457081</v>
      </c>
      <c r="C460" s="28">
        <v>642095</v>
      </c>
      <c r="D460" s="28">
        <v>788541</v>
      </c>
      <c r="E460" s="28">
        <v>26035</v>
      </c>
      <c r="F460" s="17"/>
      <c r="G460" s="17"/>
    </row>
    <row r="461" ht="13.55" customHeight="1">
      <c r="A461" s="15">
        <v>703</v>
      </c>
      <c r="B461" s="28">
        <v>1034310</v>
      </c>
      <c r="C461" s="28">
        <v>271661</v>
      </c>
      <c r="D461" s="28">
        <v>739350</v>
      </c>
      <c r="E461" s="28">
        <v>24246</v>
      </c>
      <c r="F461" s="17"/>
      <c r="G461" s="17"/>
    </row>
    <row r="462" ht="13.55" customHeight="1">
      <c r="A462" s="15">
        <v>705</v>
      </c>
      <c r="B462" s="28">
        <v>124089</v>
      </c>
      <c r="C462" s="28">
        <v>21678</v>
      </c>
      <c r="D462" s="28">
        <v>97995</v>
      </c>
      <c r="E462" s="28">
        <v>2566</v>
      </c>
      <c r="F462" s="17"/>
      <c r="G462" s="17"/>
    </row>
    <row r="463" ht="13.55" customHeight="1">
      <c r="A463" s="15">
        <v>708</v>
      </c>
      <c r="B463" s="28">
        <v>13</v>
      </c>
      <c r="C463" s="28">
        <v>8</v>
      </c>
      <c r="D463" s="28">
        <v>3</v>
      </c>
      <c r="E463" s="28">
        <v>2</v>
      </c>
      <c r="F463" s="17"/>
      <c r="G463" s="17"/>
    </row>
    <row r="464" ht="13.55" customHeight="1">
      <c r="A464" s="15">
        <v>710</v>
      </c>
      <c r="B464" s="28">
        <v>686</v>
      </c>
      <c r="C464" s="28">
        <v>269</v>
      </c>
      <c r="D464" s="28">
        <v>415</v>
      </c>
      <c r="E464" s="28">
        <v>855</v>
      </c>
      <c r="F464" s="17"/>
      <c r="G464" s="17"/>
    </row>
    <row r="465" ht="13.55" customHeight="1">
      <c r="A465" s="15">
        <v>711</v>
      </c>
      <c r="B465" s="28">
        <v>263349</v>
      </c>
      <c r="C465" s="28">
        <v>73509</v>
      </c>
      <c r="D465" s="28">
        <v>183268</v>
      </c>
      <c r="E465" s="28">
        <v>6126</v>
      </c>
      <c r="F465" s="17"/>
      <c r="G465" s="17"/>
    </row>
    <row r="466" ht="13.55" customHeight="1">
      <c r="A466" s="15">
        <v>712</v>
      </c>
      <c r="B466" s="28">
        <v>115337</v>
      </c>
      <c r="C466" s="28">
        <v>28118</v>
      </c>
      <c r="D466" s="28">
        <v>84007</v>
      </c>
      <c r="E466" s="28">
        <v>3816</v>
      </c>
      <c r="F466" s="17"/>
      <c r="G466" s="17"/>
    </row>
    <row r="467" ht="13.55" customHeight="1">
      <c r="A467" s="15">
        <v>713</v>
      </c>
      <c r="B467" s="28">
        <v>180638</v>
      </c>
      <c r="C467" s="28">
        <v>41188</v>
      </c>
      <c r="D467" s="28">
        <v>134043</v>
      </c>
      <c r="E467" s="28">
        <v>3979</v>
      </c>
      <c r="F467" s="17"/>
      <c r="G467" s="17"/>
    </row>
    <row r="468" ht="13.55" customHeight="1">
      <c r="A468" s="15">
        <v>714</v>
      </c>
      <c r="B468" s="28">
        <v>76493</v>
      </c>
      <c r="C468" s="28">
        <v>19565</v>
      </c>
      <c r="D468" s="28">
        <v>54890</v>
      </c>
      <c r="E468" s="28">
        <v>3413</v>
      </c>
      <c r="F468" s="17"/>
      <c r="G468" s="17"/>
    </row>
    <row r="469" ht="13.55" customHeight="1">
      <c r="A469" s="15">
        <v>715</v>
      </c>
      <c r="B469" s="28">
        <v>77388</v>
      </c>
      <c r="C469" s="28">
        <v>11211</v>
      </c>
      <c r="D469" s="28">
        <v>63221</v>
      </c>
      <c r="E469" s="28">
        <v>2708</v>
      </c>
      <c r="F469" s="17"/>
      <c r="G469" s="17"/>
    </row>
    <row r="470" ht="13.55" customHeight="1">
      <c r="A470" s="15">
        <v>716</v>
      </c>
      <c r="B470" s="28">
        <v>95110</v>
      </c>
      <c r="C470" s="28">
        <v>22201</v>
      </c>
      <c r="D470" s="28">
        <v>70064</v>
      </c>
      <c r="E470" s="28">
        <v>1748</v>
      </c>
      <c r="F470" s="17"/>
      <c r="G470" s="17"/>
    </row>
    <row r="471" ht="13.55" customHeight="1">
      <c r="A471" s="15">
        <v>718</v>
      </c>
      <c r="B471" s="28">
        <v>85278</v>
      </c>
      <c r="C471" s="28">
        <v>20694</v>
      </c>
      <c r="D471" s="28">
        <v>62042</v>
      </c>
      <c r="E471" s="28">
        <v>3118</v>
      </c>
      <c r="F471" s="17"/>
      <c r="G471" s="17"/>
    </row>
    <row r="472" ht="13.55" customHeight="1">
      <c r="A472" s="15">
        <v>719</v>
      </c>
      <c r="B472" s="28">
        <v>92590</v>
      </c>
      <c r="C472" s="28">
        <v>10391</v>
      </c>
      <c r="D472" s="28">
        <v>79103</v>
      </c>
      <c r="E472" s="28">
        <v>1496</v>
      </c>
      <c r="F472" s="17"/>
      <c r="G472" s="17"/>
    </row>
    <row r="473" ht="13.55" customHeight="1">
      <c r="A473" s="15">
        <v>720</v>
      </c>
      <c r="B473" s="28">
        <v>778</v>
      </c>
      <c r="C473" s="28">
        <v>478</v>
      </c>
      <c r="D473" s="28">
        <v>225</v>
      </c>
      <c r="E473" s="28">
        <v>75</v>
      </c>
      <c r="F473" s="17"/>
      <c r="G473" s="17"/>
    </row>
    <row r="474" ht="13.55" customHeight="1">
      <c r="A474" s="15">
        <v>721</v>
      </c>
      <c r="B474" s="28">
        <v>953934</v>
      </c>
      <c r="C474" s="28">
        <v>527080</v>
      </c>
      <c r="D474" s="28">
        <v>420618</v>
      </c>
      <c r="E474" s="28">
        <v>8684</v>
      </c>
      <c r="F474" s="17"/>
      <c r="G474" s="17"/>
    </row>
    <row r="475" ht="13.55" customHeight="1">
      <c r="A475" s="15">
        <v>722</v>
      </c>
      <c r="B475" s="28">
        <v>749554</v>
      </c>
      <c r="C475" s="28">
        <v>182702</v>
      </c>
      <c r="D475" s="28">
        <v>551126</v>
      </c>
      <c r="E475" s="28">
        <v>16294</v>
      </c>
      <c r="F475" s="17"/>
      <c r="G475" s="17"/>
    </row>
    <row r="476" ht="13.55" customHeight="1">
      <c r="A476" s="15">
        <v>723</v>
      </c>
      <c r="B476" s="28">
        <v>504074</v>
      </c>
      <c r="C476" s="28">
        <v>58015</v>
      </c>
      <c r="D476" s="28">
        <v>433939</v>
      </c>
      <c r="E476" s="28">
        <v>12350</v>
      </c>
      <c r="F476" s="17"/>
      <c r="G476" s="17"/>
    </row>
    <row r="477" ht="13.55" customHeight="1">
      <c r="A477" s="15">
        <v>724</v>
      </c>
      <c r="B477" s="28">
        <v>428010</v>
      </c>
      <c r="C477" s="28">
        <v>48976</v>
      </c>
      <c r="D477" s="28">
        <v>368245</v>
      </c>
      <c r="E477" s="28">
        <v>10877</v>
      </c>
      <c r="F477" s="17"/>
      <c r="G477" s="17"/>
    </row>
    <row r="478" ht="13.55" customHeight="1">
      <c r="A478" s="15">
        <v>725</v>
      </c>
      <c r="B478" s="28">
        <v>159409</v>
      </c>
      <c r="C478" s="28">
        <v>23107</v>
      </c>
      <c r="D478" s="28">
        <v>129736</v>
      </c>
      <c r="E478" s="28">
        <v>4462</v>
      </c>
      <c r="F478" s="17"/>
      <c r="G478" s="17"/>
    </row>
    <row r="479" ht="13.55" customHeight="1">
      <c r="A479" s="15">
        <v>726</v>
      </c>
      <c r="B479" s="28">
        <v>62858</v>
      </c>
      <c r="C479" s="28">
        <v>10426</v>
      </c>
      <c r="D479" s="28">
        <v>48928</v>
      </c>
      <c r="E479" s="28">
        <v>3102</v>
      </c>
      <c r="F479" s="17"/>
      <c r="G479" s="17"/>
    </row>
    <row r="480" ht="13.55" customHeight="1">
      <c r="A480" s="15">
        <v>730</v>
      </c>
      <c r="B480" s="28">
        <v>42127</v>
      </c>
      <c r="C480" s="28">
        <v>9050</v>
      </c>
      <c r="D480" s="28">
        <v>31639</v>
      </c>
      <c r="E480" s="28">
        <v>1740</v>
      </c>
      <c r="F480" s="17"/>
      <c r="G480" s="17"/>
    </row>
    <row r="481" ht="13.55" customHeight="1">
      <c r="A481" s="15">
        <v>731</v>
      </c>
      <c r="B481" s="28">
        <v>430978</v>
      </c>
      <c r="C481" s="28">
        <v>138152</v>
      </c>
      <c r="D481" s="28">
        <v>284008</v>
      </c>
      <c r="E481" s="28">
        <v>9075</v>
      </c>
      <c r="F481" s="17"/>
      <c r="G481" s="17"/>
    </row>
    <row r="482" ht="13.55" customHeight="1">
      <c r="A482" s="15">
        <v>732</v>
      </c>
      <c r="B482" s="28">
        <v>276694</v>
      </c>
      <c r="C482" s="28">
        <v>81097</v>
      </c>
      <c r="D482" s="28">
        <v>188663</v>
      </c>
      <c r="E482" s="28">
        <v>7004</v>
      </c>
      <c r="F482" s="17"/>
      <c r="G482" s="17"/>
    </row>
    <row r="483" ht="13.55" customHeight="1">
      <c r="A483" s="15">
        <v>733</v>
      </c>
      <c r="B483" s="28">
        <v>346308</v>
      </c>
      <c r="C483" s="28">
        <v>98147</v>
      </c>
      <c r="D483" s="28">
        <v>238793</v>
      </c>
      <c r="E483" s="28">
        <v>8379</v>
      </c>
      <c r="F483" s="17"/>
      <c r="G483" s="17"/>
    </row>
    <row r="484" ht="13.55" customHeight="1">
      <c r="A484" s="15">
        <v>734</v>
      </c>
      <c r="B484" s="28">
        <v>235539</v>
      </c>
      <c r="C484" s="28">
        <v>54075</v>
      </c>
      <c r="D484" s="28">
        <v>175756</v>
      </c>
      <c r="E484" s="28">
        <v>6199</v>
      </c>
      <c r="F484" s="17"/>
      <c r="G484" s="17"/>
    </row>
    <row r="485" ht="13.55" customHeight="1">
      <c r="A485" s="15">
        <v>735</v>
      </c>
      <c r="B485" s="28">
        <v>109283</v>
      </c>
      <c r="C485" s="28">
        <v>20677</v>
      </c>
      <c r="D485" s="28">
        <v>85706</v>
      </c>
      <c r="E485" s="28">
        <v>2886</v>
      </c>
      <c r="F485" s="17"/>
      <c r="G485" s="17"/>
    </row>
    <row r="486" ht="13.55" customHeight="1">
      <c r="A486" s="15">
        <v>736</v>
      </c>
      <c r="B486" s="28">
        <v>122422</v>
      </c>
      <c r="C486" s="28">
        <v>31264</v>
      </c>
      <c r="D486" s="28">
        <v>88279</v>
      </c>
      <c r="E486" s="28">
        <v>1934</v>
      </c>
      <c r="F486" s="17"/>
      <c r="G486" s="17"/>
    </row>
    <row r="487" ht="13.55" customHeight="1">
      <c r="A487" s="15">
        <v>737</v>
      </c>
      <c r="B487" s="28">
        <v>246549</v>
      </c>
      <c r="C487" s="28">
        <v>76231</v>
      </c>
      <c r="D487" s="28">
        <v>165679</v>
      </c>
      <c r="E487" s="28">
        <v>6397</v>
      </c>
      <c r="F487" s="17"/>
      <c r="G487" s="17"/>
    </row>
    <row r="488" ht="13.55" customHeight="1">
      <c r="A488" s="15">
        <v>738</v>
      </c>
      <c r="B488" s="28">
        <v>82813</v>
      </c>
      <c r="C488" s="28">
        <v>14601</v>
      </c>
      <c r="D488" s="28">
        <v>65638</v>
      </c>
      <c r="E488" s="28">
        <v>2259</v>
      </c>
      <c r="F488" s="17"/>
      <c r="G488" s="17"/>
    </row>
    <row r="489" ht="13.55" customHeight="1">
      <c r="A489" s="15">
        <v>739</v>
      </c>
      <c r="B489" s="28">
        <v>57144</v>
      </c>
      <c r="C489" s="28">
        <v>15811</v>
      </c>
      <c r="D489" s="28">
        <v>40357</v>
      </c>
      <c r="E489" s="28">
        <v>4401</v>
      </c>
      <c r="F489" s="17"/>
      <c r="G489" s="17"/>
    </row>
    <row r="490" ht="13.55" customHeight="1">
      <c r="A490" s="15">
        <v>740</v>
      </c>
      <c r="B490" s="28">
        <v>230561</v>
      </c>
      <c r="C490" s="28">
        <v>43054</v>
      </c>
      <c r="D490" s="28">
        <v>180402</v>
      </c>
      <c r="E490" s="28">
        <v>3085</v>
      </c>
      <c r="F490" s="17"/>
      <c r="G490" s="17"/>
    </row>
    <row r="491" ht="13.55" customHeight="1">
      <c r="A491" s="15">
        <v>741</v>
      </c>
      <c r="B491" s="28">
        <v>277384</v>
      </c>
      <c r="C491" s="28">
        <v>41129</v>
      </c>
      <c r="D491" s="28">
        <v>228440</v>
      </c>
      <c r="E491" s="28">
        <v>8251</v>
      </c>
      <c r="F491" s="17"/>
      <c r="G491" s="17"/>
    </row>
    <row r="492" ht="13.55" customHeight="1">
      <c r="A492" s="15">
        <v>742</v>
      </c>
      <c r="B492" s="28">
        <v>197698</v>
      </c>
      <c r="C492" s="28">
        <v>50148</v>
      </c>
      <c r="D492" s="28">
        <v>142722</v>
      </c>
      <c r="E492" s="28">
        <v>5513</v>
      </c>
      <c r="F492" s="17"/>
      <c r="G492" s="17"/>
    </row>
    <row r="493" ht="13.55" customHeight="1">
      <c r="A493" s="15">
        <v>743</v>
      </c>
      <c r="B493" s="28">
        <v>295596</v>
      </c>
      <c r="C493" s="28">
        <v>25544</v>
      </c>
      <c r="D493" s="28">
        <v>258917</v>
      </c>
      <c r="E493" s="28">
        <v>10299</v>
      </c>
      <c r="F493" s="17"/>
      <c r="G493" s="17"/>
    </row>
    <row r="494" ht="13.55" customHeight="1">
      <c r="A494" s="15">
        <v>744</v>
      </c>
      <c r="B494" s="28">
        <v>281389</v>
      </c>
      <c r="C494" s="28">
        <v>77611</v>
      </c>
      <c r="D494" s="28">
        <v>172447</v>
      </c>
      <c r="E494" s="28">
        <v>30198</v>
      </c>
      <c r="F494" s="17"/>
      <c r="G494" s="17"/>
    </row>
    <row r="495" ht="13.55" customHeight="1">
      <c r="A495" s="15">
        <v>745</v>
      </c>
      <c r="B495" s="28">
        <v>333387</v>
      </c>
      <c r="C495" s="28">
        <v>106836</v>
      </c>
      <c r="D495" s="28">
        <v>216561</v>
      </c>
      <c r="E495" s="28">
        <v>10193</v>
      </c>
      <c r="F495" s="17"/>
      <c r="G495" s="17"/>
    </row>
    <row r="496" ht="13.55" customHeight="1">
      <c r="A496" s="15">
        <v>746</v>
      </c>
      <c r="B496" s="28">
        <v>374160</v>
      </c>
      <c r="C496" s="28">
        <v>71725</v>
      </c>
      <c r="D496" s="28">
        <v>293662</v>
      </c>
      <c r="E496" s="28">
        <v>9636</v>
      </c>
      <c r="F496" s="17"/>
      <c r="G496" s="17"/>
    </row>
    <row r="497" ht="13.55" customHeight="1">
      <c r="A497" s="15">
        <v>747</v>
      </c>
      <c r="B497" s="28">
        <v>157430</v>
      </c>
      <c r="C497" s="28">
        <v>33829</v>
      </c>
      <c r="D497" s="28">
        <v>119510</v>
      </c>
      <c r="E497" s="28">
        <v>4258</v>
      </c>
      <c r="F497" s="17"/>
      <c r="G497" s="17"/>
    </row>
    <row r="498" ht="13.55" customHeight="1">
      <c r="A498" s="15">
        <v>748</v>
      </c>
      <c r="B498" s="28">
        <v>137201</v>
      </c>
      <c r="C498" s="28">
        <v>22081</v>
      </c>
      <c r="D498" s="28">
        <v>110571</v>
      </c>
      <c r="E498" s="28">
        <v>4846</v>
      </c>
      <c r="F498" s="17"/>
      <c r="G498" s="17"/>
    </row>
    <row r="499" ht="13.55" customHeight="1">
      <c r="A499" s="15">
        <v>749</v>
      </c>
      <c r="B499" s="28">
        <v>443571</v>
      </c>
      <c r="C499" s="28">
        <v>119164</v>
      </c>
      <c r="D499" s="28">
        <v>314124</v>
      </c>
      <c r="E499" s="28">
        <v>8753</v>
      </c>
      <c r="F499" s="17"/>
      <c r="G499" s="17"/>
    </row>
    <row r="500" ht="13.55" customHeight="1">
      <c r="A500" s="15">
        <v>750</v>
      </c>
      <c r="B500" s="28">
        <v>2832</v>
      </c>
      <c r="C500" s="28">
        <v>2158</v>
      </c>
      <c r="D500" s="28">
        <v>465</v>
      </c>
      <c r="E500" s="28">
        <v>209</v>
      </c>
      <c r="F500" s="17"/>
      <c r="G500" s="17"/>
    </row>
    <row r="501" ht="13.55" customHeight="1">
      <c r="A501" s="15">
        <v>751</v>
      </c>
      <c r="B501" s="28">
        <v>48433</v>
      </c>
      <c r="C501" s="28">
        <v>44331</v>
      </c>
      <c r="D501" s="28">
        <v>3271</v>
      </c>
      <c r="E501" s="28">
        <v>4321</v>
      </c>
      <c r="F501" s="17"/>
      <c r="G501" s="17"/>
    </row>
    <row r="502" ht="13.55" customHeight="1">
      <c r="A502" s="15">
        <v>752</v>
      </c>
      <c r="B502" s="28">
        <v>705599</v>
      </c>
      <c r="C502" s="28">
        <v>161808</v>
      </c>
      <c r="D502" s="28">
        <v>521057</v>
      </c>
      <c r="E502" s="28">
        <v>21389</v>
      </c>
      <c r="F502" s="17"/>
      <c r="G502" s="17"/>
    </row>
    <row r="503" ht="13.55" customHeight="1">
      <c r="A503" s="15">
        <v>753</v>
      </c>
      <c r="B503" s="28">
        <v>1051316</v>
      </c>
      <c r="C503" s="28">
        <v>466036</v>
      </c>
      <c r="D503" s="28">
        <v>564416</v>
      </c>
      <c r="E503" s="28">
        <v>22002</v>
      </c>
      <c r="F503" s="17"/>
      <c r="G503" s="17"/>
    </row>
    <row r="504" ht="13.55" customHeight="1">
      <c r="A504" s="15">
        <v>754</v>
      </c>
      <c r="B504" s="28">
        <v>909044</v>
      </c>
      <c r="C504" s="28">
        <v>292425</v>
      </c>
      <c r="D504" s="28">
        <v>598284</v>
      </c>
      <c r="E504" s="28">
        <v>19254</v>
      </c>
      <c r="F504" s="17"/>
      <c r="G504" s="17"/>
    </row>
    <row r="505" ht="13.55" customHeight="1">
      <c r="A505" s="15">
        <v>755</v>
      </c>
      <c r="B505" s="28">
        <v>205897</v>
      </c>
      <c r="C505" s="28">
        <v>42714</v>
      </c>
      <c r="D505" s="28">
        <v>154826</v>
      </c>
      <c r="E505" s="28">
        <v>8079</v>
      </c>
      <c r="F505" s="17"/>
      <c r="G505" s="17"/>
    </row>
    <row r="506" ht="13.55" customHeight="1">
      <c r="A506" s="15">
        <v>756</v>
      </c>
      <c r="B506" s="28">
        <v>372630</v>
      </c>
      <c r="C506" s="28">
        <v>55801</v>
      </c>
      <c r="D506" s="28">
        <v>305798</v>
      </c>
      <c r="E506" s="28">
        <v>9455</v>
      </c>
      <c r="F506" s="17"/>
      <c r="G506" s="17"/>
    </row>
    <row r="507" ht="13.55" customHeight="1">
      <c r="A507" s="15">
        <v>757</v>
      </c>
      <c r="B507" s="28">
        <v>117960</v>
      </c>
      <c r="C507" s="28">
        <v>11156</v>
      </c>
      <c r="D507" s="28">
        <v>103329</v>
      </c>
      <c r="E507" s="28">
        <v>1127</v>
      </c>
      <c r="F507" s="17"/>
      <c r="G507" s="17"/>
    </row>
    <row r="508" ht="13.55" customHeight="1">
      <c r="A508" s="15">
        <v>758</v>
      </c>
      <c r="B508" s="28">
        <v>477</v>
      </c>
      <c r="C508" s="28">
        <v>115</v>
      </c>
      <c r="D508" s="28">
        <v>88</v>
      </c>
      <c r="E508" s="28">
        <v>600</v>
      </c>
      <c r="F508" s="17"/>
      <c r="G508" s="17"/>
    </row>
    <row r="509" ht="13.55" customHeight="1">
      <c r="A509" s="15">
        <v>759</v>
      </c>
      <c r="B509" s="28">
        <v>103</v>
      </c>
      <c r="C509" s="28">
        <v>70</v>
      </c>
      <c r="D509" s="28">
        <v>33</v>
      </c>
      <c r="E509" s="28">
        <v>622</v>
      </c>
      <c r="F509" s="17"/>
      <c r="G509" s="17"/>
    </row>
    <row r="510" ht="13.55" customHeight="1">
      <c r="A510" s="15">
        <v>760</v>
      </c>
      <c r="B510" s="28">
        <v>58005</v>
      </c>
      <c r="C510" s="28">
        <v>11287</v>
      </c>
      <c r="D510" s="28">
        <v>44886</v>
      </c>
      <c r="E510" s="28">
        <v>1754</v>
      </c>
      <c r="F510" s="17"/>
      <c r="G510" s="17"/>
    </row>
    <row r="511" ht="13.55" customHeight="1">
      <c r="A511" s="15">
        <v>761</v>
      </c>
      <c r="B511" s="28">
        <v>624139</v>
      </c>
      <c r="C511" s="28">
        <v>177780</v>
      </c>
      <c r="D511" s="28">
        <v>430421</v>
      </c>
      <c r="E511" s="28">
        <v>16539</v>
      </c>
      <c r="F511" s="17"/>
      <c r="G511" s="17"/>
    </row>
    <row r="512" ht="13.55" customHeight="1">
      <c r="A512" s="15">
        <v>762</v>
      </c>
      <c r="B512" s="28">
        <v>180236</v>
      </c>
      <c r="C512" s="28">
        <v>27055</v>
      </c>
      <c r="D512" s="28">
        <v>147020</v>
      </c>
      <c r="E512" s="28">
        <v>5584</v>
      </c>
      <c r="F512" s="17"/>
      <c r="G512" s="17"/>
    </row>
    <row r="513" ht="13.55" customHeight="1">
      <c r="A513" s="15">
        <v>763</v>
      </c>
      <c r="B513" s="28">
        <v>93303</v>
      </c>
      <c r="C513" s="28">
        <v>24694</v>
      </c>
      <c r="D513" s="28">
        <v>65495</v>
      </c>
      <c r="E513" s="28">
        <v>3252</v>
      </c>
      <c r="F513" s="17"/>
      <c r="G513" s="17"/>
    </row>
    <row r="514" ht="13.55" customHeight="1">
      <c r="A514" s="15">
        <v>764</v>
      </c>
      <c r="B514" s="28">
        <v>81597</v>
      </c>
      <c r="C514" s="28">
        <v>15971</v>
      </c>
      <c r="D514" s="28">
        <v>63017</v>
      </c>
      <c r="E514" s="28">
        <v>2265</v>
      </c>
      <c r="F514" s="17"/>
      <c r="G514" s="17"/>
    </row>
    <row r="515" ht="13.55" customHeight="1">
      <c r="A515" s="15">
        <v>770</v>
      </c>
      <c r="B515" s="28">
        <v>59289</v>
      </c>
      <c r="C515" s="28">
        <v>11413</v>
      </c>
      <c r="D515" s="28">
        <v>46259</v>
      </c>
      <c r="E515" s="28">
        <v>977</v>
      </c>
      <c r="F515" s="17"/>
      <c r="G515" s="17"/>
    </row>
    <row r="516" ht="13.55" customHeight="1">
      <c r="A516" s="15">
        <v>771</v>
      </c>
      <c r="B516" s="28">
        <v>334194</v>
      </c>
      <c r="C516" s="28">
        <v>103256</v>
      </c>
      <c r="D516" s="28">
        <v>223272</v>
      </c>
      <c r="E516" s="28">
        <v>8504</v>
      </c>
      <c r="F516" s="17"/>
      <c r="G516" s="17"/>
    </row>
    <row r="517" ht="13.55" customHeight="1">
      <c r="A517" s="15">
        <v>772</v>
      </c>
      <c r="B517" s="28">
        <v>76537</v>
      </c>
      <c r="C517" s="28">
        <v>13609</v>
      </c>
      <c r="D517" s="28">
        <v>60565</v>
      </c>
      <c r="E517" s="28">
        <v>2003</v>
      </c>
      <c r="F517" s="17"/>
      <c r="G517" s="17"/>
    </row>
    <row r="518" ht="13.55" customHeight="1">
      <c r="A518" s="15">
        <v>774</v>
      </c>
      <c r="B518" s="28">
        <v>326104</v>
      </c>
      <c r="C518" s="28">
        <v>112734</v>
      </c>
      <c r="D518" s="28">
        <v>206587</v>
      </c>
      <c r="E518" s="28">
        <v>6811</v>
      </c>
      <c r="F518" s="17"/>
      <c r="G518" s="17"/>
    </row>
    <row r="519" ht="13.55" customHeight="1">
      <c r="A519" s="15">
        <v>775</v>
      </c>
      <c r="B519" s="28">
        <v>81683</v>
      </c>
      <c r="C519" s="28">
        <v>14418</v>
      </c>
      <c r="D519" s="28">
        <v>64712</v>
      </c>
      <c r="E519" s="28">
        <v>2251</v>
      </c>
      <c r="F519" s="17"/>
      <c r="G519" s="17"/>
    </row>
    <row r="520" ht="13.55" customHeight="1">
      <c r="A520" s="15">
        <v>776</v>
      </c>
      <c r="B520" s="28">
        <v>249080</v>
      </c>
      <c r="C520" s="28">
        <v>70066</v>
      </c>
      <c r="D520" s="28">
        <v>171847</v>
      </c>
      <c r="E520" s="28">
        <v>7750</v>
      </c>
      <c r="F520" s="17"/>
      <c r="G520" s="17"/>
    </row>
    <row r="521" ht="13.55" customHeight="1">
      <c r="A521" s="15">
        <v>777</v>
      </c>
      <c r="B521" s="28">
        <v>148319</v>
      </c>
      <c r="C521" s="28">
        <v>28995</v>
      </c>
      <c r="D521" s="28">
        <v>115398</v>
      </c>
      <c r="E521" s="28">
        <v>3089</v>
      </c>
      <c r="F521" s="17"/>
      <c r="G521" s="17"/>
    </row>
    <row r="522" ht="13.55" customHeight="1">
      <c r="A522" s="15">
        <v>780</v>
      </c>
      <c r="B522" s="28">
        <v>129772</v>
      </c>
      <c r="C522" s="28">
        <v>47423</v>
      </c>
      <c r="D522" s="28">
        <v>79290</v>
      </c>
      <c r="E522" s="28">
        <v>2541</v>
      </c>
      <c r="F522" s="17"/>
      <c r="G522" s="17"/>
    </row>
    <row r="523" ht="13.55" customHeight="1">
      <c r="A523" s="15">
        <v>781</v>
      </c>
      <c r="B523" s="28">
        <v>328153</v>
      </c>
      <c r="C523" s="28">
        <v>201084</v>
      </c>
      <c r="D523" s="28">
        <v>121640</v>
      </c>
      <c r="E523" s="28">
        <v>6592</v>
      </c>
      <c r="F523" s="17"/>
      <c r="G523" s="17"/>
    </row>
    <row r="524" ht="13.55" customHeight="1">
      <c r="A524" s="15">
        <v>782</v>
      </c>
      <c r="B524" s="28">
        <v>115498</v>
      </c>
      <c r="C524" s="28">
        <v>38854</v>
      </c>
      <c r="D524" s="28">
        <v>73183</v>
      </c>
      <c r="E524" s="28">
        <v>3684</v>
      </c>
      <c r="F524" s="17"/>
      <c r="G524" s="17"/>
    </row>
    <row r="525" ht="13.55" customHeight="1">
      <c r="A525" s="15">
        <v>783</v>
      </c>
      <c r="B525" s="28">
        <v>141451</v>
      </c>
      <c r="C525" s="28">
        <v>27990</v>
      </c>
      <c r="D525" s="28">
        <v>108827</v>
      </c>
      <c r="E525" s="28">
        <v>5083</v>
      </c>
      <c r="F525" s="17"/>
      <c r="G525" s="17"/>
    </row>
    <row r="526" ht="13.55" customHeight="1">
      <c r="A526" s="15">
        <v>784</v>
      </c>
      <c r="B526" s="28">
        <v>618972</v>
      </c>
      <c r="C526" s="28">
        <v>139303</v>
      </c>
      <c r="D526" s="28">
        <v>465093</v>
      </c>
      <c r="E526" s="28">
        <v>14206</v>
      </c>
      <c r="F526" s="17"/>
      <c r="G526" s="17"/>
    </row>
    <row r="527" ht="13.55" customHeight="1">
      <c r="A527" s="15">
        <v>785</v>
      </c>
      <c r="B527" s="28">
        <v>129651</v>
      </c>
      <c r="C527" s="28">
        <v>22924</v>
      </c>
      <c r="D527" s="28">
        <v>102744</v>
      </c>
      <c r="E527" s="28">
        <v>4603</v>
      </c>
      <c r="F527" s="17"/>
      <c r="G527" s="17"/>
    </row>
    <row r="528" ht="13.55" customHeight="1">
      <c r="A528" s="15">
        <v>786</v>
      </c>
      <c r="B528" s="28">
        <v>173373</v>
      </c>
      <c r="C528" s="28">
        <v>46083</v>
      </c>
      <c r="D528" s="28">
        <v>123034</v>
      </c>
      <c r="E528" s="28">
        <v>7728</v>
      </c>
      <c r="F528" s="17"/>
      <c r="G528" s="17"/>
    </row>
    <row r="529" ht="13.55" customHeight="1">
      <c r="A529" s="15">
        <v>790</v>
      </c>
      <c r="B529" s="28">
        <v>271784</v>
      </c>
      <c r="C529" s="28">
        <v>53961</v>
      </c>
      <c r="D529" s="28">
        <v>208038</v>
      </c>
      <c r="E529" s="28">
        <v>4228</v>
      </c>
      <c r="F529" s="17"/>
      <c r="G529" s="17"/>
    </row>
    <row r="530" ht="13.55" customHeight="1">
      <c r="A530" s="15">
        <v>791</v>
      </c>
      <c r="B530" s="28">
        <v>876904</v>
      </c>
      <c r="C530" s="28">
        <v>297645</v>
      </c>
      <c r="D530" s="28">
        <v>555910</v>
      </c>
      <c r="E530" s="28">
        <v>23609</v>
      </c>
      <c r="F530" s="17"/>
      <c r="G530" s="17"/>
    </row>
    <row r="531" ht="13.55" customHeight="1">
      <c r="A531" s="15">
        <v>792</v>
      </c>
      <c r="B531" s="28">
        <v>364876</v>
      </c>
      <c r="C531" s="28">
        <v>138404</v>
      </c>
      <c r="D531" s="28">
        <v>215872</v>
      </c>
      <c r="E531" s="28">
        <v>10340</v>
      </c>
      <c r="F531" s="17"/>
      <c r="G531" s="17"/>
    </row>
    <row r="532" ht="13.55" customHeight="1">
      <c r="A532" s="15">
        <v>793</v>
      </c>
      <c r="B532" s="28">
        <v>274655</v>
      </c>
      <c r="C532" s="28">
        <v>77572</v>
      </c>
      <c r="D532" s="28">
        <v>189139</v>
      </c>
      <c r="E532" s="28">
        <v>9305</v>
      </c>
      <c r="F532" s="17"/>
      <c r="G532" s="17"/>
    </row>
    <row r="533" ht="13.55" customHeight="1">
      <c r="A533" s="15">
        <v>794</v>
      </c>
      <c r="B533" s="28">
        <v>108233</v>
      </c>
      <c r="C533" s="28">
        <v>25252</v>
      </c>
      <c r="D533" s="28">
        <v>79234</v>
      </c>
      <c r="E533" s="28">
        <v>3074</v>
      </c>
      <c r="F533" s="17"/>
      <c r="G533" s="17"/>
    </row>
    <row r="534" ht="13.55" customHeight="1">
      <c r="A534" s="15">
        <v>795</v>
      </c>
      <c r="B534" s="28">
        <v>166403</v>
      </c>
      <c r="C534" s="28">
        <v>45770</v>
      </c>
      <c r="D534" s="28">
        <v>115729</v>
      </c>
      <c r="E534" s="28">
        <v>5858</v>
      </c>
      <c r="F534" s="17"/>
      <c r="G534" s="17"/>
    </row>
    <row r="535" ht="13.55" customHeight="1">
      <c r="A535" s="15">
        <v>796</v>
      </c>
      <c r="B535" s="28">
        <v>88666</v>
      </c>
      <c r="C535" s="28">
        <v>22794</v>
      </c>
      <c r="D535" s="28">
        <v>63378</v>
      </c>
      <c r="E535" s="28">
        <v>852</v>
      </c>
      <c r="F535" s="17"/>
      <c r="G535" s="17"/>
    </row>
    <row r="536" ht="13.55" customHeight="1">
      <c r="A536" s="15">
        <v>800</v>
      </c>
      <c r="B536" s="28">
        <v>1323.536861419290</v>
      </c>
      <c r="C536" s="28">
        <v>1033</v>
      </c>
      <c r="D536" s="28">
        <v>192.959243084741</v>
      </c>
      <c r="E536" s="28">
        <v>97.57761833454531</v>
      </c>
      <c r="F536" s="17"/>
      <c r="G536" s="17"/>
    </row>
    <row r="537" ht="13.55" customHeight="1">
      <c r="A537" s="15">
        <v>801</v>
      </c>
      <c r="B537" s="28">
        <v>27223.3717860103</v>
      </c>
      <c r="C537" s="28">
        <v>23210</v>
      </c>
      <c r="D537" s="28">
        <v>3686.615909106920</v>
      </c>
      <c r="E537" s="28">
        <v>2409.755876903420</v>
      </c>
      <c r="F537" s="17"/>
      <c r="G537" s="17"/>
    </row>
    <row r="538" ht="13.55" customHeight="1">
      <c r="A538" s="15">
        <v>802</v>
      </c>
      <c r="B538" s="28">
        <v>620809.827090938</v>
      </c>
      <c r="C538" s="28">
        <v>198414</v>
      </c>
      <c r="D538" s="28">
        <v>408372.702147591</v>
      </c>
      <c r="E538" s="28">
        <v>13502.1249433464</v>
      </c>
      <c r="F538" s="17"/>
      <c r="G538" s="17"/>
    </row>
    <row r="539" ht="13.55" customHeight="1">
      <c r="A539" s="15">
        <v>803</v>
      </c>
      <c r="B539" s="28">
        <v>334065.419991256</v>
      </c>
      <c r="C539" s="28">
        <v>164801</v>
      </c>
      <c r="D539" s="28">
        <v>164027.824317065</v>
      </c>
      <c r="E539" s="28">
        <v>5374.595674191250</v>
      </c>
      <c r="F539" s="17"/>
      <c r="G539" s="17"/>
    </row>
    <row r="540" ht="13.55" customHeight="1">
      <c r="A540" s="15">
        <v>804</v>
      </c>
      <c r="B540" s="28">
        <v>148449.115773686</v>
      </c>
      <c r="C540" s="28">
        <v>21349</v>
      </c>
      <c r="D540" s="28">
        <v>122946.633997547</v>
      </c>
      <c r="E540" s="28">
        <v>4208.481776139510</v>
      </c>
      <c r="F540" s="17"/>
      <c r="G540" s="17"/>
    </row>
    <row r="541" ht="13.55" customHeight="1">
      <c r="A541" s="15">
        <v>805</v>
      </c>
      <c r="B541" s="28">
        <v>66805.2182420992</v>
      </c>
      <c r="C541" s="28">
        <v>8274</v>
      </c>
      <c r="D541" s="28">
        <v>55786.8077725575</v>
      </c>
      <c r="E541" s="28">
        <v>2967.410469541710</v>
      </c>
      <c r="F541" s="17"/>
      <c r="G541" s="17"/>
    </row>
    <row r="542" ht="13.55" customHeight="1">
      <c r="A542" s="15">
        <v>806</v>
      </c>
      <c r="B542" s="28">
        <v>311516.541533627</v>
      </c>
      <c r="C542" s="28">
        <v>45343</v>
      </c>
      <c r="D542" s="28">
        <v>257705.634714669</v>
      </c>
      <c r="E542" s="28">
        <v>6489.906818957480</v>
      </c>
      <c r="F542" s="17"/>
      <c r="G542" s="17"/>
    </row>
    <row r="543" ht="13.55" customHeight="1">
      <c r="A543" s="15">
        <v>808</v>
      </c>
      <c r="B543" s="28">
        <v>12.1055200739569</v>
      </c>
      <c r="C543" s="28">
        <v>2</v>
      </c>
      <c r="D543" s="28">
        <v>10.0636516135799</v>
      </c>
      <c r="E543" s="28">
        <v>0.041868460376939</v>
      </c>
      <c r="F543" s="17"/>
      <c r="G543" s="17"/>
    </row>
    <row r="544" ht="13.55" customHeight="1">
      <c r="A544" s="15">
        <v>810</v>
      </c>
      <c r="B544" s="28">
        <v>5137.756142069560</v>
      </c>
      <c r="C544" s="28">
        <v>1551</v>
      </c>
      <c r="D544" s="28">
        <v>3517.600930938610</v>
      </c>
      <c r="E544" s="28">
        <v>292.155211130950</v>
      </c>
      <c r="F544" s="17"/>
      <c r="G544" s="17"/>
    </row>
    <row r="545" ht="13.55" customHeight="1">
      <c r="A545" s="15">
        <v>811</v>
      </c>
      <c r="B545" s="28">
        <v>487861.068646326</v>
      </c>
      <c r="C545" s="28">
        <v>128311</v>
      </c>
      <c r="D545" s="28">
        <v>346160.337442887</v>
      </c>
      <c r="E545" s="28">
        <v>14245.7312034394</v>
      </c>
      <c r="F545" s="17"/>
      <c r="G545" s="17"/>
    </row>
    <row r="546" ht="13.55" customHeight="1">
      <c r="A546" s="15">
        <v>812</v>
      </c>
      <c r="B546" s="28">
        <v>87259.6370564485</v>
      </c>
      <c r="C546" s="28">
        <v>16147</v>
      </c>
      <c r="D546" s="28">
        <v>67842.8300043405</v>
      </c>
      <c r="E546" s="28">
        <v>3281.807052107980</v>
      </c>
      <c r="F546" s="17"/>
      <c r="G546" s="17"/>
    </row>
    <row r="547" ht="13.55" customHeight="1">
      <c r="A547" s="15">
        <v>813</v>
      </c>
      <c r="B547" s="28">
        <v>156293.912421204</v>
      </c>
      <c r="C547" s="28">
        <v>34386</v>
      </c>
      <c r="D547" s="28">
        <v>116662.530159272</v>
      </c>
      <c r="E547" s="28">
        <v>5154.382261931690</v>
      </c>
      <c r="F547" s="17"/>
      <c r="G547" s="17"/>
    </row>
    <row r="548" ht="13.55" customHeight="1">
      <c r="A548" s="15">
        <v>814</v>
      </c>
      <c r="B548" s="28">
        <v>150220.754243245</v>
      </c>
      <c r="C548" s="28">
        <v>24448</v>
      </c>
      <c r="D548" s="28">
        <v>121114.860968602</v>
      </c>
      <c r="E548" s="28">
        <v>4296.893274643230</v>
      </c>
      <c r="F548" s="17"/>
      <c r="G548" s="17"/>
    </row>
    <row r="549" ht="13.55" customHeight="1">
      <c r="A549" s="15">
        <v>815</v>
      </c>
      <c r="B549" s="28">
        <v>208773.68732275</v>
      </c>
      <c r="C549" s="28">
        <v>58126</v>
      </c>
      <c r="D549" s="28">
        <v>145093.271462214</v>
      </c>
      <c r="E549" s="28">
        <v>5774.415860535530</v>
      </c>
      <c r="F549" s="17"/>
      <c r="G549" s="17"/>
    </row>
    <row r="550" ht="13.55" customHeight="1">
      <c r="A550" s="15">
        <v>816</v>
      </c>
      <c r="B550" s="28">
        <v>92589.7742375544</v>
      </c>
      <c r="C550" s="28">
        <v>21813</v>
      </c>
      <c r="D550" s="28">
        <v>68041.4704390642</v>
      </c>
      <c r="E550" s="28">
        <v>3354.303798490180</v>
      </c>
      <c r="F550" s="17"/>
      <c r="G550" s="17"/>
    </row>
    <row r="551" ht="13.55" customHeight="1">
      <c r="A551" s="15">
        <v>817</v>
      </c>
      <c r="B551" s="28">
        <v>48537.2698373622</v>
      </c>
      <c r="C551" s="28">
        <v>6842</v>
      </c>
      <c r="D551" s="28">
        <v>39923.9272253016</v>
      </c>
      <c r="E551" s="28">
        <v>2043.342612060580</v>
      </c>
      <c r="F551" s="17"/>
      <c r="G551" s="17"/>
    </row>
    <row r="552" ht="13.55" customHeight="1">
      <c r="A552" s="15">
        <v>818</v>
      </c>
      <c r="B552" s="28">
        <v>252313.16632942</v>
      </c>
      <c r="C552" s="28">
        <v>100194</v>
      </c>
      <c r="D552" s="28">
        <v>146137.78326788</v>
      </c>
      <c r="E552" s="28">
        <v>6421.383061539680</v>
      </c>
      <c r="F552" s="17"/>
      <c r="G552" s="17"/>
    </row>
    <row r="553" ht="13.55" customHeight="1">
      <c r="A553" s="15">
        <v>819</v>
      </c>
      <c r="B553" s="28">
        <v>72010.1365932395</v>
      </c>
      <c r="C553" s="28">
        <v>12344</v>
      </c>
      <c r="D553" s="28">
        <v>56470.8711523513</v>
      </c>
      <c r="E553" s="28">
        <v>1005.265440888110</v>
      </c>
      <c r="F553" s="17"/>
      <c r="G553" s="17"/>
    </row>
    <row r="554" ht="13.55" customHeight="1">
      <c r="A554" s="15">
        <v>820</v>
      </c>
      <c r="B554" s="28">
        <v>28932.9975673209</v>
      </c>
      <c r="C554" s="28">
        <v>9397</v>
      </c>
      <c r="D554" s="28">
        <v>19075.6127000096</v>
      </c>
      <c r="E554" s="28">
        <v>643.3848673112579</v>
      </c>
      <c r="F554" s="17"/>
      <c r="G554" s="17"/>
    </row>
    <row r="555" ht="13.55" customHeight="1">
      <c r="A555" s="15">
        <v>821</v>
      </c>
      <c r="B555" s="28">
        <v>370665.513664373</v>
      </c>
      <c r="C555" s="28">
        <v>120042</v>
      </c>
      <c r="D555" s="28">
        <v>240422.720253546</v>
      </c>
      <c r="E555" s="28">
        <v>11241.7934108271</v>
      </c>
      <c r="F555" s="17"/>
      <c r="G555" s="17"/>
    </row>
    <row r="556" ht="13.55" customHeight="1">
      <c r="A556" s="15">
        <v>822</v>
      </c>
      <c r="B556" s="28">
        <v>74077.877138647993</v>
      </c>
      <c r="C556" s="28">
        <v>21347</v>
      </c>
      <c r="D556" s="28">
        <v>50622.0015320927</v>
      </c>
      <c r="E556" s="28">
        <v>1916.8756065553</v>
      </c>
      <c r="F556" s="17"/>
      <c r="G556" s="17"/>
    </row>
    <row r="557" ht="13.55" customHeight="1">
      <c r="A557" s="15">
        <v>823</v>
      </c>
      <c r="B557" s="28">
        <v>48508.3343332021</v>
      </c>
      <c r="C557" s="28">
        <v>9135</v>
      </c>
      <c r="D557" s="28">
        <v>37679.3468220377</v>
      </c>
      <c r="E557" s="28">
        <v>661.987511164375</v>
      </c>
      <c r="F557" s="17"/>
      <c r="G557" s="17"/>
    </row>
    <row r="558" ht="13.55" customHeight="1">
      <c r="A558" s="15">
        <v>824</v>
      </c>
      <c r="B558" s="28">
        <v>521071.218557755</v>
      </c>
      <c r="C558" s="28">
        <v>180615</v>
      </c>
      <c r="D558" s="28">
        <v>325091.567543685</v>
      </c>
      <c r="E558" s="28">
        <v>16787.6510140697</v>
      </c>
      <c r="F558" s="17"/>
      <c r="G558" s="17"/>
    </row>
    <row r="559" ht="13.55" customHeight="1">
      <c r="A559" s="15">
        <v>825</v>
      </c>
      <c r="B559" s="28">
        <v>81533.5003771034</v>
      </c>
      <c r="C559" s="28">
        <v>17079</v>
      </c>
      <c r="D559" s="28">
        <v>61397.967345916</v>
      </c>
      <c r="E559" s="28">
        <v>1633.533031187450</v>
      </c>
      <c r="F559" s="17"/>
      <c r="G559" s="17"/>
    </row>
    <row r="560" ht="13.55" customHeight="1">
      <c r="A560" s="15">
        <v>826</v>
      </c>
      <c r="B560" s="28">
        <v>398858.968502373</v>
      </c>
      <c r="C560" s="28">
        <v>118215</v>
      </c>
      <c r="D560" s="28">
        <v>267932.179825006</v>
      </c>
      <c r="E560" s="28">
        <v>13454.788677367</v>
      </c>
      <c r="F560" s="17"/>
      <c r="G560" s="17"/>
    </row>
    <row r="561" ht="13.55" customHeight="1">
      <c r="A561" s="15">
        <v>827</v>
      </c>
      <c r="B561" s="28">
        <v>313176.532204476</v>
      </c>
      <c r="C561" s="28">
        <v>90449</v>
      </c>
      <c r="D561" s="28">
        <v>213360.709538486</v>
      </c>
      <c r="E561" s="28">
        <v>9749.822665990090</v>
      </c>
      <c r="F561" s="17"/>
      <c r="G561" s="17"/>
    </row>
    <row r="562" ht="13.55" customHeight="1">
      <c r="A562" s="15">
        <v>828</v>
      </c>
      <c r="B562" s="28">
        <v>132747.142409086</v>
      </c>
      <c r="C562" s="28">
        <v>36896</v>
      </c>
      <c r="D562" s="28">
        <v>92087.2156273263</v>
      </c>
      <c r="E562" s="28">
        <v>4228.926781759860</v>
      </c>
      <c r="F562" s="17"/>
      <c r="G562" s="17"/>
    </row>
    <row r="563" ht="13.55" customHeight="1">
      <c r="A563" s="15">
        <v>829</v>
      </c>
      <c r="B563" s="28">
        <v>114326.615616935</v>
      </c>
      <c r="C563" s="28">
        <v>21713</v>
      </c>
      <c r="D563" s="28">
        <v>88348.954005809006</v>
      </c>
      <c r="E563" s="28">
        <v>2673.661611125940</v>
      </c>
      <c r="F563" s="17"/>
      <c r="G563" s="17"/>
    </row>
    <row r="564" ht="13.55" customHeight="1">
      <c r="A564" s="15">
        <v>830</v>
      </c>
      <c r="B564" s="28">
        <v>10358.9176122216</v>
      </c>
      <c r="C564" s="28">
        <v>5643</v>
      </c>
      <c r="D564" s="28">
        <v>4362.394718781460</v>
      </c>
      <c r="E564" s="28">
        <v>353.522893440124</v>
      </c>
      <c r="F564" s="17"/>
      <c r="G564" s="17"/>
    </row>
    <row r="565" ht="13.55" customHeight="1">
      <c r="A565" s="15">
        <v>831</v>
      </c>
      <c r="B565" s="28">
        <v>809584.286734613</v>
      </c>
      <c r="C565" s="28">
        <v>356396</v>
      </c>
      <c r="D565" s="28">
        <v>434492.680105225</v>
      </c>
      <c r="E565" s="28">
        <v>19944.606629388</v>
      </c>
      <c r="F565" s="17"/>
      <c r="G565" s="17"/>
    </row>
    <row r="566" ht="13.55" customHeight="1">
      <c r="A566" s="15">
        <v>832</v>
      </c>
      <c r="B566" s="28">
        <v>166907.188742925</v>
      </c>
      <c r="C566" s="28">
        <v>30472</v>
      </c>
      <c r="D566" s="28">
        <v>128988.161355253</v>
      </c>
      <c r="E566" s="28">
        <v>6725.027387672240</v>
      </c>
      <c r="F566" s="17"/>
      <c r="G566" s="17"/>
    </row>
    <row r="567" ht="13.55" customHeight="1">
      <c r="A567" s="15">
        <v>833</v>
      </c>
      <c r="B567" s="28">
        <v>196071.754684038</v>
      </c>
      <c r="C567" s="28">
        <v>61237</v>
      </c>
      <c r="D567" s="28">
        <v>127427.976592332</v>
      </c>
      <c r="E567" s="28">
        <v>8520.778091705170</v>
      </c>
      <c r="F567" s="17"/>
      <c r="G567" s="17"/>
    </row>
    <row r="568" ht="13.55" customHeight="1">
      <c r="A568" s="15">
        <v>834</v>
      </c>
      <c r="B568" s="28">
        <v>83994.4993022772</v>
      </c>
      <c r="C568" s="28">
        <v>14478</v>
      </c>
      <c r="D568" s="28">
        <v>66478.371497012995</v>
      </c>
      <c r="E568" s="28">
        <v>3088.127805264230</v>
      </c>
      <c r="F568" s="17"/>
      <c r="G568" s="17"/>
    </row>
    <row r="569" ht="13.55" customHeight="1">
      <c r="A569" s="15">
        <v>835</v>
      </c>
      <c r="B569" s="28">
        <v>166293.621678004</v>
      </c>
      <c r="C569" s="28">
        <v>33747</v>
      </c>
      <c r="D569" s="28">
        <v>126560.575833431</v>
      </c>
      <c r="E569" s="28">
        <v>6536.045844573090</v>
      </c>
      <c r="F569" s="17"/>
      <c r="G569" s="17"/>
    </row>
    <row r="570" ht="13.55" customHeight="1">
      <c r="A570" s="15">
        <v>836</v>
      </c>
      <c r="B570" s="28">
        <v>78400.4007432761</v>
      </c>
      <c r="C570" s="28">
        <v>13237</v>
      </c>
      <c r="D570" s="28">
        <v>61779.606143406</v>
      </c>
      <c r="E570" s="28">
        <v>1657.794599870110</v>
      </c>
      <c r="F570" s="17"/>
      <c r="G570" s="17"/>
    </row>
    <row r="571" ht="13.55" customHeight="1">
      <c r="A571" s="15">
        <v>837</v>
      </c>
      <c r="B571" s="28">
        <v>236452.343929852</v>
      </c>
      <c r="C571" s="28">
        <v>72973</v>
      </c>
      <c r="D571" s="28">
        <v>154730.012479282</v>
      </c>
      <c r="E571" s="28">
        <v>8234.331450570260</v>
      </c>
      <c r="F571" s="17"/>
      <c r="G571" s="17"/>
    </row>
    <row r="572" ht="13.55" customHeight="1">
      <c r="A572" s="15">
        <v>838</v>
      </c>
      <c r="B572" s="28">
        <v>87109.389826508806</v>
      </c>
      <c r="C572" s="28">
        <v>69853</v>
      </c>
      <c r="D572" s="28">
        <v>17172.1545503024</v>
      </c>
      <c r="E572" s="28">
        <v>1458.235276206470</v>
      </c>
      <c r="F572" s="17"/>
      <c r="G572" s="17"/>
    </row>
    <row r="573" ht="13.55" customHeight="1">
      <c r="A573" s="15">
        <v>839</v>
      </c>
      <c r="B573" s="28">
        <v>912.612586173671</v>
      </c>
      <c r="C573" s="28">
        <v>742</v>
      </c>
      <c r="D573" s="28">
        <v>100.861725889301</v>
      </c>
      <c r="E573" s="28">
        <v>69.75086028436959</v>
      </c>
      <c r="F573" s="17"/>
      <c r="G573" s="17"/>
    </row>
    <row r="574" ht="13.55" customHeight="1">
      <c r="A574" s="15">
        <v>840</v>
      </c>
      <c r="B574" s="28">
        <v>205726.232710878</v>
      </c>
      <c r="C574" s="28">
        <v>60635</v>
      </c>
      <c r="D574" s="28">
        <v>139219.18679499</v>
      </c>
      <c r="E574" s="28">
        <v>5344.045915887850</v>
      </c>
      <c r="F574" s="17"/>
      <c r="G574" s="17"/>
    </row>
    <row r="575" ht="13.55" customHeight="1">
      <c r="A575" s="15">
        <v>841</v>
      </c>
      <c r="B575" s="28">
        <v>100541.441947983</v>
      </c>
      <c r="C575" s="28">
        <v>26835</v>
      </c>
      <c r="D575" s="28">
        <v>71401.6317065422</v>
      </c>
      <c r="E575" s="28">
        <v>2520.810241440530</v>
      </c>
      <c r="F575" s="17"/>
      <c r="G575" s="17"/>
    </row>
    <row r="576" ht="13.55" customHeight="1">
      <c r="A576" s="15">
        <v>842</v>
      </c>
      <c r="B576" s="28">
        <v>83310.085559282</v>
      </c>
      <c r="C576" s="28">
        <v>24254</v>
      </c>
      <c r="D576" s="28">
        <v>56628.44434504</v>
      </c>
      <c r="E576" s="28">
        <v>2663.641214241960</v>
      </c>
      <c r="F576" s="17"/>
      <c r="G576" s="17"/>
    </row>
    <row r="577" ht="13.55" customHeight="1">
      <c r="A577" s="15">
        <v>843</v>
      </c>
      <c r="B577" s="28">
        <v>73467.4009580217</v>
      </c>
      <c r="C577" s="28">
        <v>16517</v>
      </c>
      <c r="D577" s="28">
        <v>54363.8463831999</v>
      </c>
      <c r="E577" s="28">
        <v>2850.5545748218</v>
      </c>
      <c r="F577" s="17"/>
      <c r="G577" s="17"/>
    </row>
    <row r="578" ht="13.55" customHeight="1">
      <c r="A578" s="15">
        <v>844</v>
      </c>
      <c r="B578" s="28">
        <v>112295.088651859</v>
      </c>
      <c r="C578" s="28">
        <v>28959</v>
      </c>
      <c r="D578" s="28">
        <v>78356.7865296836</v>
      </c>
      <c r="E578" s="28">
        <v>4761.302122175</v>
      </c>
      <c r="F578" s="17"/>
      <c r="G578" s="17"/>
    </row>
    <row r="579" ht="13.55" customHeight="1">
      <c r="A579" s="15">
        <v>845</v>
      </c>
      <c r="B579" s="28">
        <v>133669.734332087</v>
      </c>
      <c r="C579" s="28">
        <v>33448</v>
      </c>
      <c r="D579" s="28">
        <v>95186.3092396284</v>
      </c>
      <c r="E579" s="28">
        <v>3691.425092458790</v>
      </c>
      <c r="F579" s="17"/>
      <c r="G579" s="17"/>
    </row>
    <row r="580" ht="13.55" customHeight="1">
      <c r="A580" s="15">
        <v>850</v>
      </c>
      <c r="B580" s="28">
        <v>1592.295868171170</v>
      </c>
      <c r="C580" s="28">
        <v>1178</v>
      </c>
      <c r="D580" s="28">
        <v>409.284418173572</v>
      </c>
      <c r="E580" s="28">
        <v>5.01144999759362</v>
      </c>
      <c r="F580" s="17"/>
      <c r="G580" s="17"/>
    </row>
    <row r="581" ht="13.55" customHeight="1">
      <c r="A581" s="15">
        <v>851</v>
      </c>
      <c r="B581" s="28">
        <v>23261.8374295504</v>
      </c>
      <c r="C581" s="28">
        <v>17367</v>
      </c>
      <c r="D581" s="28">
        <v>5558.418644903970</v>
      </c>
      <c r="E581" s="28">
        <v>2359.418784646420</v>
      </c>
      <c r="F581" s="17"/>
      <c r="G581" s="17"/>
    </row>
    <row r="582" ht="13.55" customHeight="1">
      <c r="A582" s="15">
        <v>852</v>
      </c>
      <c r="B582" s="28">
        <v>307736.292457607</v>
      </c>
      <c r="C582" s="28">
        <v>126597</v>
      </c>
      <c r="D582" s="28">
        <v>175487.243196803</v>
      </c>
      <c r="E582" s="28">
        <v>4300.049260803560</v>
      </c>
      <c r="F582" s="17"/>
      <c r="G582" s="17"/>
    </row>
    <row r="583" ht="13.55" customHeight="1">
      <c r="A583" s="15">
        <v>853</v>
      </c>
      <c r="B583" s="28">
        <v>124028.518172551</v>
      </c>
      <c r="C583" s="28">
        <v>44229</v>
      </c>
      <c r="D583" s="28">
        <v>76614.443439112</v>
      </c>
      <c r="E583" s="28">
        <v>4098.074733438630</v>
      </c>
      <c r="F583" s="17"/>
      <c r="G583" s="17"/>
    </row>
    <row r="584" ht="13.55" customHeight="1">
      <c r="A584" s="15">
        <v>854</v>
      </c>
      <c r="B584" s="28">
        <v>117036.980185873</v>
      </c>
      <c r="C584" s="28">
        <v>28802</v>
      </c>
      <c r="D584" s="28">
        <v>84650.664188690993</v>
      </c>
      <c r="E584" s="28">
        <v>3497.315997182350</v>
      </c>
      <c r="F584" s="17"/>
      <c r="G584" s="17"/>
    </row>
    <row r="585" ht="13.55" customHeight="1">
      <c r="A585" s="15">
        <v>855</v>
      </c>
      <c r="B585" s="28">
        <v>60523.4522866385</v>
      </c>
      <c r="C585" s="28">
        <v>7070</v>
      </c>
      <c r="D585" s="28">
        <v>51167.1771279268</v>
      </c>
      <c r="E585" s="28">
        <v>1750.275158711760</v>
      </c>
      <c r="F585" s="17"/>
      <c r="G585" s="17"/>
    </row>
    <row r="586" ht="13.55" customHeight="1">
      <c r="A586" s="15">
        <v>856</v>
      </c>
      <c r="B586" s="28">
        <v>254942.240341894</v>
      </c>
      <c r="C586" s="28">
        <v>94868</v>
      </c>
      <c r="D586" s="28">
        <v>154088.077775555</v>
      </c>
      <c r="E586" s="28">
        <v>6678.162566339550</v>
      </c>
      <c r="F586" s="17"/>
      <c r="G586" s="17"/>
    </row>
    <row r="587" ht="13.55" customHeight="1">
      <c r="A587" s="15">
        <v>857</v>
      </c>
      <c r="B587" s="28">
        <v>151895.315643849</v>
      </c>
      <c r="C587" s="28">
        <v>33506</v>
      </c>
      <c r="D587" s="28">
        <v>114674.354487211</v>
      </c>
      <c r="E587" s="28">
        <v>2061.961156637890</v>
      </c>
      <c r="F587" s="17"/>
      <c r="G587" s="17"/>
    </row>
    <row r="588" ht="13.55" customHeight="1">
      <c r="A588" s="15">
        <v>858</v>
      </c>
      <c r="B588" s="28">
        <v>33.6400535529119</v>
      </c>
      <c r="C588" s="28">
        <v>29</v>
      </c>
      <c r="D588" s="28">
        <v>3.61868489099095</v>
      </c>
      <c r="E588" s="28">
        <v>1.02136866192099</v>
      </c>
      <c r="F588" s="17"/>
      <c r="G588" s="17"/>
    </row>
    <row r="589" ht="13.55" customHeight="1">
      <c r="A589" s="15">
        <v>859</v>
      </c>
      <c r="B589" s="28">
        <v>9.174560059885071</v>
      </c>
      <c r="C589" s="28">
        <v>5</v>
      </c>
      <c r="D589" s="28">
        <v>4.16873224299753</v>
      </c>
      <c r="E589" s="28">
        <v>0.00582781688754326</v>
      </c>
      <c r="F589" s="17"/>
      <c r="G589" s="17"/>
    </row>
    <row r="590" ht="13.55" customHeight="1">
      <c r="A590" s="15">
        <v>860</v>
      </c>
      <c r="B590" s="28">
        <v>11834.6766049533</v>
      </c>
      <c r="C590" s="28">
        <v>4065</v>
      </c>
      <c r="D590" s="28">
        <v>7663.841752683180</v>
      </c>
      <c r="E590" s="28">
        <v>1104.834852270090</v>
      </c>
      <c r="F590" s="17"/>
      <c r="G590" s="17"/>
    </row>
    <row r="591" ht="13.55" customHeight="1">
      <c r="A591" s="15">
        <v>861</v>
      </c>
      <c r="B591" s="28">
        <v>242064.167715597</v>
      </c>
      <c r="C591" s="28">
        <v>62741</v>
      </c>
      <c r="D591" s="28">
        <v>171639.1870804</v>
      </c>
      <c r="E591" s="28">
        <v>8369.980635197040</v>
      </c>
      <c r="F591" s="17"/>
      <c r="G591" s="17"/>
    </row>
    <row r="592" ht="13.55" customHeight="1">
      <c r="A592" s="15">
        <v>862</v>
      </c>
      <c r="B592" s="28">
        <v>149756.60277109</v>
      </c>
      <c r="C592" s="28">
        <v>26642</v>
      </c>
      <c r="D592" s="28">
        <v>118800.666986457</v>
      </c>
      <c r="E592" s="28">
        <v>3709.935784633290</v>
      </c>
      <c r="F592" s="17"/>
      <c r="G592" s="17"/>
    </row>
    <row r="593" ht="13.55" customHeight="1">
      <c r="A593" s="15">
        <v>863</v>
      </c>
      <c r="B593" s="28">
        <v>205279.220666582</v>
      </c>
      <c r="C593" s="28">
        <v>147462</v>
      </c>
      <c r="D593" s="28">
        <v>55231.6082820337</v>
      </c>
      <c r="E593" s="28">
        <v>3265.612384548410</v>
      </c>
      <c r="F593" s="17"/>
      <c r="G593" s="17"/>
    </row>
    <row r="594" ht="13.55" customHeight="1">
      <c r="A594" s="15">
        <v>864</v>
      </c>
      <c r="B594" s="28">
        <v>136401.439479124</v>
      </c>
      <c r="C594" s="28">
        <v>22694</v>
      </c>
      <c r="D594" s="28">
        <v>108069.588495352</v>
      </c>
      <c r="E594" s="28">
        <v>6288.850983772240</v>
      </c>
      <c r="F594" s="17"/>
      <c r="G594" s="17"/>
    </row>
    <row r="595" ht="13.55" customHeight="1">
      <c r="A595" s="15">
        <v>865</v>
      </c>
      <c r="B595" s="28">
        <v>110807.899333731</v>
      </c>
      <c r="C595" s="28">
        <v>12215</v>
      </c>
      <c r="D595" s="28">
        <v>94764.7926391793</v>
      </c>
      <c r="E595" s="28">
        <v>2946.106694551520</v>
      </c>
      <c r="F595" s="17"/>
      <c r="G595" s="17"/>
    </row>
    <row r="596" ht="13.55" customHeight="1">
      <c r="A596" s="15">
        <v>870</v>
      </c>
      <c r="B596" s="28">
        <v>137356.652160897</v>
      </c>
      <c r="C596" s="28">
        <v>33497</v>
      </c>
      <c r="D596" s="28">
        <v>99669.061162511294</v>
      </c>
      <c r="E596" s="28">
        <v>2112.590998385540</v>
      </c>
      <c r="F596" s="17"/>
      <c r="G596" s="17"/>
    </row>
    <row r="597" ht="13.55" customHeight="1">
      <c r="A597" s="15">
        <v>871</v>
      </c>
      <c r="B597" s="28">
        <v>321798.38895507</v>
      </c>
      <c r="C597" s="28">
        <v>95630</v>
      </c>
      <c r="D597" s="28">
        <v>216387.854922282</v>
      </c>
      <c r="E597" s="28">
        <v>10167.534032788</v>
      </c>
      <c r="F597" s="17"/>
      <c r="G597" s="17"/>
    </row>
    <row r="598" ht="13.55" customHeight="1">
      <c r="A598" s="15">
        <v>872</v>
      </c>
      <c r="B598" s="28">
        <v>170914.884539195</v>
      </c>
      <c r="C598" s="28">
        <v>51354</v>
      </c>
      <c r="D598" s="28">
        <v>114573.184422376</v>
      </c>
      <c r="E598" s="28">
        <v>5404.700116818850</v>
      </c>
      <c r="F598" s="17"/>
      <c r="G598" s="17"/>
    </row>
    <row r="599" ht="13.55" customHeight="1">
      <c r="A599" s="15">
        <v>873</v>
      </c>
      <c r="B599" s="28">
        <v>36511.4662150095</v>
      </c>
      <c r="C599" s="28">
        <v>7948</v>
      </c>
      <c r="D599" s="28">
        <v>27041.947088657</v>
      </c>
      <c r="E599" s="28">
        <v>2549.5191263525</v>
      </c>
      <c r="F599" s="17"/>
      <c r="G599" s="17"/>
    </row>
    <row r="600" ht="13.55" customHeight="1">
      <c r="A600" s="15">
        <v>880</v>
      </c>
      <c r="B600" s="28">
        <v>104939.995968152</v>
      </c>
      <c r="C600" s="28">
        <v>23293</v>
      </c>
      <c r="D600" s="28">
        <v>77761.892336267</v>
      </c>
      <c r="E600" s="28">
        <v>2135.103631884980</v>
      </c>
      <c r="F600" s="17"/>
      <c r="G600" s="17"/>
    </row>
    <row r="601" ht="13.55" customHeight="1">
      <c r="A601" s="15">
        <v>881</v>
      </c>
      <c r="B601" s="28">
        <v>200969.958903656</v>
      </c>
      <c r="C601" s="28">
        <v>65670</v>
      </c>
      <c r="D601" s="28">
        <v>130129.226431952</v>
      </c>
      <c r="E601" s="28">
        <v>5401.732471703150</v>
      </c>
      <c r="F601" s="17"/>
      <c r="G601" s="17"/>
    </row>
    <row r="602" ht="13.55" customHeight="1">
      <c r="A602" s="15">
        <v>882</v>
      </c>
      <c r="B602" s="28">
        <v>49772.1046982498</v>
      </c>
      <c r="C602" s="28">
        <v>10071</v>
      </c>
      <c r="D602" s="28">
        <v>38129.4849064236</v>
      </c>
      <c r="E602" s="28">
        <v>1583.619791826180</v>
      </c>
      <c r="F602" s="17"/>
      <c r="G602" s="17"/>
    </row>
    <row r="603" ht="13.55" customHeight="1">
      <c r="A603" s="15">
        <v>890</v>
      </c>
      <c r="B603" s="28">
        <v>29834.222547404</v>
      </c>
      <c r="C603" s="28">
        <v>7559</v>
      </c>
      <c r="D603" s="28">
        <v>21011.5524884696</v>
      </c>
      <c r="E603" s="28">
        <v>378.670058934455</v>
      </c>
      <c r="F603" s="17"/>
      <c r="G603" s="17"/>
    </row>
    <row r="604" ht="13.55" customHeight="1">
      <c r="A604" s="15">
        <v>891</v>
      </c>
      <c r="B604" s="28">
        <v>477174.018905801</v>
      </c>
      <c r="C604" s="28">
        <v>198153</v>
      </c>
      <c r="D604" s="28">
        <v>267114.475120607</v>
      </c>
      <c r="E604" s="28">
        <v>13278.5437851933</v>
      </c>
      <c r="F604" s="17"/>
      <c r="G604" s="17"/>
    </row>
    <row r="605" ht="13.55" customHeight="1">
      <c r="A605" s="15">
        <v>892</v>
      </c>
      <c r="B605" s="28">
        <v>99843.2853910674</v>
      </c>
      <c r="C605" s="28">
        <v>16944</v>
      </c>
      <c r="D605" s="28">
        <v>79302.709412873606</v>
      </c>
      <c r="E605" s="28">
        <v>4081.575978193810</v>
      </c>
      <c r="F605" s="17"/>
      <c r="G605" s="17"/>
    </row>
    <row r="606" ht="13.55" customHeight="1">
      <c r="A606" s="15">
        <v>893</v>
      </c>
      <c r="B606" s="28">
        <v>81561.332849803206</v>
      </c>
      <c r="C606" s="28">
        <v>13039</v>
      </c>
      <c r="D606" s="28">
        <v>65596.7741537992</v>
      </c>
      <c r="E606" s="28">
        <v>2137.5586960041</v>
      </c>
      <c r="F606" s="17"/>
      <c r="G606" s="17"/>
    </row>
    <row r="607" ht="13.55" customHeight="1">
      <c r="A607" s="15">
        <v>894</v>
      </c>
      <c r="B607" s="28">
        <v>119338.303100572</v>
      </c>
      <c r="C607" s="28">
        <v>37117</v>
      </c>
      <c r="D607" s="28">
        <v>79481.3404213513</v>
      </c>
      <c r="E607" s="28">
        <v>3234.962679220680</v>
      </c>
      <c r="F607" s="17"/>
      <c r="G607" s="17"/>
    </row>
    <row r="608" ht="13.55" customHeight="1">
      <c r="A608" s="15">
        <v>895</v>
      </c>
      <c r="B608" s="28">
        <v>66030.6418611891</v>
      </c>
      <c r="C608" s="28">
        <v>14930</v>
      </c>
      <c r="D608" s="28">
        <v>48846.7880991408</v>
      </c>
      <c r="E608" s="28">
        <v>1970.853762048310</v>
      </c>
      <c r="F608" s="17"/>
      <c r="G608" s="17"/>
    </row>
    <row r="609" ht="13.55" customHeight="1">
      <c r="A609" s="15">
        <v>896</v>
      </c>
      <c r="B609" s="28">
        <v>51673.9903331107</v>
      </c>
      <c r="C609" s="28">
        <v>10979</v>
      </c>
      <c r="D609" s="28">
        <v>38758.5731016738</v>
      </c>
      <c r="E609" s="28">
        <v>655.417231436959</v>
      </c>
      <c r="F609" s="17"/>
      <c r="G609" s="17"/>
    </row>
    <row r="610" ht="13.55" customHeight="1">
      <c r="A610" s="15">
        <v>900</v>
      </c>
      <c r="B610" s="28">
        <v>214.072226702337</v>
      </c>
      <c r="C610" s="28">
        <v>155</v>
      </c>
      <c r="D610" s="28">
        <v>57.7591370737053</v>
      </c>
      <c r="E610" s="28">
        <v>1.31308962863175</v>
      </c>
      <c r="F610" s="17"/>
      <c r="G610" s="17"/>
    </row>
    <row r="611" ht="13.55" customHeight="1">
      <c r="A611" s="15">
        <v>901</v>
      </c>
      <c r="B611" s="28">
        <v>171451.369536805</v>
      </c>
      <c r="C611" s="28">
        <v>151428</v>
      </c>
      <c r="D611" s="28">
        <v>17963.9053701736</v>
      </c>
      <c r="E611" s="28">
        <v>3029.464166631110</v>
      </c>
      <c r="F611" s="17"/>
      <c r="G611" s="17"/>
    </row>
    <row r="612" ht="13.55" customHeight="1">
      <c r="A612" s="15">
        <v>903</v>
      </c>
      <c r="B612" s="28">
        <v>632627.017688904</v>
      </c>
      <c r="C612" s="28">
        <v>180809</v>
      </c>
      <c r="D612" s="28">
        <v>430360.815038509</v>
      </c>
      <c r="E612" s="28">
        <v>21401.2026503953</v>
      </c>
      <c r="F612" s="17"/>
      <c r="G612" s="17"/>
    </row>
    <row r="613" ht="13.55" customHeight="1">
      <c r="A613" s="15">
        <v>904</v>
      </c>
      <c r="B613" s="28">
        <v>279681.488279171</v>
      </c>
      <c r="C613" s="28">
        <v>116834</v>
      </c>
      <c r="D613" s="28">
        <v>155905.772503792</v>
      </c>
      <c r="E613" s="28">
        <v>7857.7157753788</v>
      </c>
      <c r="F613" s="17"/>
      <c r="G613" s="17"/>
    </row>
    <row r="614" ht="13.55" customHeight="1">
      <c r="A614" s="15">
        <v>905</v>
      </c>
      <c r="B614" s="28">
        <v>170034.559682002</v>
      </c>
      <c r="C614" s="28">
        <v>23274</v>
      </c>
      <c r="D614" s="28">
        <v>138621.764376477</v>
      </c>
      <c r="E614" s="28">
        <v>8292.795305524911</v>
      </c>
      <c r="F614" s="17"/>
      <c r="G614" s="17"/>
    </row>
    <row r="615" ht="13.55" customHeight="1">
      <c r="A615" s="15">
        <v>906</v>
      </c>
      <c r="B615" s="28">
        <v>339427.69982876</v>
      </c>
      <c r="C615" s="28">
        <v>127304</v>
      </c>
      <c r="D615" s="28">
        <v>201819.685367809</v>
      </c>
      <c r="E615" s="28">
        <v>8372.014460950149</v>
      </c>
      <c r="F615" s="17"/>
      <c r="G615" s="17"/>
    </row>
    <row r="616" ht="13.55" customHeight="1">
      <c r="A616" s="15">
        <v>907</v>
      </c>
      <c r="B616" s="28">
        <v>336312.939144224</v>
      </c>
      <c r="C616" s="28">
        <v>67408</v>
      </c>
      <c r="D616" s="28">
        <v>257275.095855653</v>
      </c>
      <c r="E616" s="28">
        <v>11590.8432885708</v>
      </c>
      <c r="F616" s="17"/>
      <c r="G616" s="17"/>
    </row>
    <row r="617" ht="13.55" customHeight="1">
      <c r="A617" s="15">
        <v>908</v>
      </c>
      <c r="B617" s="28">
        <v>41.4867473661048</v>
      </c>
      <c r="C617" s="28">
        <v>24</v>
      </c>
      <c r="D617" s="28">
        <v>15.312724247278</v>
      </c>
      <c r="E617" s="28">
        <v>157.174023118827</v>
      </c>
      <c r="F617" s="17"/>
      <c r="G617" s="17"/>
    </row>
    <row r="618" ht="13.55" customHeight="1">
      <c r="A618" s="15">
        <v>910</v>
      </c>
      <c r="B618" s="28">
        <v>5812.090734098590</v>
      </c>
      <c r="C618" s="28">
        <v>1749</v>
      </c>
      <c r="D618" s="28">
        <v>3889.817353666080</v>
      </c>
      <c r="E618" s="28">
        <v>1230.273380432510</v>
      </c>
      <c r="F618" s="17"/>
      <c r="G618" s="17"/>
    </row>
    <row r="619" ht="13.55" customHeight="1">
      <c r="A619" s="15">
        <v>911</v>
      </c>
      <c r="B619" s="28">
        <v>128942.301444159</v>
      </c>
      <c r="C619" s="28">
        <v>25980</v>
      </c>
      <c r="D619" s="28">
        <v>97934.681724274895</v>
      </c>
      <c r="E619" s="28">
        <v>3709.619719883860</v>
      </c>
      <c r="F619" s="17"/>
      <c r="G619" s="17"/>
    </row>
    <row r="620" ht="13.55" customHeight="1">
      <c r="A620" s="15">
        <v>912</v>
      </c>
      <c r="B620" s="28">
        <v>115948.606738149</v>
      </c>
      <c r="C620" s="28">
        <v>33618</v>
      </c>
      <c r="D620" s="28">
        <v>79232.381667896</v>
      </c>
      <c r="E620" s="28">
        <v>5348.225070252540</v>
      </c>
      <c r="F620" s="17"/>
      <c r="G620" s="17"/>
    </row>
    <row r="621" ht="13.55" customHeight="1">
      <c r="A621" s="15">
        <v>913</v>
      </c>
      <c r="B621" s="28">
        <v>112774.314323224</v>
      </c>
      <c r="C621" s="28">
        <v>17297</v>
      </c>
      <c r="D621" s="28">
        <v>90616.0905168061</v>
      </c>
      <c r="E621" s="28">
        <v>2518.223806417920</v>
      </c>
      <c r="F621" s="17"/>
      <c r="G621" s="17"/>
    </row>
    <row r="622" ht="13.55" customHeight="1">
      <c r="A622" s="15">
        <v>914</v>
      </c>
      <c r="B622" s="28">
        <v>103807.127146496</v>
      </c>
      <c r="C622" s="28">
        <v>25588</v>
      </c>
      <c r="D622" s="28">
        <v>74551.2361207377</v>
      </c>
      <c r="E622" s="28">
        <v>3761.891025758250</v>
      </c>
      <c r="F622" s="17"/>
      <c r="G622" s="17"/>
    </row>
    <row r="623" ht="13.55" customHeight="1">
      <c r="A623" s="15">
        <v>915</v>
      </c>
      <c r="B623" s="28">
        <v>99267.8454991459</v>
      </c>
      <c r="C623" s="28">
        <v>23374</v>
      </c>
      <c r="D623" s="28">
        <v>72757.5202364736</v>
      </c>
      <c r="E623" s="28">
        <v>3330.325262672380</v>
      </c>
      <c r="F623" s="17"/>
      <c r="G623" s="17"/>
    </row>
    <row r="624" ht="13.55" customHeight="1">
      <c r="A624" s="15">
        <v>916</v>
      </c>
      <c r="B624" s="28">
        <v>42895.5698096515</v>
      </c>
      <c r="C624" s="28">
        <v>10958</v>
      </c>
      <c r="D624" s="28">
        <v>30272.2961305314</v>
      </c>
      <c r="E624" s="28">
        <v>1032.273679120110</v>
      </c>
      <c r="F624" s="17"/>
      <c r="G624" s="17"/>
    </row>
    <row r="625" ht="13.55" customHeight="1">
      <c r="A625" s="15">
        <v>917</v>
      </c>
      <c r="B625" s="28">
        <v>54979.0117518452</v>
      </c>
      <c r="C625" s="28">
        <v>15236</v>
      </c>
      <c r="D625" s="28">
        <v>38041.4830605643</v>
      </c>
      <c r="E625" s="28">
        <v>3232.528691280960</v>
      </c>
      <c r="F625" s="17"/>
      <c r="G625" s="17"/>
    </row>
    <row r="626" ht="13.55" customHeight="1">
      <c r="A626" s="15">
        <v>918</v>
      </c>
      <c r="B626" s="28">
        <v>59122.383276315</v>
      </c>
      <c r="C626" s="28">
        <v>9041</v>
      </c>
      <c r="D626" s="28">
        <v>47832.8452139644</v>
      </c>
      <c r="E626" s="28">
        <v>975.538062350529</v>
      </c>
      <c r="F626" s="17"/>
      <c r="G626" s="17"/>
    </row>
    <row r="627" ht="13.55" customHeight="1">
      <c r="A627" s="15">
        <v>919</v>
      </c>
      <c r="B627" s="28">
        <v>56021.0801382784</v>
      </c>
      <c r="C627" s="28">
        <v>14770</v>
      </c>
      <c r="D627" s="28">
        <v>39650.0445761666</v>
      </c>
      <c r="E627" s="28">
        <v>1741.035562111780</v>
      </c>
      <c r="F627" s="17"/>
      <c r="G627" s="17"/>
    </row>
    <row r="628" ht="13.55" customHeight="1">
      <c r="A628" s="15">
        <v>920</v>
      </c>
      <c r="B628" s="28">
        <v>50265.4519504396</v>
      </c>
      <c r="C628" s="28">
        <v>12424</v>
      </c>
      <c r="D628" s="28">
        <v>35917.2839681252</v>
      </c>
      <c r="E628" s="28">
        <v>1449.167982314440</v>
      </c>
      <c r="F628" s="17"/>
      <c r="G628" s="17"/>
    </row>
    <row r="629" ht="13.55" customHeight="1">
      <c r="A629" s="15">
        <v>921</v>
      </c>
      <c r="B629" s="28">
        <v>216611.744216319</v>
      </c>
      <c r="C629" s="28">
        <v>67245</v>
      </c>
      <c r="D629" s="28">
        <v>143358.096549841</v>
      </c>
      <c r="E629" s="28">
        <v>7162.6476664777</v>
      </c>
      <c r="F629" s="17"/>
      <c r="G629" s="17"/>
    </row>
    <row r="630" ht="13.55" customHeight="1">
      <c r="A630" s="15">
        <v>922</v>
      </c>
      <c r="B630" s="28">
        <v>126038.13852782</v>
      </c>
      <c r="C630" s="28">
        <v>30283</v>
      </c>
      <c r="D630" s="28">
        <v>90880.171013653</v>
      </c>
      <c r="E630" s="28">
        <v>4370.967514167340</v>
      </c>
      <c r="F630" s="17"/>
      <c r="G630" s="17"/>
    </row>
    <row r="631" ht="13.55" customHeight="1">
      <c r="A631" s="15">
        <v>923</v>
      </c>
      <c r="B631" s="28">
        <v>85332.4515677274</v>
      </c>
      <c r="C631" s="28">
        <v>24611</v>
      </c>
      <c r="D631" s="28">
        <v>57856.8145381858</v>
      </c>
      <c r="E631" s="28">
        <v>2638.637029541630</v>
      </c>
      <c r="F631" s="17"/>
      <c r="G631" s="17"/>
    </row>
    <row r="632" ht="13.55" customHeight="1">
      <c r="A632" s="15">
        <v>924</v>
      </c>
      <c r="B632" s="28">
        <v>48465.2940338615</v>
      </c>
      <c r="C632" s="28">
        <v>11909</v>
      </c>
      <c r="D632" s="28">
        <v>34802.041128769</v>
      </c>
      <c r="E632" s="28">
        <v>893.252905092522</v>
      </c>
      <c r="F632" s="17"/>
      <c r="G632" s="17"/>
    </row>
    <row r="633" ht="13.55" customHeight="1">
      <c r="A633" s="15">
        <v>930</v>
      </c>
      <c r="B633" s="28">
        <v>27974.6199763799</v>
      </c>
      <c r="C633" s="28">
        <v>7195</v>
      </c>
      <c r="D633" s="28">
        <v>19439.6766680997</v>
      </c>
      <c r="E633" s="28">
        <v>1379.943308280150</v>
      </c>
      <c r="F633" s="17"/>
      <c r="G633" s="17"/>
    </row>
    <row r="634" ht="13.55" customHeight="1">
      <c r="A634" s="15">
        <v>931</v>
      </c>
      <c r="B634" s="28">
        <v>752491.110827443</v>
      </c>
      <c r="C634" s="28">
        <v>286251</v>
      </c>
      <c r="D634" s="28">
        <v>446513.544485269</v>
      </c>
      <c r="E634" s="28">
        <v>21116.5663421741</v>
      </c>
      <c r="F634" s="17"/>
      <c r="G634" s="17"/>
    </row>
    <row r="635" ht="13.55" customHeight="1">
      <c r="A635" s="15">
        <v>932</v>
      </c>
      <c r="B635" s="28">
        <v>165592.394823298</v>
      </c>
      <c r="C635" s="28">
        <v>33435</v>
      </c>
      <c r="D635" s="28">
        <v>126235.121965061</v>
      </c>
      <c r="E635" s="28">
        <v>6041.272858237170</v>
      </c>
      <c r="F635" s="17"/>
      <c r="G635" s="17"/>
    </row>
    <row r="636" ht="13.55" customHeight="1">
      <c r="A636" s="15">
        <v>933</v>
      </c>
      <c r="B636" s="28">
        <v>101453.830920944</v>
      </c>
      <c r="C636" s="28">
        <v>29037</v>
      </c>
      <c r="D636" s="28">
        <v>68919.7912015883</v>
      </c>
      <c r="E636" s="28">
        <v>3031.039719355570</v>
      </c>
      <c r="F636" s="17"/>
      <c r="G636" s="17"/>
    </row>
    <row r="637" ht="13.55" customHeight="1">
      <c r="A637" s="15">
        <v>934</v>
      </c>
      <c r="B637" s="28">
        <v>128814.092459411</v>
      </c>
      <c r="C637" s="28">
        <v>24358</v>
      </c>
      <c r="D637" s="28">
        <v>99812.821482702493</v>
      </c>
      <c r="E637" s="28">
        <v>4472.270976708460</v>
      </c>
      <c r="F637" s="17"/>
      <c r="G637" s="17"/>
    </row>
    <row r="638" ht="13.55" customHeight="1">
      <c r="A638" s="15">
        <v>935</v>
      </c>
      <c r="B638" s="28">
        <v>61188.9100069431</v>
      </c>
      <c r="C638" s="28">
        <v>15439</v>
      </c>
      <c r="D638" s="28">
        <v>44149.2789816319</v>
      </c>
      <c r="E638" s="28">
        <v>1791.631025311230</v>
      </c>
      <c r="F638" s="17"/>
      <c r="G638" s="17"/>
    </row>
    <row r="639" ht="13.55" customHeight="1">
      <c r="A639" s="15">
        <v>936</v>
      </c>
      <c r="B639" s="28">
        <v>53107.8150263171</v>
      </c>
      <c r="C639" s="28">
        <v>13450</v>
      </c>
      <c r="D639" s="28">
        <v>37248.2113542883</v>
      </c>
      <c r="E639" s="28">
        <v>2315.603672028820</v>
      </c>
      <c r="F639" s="17"/>
      <c r="G639" s="17"/>
    </row>
    <row r="640" ht="13.55" customHeight="1">
      <c r="A640" s="15">
        <v>937</v>
      </c>
      <c r="B640" s="28">
        <v>62902.3379907803</v>
      </c>
      <c r="C640" s="28">
        <v>14897</v>
      </c>
      <c r="D640" s="28">
        <v>45857.5571340142</v>
      </c>
      <c r="E640" s="28">
        <v>1851.780856766090</v>
      </c>
      <c r="F640" s="17"/>
      <c r="G640" s="17"/>
    </row>
    <row r="641" ht="13.55" customHeight="1">
      <c r="A641" s="15">
        <v>938</v>
      </c>
      <c r="B641" s="28">
        <v>53714.4996290608</v>
      </c>
      <c r="C641" s="28">
        <v>14503</v>
      </c>
      <c r="D641" s="28">
        <v>37371.822181194</v>
      </c>
      <c r="E641" s="28">
        <v>2000.677447866820</v>
      </c>
      <c r="F641" s="17"/>
      <c r="G641" s="17"/>
    </row>
    <row r="642" ht="13.55" customHeight="1">
      <c r="A642" s="15">
        <v>939</v>
      </c>
      <c r="B642" s="28">
        <v>54522.9629433745</v>
      </c>
      <c r="C642" s="28">
        <v>15393</v>
      </c>
      <c r="D642" s="28">
        <v>37289.9184511129</v>
      </c>
      <c r="E642" s="28">
        <v>890.044492261553</v>
      </c>
      <c r="F642" s="17"/>
      <c r="G642" s="17"/>
    </row>
    <row r="643" ht="13.55" customHeight="1">
      <c r="A643" s="15">
        <v>941</v>
      </c>
      <c r="B643" s="28">
        <v>379256.373731937</v>
      </c>
      <c r="C643" s="28">
        <v>142497</v>
      </c>
      <c r="D643" s="28">
        <v>227654.369930274</v>
      </c>
      <c r="E643" s="28">
        <v>9550.003801663301</v>
      </c>
      <c r="F643" s="17"/>
      <c r="G643" s="17"/>
    </row>
    <row r="644" ht="13.55" customHeight="1">
      <c r="A644" s="15">
        <v>942</v>
      </c>
      <c r="B644" s="28">
        <v>136640.854362721</v>
      </c>
      <c r="C644" s="28">
        <v>35494</v>
      </c>
      <c r="D644" s="28">
        <v>97173.5689514774</v>
      </c>
      <c r="E644" s="28">
        <v>4578.285411244060</v>
      </c>
      <c r="F644" s="17"/>
      <c r="G644" s="17"/>
    </row>
    <row r="645" ht="13.55" customHeight="1">
      <c r="A645" s="15">
        <v>943</v>
      </c>
      <c r="B645" s="28">
        <v>80468.3554720728</v>
      </c>
      <c r="C645" s="28">
        <v>26834</v>
      </c>
      <c r="D645" s="28">
        <v>51488.7424411658</v>
      </c>
      <c r="E645" s="28">
        <v>2042.613030907050</v>
      </c>
      <c r="F645" s="17"/>
      <c r="G645" s="17"/>
    </row>
    <row r="646" ht="13.55" customHeight="1">
      <c r="A646" s="15">
        <v>944</v>
      </c>
      <c r="B646" s="28">
        <v>76675.3684993464</v>
      </c>
      <c r="C646" s="28">
        <v>8881</v>
      </c>
      <c r="D646" s="28">
        <v>65219.3705007565</v>
      </c>
      <c r="E646" s="28">
        <v>3746.997998589870</v>
      </c>
      <c r="F646" s="17"/>
      <c r="G646" s="17"/>
    </row>
    <row r="647" ht="13.55" customHeight="1">
      <c r="A647" s="15">
        <v>945</v>
      </c>
      <c r="B647" s="28">
        <v>71543.867852907</v>
      </c>
      <c r="C647" s="28">
        <v>9367</v>
      </c>
      <c r="D647" s="28">
        <v>59328.2367056825</v>
      </c>
      <c r="E647" s="28">
        <v>1474.631147224540</v>
      </c>
      <c r="F647" s="17"/>
      <c r="G647" s="17"/>
    </row>
    <row r="648" ht="13.55" customHeight="1">
      <c r="A648" s="15">
        <v>946</v>
      </c>
      <c r="B648" s="28">
        <v>36968.5090444734</v>
      </c>
      <c r="C648" s="28">
        <v>5590</v>
      </c>
      <c r="D648" s="28">
        <v>29947.042151048</v>
      </c>
      <c r="E648" s="28">
        <v>609.466893425418</v>
      </c>
      <c r="F648" s="17"/>
      <c r="G648" s="17"/>
    </row>
    <row r="649" ht="13.55" customHeight="1">
      <c r="A649" s="15">
        <v>950</v>
      </c>
      <c r="B649" s="28">
        <v>2480.714586485</v>
      </c>
      <c r="C649" s="28">
        <v>679</v>
      </c>
      <c r="D649" s="28">
        <v>1587.196127794310</v>
      </c>
      <c r="E649" s="28">
        <v>64.5184586906917</v>
      </c>
      <c r="F649" s="17"/>
      <c r="G649" s="17"/>
    </row>
    <row r="650" ht="13.55" customHeight="1">
      <c r="A650" s="15">
        <v>952</v>
      </c>
      <c r="B650" s="28">
        <v>267073.945692283</v>
      </c>
      <c r="C650" s="28">
        <v>75888</v>
      </c>
      <c r="D650" s="28">
        <v>184351.364037797</v>
      </c>
      <c r="E650" s="28">
        <v>8167.5816544855</v>
      </c>
      <c r="F650" s="17"/>
      <c r="G650" s="17"/>
    </row>
    <row r="651" ht="13.55" customHeight="1">
      <c r="A651" s="15">
        <v>953</v>
      </c>
      <c r="B651" s="28">
        <v>111172.564029646</v>
      </c>
      <c r="C651" s="28">
        <v>35460</v>
      </c>
      <c r="D651" s="28">
        <v>71492.067472681</v>
      </c>
      <c r="E651" s="28">
        <v>4086.496556965010</v>
      </c>
      <c r="F651" s="17"/>
      <c r="G651" s="17"/>
    </row>
    <row r="652" ht="13.55" customHeight="1">
      <c r="A652" s="15">
        <v>954</v>
      </c>
      <c r="B652" s="28">
        <v>114825.304368166</v>
      </c>
      <c r="C652" s="28">
        <v>21904</v>
      </c>
      <c r="D652" s="28">
        <v>88959.6205543924</v>
      </c>
      <c r="E652" s="28">
        <v>3615.683813773360</v>
      </c>
      <c r="F652" s="17"/>
      <c r="G652" s="17"/>
    </row>
    <row r="653" ht="13.55" customHeight="1">
      <c r="A653" s="15">
        <v>955</v>
      </c>
      <c r="B653" s="28">
        <v>53644.8818766426</v>
      </c>
      <c r="C653" s="28">
        <v>7779</v>
      </c>
      <c r="D653" s="28">
        <v>43725.6938213021</v>
      </c>
      <c r="E653" s="28">
        <v>1771.188055340510</v>
      </c>
      <c r="F653" s="17"/>
      <c r="G653" s="17"/>
    </row>
    <row r="654" ht="13.55" customHeight="1">
      <c r="A654" s="15">
        <v>956</v>
      </c>
      <c r="B654" s="28">
        <v>57292.7570604837</v>
      </c>
      <c r="C654" s="28">
        <v>15871</v>
      </c>
      <c r="D654" s="28">
        <v>39764.2601601295</v>
      </c>
      <c r="E654" s="28">
        <v>1252.496900354160</v>
      </c>
      <c r="F654" s="17"/>
      <c r="G654" s="17"/>
    </row>
    <row r="655" ht="13.55" customHeight="1">
      <c r="A655" s="15">
        <v>957</v>
      </c>
      <c r="B655" s="28">
        <v>68008.616957352206</v>
      </c>
      <c r="C655" s="28">
        <v>21588</v>
      </c>
      <c r="D655" s="28">
        <v>44549.1456466013</v>
      </c>
      <c r="E655" s="28">
        <v>1879.471310750930</v>
      </c>
      <c r="F655" s="17"/>
      <c r="G655" s="17"/>
    </row>
    <row r="656" ht="13.55" customHeight="1">
      <c r="A656" s="15">
        <v>960</v>
      </c>
      <c r="B656" s="28">
        <v>30254.7882690952</v>
      </c>
      <c r="C656" s="28">
        <v>5846</v>
      </c>
      <c r="D656" s="28">
        <v>23354.4640487816</v>
      </c>
      <c r="E656" s="28">
        <v>1157.3242203136</v>
      </c>
      <c r="F656" s="17"/>
      <c r="G656" s="17"/>
    </row>
    <row r="657" ht="13.55" customHeight="1">
      <c r="A657" s="15">
        <v>961</v>
      </c>
      <c r="B657" s="28">
        <v>417973.620404511</v>
      </c>
      <c r="C657" s="28">
        <v>123973</v>
      </c>
      <c r="D657" s="28">
        <v>280907.793937945</v>
      </c>
      <c r="E657" s="28">
        <v>12439.8264665663</v>
      </c>
      <c r="F657" s="17"/>
      <c r="G657" s="17"/>
    </row>
    <row r="658" ht="13.55" customHeight="1">
      <c r="A658" s="15">
        <v>962</v>
      </c>
      <c r="B658" s="28">
        <v>72521.9181974854</v>
      </c>
      <c r="C658" s="28">
        <v>18127</v>
      </c>
      <c r="D658" s="28">
        <v>52407.8803637224</v>
      </c>
      <c r="E658" s="28">
        <v>1948.037833763080</v>
      </c>
      <c r="F658" s="17"/>
      <c r="G658" s="17"/>
    </row>
    <row r="659" ht="13.55" customHeight="1">
      <c r="A659" s="15">
        <v>971</v>
      </c>
      <c r="B659" s="28">
        <v>18203.458522045</v>
      </c>
      <c r="C659" s="28">
        <v>16078</v>
      </c>
      <c r="D659" s="28">
        <v>1817.135372536590</v>
      </c>
      <c r="E659" s="28">
        <v>1265.323149508380</v>
      </c>
      <c r="F659" s="17"/>
      <c r="G659" s="17"/>
    </row>
    <row r="660" ht="13.55" customHeight="1">
      <c r="A660" s="15">
        <v>972</v>
      </c>
      <c r="B660" s="28">
        <v>332334.764300819</v>
      </c>
      <c r="C660" s="28">
        <v>156509</v>
      </c>
      <c r="D660" s="28">
        <v>168027.939628411</v>
      </c>
      <c r="E660" s="28">
        <v>7484.824672408780</v>
      </c>
      <c r="F660" s="17"/>
      <c r="G660" s="17"/>
    </row>
    <row r="661" ht="13.55" customHeight="1">
      <c r="A661" s="15">
        <v>973</v>
      </c>
      <c r="B661" s="28">
        <v>291307.984376571</v>
      </c>
      <c r="C661" s="28">
        <v>172320</v>
      </c>
      <c r="D661" s="28">
        <v>112710.756859924</v>
      </c>
      <c r="E661" s="28">
        <v>7887.227516646250</v>
      </c>
      <c r="F661" s="17"/>
      <c r="G661" s="17"/>
    </row>
    <row r="662" ht="13.55" customHeight="1">
      <c r="A662" s="15">
        <v>974</v>
      </c>
      <c r="B662" s="28">
        <v>205033.730257963</v>
      </c>
      <c r="C662" s="28">
        <v>31847</v>
      </c>
      <c r="D662" s="28">
        <v>166140.187772191</v>
      </c>
      <c r="E662" s="28">
        <v>7965.5424857717</v>
      </c>
      <c r="F662" s="17"/>
      <c r="G662" s="17"/>
    </row>
    <row r="663" ht="13.55" customHeight="1">
      <c r="A663" s="15">
        <v>975</v>
      </c>
      <c r="B663" s="28">
        <v>127420.140846803</v>
      </c>
      <c r="C663" s="28">
        <v>17637</v>
      </c>
      <c r="D663" s="28">
        <v>103982.311513242</v>
      </c>
      <c r="E663" s="28">
        <v>5078.829333560910</v>
      </c>
      <c r="F663" s="17"/>
      <c r="G663" s="17"/>
    </row>
    <row r="664" ht="13.55" customHeight="1">
      <c r="A664" s="15">
        <v>976</v>
      </c>
      <c r="B664" s="28">
        <v>81802.4649716175</v>
      </c>
      <c r="C664" s="28">
        <v>6911</v>
      </c>
      <c r="D664" s="28">
        <v>72264.4513965707</v>
      </c>
      <c r="E664" s="28">
        <v>1771.013575046780</v>
      </c>
      <c r="F664" s="17"/>
      <c r="G664" s="17"/>
    </row>
    <row r="665" ht="13.55" customHeight="1">
      <c r="A665" s="15">
        <v>977</v>
      </c>
      <c r="B665" s="28">
        <v>84129.725851872194</v>
      </c>
      <c r="C665" s="28">
        <v>17367</v>
      </c>
      <c r="D665" s="28">
        <v>63780.0562714775</v>
      </c>
      <c r="E665" s="28">
        <v>2471.669580394720</v>
      </c>
      <c r="F665" s="17"/>
      <c r="G665" s="17"/>
    </row>
    <row r="666" ht="13.55" customHeight="1">
      <c r="A666" s="15">
        <v>978</v>
      </c>
      <c r="B666" s="28">
        <v>61.6999638204332</v>
      </c>
      <c r="C666" s="28">
        <v>52</v>
      </c>
      <c r="D666" s="28">
        <v>8.40131279118007</v>
      </c>
      <c r="E666" s="28">
        <v>286.298651029253</v>
      </c>
      <c r="F666" s="17"/>
      <c r="G666" s="17"/>
    </row>
    <row r="667" ht="13.55" customHeight="1">
      <c r="A667" s="15">
        <v>980</v>
      </c>
      <c r="B667" s="28">
        <v>92616.4124562651</v>
      </c>
      <c r="C667" s="28">
        <v>17305</v>
      </c>
      <c r="D667" s="28">
        <v>72180.8865060017</v>
      </c>
      <c r="E667" s="28">
        <v>1859.525950263430</v>
      </c>
      <c r="F667" s="17"/>
      <c r="G667" s="17"/>
    </row>
    <row r="668" ht="13.55" customHeight="1">
      <c r="A668" s="15">
        <v>981</v>
      </c>
      <c r="B668" s="28">
        <v>382190.742184192</v>
      </c>
      <c r="C668" s="28">
        <v>117656</v>
      </c>
      <c r="D668" s="28">
        <v>252987.573986497</v>
      </c>
      <c r="E668" s="28">
        <v>11818.1681976946</v>
      </c>
      <c r="F668" s="17"/>
      <c r="G668" s="17"/>
    </row>
    <row r="669" ht="13.55" customHeight="1">
      <c r="A669" s="15">
        <v>982</v>
      </c>
      <c r="B669" s="28">
        <v>276186.183590206</v>
      </c>
      <c r="C669" s="28">
        <v>84175</v>
      </c>
      <c r="D669" s="28">
        <v>185463.8708907</v>
      </c>
      <c r="E669" s="28">
        <v>7065.312699506050</v>
      </c>
      <c r="F669" s="17"/>
      <c r="G669" s="17"/>
    </row>
    <row r="670" ht="13.55" customHeight="1">
      <c r="A670" s="15">
        <v>983</v>
      </c>
      <c r="B670" s="28">
        <v>60528.9488010723</v>
      </c>
      <c r="C670" s="28">
        <v>9548</v>
      </c>
      <c r="D670" s="28">
        <v>48850.2859218457</v>
      </c>
      <c r="E670" s="28">
        <v>2317.662879226580</v>
      </c>
      <c r="F670" s="17"/>
      <c r="G670" s="17"/>
    </row>
    <row r="671" ht="13.55" customHeight="1">
      <c r="A671" s="15">
        <v>984</v>
      </c>
      <c r="B671" s="28">
        <v>68922.6845757315</v>
      </c>
      <c r="C671" s="28">
        <v>19951</v>
      </c>
      <c r="D671" s="28">
        <v>47087.6676379093</v>
      </c>
      <c r="E671" s="28">
        <v>810.016937822181</v>
      </c>
      <c r="F671" s="17"/>
      <c r="G671" s="17"/>
    </row>
    <row r="672" ht="13.55" customHeight="1">
      <c r="A672" t="s" s="13">
        <v>343</v>
      </c>
      <c r="B672" s="28">
        <v>1009311</v>
      </c>
      <c r="C672" s="28">
        <v>165171</v>
      </c>
      <c r="D672" s="28">
        <v>803269</v>
      </c>
      <c r="E672" s="28">
        <v>50094</v>
      </c>
      <c r="F672" s="17"/>
      <c r="G672" s="17"/>
    </row>
    <row r="673" ht="13.55" customHeight="1">
      <c r="A673" t="s" s="13">
        <v>344</v>
      </c>
      <c r="B673" s="28">
        <v>191289090</v>
      </c>
      <c r="C673" s="28">
        <v>53694050</v>
      </c>
      <c r="D673" s="28">
        <v>132375162</v>
      </c>
      <c r="E673" s="28">
        <v>5219877.99999999</v>
      </c>
      <c r="F673" s="17"/>
      <c r="G673" s="17"/>
    </row>
    <row r="674" ht="13.55" customHeight="1">
      <c r="A674" s="17"/>
      <c r="B674" s="28"/>
      <c r="C674" s="28"/>
      <c r="D674" s="28"/>
      <c r="E674" s="28"/>
      <c r="F674" s="17"/>
      <c r="G674" s="17"/>
    </row>
    <row r="675" ht="13.55" customHeight="1">
      <c r="A675" t="s" s="13">
        <v>345</v>
      </c>
      <c r="B675" s="17"/>
      <c r="C675" s="17"/>
      <c r="D675" s="17"/>
      <c r="E675" s="17"/>
      <c r="F675" s="17"/>
      <c r="G675" s="17"/>
    </row>
    <row r="676" ht="13.75" customHeight="1">
      <c r="A676" s="29">
        <v>100</v>
      </c>
      <c r="B676" s="28">
        <f>VLOOKUP($A676,$A$2:$E$671,'Volym_3pos_Kn'!D$1,FALSE)</f>
        <v>28275</v>
      </c>
      <c r="C676" s="28">
        <f>VLOOKUP($A676,$A$2:$E$671,'Volym_3pos_Kn'!E$1,FALSE)</f>
        <v>5738</v>
      </c>
      <c r="D676" s="28">
        <f>VLOOKUP($A676,$A$2:$E$671,'Volym_3pos_Kn'!F$1,FALSE)</f>
        <v>22021</v>
      </c>
      <c r="E676" s="28">
        <f>VLOOKUP($A676,$A$2:$E$671,'Volym_3pos_Kn'!G$1,FALSE)</f>
        <v>516</v>
      </c>
      <c r="F676" s="17"/>
      <c r="G676" s="17">
        <f>VLOOKUP(A676,'Volym_3pos_Kn'!$A$3:$A$627,1,FALSE)</f>
      </c>
    </row>
    <row r="677" ht="13.75" customHeight="1">
      <c r="A677" s="29">
        <v>101</v>
      </c>
      <c r="B677" s="28">
        <f>VLOOKUP($A677,$A$2:$E$671,'Volym_3pos_Kn'!D$1,FALSE)</f>
        <v>3265</v>
      </c>
      <c r="C677" s="28">
        <f>VLOOKUP($A677,$A$2:$E$671,'Volym_3pos_Kn'!E$1,FALSE)</f>
        <v>2218</v>
      </c>
      <c r="D677" s="28">
        <f>VLOOKUP($A677,$A$2:$E$671,'Volym_3pos_Kn'!F$1,FALSE)</f>
        <v>879</v>
      </c>
      <c r="E677" s="28">
        <f>VLOOKUP($A677,$A$2:$E$671,'Volym_3pos_Kn'!G$1,FALSE)</f>
        <v>168</v>
      </c>
      <c r="F677" s="17"/>
      <c r="G677" s="17">
        <f>VLOOKUP(A677,'Volym_3pos_Kn'!$A$3:$A$627,1,FALSE)</f>
      </c>
    </row>
    <row r="678" ht="13.75" customHeight="1">
      <c r="A678" s="29">
        <v>102</v>
      </c>
      <c r="B678" s="28">
        <f>VLOOKUP($A678,$A$2:$E$671,'Volym_3pos_Kn'!D$1,FALSE)</f>
        <v>57310</v>
      </c>
      <c r="C678" s="28">
        <f>VLOOKUP($A678,$A$2:$E$671,'Volym_3pos_Kn'!E$1,FALSE)</f>
        <v>54059</v>
      </c>
      <c r="D678" s="28">
        <f>VLOOKUP($A678,$A$2:$E$671,'Volym_3pos_Kn'!F$1,FALSE)</f>
        <v>2491</v>
      </c>
      <c r="E678" s="28">
        <f>VLOOKUP($A678,$A$2:$E$671,'Volym_3pos_Kn'!G$1,FALSE)</f>
        <v>760</v>
      </c>
      <c r="F678" s="17"/>
      <c r="G678" s="17">
        <f>VLOOKUP(A678,'Volym_3pos_Kn'!$A$3:$A$627,1,FALSE)</f>
      </c>
    </row>
    <row r="679" ht="13.75" customHeight="1">
      <c r="A679" s="29">
        <v>103</v>
      </c>
      <c r="B679" s="28">
        <f>VLOOKUP($A679,$A$2:$E$671,'Volym_3pos_Kn'!D$1,FALSE)</f>
        <v>85488</v>
      </c>
      <c r="C679" s="28">
        <f>VLOOKUP($A679,$A$2:$E$671,'Volym_3pos_Kn'!E$1,FALSE)</f>
        <v>82160</v>
      </c>
      <c r="D679" s="28">
        <f>VLOOKUP($A679,$A$2:$E$671,'Volym_3pos_Kn'!F$1,FALSE)</f>
        <v>2430</v>
      </c>
      <c r="E679" s="28">
        <f>VLOOKUP($A679,$A$2:$E$671,'Volym_3pos_Kn'!G$1,FALSE)</f>
        <v>898</v>
      </c>
      <c r="F679" s="17"/>
      <c r="G679" s="17">
        <f>VLOOKUP(A679,'Volym_3pos_Kn'!$A$3:$A$627,1,FALSE)</f>
      </c>
    </row>
    <row r="680" ht="13.75" customHeight="1">
      <c r="A680" s="29">
        <v>104</v>
      </c>
      <c r="B680" s="28">
        <f>VLOOKUP($A680,$A$2:$E$671,'Volym_3pos_Kn'!D$1,FALSE)</f>
        <v>35343</v>
      </c>
      <c r="C680" s="28">
        <f>VLOOKUP($A680,$A$2:$E$671,'Volym_3pos_Kn'!E$1,FALSE)</f>
        <v>32167</v>
      </c>
      <c r="D680" s="28">
        <f>VLOOKUP($A680,$A$2:$E$671,'Volym_3pos_Kn'!F$1,FALSE)</f>
        <v>2008</v>
      </c>
      <c r="E680" s="28">
        <f>VLOOKUP($A680,$A$2:$E$671,'Volym_3pos_Kn'!G$1,FALSE)</f>
        <v>1168</v>
      </c>
      <c r="F680" s="17"/>
      <c r="G680" s="17">
        <f>VLOOKUP(A680,'Volym_3pos_Kn'!$A$3:$A$627,1,FALSE)</f>
      </c>
    </row>
    <row r="681" ht="13.75" customHeight="1">
      <c r="A681" s="29">
        <v>105</v>
      </c>
      <c r="B681" s="28">
        <f>VLOOKUP($A681,$A$2:$E$671,'Volym_3pos_Kn'!D$1,FALSE)</f>
        <v>15082</v>
      </c>
      <c r="C681" s="28">
        <f>VLOOKUP($A681,$A$2:$E$671,'Volym_3pos_Kn'!E$1,FALSE)</f>
        <v>14452</v>
      </c>
      <c r="D681" s="28">
        <f>VLOOKUP($A681,$A$2:$E$671,'Volym_3pos_Kn'!F$1,FALSE)</f>
        <v>516</v>
      </c>
      <c r="E681" s="28">
        <f>VLOOKUP($A681,$A$2:$E$671,'Volym_3pos_Kn'!G$1,FALSE)</f>
        <v>114</v>
      </c>
      <c r="F681" s="17"/>
      <c r="G681" s="17">
        <f>VLOOKUP(A681,'Volym_3pos_Kn'!$A$3:$A$627,1,FALSE)</f>
      </c>
    </row>
    <row r="682" ht="13.75" customHeight="1">
      <c r="A682" s="29">
        <v>106</v>
      </c>
      <c r="B682" s="28">
        <f>VLOOKUP($A682,$A$2:$E$671,'Volym_3pos_Kn'!D$1,FALSE)</f>
        <v>18468</v>
      </c>
      <c r="C682" s="28">
        <f>VLOOKUP($A682,$A$2:$E$671,'Volym_3pos_Kn'!E$1,FALSE)</f>
        <v>17352</v>
      </c>
      <c r="D682" s="28">
        <f>VLOOKUP($A682,$A$2:$E$671,'Volym_3pos_Kn'!F$1,FALSE)</f>
        <v>885</v>
      </c>
      <c r="E682" s="28">
        <f>VLOOKUP($A682,$A$2:$E$671,'Volym_3pos_Kn'!G$1,FALSE)</f>
        <v>231</v>
      </c>
      <c r="F682" s="17"/>
      <c r="G682" s="17">
        <f>VLOOKUP(A682,'Volym_3pos_Kn'!$A$3:$A$627,1,FALSE)</f>
      </c>
    </row>
    <row r="683" ht="13.75" customHeight="1">
      <c r="A683" s="29">
        <v>107</v>
      </c>
      <c r="B683" s="28">
        <f>VLOOKUP($A683,$A$2:$E$671,'Volym_3pos_Kn'!D$1,FALSE)</f>
        <v>4432</v>
      </c>
      <c r="C683" s="28">
        <f>VLOOKUP($A683,$A$2:$E$671,'Volym_3pos_Kn'!E$1,FALSE)</f>
        <v>4040</v>
      </c>
      <c r="D683" s="28">
        <f>VLOOKUP($A683,$A$2:$E$671,'Volym_3pos_Kn'!F$1,FALSE)</f>
        <v>250</v>
      </c>
      <c r="E683" s="28">
        <f>VLOOKUP($A683,$A$2:$E$671,'Volym_3pos_Kn'!G$1,FALSE)</f>
        <v>142</v>
      </c>
      <c r="F683" s="17"/>
      <c r="G683" s="17">
        <f>VLOOKUP(A683,'Volym_3pos_Kn'!$A$3:$A$627,1,FALSE)</f>
      </c>
    </row>
    <row r="684" ht="13.75" customHeight="1">
      <c r="A684" s="29">
        <v>109</v>
      </c>
      <c r="B684" s="28">
        <f>VLOOKUP($A684,$A$2:$E$671,'Volym_3pos_Kn'!D$1,FALSE)</f>
        <v>88</v>
      </c>
      <c r="C684" s="28">
        <f>VLOOKUP($A684,$A$2:$E$671,'Volym_3pos_Kn'!E$1,FALSE)</f>
        <v>40</v>
      </c>
      <c r="D684" s="28">
        <f>VLOOKUP($A684,$A$2:$E$671,'Volym_3pos_Kn'!F$1,FALSE)</f>
        <v>40</v>
      </c>
      <c r="E684" s="28">
        <f>VLOOKUP($A684,$A$2:$E$671,'Volym_3pos_Kn'!G$1,FALSE)</f>
        <v>8</v>
      </c>
      <c r="F684" s="17"/>
      <c r="G684" s="17">
        <f>VLOOKUP(A684,'Volym_3pos_Kn'!$A$3:$A$627,1,FALSE)</f>
      </c>
    </row>
    <row r="685" ht="13.75" customHeight="1">
      <c r="A685" s="29">
        <v>110</v>
      </c>
      <c r="B685" s="28">
        <f>VLOOKUP($A685,$A$2:$E$671,'Volym_3pos_Kn'!D$1,FALSE)</f>
        <v>163</v>
      </c>
      <c r="C685" s="28">
        <f>VLOOKUP($A685,$A$2:$E$671,'Volym_3pos_Kn'!E$1,FALSE)</f>
        <v>100</v>
      </c>
      <c r="D685" s="28">
        <f>VLOOKUP($A685,$A$2:$E$671,'Volym_3pos_Kn'!F$1,FALSE)</f>
        <v>32</v>
      </c>
      <c r="E685" s="28">
        <f>VLOOKUP($A685,$A$2:$E$671,'Volym_3pos_Kn'!G$1,FALSE)</f>
        <v>31</v>
      </c>
      <c r="F685" s="17"/>
      <c r="G685" s="17">
        <f>VLOOKUP(A685,'Volym_3pos_Kn'!$A$3:$A$627,1,FALSE)</f>
      </c>
    </row>
    <row r="686" ht="13.75" customHeight="1">
      <c r="A686" s="29">
        <v>150</v>
      </c>
      <c r="B686" s="28">
        <f>VLOOKUP($A686,$A$2:$E$671,'Volym_3pos_Kn'!D$1,FALSE)</f>
        <v>480</v>
      </c>
      <c r="C686" s="28">
        <f>VLOOKUP($A686,$A$2:$E$671,'Volym_3pos_Kn'!E$1,FALSE)</f>
        <v>267</v>
      </c>
      <c r="D686" s="28">
        <f>VLOOKUP($A686,$A$2:$E$671,'Volym_3pos_Kn'!F$1,FALSE)</f>
        <v>208</v>
      </c>
      <c r="E686" s="28">
        <f>VLOOKUP($A686,$A$2:$E$671,'Volym_3pos_Kn'!G$1,FALSE)</f>
        <v>5</v>
      </c>
      <c r="F686" s="17"/>
      <c r="G686" s="17">
        <f>VLOOKUP(A686,'Volym_3pos_Kn'!$A$3:$A$627,1,FALSE)</f>
      </c>
    </row>
    <row r="687" ht="13.75" customHeight="1">
      <c r="A687" s="29">
        <v>161</v>
      </c>
      <c r="B687" s="28">
        <f>VLOOKUP($A687,$A$2:$E$671,'Volym_3pos_Kn'!D$1,FALSE)</f>
        <v>9525</v>
      </c>
      <c r="C687" s="28">
        <f>VLOOKUP($A687,$A$2:$E$671,'Volym_3pos_Kn'!E$1,FALSE)</f>
        <v>8489</v>
      </c>
      <c r="D687" s="28">
        <f>VLOOKUP($A687,$A$2:$E$671,'Volym_3pos_Kn'!F$1,FALSE)</f>
        <v>641</v>
      </c>
      <c r="E687" s="28">
        <f>VLOOKUP($A687,$A$2:$E$671,'Volym_3pos_Kn'!G$1,FALSE)</f>
        <v>395</v>
      </c>
      <c r="F687" s="17"/>
      <c r="G687" s="17">
        <f>VLOOKUP(A687,'Volym_3pos_Kn'!$A$3:$A$627,1,FALSE)</f>
      </c>
    </row>
    <row r="688" ht="13.75" customHeight="1">
      <c r="A688" s="29">
        <v>173</v>
      </c>
      <c r="B688" s="28">
        <f>VLOOKUP($A688,$A$2:$E$671,'Volym_3pos_Kn'!D$1,FALSE)</f>
        <v>82</v>
      </c>
      <c r="C688" s="28">
        <f>VLOOKUP($A688,$A$2:$E$671,'Volym_3pos_Kn'!E$1,FALSE)</f>
        <v>19</v>
      </c>
      <c r="D688" s="28">
        <f>VLOOKUP($A688,$A$2:$E$671,'Volym_3pos_Kn'!F$1,FALSE)</f>
        <v>55</v>
      </c>
      <c r="E688" s="28">
        <f>VLOOKUP($A688,$A$2:$E$671,'Volym_3pos_Kn'!G$1,FALSE)</f>
        <v>8</v>
      </c>
      <c r="F688" s="17"/>
      <c r="G688" s="17">
        <f>VLOOKUP(A688,'Volym_3pos_Kn'!$A$3:$A$627,1,FALSE)</f>
      </c>
    </row>
    <row r="689" ht="13.75" customHeight="1">
      <c r="A689" s="29">
        <v>200</v>
      </c>
      <c r="B689" s="28">
        <f>VLOOKUP($A689,$A$2:$E$671,'Volym_3pos_Kn'!D$1,FALSE)</f>
        <v>6960</v>
      </c>
      <c r="C689" s="28">
        <f>VLOOKUP($A689,$A$2:$E$671,'Volym_3pos_Kn'!E$1,FALSE)</f>
        <v>4562</v>
      </c>
      <c r="D689" s="28">
        <f>VLOOKUP($A689,$A$2:$E$671,'Volym_3pos_Kn'!F$1,FALSE)</f>
        <v>1232</v>
      </c>
      <c r="E689" s="28">
        <f>VLOOKUP($A689,$A$2:$E$671,'Volym_3pos_Kn'!G$1,FALSE)</f>
        <v>1166</v>
      </c>
      <c r="F689" s="17"/>
      <c r="G689" s="17">
        <f>VLOOKUP(A689,'Volym_3pos_Kn'!$A$3:$A$627,1,FALSE)</f>
      </c>
    </row>
    <row r="690" ht="13.75" customHeight="1">
      <c r="A690" s="29">
        <v>201</v>
      </c>
      <c r="B690" s="28">
        <f>VLOOKUP($A690,$A$2:$E$671,'Volym_3pos_Kn'!D$1,FALSE)</f>
        <v>1657</v>
      </c>
      <c r="C690" s="28">
        <f>VLOOKUP($A690,$A$2:$E$671,'Volym_3pos_Kn'!E$1,FALSE)</f>
        <v>1122</v>
      </c>
      <c r="D690" s="28">
        <f>VLOOKUP($A690,$A$2:$E$671,'Volym_3pos_Kn'!F$1,FALSE)</f>
        <v>420</v>
      </c>
      <c r="E690" s="28">
        <f>VLOOKUP($A690,$A$2:$E$671,'Volym_3pos_Kn'!G$1,FALSE)</f>
        <v>115</v>
      </c>
      <c r="F690" s="17"/>
      <c r="G690" s="17">
        <f>VLOOKUP(A690,'Volym_3pos_Kn'!$A$3:$A$627,1,FALSE)</f>
      </c>
    </row>
    <row r="691" ht="13.75" customHeight="1">
      <c r="A691" s="29">
        <v>202</v>
      </c>
      <c r="B691" s="28">
        <f>VLOOKUP($A691,$A$2:$E$671,'Volym_3pos_Kn'!D$1,FALSE)</f>
        <v>392814</v>
      </c>
      <c r="C691" s="28">
        <f>VLOOKUP($A691,$A$2:$E$671,'Volym_3pos_Kn'!E$1,FALSE)</f>
        <v>5244</v>
      </c>
      <c r="D691" s="28">
        <f>VLOOKUP($A691,$A$2:$E$671,'Volym_3pos_Kn'!F$1,FALSE)</f>
        <v>386788</v>
      </c>
      <c r="E691" s="28">
        <f>VLOOKUP($A691,$A$2:$E$671,'Volym_3pos_Kn'!G$1,FALSE)</f>
        <v>782</v>
      </c>
      <c r="F691" s="17"/>
      <c r="G691" s="17">
        <f>VLOOKUP(A691,'Volym_3pos_Kn'!$A$3:$A$627,1,FALSE)</f>
      </c>
    </row>
    <row r="692" ht="13.75" customHeight="1">
      <c r="A692" s="29">
        <v>203</v>
      </c>
      <c r="B692" s="28">
        <f>VLOOKUP($A692,$A$2:$E$671,'Volym_3pos_Kn'!D$1,FALSE)</f>
        <v>1133</v>
      </c>
      <c r="C692" s="28">
        <f>VLOOKUP($A692,$A$2:$E$671,'Volym_3pos_Kn'!E$1,FALSE)</f>
        <v>613</v>
      </c>
      <c r="D692" s="28">
        <f>VLOOKUP($A692,$A$2:$E$671,'Volym_3pos_Kn'!F$1,FALSE)</f>
        <v>393</v>
      </c>
      <c r="E692" s="28">
        <f>VLOOKUP($A692,$A$2:$E$671,'Volym_3pos_Kn'!G$1,FALSE)</f>
        <v>127</v>
      </c>
      <c r="F692" s="17"/>
      <c r="G692" s="17">
        <f>VLOOKUP(A692,'Volym_3pos_Kn'!$A$3:$A$627,1,FALSE)</f>
      </c>
    </row>
    <row r="693" ht="13.75" customHeight="1">
      <c r="A693" s="29">
        <v>205</v>
      </c>
      <c r="B693" s="28">
        <f>VLOOKUP($A693,$A$2:$E$671,'Volym_3pos_Kn'!D$1,FALSE)</f>
        <v>217117</v>
      </c>
      <c r="C693" s="28">
        <f>VLOOKUP($A693,$A$2:$E$671,'Volym_3pos_Kn'!E$1,FALSE)</f>
        <v>215793</v>
      </c>
      <c r="D693" s="28">
        <f>VLOOKUP($A693,$A$2:$E$671,'Volym_3pos_Kn'!F$1,FALSE)</f>
        <v>1084</v>
      </c>
      <c r="E693" s="28">
        <f>VLOOKUP($A693,$A$2:$E$671,'Volym_3pos_Kn'!G$1,FALSE)</f>
        <v>240</v>
      </c>
      <c r="F693" s="17"/>
      <c r="G693" s="17">
        <f>VLOOKUP(A693,'Volym_3pos_Kn'!$A$3:$A$627,1,FALSE)</f>
      </c>
    </row>
    <row r="694" ht="13.75" customHeight="1">
      <c r="A694" s="29">
        <v>207</v>
      </c>
      <c r="B694" s="28">
        <f>VLOOKUP($A694,$A$2:$E$671,'Volym_3pos_Kn'!D$1,FALSE)</f>
        <v>4875731</v>
      </c>
      <c r="C694" s="28">
        <f>VLOOKUP($A694,$A$2:$E$671,'Volym_3pos_Kn'!E$1,FALSE)</f>
        <v>3656</v>
      </c>
      <c r="D694" s="28">
        <f>VLOOKUP($A694,$A$2:$E$671,'Volym_3pos_Kn'!F$1,FALSE)</f>
        <v>4870854</v>
      </c>
      <c r="E694" s="28">
        <f>VLOOKUP($A694,$A$2:$E$671,'Volym_3pos_Kn'!G$1,FALSE)</f>
        <v>1221</v>
      </c>
      <c r="F694" s="17"/>
      <c r="G694" s="17">
        <f>VLOOKUP(A694,'Volym_3pos_Kn'!$A$3:$A$627,1,FALSE)</f>
      </c>
    </row>
    <row r="695" ht="13.75" customHeight="1">
      <c r="A695" s="29">
        <v>208</v>
      </c>
      <c r="B695" s="28">
        <f>VLOOKUP($A695,$A$2:$E$671,'Volym_3pos_Kn'!D$1,FALSE)</f>
        <v>157</v>
      </c>
      <c r="C695" s="28">
        <f>VLOOKUP($A695,$A$2:$E$671,'Volym_3pos_Kn'!E$1,FALSE)</f>
        <v>49</v>
      </c>
      <c r="D695" s="28">
        <f>VLOOKUP($A695,$A$2:$E$671,'Volym_3pos_Kn'!F$1,FALSE)</f>
        <v>17</v>
      </c>
      <c r="E695" s="28">
        <f>VLOOKUP($A695,$A$2:$E$671,'Volym_3pos_Kn'!G$1,FALSE)</f>
        <v>91</v>
      </c>
      <c r="F695" s="17"/>
      <c r="G695" s="17">
        <f>VLOOKUP(A695,'Volym_3pos_Kn'!$A$3:$A$627,1,FALSE)</f>
      </c>
    </row>
    <row r="696" ht="13.75" customHeight="1">
      <c r="A696" s="29">
        <v>209</v>
      </c>
      <c r="B696" s="28">
        <f>VLOOKUP($A696,$A$2:$E$671,'Volym_3pos_Kn'!D$1,FALSE)</f>
        <v>28</v>
      </c>
      <c r="C696" s="28">
        <f>VLOOKUP($A696,$A$2:$E$671,'Volym_3pos_Kn'!E$1,FALSE)</f>
        <v>4</v>
      </c>
      <c r="D696" s="28">
        <f>VLOOKUP($A696,$A$2:$E$671,'Volym_3pos_Kn'!F$1,FALSE)</f>
        <v>18</v>
      </c>
      <c r="E696" s="28">
        <f>VLOOKUP($A696,$A$2:$E$671,'Volym_3pos_Kn'!G$1,FALSE)</f>
        <v>121</v>
      </c>
      <c r="F696" s="17"/>
      <c r="G696" s="17">
        <f>VLOOKUP(A696,'Volym_3pos_Kn'!$A$3:$A$627,1,FALSE)</f>
      </c>
    </row>
    <row r="697" ht="13.75" customHeight="1">
      <c r="A697" s="29">
        <v>220</v>
      </c>
      <c r="B697" s="28">
        <f>VLOOKUP($A697,$A$2:$E$671,'Volym_3pos_Kn'!D$1,FALSE)</f>
        <v>709</v>
      </c>
      <c r="C697" s="28">
        <f>VLOOKUP($A697,$A$2:$E$671,'Volym_3pos_Kn'!E$1,FALSE)</f>
        <v>472</v>
      </c>
      <c r="D697" s="28">
        <f>VLOOKUP($A697,$A$2:$E$671,'Volym_3pos_Kn'!F$1,FALSE)</f>
        <v>161</v>
      </c>
      <c r="E697" s="28">
        <f>VLOOKUP($A697,$A$2:$E$671,'Volym_3pos_Kn'!G$1,FALSE)</f>
        <v>76</v>
      </c>
      <c r="F697" s="17"/>
      <c r="G697" s="17">
        <f>VLOOKUP(A697,'Volym_3pos_Kn'!$A$3:$A$627,1,FALSE)</f>
      </c>
    </row>
    <row r="698" ht="13.75" customHeight="1">
      <c r="A698" s="29">
        <v>221</v>
      </c>
      <c r="B698" s="28">
        <f>VLOOKUP($A698,$A$2:$E$671,'Volym_3pos_Kn'!D$1,FALSE)</f>
        <v>253454</v>
      </c>
      <c r="C698" s="28">
        <f>VLOOKUP($A698,$A$2:$E$671,'Volym_3pos_Kn'!E$1,FALSE)</f>
        <v>250000</v>
      </c>
      <c r="D698" s="28">
        <f>VLOOKUP($A698,$A$2:$E$671,'Volym_3pos_Kn'!F$1,FALSE)</f>
        <v>2881</v>
      </c>
      <c r="E698" s="28">
        <f>VLOOKUP($A698,$A$2:$E$671,'Volym_3pos_Kn'!G$1,FALSE)</f>
        <v>3139</v>
      </c>
      <c r="F698" s="17"/>
      <c r="G698" s="17">
        <f>VLOOKUP(A698,'Volym_3pos_Kn'!$A$3:$A$627,1,FALSE)</f>
      </c>
    </row>
    <row r="699" ht="13.75" customHeight="1">
      <c r="A699" s="29">
        <v>228</v>
      </c>
      <c r="B699" s="28">
        <f>VLOOKUP($A699,$A$2:$E$671,'Volym_3pos_Kn'!D$1,FALSE)</f>
        <v>36</v>
      </c>
      <c r="C699" s="28">
        <f>VLOOKUP($A699,$A$2:$E$671,'Volym_3pos_Kn'!E$1,FALSE)</f>
        <v>22</v>
      </c>
      <c r="D699" s="28">
        <f>VLOOKUP($A699,$A$2:$E$671,'Volym_3pos_Kn'!F$1,FALSE)</f>
        <v>10</v>
      </c>
      <c r="E699" s="28">
        <f>VLOOKUP($A699,$A$2:$E$671,'Volym_3pos_Kn'!G$1,FALSE)</f>
        <v>4</v>
      </c>
      <c r="F699" s="17"/>
      <c r="G699" s="17">
        <f>VLOOKUP(A699,'Volym_3pos_Kn'!$A$3:$A$627,1,FALSE)</f>
      </c>
    </row>
    <row r="700" ht="13.75" customHeight="1">
      <c r="A700" s="29">
        <v>240</v>
      </c>
      <c r="B700" s="28">
        <f>VLOOKUP($A700,$A$2:$E$671,'Volym_3pos_Kn'!D$1,FALSE)</f>
        <v>1532</v>
      </c>
      <c r="C700" s="28">
        <f>VLOOKUP($A700,$A$2:$E$671,'Volym_3pos_Kn'!E$1,FALSE)</f>
        <v>234</v>
      </c>
      <c r="D700" s="28">
        <f>VLOOKUP($A700,$A$2:$E$671,'Volym_3pos_Kn'!F$1,FALSE)</f>
        <v>1282</v>
      </c>
      <c r="E700" s="28">
        <f>VLOOKUP($A700,$A$2:$E$671,'Volym_3pos_Kn'!G$1,FALSE)</f>
        <v>16</v>
      </c>
      <c r="F700" s="17"/>
      <c r="G700" s="17">
        <f>VLOOKUP(A700,'Volym_3pos_Kn'!$A$3:$A$627,1,FALSE)</f>
      </c>
    </row>
    <row r="701" ht="13.75" customHeight="1">
      <c r="A701" s="29">
        <v>250</v>
      </c>
      <c r="B701" s="28">
        <f>VLOOKUP($A701,$A$2:$E$671,'Volym_3pos_Kn'!D$1,FALSE)</f>
        <v>4639</v>
      </c>
      <c r="C701" s="28">
        <f>VLOOKUP($A701,$A$2:$E$671,'Volym_3pos_Kn'!E$1,FALSE)</f>
        <v>2427</v>
      </c>
      <c r="D701" s="28">
        <f>VLOOKUP($A701,$A$2:$E$671,'Volym_3pos_Kn'!F$1,FALSE)</f>
        <v>1826</v>
      </c>
      <c r="E701" s="28">
        <f>VLOOKUP($A701,$A$2:$E$671,'Volym_3pos_Kn'!G$1,FALSE)</f>
        <v>386</v>
      </c>
      <c r="F701" s="17"/>
      <c r="G701" s="17">
        <f>VLOOKUP(A701,'Volym_3pos_Kn'!$A$3:$A$627,1,FALSE)</f>
      </c>
    </row>
    <row r="702" ht="13.75" customHeight="1">
      <c r="A702" s="29">
        <v>251</v>
      </c>
      <c r="B702" s="28">
        <f>VLOOKUP($A702,$A$2:$E$671,'Volym_3pos_Kn'!D$1,FALSE)</f>
        <v>107568</v>
      </c>
      <c r="C702" s="28">
        <f>VLOOKUP($A702,$A$2:$E$671,'Volym_3pos_Kn'!E$1,FALSE)</f>
        <v>106188</v>
      </c>
      <c r="D702" s="28">
        <f>VLOOKUP($A702,$A$2:$E$671,'Volym_3pos_Kn'!F$1,FALSE)</f>
        <v>1203</v>
      </c>
      <c r="E702" s="28">
        <f>VLOOKUP($A702,$A$2:$E$671,'Volym_3pos_Kn'!G$1,FALSE)</f>
        <v>1334</v>
      </c>
      <c r="F702" s="17"/>
      <c r="G702" s="17">
        <f>VLOOKUP(A702,'Volym_3pos_Kn'!$A$3:$A$627,1,FALSE)</f>
      </c>
    </row>
    <row r="703" ht="13.75" customHeight="1">
      <c r="A703" s="29">
        <v>258</v>
      </c>
      <c r="B703" s="28">
        <f>VLOOKUP($A703,$A$2:$E$671,'Volym_3pos_Kn'!D$1,FALSE)</f>
        <v>95</v>
      </c>
      <c r="C703" s="28">
        <f>VLOOKUP($A703,$A$2:$E$671,'Volym_3pos_Kn'!E$1,FALSE)</f>
        <v>38</v>
      </c>
      <c r="D703" s="28">
        <f>VLOOKUP($A703,$A$2:$E$671,'Volym_3pos_Kn'!F$1,FALSE)</f>
        <v>49</v>
      </c>
      <c r="E703" s="28">
        <f>VLOOKUP($A703,$A$2:$E$671,'Volym_3pos_Kn'!G$1,FALSE)</f>
        <v>8</v>
      </c>
      <c r="F703" s="17"/>
      <c r="G703" s="17">
        <f>VLOOKUP(A703,'Volym_3pos_Kn'!$A$3:$A$627,1,FALSE)</f>
      </c>
    </row>
    <row r="704" ht="13.75" customHeight="1">
      <c r="A704" s="29">
        <v>259</v>
      </c>
      <c r="B704" s="28">
        <f>VLOOKUP($A704,$A$2:$E$671,'Volym_3pos_Kn'!D$1,FALSE)</f>
        <v>27</v>
      </c>
      <c r="C704" s="28">
        <f>VLOOKUP($A704,$A$2:$E$671,'Volym_3pos_Kn'!E$1,FALSE)</f>
        <v>9</v>
      </c>
      <c r="D704" s="28">
        <f>VLOOKUP($A704,$A$2:$E$671,'Volym_3pos_Kn'!F$1,FALSE)</f>
        <v>14</v>
      </c>
      <c r="E704" s="28">
        <f>VLOOKUP($A704,$A$2:$E$671,'Volym_3pos_Kn'!G$1,FALSE)</f>
        <v>4</v>
      </c>
      <c r="F704" s="17"/>
      <c r="G704" s="17">
        <f>VLOOKUP(A704,'Volym_3pos_Kn'!$A$3:$A$627,1,FALSE)</f>
      </c>
    </row>
    <row r="705" ht="13.75" customHeight="1">
      <c r="A705" s="29">
        <v>270</v>
      </c>
      <c r="B705" s="28">
        <f>VLOOKUP($A705,$A$2:$E$671,'Volym_3pos_Kn'!D$1,FALSE)</f>
        <v>644</v>
      </c>
      <c r="C705" s="28">
        <f>VLOOKUP($A705,$A$2:$E$671,'Volym_3pos_Kn'!E$1,FALSE)</f>
        <v>236</v>
      </c>
      <c r="D705" s="28">
        <f>VLOOKUP($A705,$A$2:$E$671,'Volym_3pos_Kn'!F$1,FALSE)</f>
        <v>385</v>
      </c>
      <c r="E705" s="28">
        <f>VLOOKUP($A705,$A$2:$E$671,'Volym_3pos_Kn'!G$1,FALSE)</f>
        <v>643</v>
      </c>
      <c r="F705" s="17"/>
      <c r="G705" s="17">
        <f>VLOOKUP(A705,'Volym_3pos_Kn'!$A$3:$A$627,1,FALSE)</f>
      </c>
    </row>
    <row r="706" ht="13.75" customHeight="1">
      <c r="A706" s="29">
        <v>280</v>
      </c>
      <c r="B706" s="28">
        <f>VLOOKUP($A706,$A$2:$E$671,'Volym_3pos_Kn'!D$1,FALSE)</f>
        <v>26220</v>
      </c>
      <c r="C706" s="28">
        <f>VLOOKUP($A706,$A$2:$E$671,'Volym_3pos_Kn'!E$1,FALSE)</f>
        <v>10172</v>
      </c>
      <c r="D706" s="28">
        <f>VLOOKUP($A706,$A$2:$E$671,'Volym_3pos_Kn'!F$1,FALSE)</f>
        <v>15845</v>
      </c>
      <c r="E706" s="28">
        <f>VLOOKUP($A706,$A$2:$E$671,'Volym_3pos_Kn'!G$1,FALSE)</f>
        <v>487</v>
      </c>
      <c r="F706" s="17"/>
      <c r="G706" s="17">
        <f>VLOOKUP(A706,'Volym_3pos_Kn'!$A$3:$A$627,1,FALSE)</f>
      </c>
    </row>
    <row r="707" ht="13.75" customHeight="1">
      <c r="A707" s="29">
        <v>290</v>
      </c>
      <c r="B707" s="28">
        <f>VLOOKUP($A707,$A$2:$E$671,'Volym_3pos_Kn'!D$1,FALSE)</f>
        <v>5601</v>
      </c>
      <c r="C707" s="28">
        <f>VLOOKUP($A707,$A$2:$E$671,'Volym_3pos_Kn'!E$1,FALSE)</f>
        <v>1979</v>
      </c>
      <c r="D707" s="28">
        <f>VLOOKUP($A707,$A$2:$E$671,'Volym_3pos_Kn'!F$1,FALSE)</f>
        <v>3560</v>
      </c>
      <c r="E707" s="28">
        <f>VLOOKUP($A707,$A$2:$E$671,'Volym_3pos_Kn'!G$1,FALSE)</f>
        <v>62</v>
      </c>
      <c r="F707" s="17"/>
      <c r="G707" s="17">
        <f>VLOOKUP(A707,'Volym_3pos_Kn'!$A$3:$A$627,1,FALSE)</f>
      </c>
    </row>
    <row r="708" ht="13.75" customHeight="1">
      <c r="A708" s="29">
        <v>300</v>
      </c>
      <c r="B708" s="28">
        <f>VLOOKUP($A708,$A$2:$E$671,'Volym_3pos_Kn'!D$1,FALSE)</f>
        <v>1300</v>
      </c>
      <c r="C708" s="28">
        <f>VLOOKUP($A708,$A$2:$E$671,'Volym_3pos_Kn'!E$1,FALSE)</f>
        <v>331</v>
      </c>
      <c r="D708" s="28">
        <f>VLOOKUP($A708,$A$2:$E$671,'Volym_3pos_Kn'!F$1,FALSE)</f>
        <v>606</v>
      </c>
      <c r="E708" s="28">
        <f>VLOOKUP($A708,$A$2:$E$671,'Volym_3pos_Kn'!G$1,FALSE)</f>
        <v>363</v>
      </c>
      <c r="F708" s="17"/>
      <c r="G708" s="17">
        <f>VLOOKUP(A708,'Volym_3pos_Kn'!$A$3:$A$627,1,FALSE)</f>
      </c>
    </row>
    <row r="709" ht="13.75" customHeight="1">
      <c r="A709" s="29">
        <v>301</v>
      </c>
      <c r="B709" s="28">
        <f>VLOOKUP($A709,$A$2:$E$671,'Volym_3pos_Kn'!D$1,FALSE)</f>
        <v>18463</v>
      </c>
      <c r="C709" s="28">
        <f>VLOOKUP($A709,$A$2:$E$671,'Volym_3pos_Kn'!E$1,FALSE)</f>
        <v>17175</v>
      </c>
      <c r="D709" s="28">
        <f>VLOOKUP($A709,$A$2:$E$671,'Volym_3pos_Kn'!F$1,FALSE)</f>
        <v>1097</v>
      </c>
      <c r="E709" s="28">
        <f>VLOOKUP($A709,$A$2:$E$671,'Volym_3pos_Kn'!G$1,FALSE)</f>
        <v>2146</v>
      </c>
      <c r="F709" s="17"/>
      <c r="G709" s="17">
        <f>VLOOKUP(A709,'Volym_3pos_Kn'!$A$3:$A$627,1,FALSE)</f>
      </c>
    </row>
    <row r="710" ht="13.75" customHeight="1">
      <c r="A710" s="29">
        <v>308</v>
      </c>
      <c r="B710" s="28">
        <f>VLOOKUP($A710,$A$2:$E$671,'Volym_3pos_Kn'!D$1,FALSE)</f>
        <v>17</v>
      </c>
      <c r="C710" s="28">
        <f>VLOOKUP($A710,$A$2:$E$671,'Volym_3pos_Kn'!E$1,FALSE)</f>
        <v>2</v>
      </c>
      <c r="D710" s="28">
        <f>VLOOKUP($A710,$A$2:$E$671,'Volym_3pos_Kn'!F$1,FALSE)</f>
        <v>6</v>
      </c>
      <c r="E710" s="28">
        <f>VLOOKUP($A710,$A$2:$E$671,'Volym_3pos_Kn'!G$1,FALSE)</f>
        <v>9</v>
      </c>
      <c r="F710" s="17"/>
      <c r="G710" s="17">
        <f>VLOOKUP(A710,'Volym_3pos_Kn'!$A$3:$A$627,1,FALSE)</f>
      </c>
    </row>
    <row r="711" ht="13.75" customHeight="1">
      <c r="A711" s="29">
        <v>310</v>
      </c>
      <c r="B711" s="28">
        <f>VLOOKUP($A711,$A$2:$E$671,'Volym_3pos_Kn'!D$1,FALSE)</f>
        <v>2768</v>
      </c>
      <c r="C711" s="28">
        <f>VLOOKUP($A711,$A$2:$E$671,'Volym_3pos_Kn'!E$1,FALSE)</f>
        <v>1234</v>
      </c>
      <c r="D711" s="28">
        <f>VLOOKUP($A711,$A$2:$E$671,'Volym_3pos_Kn'!F$1,FALSE)</f>
        <v>1469</v>
      </c>
      <c r="E711" s="28">
        <f>VLOOKUP($A711,$A$2:$E$671,'Volym_3pos_Kn'!G$1,FALSE)</f>
        <v>65</v>
      </c>
      <c r="F711" s="17"/>
      <c r="G711" s="17">
        <f>VLOOKUP(A711,'Volym_3pos_Kn'!$A$3:$A$627,1,FALSE)</f>
      </c>
    </row>
    <row r="712" ht="13.75" customHeight="1">
      <c r="A712" s="29">
        <v>330</v>
      </c>
      <c r="B712" s="28">
        <f>VLOOKUP($A712,$A$2:$E$671,'Volym_3pos_Kn'!D$1,FALSE)</f>
        <v>22061</v>
      </c>
      <c r="C712" s="28">
        <f>VLOOKUP($A712,$A$2:$E$671,'Volym_3pos_Kn'!E$1,FALSE)</f>
        <v>14930</v>
      </c>
      <c r="D712" s="28">
        <f>VLOOKUP($A712,$A$2:$E$671,'Volym_3pos_Kn'!F$1,FALSE)</f>
        <v>6996</v>
      </c>
      <c r="E712" s="28">
        <f>VLOOKUP($A712,$A$2:$E$671,'Volym_3pos_Kn'!G$1,FALSE)</f>
        <v>135</v>
      </c>
      <c r="F712" s="17"/>
      <c r="G712" s="17">
        <f>VLOOKUP(A712,'Volym_3pos_Kn'!$A$3:$A$627,1,FALSE)</f>
      </c>
    </row>
    <row r="713" ht="13.75" customHeight="1">
      <c r="A713" s="29">
        <v>340</v>
      </c>
      <c r="B713" s="28">
        <f>VLOOKUP($A713,$A$2:$E$671,'Volym_3pos_Kn'!D$1,FALSE)</f>
        <v>8310</v>
      </c>
      <c r="C713" s="28">
        <f>VLOOKUP($A713,$A$2:$E$671,'Volym_3pos_Kn'!E$1,FALSE)</f>
        <v>4672</v>
      </c>
      <c r="D713" s="28">
        <f>VLOOKUP($A713,$A$2:$E$671,'Volym_3pos_Kn'!F$1,FALSE)</f>
        <v>3570</v>
      </c>
      <c r="E713" s="28">
        <f>VLOOKUP($A713,$A$2:$E$671,'Volym_3pos_Kn'!G$1,FALSE)</f>
        <v>68</v>
      </c>
      <c r="F713" s="17"/>
      <c r="G713" s="17">
        <f>VLOOKUP(A713,'Volym_3pos_Kn'!$A$3:$A$627,1,FALSE)</f>
      </c>
    </row>
    <row r="714" ht="13.75" customHeight="1">
      <c r="A714" s="29">
        <v>350</v>
      </c>
      <c r="B714" s="28">
        <f>VLOOKUP($A714,$A$2:$E$671,'Volym_3pos_Kn'!D$1,FALSE)</f>
        <v>2942</v>
      </c>
      <c r="C714" s="28">
        <f>VLOOKUP($A714,$A$2:$E$671,'Volym_3pos_Kn'!E$1,FALSE)</f>
        <v>2176</v>
      </c>
      <c r="D714" s="28">
        <f>VLOOKUP($A714,$A$2:$E$671,'Volym_3pos_Kn'!F$1,FALSE)</f>
        <v>737</v>
      </c>
      <c r="E714" s="28">
        <f>VLOOKUP($A714,$A$2:$E$671,'Volym_3pos_Kn'!G$1,FALSE)</f>
        <v>29</v>
      </c>
      <c r="F714" s="17"/>
      <c r="G714" s="17">
        <f>VLOOKUP(A714,'Volym_3pos_Kn'!$A$3:$A$627,1,FALSE)</f>
      </c>
    </row>
    <row r="715" ht="13.75" customHeight="1">
      <c r="A715" s="29">
        <v>351</v>
      </c>
      <c r="B715" s="28">
        <f>VLOOKUP($A715,$A$2:$E$671,'Volym_3pos_Kn'!D$1,FALSE)</f>
        <v>10979</v>
      </c>
      <c r="C715" s="28">
        <f>VLOOKUP($A715,$A$2:$E$671,'Volym_3pos_Kn'!E$1,FALSE)</f>
        <v>9102</v>
      </c>
      <c r="D715" s="28">
        <f>VLOOKUP($A715,$A$2:$E$671,'Volym_3pos_Kn'!F$1,FALSE)</f>
        <v>1530</v>
      </c>
      <c r="E715" s="28">
        <f>VLOOKUP($A715,$A$2:$E$671,'Volym_3pos_Kn'!G$1,FALSE)</f>
        <v>3077</v>
      </c>
      <c r="F715" s="17"/>
      <c r="G715" s="17">
        <f>VLOOKUP(A715,'Volym_3pos_Kn'!$A$3:$A$627,1,FALSE)</f>
      </c>
    </row>
    <row r="716" ht="13.75" customHeight="1">
      <c r="A716" s="29">
        <v>358</v>
      </c>
      <c r="B716" s="28">
        <f>VLOOKUP($A716,$A$2:$E$671,'Volym_3pos_Kn'!D$1,FALSE)</f>
        <v>67</v>
      </c>
      <c r="C716" s="28">
        <f>VLOOKUP($A716,$A$2:$E$671,'Volym_3pos_Kn'!E$1,FALSE)</f>
        <v>67</v>
      </c>
      <c r="D716" s="28">
        <f>VLOOKUP($A716,$A$2:$E$671,'Volym_3pos_Kn'!F$1,FALSE)</f>
        <v>0</v>
      </c>
      <c r="E716" s="28">
        <f>VLOOKUP($A716,$A$2:$E$671,'Volym_3pos_Kn'!G$1,FALSE)</f>
        <v>0</v>
      </c>
      <c r="F716" s="17"/>
      <c r="G716" s="17">
        <f>VLOOKUP(A716,'Volym_3pos_Kn'!$A$3:$A$627,1,FALSE)</f>
      </c>
    </row>
    <row r="717" ht="13.75" customHeight="1">
      <c r="A717" s="29">
        <v>360</v>
      </c>
      <c r="B717" s="28">
        <f>VLOOKUP($A717,$A$2:$E$671,'Volym_3pos_Kn'!D$1,FALSE)</f>
        <v>19225</v>
      </c>
      <c r="C717" s="28">
        <f>VLOOKUP($A717,$A$2:$E$671,'Volym_3pos_Kn'!E$1,FALSE)</f>
        <v>8254</v>
      </c>
      <c r="D717" s="28">
        <f>VLOOKUP($A717,$A$2:$E$671,'Volym_3pos_Kn'!F$1,FALSE)</f>
        <v>10653</v>
      </c>
      <c r="E717" s="28">
        <f>VLOOKUP($A717,$A$2:$E$671,'Volym_3pos_Kn'!G$1,FALSE)</f>
        <v>2116</v>
      </c>
      <c r="F717" s="17"/>
      <c r="G717" s="17">
        <f>VLOOKUP(A717,'Volym_3pos_Kn'!$A$3:$A$627,1,FALSE)</f>
      </c>
    </row>
    <row r="718" ht="13.75" customHeight="1">
      <c r="A718" s="29">
        <v>370</v>
      </c>
      <c r="B718" s="28">
        <f>VLOOKUP($A718,$A$2:$E$671,'Volym_3pos_Kn'!D$1,FALSE)</f>
        <v>11925</v>
      </c>
      <c r="C718" s="28">
        <f>VLOOKUP($A718,$A$2:$E$671,'Volym_3pos_Kn'!E$1,FALSE)</f>
        <v>3280</v>
      </c>
      <c r="D718" s="28">
        <f>VLOOKUP($A718,$A$2:$E$671,'Volym_3pos_Kn'!F$1,FALSE)</f>
        <v>8431</v>
      </c>
      <c r="E718" s="28">
        <f>VLOOKUP($A718,$A$2:$E$671,'Volym_3pos_Kn'!G$1,FALSE)</f>
        <v>747</v>
      </c>
      <c r="F718" s="17"/>
      <c r="G718" s="17">
        <f>VLOOKUP(A718,'Volym_3pos_Kn'!$A$3:$A$627,1,FALSE)</f>
      </c>
    </row>
    <row r="719" ht="13.75" customHeight="1">
      <c r="A719" s="29">
        <v>380</v>
      </c>
      <c r="B719" s="28">
        <f>VLOOKUP($A719,$A$2:$E$671,'Volym_3pos_Kn'!D$1,FALSE)</f>
        <v>4089</v>
      </c>
      <c r="C719" s="28">
        <f>VLOOKUP($A719,$A$2:$E$671,'Volym_3pos_Kn'!E$1,FALSE)</f>
        <v>1252</v>
      </c>
      <c r="D719" s="28">
        <f>VLOOKUP($A719,$A$2:$E$671,'Volym_3pos_Kn'!F$1,FALSE)</f>
        <v>2706</v>
      </c>
      <c r="E719" s="28">
        <f>VLOOKUP($A719,$A$2:$E$671,'Volym_3pos_Kn'!G$1,FALSE)</f>
        <v>242</v>
      </c>
      <c r="F719" s="17"/>
      <c r="G719" s="17">
        <f>VLOOKUP(A719,'Volym_3pos_Kn'!$A$3:$A$627,1,FALSE)</f>
      </c>
    </row>
    <row r="720" ht="13.75" customHeight="1">
      <c r="A720" s="29">
        <v>390</v>
      </c>
      <c r="B720" s="28">
        <f>VLOOKUP($A720,$A$2:$E$671,'Volym_3pos_Kn'!D$1,FALSE)</f>
        <v>341</v>
      </c>
      <c r="C720" s="28">
        <f>VLOOKUP($A720,$A$2:$E$671,'Volym_3pos_Kn'!E$1,FALSE)</f>
        <v>319</v>
      </c>
      <c r="D720" s="28">
        <f>VLOOKUP($A720,$A$2:$E$671,'Volym_3pos_Kn'!F$1,FALSE)</f>
        <v>20</v>
      </c>
      <c r="E720" s="28">
        <f>VLOOKUP($A720,$A$2:$E$671,'Volym_3pos_Kn'!G$1,FALSE)</f>
        <v>2</v>
      </c>
      <c r="F720" s="17"/>
      <c r="G720" s="17">
        <f>VLOOKUP(A720,'Volym_3pos_Kn'!$A$3:$A$627,1,FALSE)</f>
      </c>
    </row>
    <row r="721" ht="13.75" customHeight="1">
      <c r="A721" s="29">
        <v>391</v>
      </c>
      <c r="B721" s="28">
        <f>VLOOKUP($A721,$A$2:$E$671,'Volym_3pos_Kn'!D$1,FALSE)</f>
        <v>11087</v>
      </c>
      <c r="C721" s="28">
        <f>VLOOKUP($A721,$A$2:$E$671,'Volym_3pos_Kn'!E$1,FALSE)</f>
        <v>9255</v>
      </c>
      <c r="D721" s="28">
        <f>VLOOKUP($A721,$A$2:$E$671,'Volym_3pos_Kn'!F$1,FALSE)</f>
        <v>1140</v>
      </c>
      <c r="E721" s="28">
        <f>VLOOKUP($A721,$A$2:$E$671,'Volym_3pos_Kn'!G$1,FALSE)</f>
        <v>3957</v>
      </c>
      <c r="F721" s="17"/>
      <c r="G721" s="17">
        <f>VLOOKUP(A721,'Volym_3pos_Kn'!$A$3:$A$627,1,FALSE)</f>
      </c>
    </row>
    <row r="722" ht="13.75" customHeight="1">
      <c r="A722" s="29">
        <v>398</v>
      </c>
      <c r="B722" s="28">
        <f>VLOOKUP($A722,$A$2:$E$671,'Volym_3pos_Kn'!D$1,FALSE)</f>
        <v>18449</v>
      </c>
      <c r="C722" s="28">
        <f>VLOOKUP($A722,$A$2:$E$671,'Volym_3pos_Kn'!E$1,FALSE)</f>
        <v>73</v>
      </c>
      <c r="D722" s="28">
        <f>VLOOKUP($A722,$A$2:$E$671,'Volym_3pos_Kn'!F$1,FALSE)</f>
        <v>18270</v>
      </c>
      <c r="E722" s="28">
        <f>VLOOKUP($A722,$A$2:$E$671,'Volym_3pos_Kn'!G$1,FALSE)</f>
        <v>106</v>
      </c>
      <c r="F722" s="17"/>
      <c r="G722" s="17">
        <f>VLOOKUP(A722,'Volym_3pos_Kn'!$A$3:$A$627,1,FALSE)</f>
      </c>
    </row>
    <row r="723" ht="13.75" customHeight="1">
      <c r="A723" s="29">
        <v>400</v>
      </c>
      <c r="B723" s="28">
        <f>VLOOKUP($A723,$A$2:$E$671,'Volym_3pos_Kn'!D$1,FALSE)</f>
        <v>5423</v>
      </c>
      <c r="C723" s="28">
        <f>VLOOKUP($A723,$A$2:$E$671,'Volym_3pos_Kn'!E$1,FALSE)</f>
        <v>3934</v>
      </c>
      <c r="D723" s="28">
        <f>VLOOKUP($A723,$A$2:$E$671,'Volym_3pos_Kn'!F$1,FALSE)</f>
        <v>1358</v>
      </c>
      <c r="E723" s="28">
        <f>VLOOKUP($A723,$A$2:$E$671,'Volym_3pos_Kn'!G$1,FALSE)</f>
        <v>131</v>
      </c>
      <c r="F723" s="17"/>
      <c r="G723" s="17">
        <f>VLOOKUP(A723,'Volym_3pos_Kn'!$A$3:$A$627,1,FALSE)</f>
      </c>
    </row>
    <row r="724" ht="13.75" customHeight="1">
      <c r="A724" s="29">
        <v>401</v>
      </c>
      <c r="B724" s="28">
        <f>VLOOKUP($A724,$A$2:$E$671,'Volym_3pos_Kn'!D$1,FALSE)</f>
        <v>1975</v>
      </c>
      <c r="C724" s="28">
        <f>VLOOKUP($A724,$A$2:$E$671,'Volym_3pos_Kn'!E$1,FALSE)</f>
        <v>1478</v>
      </c>
      <c r="D724" s="28">
        <f>VLOOKUP($A724,$A$2:$E$671,'Volym_3pos_Kn'!F$1,FALSE)</f>
        <v>404</v>
      </c>
      <c r="E724" s="28">
        <f>VLOOKUP($A724,$A$2:$E$671,'Volym_3pos_Kn'!G$1,FALSE)</f>
        <v>93</v>
      </c>
      <c r="F724" s="17"/>
      <c r="G724" s="17">
        <f>VLOOKUP(A724,'Volym_3pos_Kn'!$A$3:$A$627,1,FALSE)</f>
      </c>
    </row>
    <row r="725" ht="13.75" customHeight="1">
      <c r="A725" s="29">
        <v>402</v>
      </c>
      <c r="B725" s="28">
        <f>VLOOKUP($A725,$A$2:$E$671,'Volym_3pos_Kn'!D$1,FALSE)</f>
        <v>4835</v>
      </c>
      <c r="C725" s="28">
        <f>VLOOKUP($A725,$A$2:$E$671,'Volym_3pos_Kn'!E$1,FALSE)</f>
        <v>3070</v>
      </c>
      <c r="D725" s="28">
        <f>VLOOKUP($A725,$A$2:$E$671,'Volym_3pos_Kn'!F$1,FALSE)</f>
        <v>1344</v>
      </c>
      <c r="E725" s="28">
        <f>VLOOKUP($A725,$A$2:$E$671,'Volym_3pos_Kn'!G$1,FALSE)</f>
        <v>421</v>
      </c>
      <c r="F725" s="17"/>
      <c r="G725" s="17">
        <f>VLOOKUP(A725,'Volym_3pos_Kn'!$A$3:$A$627,1,FALSE)</f>
      </c>
    </row>
    <row r="726" ht="13.75" customHeight="1">
      <c r="A726" s="29">
        <v>403</v>
      </c>
      <c r="B726" s="28">
        <f>VLOOKUP($A726,$A$2:$E$671,'Volym_3pos_Kn'!D$1,FALSE)</f>
        <v>1852</v>
      </c>
      <c r="C726" s="28">
        <f>VLOOKUP($A726,$A$2:$E$671,'Volym_3pos_Kn'!E$1,FALSE)</f>
        <v>895</v>
      </c>
      <c r="D726" s="28">
        <f>VLOOKUP($A726,$A$2:$E$671,'Volym_3pos_Kn'!F$1,FALSE)</f>
        <v>800</v>
      </c>
      <c r="E726" s="28">
        <f>VLOOKUP($A726,$A$2:$E$671,'Volym_3pos_Kn'!G$1,FALSE)</f>
        <v>157</v>
      </c>
      <c r="F726" s="17"/>
      <c r="G726" s="17">
        <f>VLOOKUP(A726,'Volym_3pos_Kn'!$A$3:$A$627,1,FALSE)</f>
      </c>
    </row>
    <row r="727" ht="13.75" customHeight="1">
      <c r="A727" s="29">
        <v>404</v>
      </c>
      <c r="B727" s="28">
        <f>VLOOKUP($A727,$A$2:$E$671,'Volym_3pos_Kn'!D$1,FALSE)</f>
        <v>1554</v>
      </c>
      <c r="C727" s="28">
        <f>VLOOKUP($A727,$A$2:$E$671,'Volym_3pos_Kn'!E$1,FALSE)</f>
        <v>1337</v>
      </c>
      <c r="D727" s="28">
        <f>VLOOKUP($A727,$A$2:$E$671,'Volym_3pos_Kn'!F$1,FALSE)</f>
        <v>168</v>
      </c>
      <c r="E727" s="28">
        <f>VLOOKUP($A727,$A$2:$E$671,'Volym_3pos_Kn'!G$1,FALSE)</f>
        <v>49</v>
      </c>
      <c r="F727" s="17"/>
      <c r="G727" s="17">
        <f>VLOOKUP(A727,'Volym_3pos_Kn'!$A$3:$A$627,1,FALSE)</f>
      </c>
    </row>
    <row r="728" ht="13.75" customHeight="1">
      <c r="A728" s="29">
        <v>405</v>
      </c>
      <c r="B728" s="28">
        <f>VLOOKUP($A728,$A$2:$E$671,'Volym_3pos_Kn'!D$1,FALSE)</f>
        <v>24875</v>
      </c>
      <c r="C728" s="28">
        <f>VLOOKUP($A728,$A$2:$E$671,'Volym_3pos_Kn'!E$1,FALSE)</f>
        <v>23144</v>
      </c>
      <c r="D728" s="28">
        <f>VLOOKUP($A728,$A$2:$E$671,'Volym_3pos_Kn'!F$1,FALSE)</f>
        <v>1474</v>
      </c>
      <c r="E728" s="28">
        <f>VLOOKUP($A728,$A$2:$E$671,'Volym_3pos_Kn'!G$1,FALSE)</f>
        <v>1371</v>
      </c>
      <c r="F728" s="17"/>
      <c r="G728" s="17">
        <f>VLOOKUP(A728,'Volym_3pos_Kn'!$A$3:$A$627,1,FALSE)</f>
      </c>
    </row>
    <row r="729" ht="13.75" customHeight="1">
      <c r="A729" s="29">
        <v>407</v>
      </c>
      <c r="B729" s="28">
        <f>VLOOKUP($A729,$A$2:$E$671,'Volym_3pos_Kn'!D$1,FALSE)</f>
        <v>5</v>
      </c>
      <c r="C729" s="28">
        <f>VLOOKUP($A729,$A$2:$E$671,'Volym_3pos_Kn'!E$1,FALSE)</f>
        <v>2</v>
      </c>
      <c r="D729" s="28">
        <f>VLOOKUP($A729,$A$2:$E$671,'Volym_3pos_Kn'!F$1,FALSE)</f>
        <v>3</v>
      </c>
      <c r="E729" s="28">
        <f>VLOOKUP($A729,$A$2:$E$671,'Volym_3pos_Kn'!G$1,FALSE)</f>
        <v>53</v>
      </c>
      <c r="F729" s="17"/>
      <c r="G729" s="17">
        <f>VLOOKUP(A729,'Volym_3pos_Kn'!$A$3:$A$627,1,FALSE)</f>
      </c>
    </row>
    <row r="730" ht="13.75" customHeight="1">
      <c r="A730" s="29">
        <v>408</v>
      </c>
      <c r="B730" s="28">
        <f>VLOOKUP($A730,$A$2:$E$671,'Volym_3pos_Kn'!D$1,FALSE)</f>
        <v>31</v>
      </c>
      <c r="C730" s="28">
        <f>VLOOKUP($A730,$A$2:$E$671,'Volym_3pos_Kn'!E$1,FALSE)</f>
        <v>20</v>
      </c>
      <c r="D730" s="28">
        <f>VLOOKUP($A730,$A$2:$E$671,'Volym_3pos_Kn'!F$1,FALSE)</f>
        <v>8</v>
      </c>
      <c r="E730" s="28">
        <f>VLOOKUP($A730,$A$2:$E$671,'Volym_3pos_Kn'!G$1,FALSE)</f>
        <v>3</v>
      </c>
      <c r="F730" s="17"/>
      <c r="G730" s="17">
        <f>VLOOKUP(A730,'Volym_3pos_Kn'!$A$3:$A$627,1,FALSE)</f>
      </c>
    </row>
    <row r="731" ht="13.75" customHeight="1">
      <c r="A731" s="29">
        <v>409</v>
      </c>
      <c r="B731" s="28">
        <f>VLOOKUP($A731,$A$2:$E$671,'Volym_3pos_Kn'!D$1,FALSE)</f>
        <v>18</v>
      </c>
      <c r="C731" s="28">
        <f>VLOOKUP($A731,$A$2:$E$671,'Volym_3pos_Kn'!E$1,FALSE)</f>
        <v>9</v>
      </c>
      <c r="D731" s="28">
        <f>VLOOKUP($A731,$A$2:$E$671,'Volym_3pos_Kn'!F$1,FALSE)</f>
        <v>9</v>
      </c>
      <c r="E731" s="28">
        <f>VLOOKUP($A731,$A$2:$E$671,'Volym_3pos_Kn'!G$1,FALSE)</f>
        <v>57</v>
      </c>
      <c r="F731" s="17"/>
      <c r="G731" s="17">
        <f>VLOOKUP(A731,'Volym_3pos_Kn'!$A$3:$A$627,1,FALSE)</f>
      </c>
    </row>
    <row r="732" ht="13.75" customHeight="1">
      <c r="A732" s="29">
        <v>440</v>
      </c>
      <c r="B732" s="28">
        <f>VLOOKUP($A732,$A$2:$E$671,'Volym_3pos_Kn'!D$1,FALSE)</f>
        <v>1115</v>
      </c>
      <c r="C732" s="28">
        <f>VLOOKUP($A732,$A$2:$E$671,'Volym_3pos_Kn'!E$1,FALSE)</f>
        <v>348</v>
      </c>
      <c r="D732" s="28">
        <f>VLOOKUP($A732,$A$2:$E$671,'Volym_3pos_Kn'!F$1,FALSE)</f>
        <v>763</v>
      </c>
      <c r="E732" s="28">
        <f>VLOOKUP($A732,$A$2:$E$671,'Volym_3pos_Kn'!G$1,FALSE)</f>
        <v>4</v>
      </c>
      <c r="F732" s="17"/>
      <c r="G732" s="17">
        <f>VLOOKUP(A732,'Volym_3pos_Kn'!$A$3:$A$627,1,FALSE)</f>
      </c>
    </row>
    <row r="733" ht="13.75" customHeight="1">
      <c r="A733" s="29">
        <v>450</v>
      </c>
      <c r="B733" s="28">
        <f>VLOOKUP($A733,$A$2:$E$671,'Volym_3pos_Kn'!D$1,FALSE)</f>
        <v>1128</v>
      </c>
      <c r="C733" s="28">
        <f>VLOOKUP($A733,$A$2:$E$671,'Volym_3pos_Kn'!E$1,FALSE)</f>
        <v>383</v>
      </c>
      <c r="D733" s="28">
        <f>VLOOKUP($A733,$A$2:$E$671,'Volym_3pos_Kn'!F$1,FALSE)</f>
        <v>744</v>
      </c>
      <c r="E733" s="28">
        <f>VLOOKUP($A733,$A$2:$E$671,'Volym_3pos_Kn'!G$1,FALSE)</f>
        <v>1</v>
      </c>
      <c r="F733" s="17"/>
      <c r="G733" s="17">
        <f>VLOOKUP(A733,'Volym_3pos_Kn'!$A$3:$A$627,1,FALSE)</f>
      </c>
    </row>
    <row r="734" ht="13.75" customHeight="1">
      <c r="A734" s="29">
        <v>460</v>
      </c>
      <c r="B734" s="28">
        <f>VLOOKUP($A734,$A$2:$E$671,'Volym_3pos_Kn'!D$1,FALSE)</f>
        <v>549</v>
      </c>
      <c r="C734" s="28">
        <f>VLOOKUP($A734,$A$2:$E$671,'Volym_3pos_Kn'!E$1,FALSE)</f>
        <v>102</v>
      </c>
      <c r="D734" s="28">
        <f>VLOOKUP($A734,$A$2:$E$671,'Volym_3pos_Kn'!F$1,FALSE)</f>
        <v>447</v>
      </c>
      <c r="E734" s="28">
        <f>VLOOKUP($A734,$A$2:$E$671,'Volym_3pos_Kn'!G$1,FALSE)</f>
        <v>0</v>
      </c>
      <c r="F734" s="17"/>
      <c r="G734" s="17">
        <f>VLOOKUP(A734,'Volym_3pos_Kn'!$A$3:$A$627,1,FALSE)</f>
      </c>
    </row>
    <row r="735" ht="13.75" customHeight="1">
      <c r="A735" s="29">
        <v>466</v>
      </c>
      <c r="B735" s="28">
        <f>VLOOKUP($A735,$A$2:$E$671,'Volym_3pos_Kn'!D$1,FALSE)</f>
        <v>1508</v>
      </c>
      <c r="C735" s="28">
        <f>VLOOKUP($A735,$A$2:$E$671,'Volym_3pos_Kn'!E$1,FALSE)</f>
        <v>851</v>
      </c>
      <c r="D735" s="28">
        <f>VLOOKUP($A735,$A$2:$E$671,'Volym_3pos_Kn'!F$1,FALSE)</f>
        <v>647</v>
      </c>
      <c r="E735" s="28">
        <f>VLOOKUP($A735,$A$2:$E$671,'Volym_3pos_Kn'!G$1,FALSE)</f>
        <v>458</v>
      </c>
      <c r="F735" s="17"/>
      <c r="G735" s="17">
        <f>VLOOKUP(A735,'Volym_3pos_Kn'!$A$3:$A$627,1,FALSE)</f>
      </c>
    </row>
    <row r="736" ht="13.75" customHeight="1">
      <c r="A736" s="29">
        <v>501</v>
      </c>
      <c r="B736" s="28">
        <f>VLOOKUP($A736,$A$2:$E$671,'Volym_3pos_Kn'!D$1,FALSE)</f>
        <v>1552709</v>
      </c>
      <c r="C736" s="28">
        <f>VLOOKUP($A736,$A$2:$E$671,'Volym_3pos_Kn'!E$1,FALSE)</f>
        <v>22987</v>
      </c>
      <c r="D736" s="28">
        <f>VLOOKUP($A736,$A$2:$E$671,'Volym_3pos_Kn'!F$1,FALSE)</f>
        <v>1528534</v>
      </c>
      <c r="E736" s="28">
        <f>VLOOKUP($A736,$A$2:$E$671,'Volym_3pos_Kn'!G$1,FALSE)</f>
        <v>1338</v>
      </c>
      <c r="F736" s="17"/>
      <c r="G736" s="17">
        <f>VLOOKUP(A736,'Volym_3pos_Kn'!$A$3:$A$627,1,FALSE)</f>
      </c>
    </row>
    <row r="737" ht="13.75" customHeight="1">
      <c r="A737" s="29">
        <v>508</v>
      </c>
      <c r="B737" s="28">
        <f>VLOOKUP($A737,$A$2:$E$671,'Volym_3pos_Kn'!D$1,FALSE)</f>
        <v>83</v>
      </c>
      <c r="C737" s="28">
        <f>VLOOKUP($A737,$A$2:$E$671,'Volym_3pos_Kn'!E$1,FALSE)</f>
        <v>32</v>
      </c>
      <c r="D737" s="28">
        <f>VLOOKUP($A737,$A$2:$E$671,'Volym_3pos_Kn'!F$1,FALSE)</f>
        <v>29</v>
      </c>
      <c r="E737" s="28">
        <f>VLOOKUP($A737,$A$2:$E$671,'Volym_3pos_Kn'!G$1,FALSE)</f>
        <v>22</v>
      </c>
      <c r="F737" s="17"/>
      <c r="G737" s="17">
        <f>VLOOKUP(A737,'Volym_3pos_Kn'!$A$3:$A$627,1,FALSE)</f>
      </c>
    </row>
    <row r="738" ht="13.75" customHeight="1">
      <c r="A738" s="29">
        <v>510</v>
      </c>
      <c r="B738" s="28">
        <f>VLOOKUP($A738,$A$2:$E$671,'Volym_3pos_Kn'!D$1,FALSE)</f>
        <v>160</v>
      </c>
      <c r="C738" s="28">
        <f>VLOOKUP($A738,$A$2:$E$671,'Volym_3pos_Kn'!E$1,FALSE)</f>
        <v>106</v>
      </c>
      <c r="D738" s="28">
        <f>VLOOKUP($A738,$A$2:$E$671,'Volym_3pos_Kn'!F$1,FALSE)</f>
        <v>48</v>
      </c>
      <c r="E738" s="28">
        <f>VLOOKUP($A738,$A$2:$E$671,'Volym_3pos_Kn'!G$1,FALSE)</f>
        <v>6</v>
      </c>
      <c r="F738" s="17"/>
      <c r="G738" s="17">
        <f>VLOOKUP(A738,'Volym_3pos_Kn'!$A$3:$A$627,1,FALSE)</f>
      </c>
    </row>
    <row r="739" ht="13.75" customHeight="1">
      <c r="A739" s="29">
        <v>520</v>
      </c>
      <c r="B739" s="28">
        <f>VLOOKUP($A739,$A$2:$E$671,'Volym_3pos_Kn'!D$1,FALSE)</f>
        <v>9014</v>
      </c>
      <c r="C739" s="28">
        <f>VLOOKUP($A739,$A$2:$E$671,'Volym_3pos_Kn'!E$1,FALSE)</f>
        <v>4870</v>
      </c>
      <c r="D739" s="28">
        <f>VLOOKUP($A739,$A$2:$E$671,'Volym_3pos_Kn'!F$1,FALSE)</f>
        <v>4066</v>
      </c>
      <c r="E739" s="28">
        <f>VLOOKUP($A739,$A$2:$E$671,'Volym_3pos_Kn'!G$1,FALSE)</f>
        <v>78</v>
      </c>
      <c r="F739" s="17"/>
      <c r="G739" s="17">
        <f>VLOOKUP(A739,'Volym_3pos_Kn'!$A$3:$A$627,1,FALSE)</f>
      </c>
    </row>
    <row r="740" ht="13.75" customHeight="1">
      <c r="A740" s="29">
        <v>540</v>
      </c>
      <c r="B740" s="28">
        <f>VLOOKUP($A740,$A$2:$E$671,'Volym_3pos_Kn'!D$1,FALSE)</f>
        <v>3432</v>
      </c>
      <c r="C740" s="28">
        <f>VLOOKUP($A740,$A$2:$E$671,'Volym_3pos_Kn'!E$1,FALSE)</f>
        <v>1336</v>
      </c>
      <c r="D740" s="28">
        <f>VLOOKUP($A740,$A$2:$E$671,'Volym_3pos_Kn'!F$1,FALSE)</f>
        <v>2043</v>
      </c>
      <c r="E740" s="28">
        <f>VLOOKUP($A740,$A$2:$E$671,'Volym_3pos_Kn'!G$1,FALSE)</f>
        <v>53</v>
      </c>
      <c r="F740" s="17"/>
      <c r="G740" s="17">
        <f>VLOOKUP(A740,'Volym_3pos_Kn'!$A$3:$A$627,1,FALSE)</f>
      </c>
    </row>
    <row r="741" ht="13.75" customHeight="1">
      <c r="A741" s="29">
        <v>550</v>
      </c>
      <c r="B741" s="28">
        <f>VLOOKUP($A741,$A$2:$E$671,'Volym_3pos_Kn'!D$1,FALSE)</f>
        <v>2478</v>
      </c>
      <c r="C741" s="28">
        <f>VLOOKUP($A741,$A$2:$E$671,'Volym_3pos_Kn'!E$1,FALSE)</f>
        <v>1583</v>
      </c>
      <c r="D741" s="28">
        <f>VLOOKUP($A741,$A$2:$E$671,'Volym_3pos_Kn'!F$1,FALSE)</f>
        <v>860</v>
      </c>
      <c r="E741" s="28">
        <f>VLOOKUP($A741,$A$2:$E$671,'Volym_3pos_Kn'!G$1,FALSE)</f>
        <v>35</v>
      </c>
      <c r="F741" s="17"/>
      <c r="G741" s="17">
        <f>VLOOKUP(A741,'Volym_3pos_Kn'!$A$3:$A$627,1,FALSE)</f>
      </c>
    </row>
    <row r="742" ht="13.75" customHeight="1">
      <c r="A742" s="29">
        <v>551</v>
      </c>
      <c r="B742" s="28">
        <f>VLOOKUP($A742,$A$2:$E$671,'Volym_3pos_Kn'!D$1,FALSE)</f>
        <v>14009</v>
      </c>
      <c r="C742" s="28">
        <f>VLOOKUP($A742,$A$2:$E$671,'Volym_3pos_Kn'!E$1,FALSE)</f>
        <v>11581</v>
      </c>
      <c r="D742" s="28">
        <f>VLOOKUP($A742,$A$2:$E$671,'Volym_3pos_Kn'!F$1,FALSE)</f>
        <v>2275</v>
      </c>
      <c r="E742" s="28">
        <f>VLOOKUP($A742,$A$2:$E$671,'Volym_3pos_Kn'!G$1,FALSE)</f>
        <v>638</v>
      </c>
      <c r="F742" s="17"/>
      <c r="G742" s="17">
        <f>VLOOKUP(A742,'Volym_3pos_Kn'!$A$3:$A$627,1,FALSE)</f>
      </c>
    </row>
    <row r="743" ht="13.75" customHeight="1">
      <c r="A743" s="29">
        <v>558</v>
      </c>
      <c r="B743" s="28">
        <f>VLOOKUP($A743,$A$2:$E$671,'Volym_3pos_Kn'!D$1,FALSE)</f>
        <v>5084</v>
      </c>
      <c r="C743" s="28">
        <f>VLOOKUP($A743,$A$2:$E$671,'Volym_3pos_Kn'!E$1,FALSE)</f>
        <v>2030</v>
      </c>
      <c r="D743" s="28">
        <f>VLOOKUP($A743,$A$2:$E$671,'Volym_3pos_Kn'!F$1,FALSE)</f>
        <v>2914</v>
      </c>
      <c r="E743" s="28">
        <f>VLOOKUP($A743,$A$2:$E$671,'Volym_3pos_Kn'!G$1,FALSE)</f>
        <v>140</v>
      </c>
      <c r="F743" s="17"/>
      <c r="G743" s="17">
        <f>VLOOKUP(A743,'Volym_3pos_Kn'!$A$3:$A$627,1,FALSE)</f>
      </c>
    </row>
    <row r="744" ht="13.75" customHeight="1">
      <c r="A744" s="29">
        <v>570</v>
      </c>
      <c r="B744" s="28">
        <f>VLOOKUP($A744,$A$2:$E$671,'Volym_3pos_Kn'!D$1,FALSE)</f>
        <v>61079</v>
      </c>
      <c r="C744" s="28">
        <f>VLOOKUP($A744,$A$2:$E$671,'Volym_3pos_Kn'!E$1,FALSE)</f>
        <v>19938</v>
      </c>
      <c r="D744" s="28">
        <f>VLOOKUP($A744,$A$2:$E$671,'Volym_3pos_Kn'!F$1,FALSE)</f>
        <v>39647</v>
      </c>
      <c r="E744" s="28">
        <f>VLOOKUP($A744,$A$2:$E$671,'Volym_3pos_Kn'!G$1,FALSE)</f>
        <v>1954</v>
      </c>
      <c r="F744" s="17"/>
      <c r="G744" s="17">
        <f>VLOOKUP(A744,'Volym_3pos_Kn'!$A$3:$A$627,1,FALSE)</f>
      </c>
    </row>
    <row r="745" ht="13.75" customHeight="1">
      <c r="A745" s="29">
        <v>580</v>
      </c>
      <c r="B745" s="28">
        <f>VLOOKUP($A745,$A$2:$E$671,'Volym_3pos_Kn'!D$1,FALSE)</f>
        <v>667</v>
      </c>
      <c r="C745" s="28">
        <f>VLOOKUP($A745,$A$2:$E$671,'Volym_3pos_Kn'!E$1,FALSE)</f>
        <v>474</v>
      </c>
      <c r="D745" s="28">
        <f>VLOOKUP($A745,$A$2:$E$671,'Volym_3pos_Kn'!F$1,FALSE)</f>
        <v>159</v>
      </c>
      <c r="E745" s="28">
        <f>VLOOKUP($A745,$A$2:$E$671,'Volym_3pos_Kn'!G$1,FALSE)</f>
        <v>34</v>
      </c>
      <c r="F745" s="17"/>
      <c r="G745" s="17">
        <f>VLOOKUP(A745,'Volym_3pos_Kn'!$A$3:$A$627,1,FALSE)</f>
      </c>
    </row>
    <row r="746" ht="13.75" customHeight="1">
      <c r="A746" s="29">
        <v>588</v>
      </c>
      <c r="B746" s="28">
        <f>VLOOKUP($A746,$A$2:$E$671,'Volym_3pos_Kn'!D$1,FALSE)</f>
        <v>70</v>
      </c>
      <c r="C746" s="28">
        <f>VLOOKUP($A746,$A$2:$E$671,'Volym_3pos_Kn'!E$1,FALSE)</f>
        <v>57</v>
      </c>
      <c r="D746" s="28">
        <f>VLOOKUP($A746,$A$2:$E$671,'Volym_3pos_Kn'!F$1,FALSE)</f>
        <v>6</v>
      </c>
      <c r="E746" s="28">
        <f>VLOOKUP($A746,$A$2:$E$671,'Volym_3pos_Kn'!G$1,FALSE)</f>
        <v>298</v>
      </c>
      <c r="F746" s="17"/>
      <c r="G746" s="17">
        <f>VLOOKUP(A746,'Volym_3pos_Kn'!$A$3:$A$627,1,FALSE)</f>
      </c>
    </row>
    <row r="747" ht="13.75" customHeight="1">
      <c r="A747" s="29">
        <v>600</v>
      </c>
      <c r="B747" s="28">
        <f>VLOOKUP($A747,$A$2:$E$671,'Volym_3pos_Kn'!D$1,FALSE)</f>
        <v>6421</v>
      </c>
      <c r="C747" s="28">
        <f>VLOOKUP($A747,$A$2:$E$671,'Volym_3pos_Kn'!E$1,FALSE)</f>
        <v>5823</v>
      </c>
      <c r="D747" s="28">
        <f>VLOOKUP($A747,$A$2:$E$671,'Volym_3pos_Kn'!F$1,FALSE)</f>
        <v>551</v>
      </c>
      <c r="E747" s="28">
        <f>VLOOKUP($A747,$A$2:$E$671,'Volym_3pos_Kn'!G$1,FALSE)</f>
        <v>47</v>
      </c>
      <c r="F747" s="17"/>
      <c r="G747" s="17">
        <f>VLOOKUP(A747,'Volym_3pos_Kn'!$A$3:$A$627,1,FALSE)</f>
      </c>
    </row>
    <row r="748" ht="13.75" customHeight="1">
      <c r="A748" s="29">
        <v>601</v>
      </c>
      <c r="B748" s="28">
        <f>VLOOKUP($A748,$A$2:$E$671,'Volym_3pos_Kn'!D$1,FALSE)</f>
        <v>19390</v>
      </c>
      <c r="C748" s="28">
        <f>VLOOKUP($A748,$A$2:$E$671,'Volym_3pos_Kn'!E$1,FALSE)</f>
        <v>17973</v>
      </c>
      <c r="D748" s="28">
        <f>VLOOKUP($A748,$A$2:$E$671,'Volym_3pos_Kn'!F$1,FALSE)</f>
        <v>1181</v>
      </c>
      <c r="E748" s="28">
        <f>VLOOKUP($A748,$A$2:$E$671,'Volym_3pos_Kn'!G$1,FALSE)</f>
        <v>2549</v>
      </c>
      <c r="F748" s="17"/>
      <c r="G748" s="17">
        <f>VLOOKUP(A748,'Volym_3pos_Kn'!$A$3:$A$627,1,FALSE)</f>
      </c>
    </row>
    <row r="749" ht="13.75" customHeight="1">
      <c r="A749" s="29">
        <v>604</v>
      </c>
      <c r="B749" s="28">
        <f>VLOOKUP($A749,$A$2:$E$671,'Volym_3pos_Kn'!D$1,FALSE)</f>
        <v>48</v>
      </c>
      <c r="C749" s="28">
        <f>VLOOKUP($A749,$A$2:$E$671,'Volym_3pos_Kn'!E$1,FALSE)</f>
        <v>48</v>
      </c>
      <c r="D749" s="28">
        <f>VLOOKUP($A749,$A$2:$E$671,'Volym_3pos_Kn'!F$1,FALSE)</f>
        <v>0</v>
      </c>
      <c r="E749" s="28">
        <f>VLOOKUP($A749,$A$2:$E$671,'Volym_3pos_Kn'!G$1,FALSE)</f>
        <v>286</v>
      </c>
      <c r="F749" s="17"/>
      <c r="G749" s="17">
        <f>VLOOKUP(A749,'Volym_3pos_Kn'!$A$3:$A$627,1,FALSE)</f>
      </c>
    </row>
    <row r="750" ht="13.75" customHeight="1">
      <c r="A750" s="29">
        <v>607</v>
      </c>
      <c r="B750" s="28">
        <f>VLOOKUP($A750,$A$2:$E$671,'Volym_3pos_Kn'!D$1,FALSE)</f>
        <v>1</v>
      </c>
      <c r="C750" s="28">
        <f>VLOOKUP($A750,$A$2:$E$671,'Volym_3pos_Kn'!E$1,FALSE)</f>
        <v>0</v>
      </c>
      <c r="D750" s="28">
        <f>VLOOKUP($A750,$A$2:$E$671,'Volym_3pos_Kn'!F$1,FALSE)</f>
        <v>1</v>
      </c>
      <c r="E750" s="28">
        <f>VLOOKUP($A750,$A$2:$E$671,'Volym_3pos_Kn'!G$1,FALSE)</f>
        <v>0</v>
      </c>
      <c r="F750" s="17"/>
      <c r="G750" s="17">
        <f>VLOOKUP(A750,'Volym_3pos_Kn'!$A$3:$A$627,1,FALSE)</f>
      </c>
    </row>
    <row r="751" ht="13.75" customHeight="1">
      <c r="A751" s="29">
        <v>608</v>
      </c>
      <c r="B751" s="28">
        <f>VLOOKUP($A751,$A$2:$E$671,'Volym_3pos_Kn'!D$1,FALSE)</f>
        <v>16</v>
      </c>
      <c r="C751" s="28">
        <f>VLOOKUP($A751,$A$2:$E$671,'Volym_3pos_Kn'!E$1,FALSE)</f>
        <v>2</v>
      </c>
      <c r="D751" s="28">
        <f>VLOOKUP($A751,$A$2:$E$671,'Volym_3pos_Kn'!F$1,FALSE)</f>
        <v>14</v>
      </c>
      <c r="E751" s="28">
        <f>VLOOKUP($A751,$A$2:$E$671,'Volym_3pos_Kn'!G$1,FALSE)</f>
        <v>160</v>
      </c>
      <c r="F751" s="17"/>
      <c r="G751" s="17">
        <f>VLOOKUP(A751,'Volym_3pos_Kn'!$A$3:$A$627,1,FALSE)</f>
      </c>
    </row>
    <row r="752" ht="13.75" customHeight="1">
      <c r="A752" s="29">
        <v>630</v>
      </c>
      <c r="B752" s="28">
        <f>VLOOKUP($A752,$A$2:$E$671,'Volym_3pos_Kn'!D$1,FALSE)</f>
        <v>555</v>
      </c>
      <c r="C752" s="28">
        <f>VLOOKUP($A752,$A$2:$E$671,'Volym_3pos_Kn'!E$1,FALSE)</f>
        <v>460</v>
      </c>
      <c r="D752" s="28">
        <f>VLOOKUP($A752,$A$2:$E$671,'Volym_3pos_Kn'!F$1,FALSE)</f>
        <v>74</v>
      </c>
      <c r="E752" s="28">
        <f>VLOOKUP($A752,$A$2:$E$671,'Volym_3pos_Kn'!G$1,FALSE)</f>
        <v>21</v>
      </c>
      <c r="F752" s="17"/>
      <c r="G752" s="17">
        <f>VLOOKUP(A752,'Volym_3pos_Kn'!$A$3:$A$627,1,FALSE)</f>
      </c>
    </row>
    <row r="753" ht="13.75" customHeight="1">
      <c r="A753" s="29">
        <v>631</v>
      </c>
      <c r="B753" s="28">
        <f>VLOOKUP($A753,$A$2:$E$671,'Volym_3pos_Kn'!D$1,FALSE)</f>
        <v>23398</v>
      </c>
      <c r="C753" s="28">
        <f>VLOOKUP($A753,$A$2:$E$671,'Volym_3pos_Kn'!E$1,FALSE)</f>
        <v>22179</v>
      </c>
      <c r="D753" s="28">
        <f>VLOOKUP($A753,$A$2:$E$671,'Volym_3pos_Kn'!F$1,FALSE)</f>
        <v>830</v>
      </c>
      <c r="E753" s="28">
        <f>VLOOKUP($A753,$A$2:$E$671,'Volym_3pos_Kn'!G$1,FALSE)</f>
        <v>3091</v>
      </c>
      <c r="F753" s="17"/>
      <c r="G753" s="17">
        <f>VLOOKUP(A753,'Volym_3pos_Kn'!$A$3:$A$627,1,FALSE)</f>
      </c>
    </row>
    <row r="754" ht="13.75" customHeight="1">
      <c r="A754" s="29">
        <v>638</v>
      </c>
      <c r="B754" s="28">
        <f>VLOOKUP($A754,$A$2:$E$671,'Volym_3pos_Kn'!D$1,FALSE)</f>
        <v>5</v>
      </c>
      <c r="C754" s="28">
        <f>VLOOKUP($A754,$A$2:$E$671,'Volym_3pos_Kn'!E$1,FALSE)</f>
        <v>3</v>
      </c>
      <c r="D754" s="28">
        <f>VLOOKUP($A754,$A$2:$E$671,'Volym_3pos_Kn'!F$1,FALSE)</f>
        <v>2</v>
      </c>
      <c r="E754" s="28">
        <f>VLOOKUP($A754,$A$2:$E$671,'Volym_3pos_Kn'!G$1,FALSE)</f>
        <v>0</v>
      </c>
      <c r="F754" s="17"/>
      <c r="G754" s="17">
        <f>VLOOKUP(A754,'Volym_3pos_Kn'!$A$3:$A$627,1,FALSE)</f>
      </c>
    </row>
    <row r="755" ht="13.75" customHeight="1">
      <c r="A755" s="29">
        <v>640</v>
      </c>
      <c r="B755" s="28">
        <f>VLOOKUP($A755,$A$2:$E$671,'Volym_3pos_Kn'!D$1,FALSE)</f>
        <v>11026</v>
      </c>
      <c r="C755" s="28">
        <f>VLOOKUP($A755,$A$2:$E$671,'Volym_3pos_Kn'!E$1,FALSE)</f>
        <v>3109</v>
      </c>
      <c r="D755" s="28">
        <f>VLOOKUP($A755,$A$2:$E$671,'Volym_3pos_Kn'!F$1,FALSE)</f>
        <v>7682</v>
      </c>
      <c r="E755" s="28">
        <f>VLOOKUP($A755,$A$2:$E$671,'Volym_3pos_Kn'!G$1,FALSE)</f>
        <v>1422</v>
      </c>
      <c r="F755" s="17"/>
      <c r="G755" s="17">
        <f>VLOOKUP(A755,'Volym_3pos_Kn'!$A$3:$A$627,1,FALSE)</f>
      </c>
    </row>
    <row r="756" ht="13.75" customHeight="1">
      <c r="A756" s="29">
        <v>650</v>
      </c>
      <c r="B756" s="28">
        <f>VLOOKUP($A756,$A$2:$E$671,'Volym_3pos_Kn'!D$1,FALSE)</f>
        <v>3578</v>
      </c>
      <c r="C756" s="28">
        <f>VLOOKUP($A756,$A$2:$E$671,'Volym_3pos_Kn'!E$1,FALSE)</f>
        <v>2797</v>
      </c>
      <c r="D756" s="28">
        <f>VLOOKUP($A756,$A$2:$E$671,'Volym_3pos_Kn'!F$1,FALSE)</f>
        <v>397</v>
      </c>
      <c r="E756" s="28">
        <f>VLOOKUP($A756,$A$2:$E$671,'Volym_3pos_Kn'!G$1,FALSE)</f>
        <v>384</v>
      </c>
      <c r="F756" s="17"/>
      <c r="G756" s="17">
        <f>VLOOKUP(A756,'Volym_3pos_Kn'!$A$3:$A$627,1,FALSE)</f>
      </c>
    </row>
    <row r="757" ht="13.75" customHeight="1">
      <c r="A757" s="29">
        <v>651</v>
      </c>
      <c r="B757" s="28">
        <f>VLOOKUP($A757,$A$2:$E$671,'Volym_3pos_Kn'!D$1,FALSE)</f>
        <v>20985</v>
      </c>
      <c r="C757" s="28">
        <f>VLOOKUP($A757,$A$2:$E$671,'Volym_3pos_Kn'!E$1,FALSE)</f>
        <v>19565</v>
      </c>
      <c r="D757" s="28">
        <f>VLOOKUP($A757,$A$2:$E$671,'Volym_3pos_Kn'!F$1,FALSE)</f>
        <v>1224</v>
      </c>
      <c r="E757" s="28">
        <f>VLOOKUP($A757,$A$2:$E$671,'Volym_3pos_Kn'!G$1,FALSE)</f>
        <v>2258</v>
      </c>
      <c r="F757" s="17"/>
      <c r="G757" s="17">
        <f>VLOOKUP(A757,'Volym_3pos_Kn'!$A$3:$A$627,1,FALSE)</f>
      </c>
    </row>
    <row r="758" ht="13.75" customHeight="1">
      <c r="A758" s="29">
        <v>658</v>
      </c>
      <c r="B758" s="28">
        <f>VLOOKUP($A758,$A$2:$E$671,'Volym_3pos_Kn'!D$1,FALSE)</f>
        <v>24</v>
      </c>
      <c r="C758" s="28">
        <f>VLOOKUP($A758,$A$2:$E$671,'Volym_3pos_Kn'!E$1,FALSE)</f>
        <v>6</v>
      </c>
      <c r="D758" s="28">
        <f>VLOOKUP($A758,$A$2:$E$671,'Volym_3pos_Kn'!F$1,FALSE)</f>
        <v>10</v>
      </c>
      <c r="E758" s="28">
        <f>VLOOKUP($A758,$A$2:$E$671,'Volym_3pos_Kn'!G$1,FALSE)</f>
        <v>8</v>
      </c>
      <c r="F758" s="17"/>
      <c r="G758" s="17">
        <f>VLOOKUP(A758,'Volym_3pos_Kn'!$A$3:$A$627,1,FALSE)</f>
      </c>
    </row>
    <row r="759" ht="13.75" customHeight="1">
      <c r="A759" s="29">
        <v>659</v>
      </c>
      <c r="B759" s="28">
        <f>VLOOKUP($A759,$A$2:$E$671,'Volym_3pos_Kn'!D$1,FALSE)</f>
        <v>5</v>
      </c>
      <c r="C759" s="28">
        <f>VLOOKUP($A759,$A$2:$E$671,'Volym_3pos_Kn'!E$1,FALSE)</f>
        <v>3</v>
      </c>
      <c r="D759" s="28">
        <f>VLOOKUP($A759,$A$2:$E$671,'Volym_3pos_Kn'!F$1,FALSE)</f>
        <v>1</v>
      </c>
      <c r="E759" s="28">
        <f>VLOOKUP($A759,$A$2:$E$671,'Volym_3pos_Kn'!G$1,FALSE)</f>
        <v>1</v>
      </c>
      <c r="F759" s="17"/>
      <c r="G759" s="17">
        <f>VLOOKUP(A759,'Volym_3pos_Kn'!$A$3:$A$627,1,FALSE)</f>
      </c>
    </row>
    <row r="760" ht="13.75" customHeight="1">
      <c r="A760" s="29">
        <v>660</v>
      </c>
      <c r="B760" s="28">
        <f>VLOOKUP($A760,$A$2:$E$671,'Volym_3pos_Kn'!D$1,FALSE)</f>
        <v>13109</v>
      </c>
      <c r="C760" s="28">
        <f>VLOOKUP($A760,$A$2:$E$671,'Volym_3pos_Kn'!E$1,FALSE)</f>
        <v>4494</v>
      </c>
      <c r="D760" s="28">
        <f>VLOOKUP($A760,$A$2:$E$671,'Volym_3pos_Kn'!F$1,FALSE)</f>
        <v>8500</v>
      </c>
      <c r="E760" s="28">
        <f>VLOOKUP($A760,$A$2:$E$671,'Volym_3pos_Kn'!G$1,FALSE)</f>
        <v>1171</v>
      </c>
      <c r="F760" s="17"/>
      <c r="G760" s="17">
        <f>VLOOKUP(A760,'Volym_3pos_Kn'!$A$3:$A$627,1,FALSE)</f>
      </c>
    </row>
    <row r="761" ht="13.75" customHeight="1">
      <c r="A761" s="29">
        <v>700</v>
      </c>
      <c r="B761" s="28">
        <f>VLOOKUP($A761,$A$2:$E$671,'Volym_3pos_Kn'!D$1,FALSE)</f>
        <v>1067</v>
      </c>
      <c r="C761" s="28">
        <f>VLOOKUP($A761,$A$2:$E$671,'Volym_3pos_Kn'!E$1,FALSE)</f>
        <v>875</v>
      </c>
      <c r="D761" s="28">
        <f>VLOOKUP($A761,$A$2:$E$671,'Volym_3pos_Kn'!F$1,FALSE)</f>
        <v>163</v>
      </c>
      <c r="E761" s="28">
        <f>VLOOKUP($A761,$A$2:$E$671,'Volym_3pos_Kn'!G$1,FALSE)</f>
        <v>29</v>
      </c>
      <c r="F761" s="17"/>
      <c r="G761" s="17">
        <f>VLOOKUP(A761,'Volym_3pos_Kn'!$A$3:$A$627,1,FALSE)</f>
      </c>
    </row>
    <row r="762" ht="13.75" customHeight="1">
      <c r="A762" s="29">
        <v>701</v>
      </c>
      <c r="B762" s="28">
        <f>VLOOKUP($A762,$A$2:$E$671,'Volym_3pos_Kn'!D$1,FALSE)</f>
        <v>43683</v>
      </c>
      <c r="C762" s="28">
        <f>VLOOKUP($A762,$A$2:$E$671,'Volym_3pos_Kn'!E$1,FALSE)</f>
        <v>39323</v>
      </c>
      <c r="D762" s="28">
        <f>VLOOKUP($A762,$A$2:$E$671,'Volym_3pos_Kn'!F$1,FALSE)</f>
        <v>3141</v>
      </c>
      <c r="E762" s="28">
        <f>VLOOKUP($A762,$A$2:$E$671,'Volym_3pos_Kn'!G$1,FALSE)</f>
        <v>3596</v>
      </c>
      <c r="F762" s="17"/>
      <c r="G762" s="17">
        <f>VLOOKUP(A762,'Volym_3pos_Kn'!$A$3:$A$627,1,FALSE)</f>
      </c>
    </row>
    <row r="763" ht="13.75" customHeight="1">
      <c r="A763" s="29">
        <v>708</v>
      </c>
      <c r="B763" s="28">
        <f>VLOOKUP($A763,$A$2:$E$671,'Volym_3pos_Kn'!D$1,FALSE)</f>
        <v>13</v>
      </c>
      <c r="C763" s="28">
        <f>VLOOKUP($A763,$A$2:$E$671,'Volym_3pos_Kn'!E$1,FALSE)</f>
        <v>8</v>
      </c>
      <c r="D763" s="28">
        <f>VLOOKUP($A763,$A$2:$E$671,'Volym_3pos_Kn'!F$1,FALSE)</f>
        <v>3</v>
      </c>
      <c r="E763" s="28">
        <f>VLOOKUP($A763,$A$2:$E$671,'Volym_3pos_Kn'!G$1,FALSE)</f>
        <v>2</v>
      </c>
      <c r="F763" s="17"/>
      <c r="G763" s="17">
        <f>VLOOKUP(A763,'Volym_3pos_Kn'!$A$3:$A$627,1,FALSE)</f>
      </c>
    </row>
    <row r="764" ht="13.75" customHeight="1">
      <c r="A764" s="29">
        <v>710</v>
      </c>
      <c r="B764" s="28">
        <f>VLOOKUP($A764,$A$2:$E$671,'Volym_3pos_Kn'!D$1,FALSE)</f>
        <v>686</v>
      </c>
      <c r="C764" s="28">
        <f>VLOOKUP($A764,$A$2:$E$671,'Volym_3pos_Kn'!E$1,FALSE)</f>
        <v>269</v>
      </c>
      <c r="D764" s="28">
        <f>VLOOKUP($A764,$A$2:$E$671,'Volym_3pos_Kn'!F$1,FALSE)</f>
        <v>415</v>
      </c>
      <c r="E764" s="28">
        <f>VLOOKUP($A764,$A$2:$E$671,'Volym_3pos_Kn'!G$1,FALSE)</f>
        <v>855</v>
      </c>
      <c r="F764" s="17"/>
      <c r="G764" s="17">
        <f>VLOOKUP(A764,'Volym_3pos_Kn'!$A$3:$A$627,1,FALSE)</f>
      </c>
    </row>
    <row r="765" ht="13.75" customHeight="1">
      <c r="A765" s="29">
        <v>720</v>
      </c>
      <c r="B765" s="28">
        <f>VLOOKUP($A765,$A$2:$E$671,'Volym_3pos_Kn'!D$1,FALSE)</f>
        <v>778</v>
      </c>
      <c r="C765" s="28">
        <f>VLOOKUP($A765,$A$2:$E$671,'Volym_3pos_Kn'!E$1,FALSE)</f>
        <v>478</v>
      </c>
      <c r="D765" s="28">
        <f>VLOOKUP($A765,$A$2:$E$671,'Volym_3pos_Kn'!F$1,FALSE)</f>
        <v>225</v>
      </c>
      <c r="E765" s="28">
        <f>VLOOKUP($A765,$A$2:$E$671,'Volym_3pos_Kn'!G$1,FALSE)</f>
        <v>75</v>
      </c>
      <c r="F765" s="17"/>
      <c r="G765" s="17">
        <f>VLOOKUP(A765,'Volym_3pos_Kn'!$A$3:$A$627,1,FALSE)</f>
      </c>
    </row>
    <row r="766" ht="13.75" customHeight="1">
      <c r="A766" s="29">
        <v>750</v>
      </c>
      <c r="B766" s="28">
        <f>VLOOKUP($A766,$A$2:$E$671,'Volym_3pos_Kn'!D$1,FALSE)</f>
        <v>2832</v>
      </c>
      <c r="C766" s="28">
        <f>VLOOKUP($A766,$A$2:$E$671,'Volym_3pos_Kn'!E$1,FALSE)</f>
        <v>2158</v>
      </c>
      <c r="D766" s="28">
        <f>VLOOKUP($A766,$A$2:$E$671,'Volym_3pos_Kn'!F$1,FALSE)</f>
        <v>465</v>
      </c>
      <c r="E766" s="28">
        <f>VLOOKUP($A766,$A$2:$E$671,'Volym_3pos_Kn'!G$1,FALSE)</f>
        <v>209</v>
      </c>
      <c r="F766" s="17"/>
      <c r="G766" s="17">
        <f>VLOOKUP(A766,'Volym_3pos_Kn'!$A$3:$A$627,1,FALSE)</f>
      </c>
    </row>
    <row r="767" ht="13.75" customHeight="1">
      <c r="A767" s="29">
        <v>751</v>
      </c>
      <c r="B767" s="28">
        <f>VLOOKUP($A767,$A$2:$E$671,'Volym_3pos_Kn'!D$1,FALSE)</f>
        <v>48433</v>
      </c>
      <c r="C767" s="28">
        <f>VLOOKUP($A767,$A$2:$E$671,'Volym_3pos_Kn'!E$1,FALSE)</f>
        <v>44331</v>
      </c>
      <c r="D767" s="28">
        <f>VLOOKUP($A767,$A$2:$E$671,'Volym_3pos_Kn'!F$1,FALSE)</f>
        <v>3271</v>
      </c>
      <c r="E767" s="28">
        <f>VLOOKUP($A767,$A$2:$E$671,'Volym_3pos_Kn'!G$1,FALSE)</f>
        <v>4321</v>
      </c>
      <c r="F767" s="17"/>
      <c r="G767" s="17">
        <f>VLOOKUP(A767,'Volym_3pos_Kn'!$A$3:$A$627,1,FALSE)</f>
      </c>
    </row>
    <row r="768" ht="13.75" customHeight="1">
      <c r="A768" s="29">
        <v>758</v>
      </c>
      <c r="B768" s="28">
        <f>VLOOKUP($A768,$A$2:$E$671,'Volym_3pos_Kn'!D$1,FALSE)</f>
        <v>477</v>
      </c>
      <c r="C768" s="28">
        <f>VLOOKUP($A768,$A$2:$E$671,'Volym_3pos_Kn'!E$1,FALSE)</f>
        <v>115</v>
      </c>
      <c r="D768" s="28">
        <f>VLOOKUP($A768,$A$2:$E$671,'Volym_3pos_Kn'!F$1,FALSE)</f>
        <v>88</v>
      </c>
      <c r="E768" s="28">
        <f>VLOOKUP($A768,$A$2:$E$671,'Volym_3pos_Kn'!G$1,FALSE)</f>
        <v>600</v>
      </c>
      <c r="F768" s="17"/>
      <c r="G768" s="17">
        <f>VLOOKUP(A768,'Volym_3pos_Kn'!$A$3:$A$627,1,FALSE)</f>
      </c>
    </row>
    <row r="769" ht="13.75" customHeight="1">
      <c r="A769" s="29">
        <v>759</v>
      </c>
      <c r="B769" s="28">
        <f>VLOOKUP($A769,$A$2:$E$671,'Volym_3pos_Kn'!D$1,FALSE)</f>
        <v>103</v>
      </c>
      <c r="C769" s="28">
        <f>VLOOKUP($A769,$A$2:$E$671,'Volym_3pos_Kn'!E$1,FALSE)</f>
        <v>70</v>
      </c>
      <c r="D769" s="28">
        <f>VLOOKUP($A769,$A$2:$E$671,'Volym_3pos_Kn'!F$1,FALSE)</f>
        <v>33</v>
      </c>
      <c r="E769" s="28">
        <f>VLOOKUP($A769,$A$2:$E$671,'Volym_3pos_Kn'!G$1,FALSE)</f>
        <v>622</v>
      </c>
      <c r="F769" s="17"/>
      <c r="G769" s="17">
        <f>VLOOKUP(A769,'Volym_3pos_Kn'!$A$3:$A$627,1,FALSE)</f>
      </c>
    </row>
    <row r="770" ht="13.75" customHeight="1">
      <c r="A770" s="29">
        <v>800</v>
      </c>
      <c r="B770" s="28">
        <f>VLOOKUP($A770,$A$2:$E$671,'Volym_3pos_Kn'!D$1,FALSE)</f>
        <v>1323.536861419290</v>
      </c>
      <c r="C770" s="28">
        <f>VLOOKUP($A770,$A$2:$E$671,'Volym_3pos_Kn'!E$1,FALSE)</f>
        <v>1033</v>
      </c>
      <c r="D770" s="28">
        <f>VLOOKUP($A770,$A$2:$E$671,'Volym_3pos_Kn'!F$1,FALSE)</f>
        <v>192.959243084741</v>
      </c>
      <c r="E770" s="28">
        <f>VLOOKUP($A770,$A$2:$E$671,'Volym_3pos_Kn'!G$1,FALSE)</f>
        <v>97.57761833454531</v>
      </c>
      <c r="F770" s="17"/>
      <c r="G770" s="17">
        <f>VLOOKUP(A770,'Volym_3pos_Kn'!$A$3:$A$627,1,FALSE)</f>
      </c>
    </row>
    <row r="771" ht="13.75" customHeight="1">
      <c r="A771" s="29">
        <v>801</v>
      </c>
      <c r="B771" s="28">
        <f>VLOOKUP($A771,$A$2:$E$671,'Volym_3pos_Kn'!D$1,FALSE)</f>
        <v>27223.3717860103</v>
      </c>
      <c r="C771" s="28">
        <f>VLOOKUP($A771,$A$2:$E$671,'Volym_3pos_Kn'!E$1,FALSE)</f>
        <v>23210</v>
      </c>
      <c r="D771" s="28">
        <f>VLOOKUP($A771,$A$2:$E$671,'Volym_3pos_Kn'!F$1,FALSE)</f>
        <v>3686.615909106920</v>
      </c>
      <c r="E771" s="28">
        <f>VLOOKUP($A771,$A$2:$E$671,'Volym_3pos_Kn'!G$1,FALSE)</f>
        <v>2409.755876903420</v>
      </c>
      <c r="F771" s="17"/>
      <c r="G771" s="17">
        <f>VLOOKUP(A771,'Volym_3pos_Kn'!$A$3:$A$627,1,FALSE)</f>
      </c>
    </row>
    <row r="772" ht="13.75" customHeight="1">
      <c r="A772" s="29">
        <v>808</v>
      </c>
      <c r="B772" s="28">
        <f>VLOOKUP($A772,$A$2:$E$671,'Volym_3pos_Kn'!D$1,FALSE)</f>
        <v>12.1055200739569</v>
      </c>
      <c r="C772" s="28">
        <f>VLOOKUP($A772,$A$2:$E$671,'Volym_3pos_Kn'!E$1,FALSE)</f>
        <v>2</v>
      </c>
      <c r="D772" s="28">
        <f>VLOOKUP($A772,$A$2:$E$671,'Volym_3pos_Kn'!F$1,FALSE)</f>
        <v>10.0636516135799</v>
      </c>
      <c r="E772" s="28">
        <f>VLOOKUP($A772,$A$2:$E$671,'Volym_3pos_Kn'!G$1,FALSE)</f>
        <v>0.041868460376939</v>
      </c>
      <c r="F772" s="17"/>
      <c r="G772" s="17">
        <f>VLOOKUP(A772,'Volym_3pos_Kn'!$A$3:$A$627,1,FALSE)</f>
      </c>
    </row>
    <row r="773" ht="13.75" customHeight="1">
      <c r="A773" s="29">
        <v>810</v>
      </c>
      <c r="B773" s="28">
        <f>VLOOKUP($A773,$A$2:$E$671,'Volym_3pos_Kn'!D$1,FALSE)</f>
        <v>5137.756142069560</v>
      </c>
      <c r="C773" s="28">
        <f>VLOOKUP($A773,$A$2:$E$671,'Volym_3pos_Kn'!E$1,FALSE)</f>
        <v>1551</v>
      </c>
      <c r="D773" s="28">
        <f>VLOOKUP($A773,$A$2:$E$671,'Volym_3pos_Kn'!F$1,FALSE)</f>
        <v>3517.600930938610</v>
      </c>
      <c r="E773" s="28">
        <f>VLOOKUP($A773,$A$2:$E$671,'Volym_3pos_Kn'!G$1,FALSE)</f>
        <v>292.155211130950</v>
      </c>
      <c r="F773" s="17"/>
      <c r="G773" s="17">
        <f>VLOOKUP(A773,'Volym_3pos_Kn'!$A$3:$A$627,1,FALSE)</f>
      </c>
    </row>
    <row r="774" ht="13.75" customHeight="1">
      <c r="A774" s="29">
        <v>820</v>
      </c>
      <c r="B774" s="28">
        <f>VLOOKUP($A774,$A$2:$E$671,'Volym_3pos_Kn'!D$1,FALSE)</f>
        <v>28932.9975673209</v>
      </c>
      <c r="C774" s="28">
        <f>VLOOKUP($A774,$A$2:$E$671,'Volym_3pos_Kn'!E$1,FALSE)</f>
        <v>9397</v>
      </c>
      <c r="D774" s="28">
        <f>VLOOKUP($A774,$A$2:$E$671,'Volym_3pos_Kn'!F$1,FALSE)</f>
        <v>19075.6127000096</v>
      </c>
      <c r="E774" s="28">
        <f>VLOOKUP($A774,$A$2:$E$671,'Volym_3pos_Kn'!G$1,FALSE)</f>
        <v>643.3848673112579</v>
      </c>
      <c r="F774" s="17"/>
      <c r="G774" s="17">
        <f>VLOOKUP(A774,'Volym_3pos_Kn'!$A$3:$A$627,1,FALSE)</f>
      </c>
    </row>
    <row r="775" ht="13.75" customHeight="1">
      <c r="A775" s="29">
        <v>830</v>
      </c>
      <c r="B775" s="28">
        <f>VLOOKUP($A775,$A$2:$E$671,'Volym_3pos_Kn'!D$1,FALSE)</f>
        <v>10358.9176122216</v>
      </c>
      <c r="C775" s="28">
        <f>VLOOKUP($A775,$A$2:$E$671,'Volym_3pos_Kn'!E$1,FALSE)</f>
        <v>5643</v>
      </c>
      <c r="D775" s="28">
        <f>VLOOKUP($A775,$A$2:$E$671,'Volym_3pos_Kn'!F$1,FALSE)</f>
        <v>4362.394718781460</v>
      </c>
      <c r="E775" s="28">
        <f>VLOOKUP($A775,$A$2:$E$671,'Volym_3pos_Kn'!G$1,FALSE)</f>
        <v>353.522893440124</v>
      </c>
      <c r="F775" s="17"/>
      <c r="G775" s="17">
        <f>VLOOKUP(A775,'Volym_3pos_Kn'!$A$3:$A$627,1,FALSE)</f>
      </c>
    </row>
    <row r="776" ht="13.75" customHeight="1">
      <c r="A776" s="29">
        <v>838</v>
      </c>
      <c r="B776" s="28">
        <f>VLOOKUP($A776,$A$2:$E$671,'Volym_3pos_Kn'!D$1,FALSE)</f>
        <v>87109.389826508806</v>
      </c>
      <c r="C776" s="28">
        <f>VLOOKUP($A776,$A$2:$E$671,'Volym_3pos_Kn'!E$1,FALSE)</f>
        <v>69853</v>
      </c>
      <c r="D776" s="28">
        <f>VLOOKUP($A776,$A$2:$E$671,'Volym_3pos_Kn'!F$1,FALSE)</f>
        <v>17172.1545503024</v>
      </c>
      <c r="E776" s="28">
        <f>VLOOKUP($A776,$A$2:$E$671,'Volym_3pos_Kn'!G$1,FALSE)</f>
        <v>1458.235276206470</v>
      </c>
      <c r="F776" s="17"/>
      <c r="G776" s="17">
        <f>VLOOKUP(A776,'Volym_3pos_Kn'!$A$3:$A$627,1,FALSE)</f>
      </c>
    </row>
    <row r="777" ht="13.75" customHeight="1">
      <c r="A777" s="29">
        <v>839</v>
      </c>
      <c r="B777" s="28">
        <f>VLOOKUP($A777,$A$2:$E$671,'Volym_3pos_Kn'!D$1,FALSE)</f>
        <v>912.612586173671</v>
      </c>
      <c r="C777" s="28">
        <f>VLOOKUP($A777,$A$2:$E$671,'Volym_3pos_Kn'!E$1,FALSE)</f>
        <v>742</v>
      </c>
      <c r="D777" s="28">
        <f>VLOOKUP($A777,$A$2:$E$671,'Volym_3pos_Kn'!F$1,FALSE)</f>
        <v>100.861725889301</v>
      </c>
      <c r="E777" s="28">
        <f>VLOOKUP($A777,$A$2:$E$671,'Volym_3pos_Kn'!G$1,FALSE)</f>
        <v>69.75086028436959</v>
      </c>
      <c r="F777" s="17"/>
      <c r="G777" s="17">
        <f>VLOOKUP(A777,'Volym_3pos_Kn'!$A$3:$A$627,1,FALSE)</f>
      </c>
    </row>
    <row r="778" ht="13.75" customHeight="1">
      <c r="A778" s="29">
        <v>850</v>
      </c>
      <c r="B778" s="28">
        <f>VLOOKUP($A778,$A$2:$E$671,'Volym_3pos_Kn'!D$1,FALSE)</f>
        <v>1592.295868171170</v>
      </c>
      <c r="C778" s="28">
        <f>VLOOKUP($A778,$A$2:$E$671,'Volym_3pos_Kn'!E$1,FALSE)</f>
        <v>1178</v>
      </c>
      <c r="D778" s="28">
        <f>VLOOKUP($A778,$A$2:$E$671,'Volym_3pos_Kn'!F$1,FALSE)</f>
        <v>409.284418173572</v>
      </c>
      <c r="E778" s="28">
        <f>VLOOKUP($A778,$A$2:$E$671,'Volym_3pos_Kn'!G$1,FALSE)</f>
        <v>5.01144999759362</v>
      </c>
      <c r="F778" s="17"/>
      <c r="G778" s="17">
        <f>VLOOKUP(A778,'Volym_3pos_Kn'!$A$3:$A$627,1,FALSE)</f>
      </c>
    </row>
    <row r="779" ht="13.75" customHeight="1">
      <c r="A779" s="29">
        <v>851</v>
      </c>
      <c r="B779" s="28">
        <f>VLOOKUP($A779,$A$2:$E$671,'Volym_3pos_Kn'!D$1,FALSE)</f>
        <v>23261.8374295504</v>
      </c>
      <c r="C779" s="28">
        <f>VLOOKUP($A779,$A$2:$E$671,'Volym_3pos_Kn'!E$1,FALSE)</f>
        <v>17367</v>
      </c>
      <c r="D779" s="28">
        <f>VLOOKUP($A779,$A$2:$E$671,'Volym_3pos_Kn'!F$1,FALSE)</f>
        <v>5558.418644903970</v>
      </c>
      <c r="E779" s="28">
        <f>VLOOKUP($A779,$A$2:$E$671,'Volym_3pos_Kn'!G$1,FALSE)</f>
        <v>2359.418784646420</v>
      </c>
      <c r="F779" s="17"/>
      <c r="G779" s="17">
        <f>VLOOKUP(A779,'Volym_3pos_Kn'!$A$3:$A$627,1,FALSE)</f>
      </c>
    </row>
    <row r="780" ht="13.75" customHeight="1">
      <c r="A780" s="29">
        <v>858</v>
      </c>
      <c r="B780" s="28">
        <f>VLOOKUP($A780,$A$2:$E$671,'Volym_3pos_Kn'!D$1,FALSE)</f>
        <v>33.6400535529119</v>
      </c>
      <c r="C780" s="28">
        <f>VLOOKUP($A780,$A$2:$E$671,'Volym_3pos_Kn'!E$1,FALSE)</f>
        <v>29</v>
      </c>
      <c r="D780" s="28">
        <f>VLOOKUP($A780,$A$2:$E$671,'Volym_3pos_Kn'!F$1,FALSE)</f>
        <v>3.61868489099095</v>
      </c>
      <c r="E780" s="28">
        <f>VLOOKUP($A780,$A$2:$E$671,'Volym_3pos_Kn'!G$1,FALSE)</f>
        <v>1.02136866192099</v>
      </c>
      <c r="F780" s="17"/>
      <c r="G780" s="17">
        <f>VLOOKUP(A780,'Volym_3pos_Kn'!$A$3:$A$627,1,FALSE)</f>
      </c>
    </row>
    <row r="781" ht="13.75" customHeight="1">
      <c r="A781" s="29">
        <v>859</v>
      </c>
      <c r="B781" s="28">
        <f>VLOOKUP($A781,$A$2:$E$671,'Volym_3pos_Kn'!D$1,FALSE)</f>
        <v>9.174560059885071</v>
      </c>
      <c r="C781" s="28">
        <f>VLOOKUP($A781,$A$2:$E$671,'Volym_3pos_Kn'!E$1,FALSE)</f>
        <v>5</v>
      </c>
      <c r="D781" s="28">
        <f>VLOOKUP($A781,$A$2:$E$671,'Volym_3pos_Kn'!F$1,FALSE)</f>
        <v>4.16873224299753</v>
      </c>
      <c r="E781" s="28">
        <f>VLOOKUP($A781,$A$2:$E$671,'Volym_3pos_Kn'!G$1,FALSE)</f>
        <v>0.00582781688754326</v>
      </c>
      <c r="F781" s="17"/>
      <c r="G781" s="17">
        <f>VLOOKUP(A781,'Volym_3pos_Kn'!$A$3:$A$627,1,FALSE)</f>
      </c>
    </row>
    <row r="782" ht="13.75" customHeight="1">
      <c r="A782" s="29">
        <v>860</v>
      </c>
      <c r="B782" s="28">
        <f>VLOOKUP($A782,$A$2:$E$671,'Volym_3pos_Kn'!D$1,FALSE)</f>
        <v>11834.6766049533</v>
      </c>
      <c r="C782" s="28">
        <f>VLOOKUP($A782,$A$2:$E$671,'Volym_3pos_Kn'!E$1,FALSE)</f>
        <v>4065</v>
      </c>
      <c r="D782" s="28">
        <f>VLOOKUP($A782,$A$2:$E$671,'Volym_3pos_Kn'!F$1,FALSE)</f>
        <v>7663.841752683180</v>
      </c>
      <c r="E782" s="28">
        <f>VLOOKUP($A782,$A$2:$E$671,'Volym_3pos_Kn'!G$1,FALSE)</f>
        <v>1104.834852270090</v>
      </c>
      <c r="F782" s="17"/>
      <c r="G782" s="17">
        <f>VLOOKUP(A782,'Volym_3pos_Kn'!$A$3:$A$627,1,FALSE)</f>
      </c>
    </row>
    <row r="783" ht="13.75" customHeight="1">
      <c r="A783" s="29">
        <v>900</v>
      </c>
      <c r="B783" s="28">
        <f>VLOOKUP($A783,$A$2:$E$671,'Volym_3pos_Kn'!D$1,FALSE)</f>
        <v>214.072226702337</v>
      </c>
      <c r="C783" s="28">
        <f>VLOOKUP($A783,$A$2:$E$671,'Volym_3pos_Kn'!E$1,FALSE)</f>
        <v>155</v>
      </c>
      <c r="D783" s="28">
        <f>VLOOKUP($A783,$A$2:$E$671,'Volym_3pos_Kn'!F$1,FALSE)</f>
        <v>57.7591370737053</v>
      </c>
      <c r="E783" s="28">
        <f>VLOOKUP($A783,$A$2:$E$671,'Volym_3pos_Kn'!G$1,FALSE)</f>
        <v>1.31308962863175</v>
      </c>
      <c r="F783" s="17"/>
      <c r="G783" s="17">
        <f>VLOOKUP(A783,'Volym_3pos_Kn'!$A$3:$A$627,1,FALSE)</f>
      </c>
    </row>
    <row r="784" ht="13.75" customHeight="1">
      <c r="A784" s="29">
        <v>908</v>
      </c>
      <c r="B784" s="28">
        <f>VLOOKUP($A784,$A$2:$E$671,'Volym_3pos_Kn'!D$1,FALSE)</f>
        <v>41.4867473661048</v>
      </c>
      <c r="C784" s="28">
        <f>VLOOKUP($A784,$A$2:$E$671,'Volym_3pos_Kn'!E$1,FALSE)</f>
        <v>24</v>
      </c>
      <c r="D784" s="28">
        <f>VLOOKUP($A784,$A$2:$E$671,'Volym_3pos_Kn'!F$1,FALSE)</f>
        <v>15.312724247278</v>
      </c>
      <c r="E784" s="28">
        <f>VLOOKUP($A784,$A$2:$E$671,'Volym_3pos_Kn'!G$1,FALSE)</f>
        <v>157.174023118827</v>
      </c>
      <c r="F784" s="17"/>
      <c r="G784" s="17">
        <f>VLOOKUP(A784,'Volym_3pos_Kn'!$A$3:$A$627,1,FALSE)</f>
      </c>
    </row>
    <row r="785" ht="13.75" customHeight="1">
      <c r="A785" s="29">
        <v>971</v>
      </c>
      <c r="B785" s="28">
        <f>VLOOKUP($A785,$A$2:$E$671,'Volym_3pos_Kn'!D$1,FALSE)</f>
        <v>18203.458522045</v>
      </c>
      <c r="C785" s="28">
        <f>VLOOKUP($A785,$A$2:$E$671,'Volym_3pos_Kn'!E$1,FALSE)</f>
        <v>16078</v>
      </c>
      <c r="D785" s="28">
        <f>VLOOKUP($A785,$A$2:$E$671,'Volym_3pos_Kn'!F$1,FALSE)</f>
        <v>1817.135372536590</v>
      </c>
      <c r="E785" s="28">
        <f>VLOOKUP($A785,$A$2:$E$671,'Volym_3pos_Kn'!G$1,FALSE)</f>
        <v>1265.323149508380</v>
      </c>
      <c r="F785" s="17"/>
      <c r="G785" s="17">
        <f>VLOOKUP(A785,'Volym_3pos_Kn'!$A$3:$A$627,1,FALSE)</f>
      </c>
    </row>
    <row r="786" ht="13.75" customHeight="1">
      <c r="A786" s="29">
        <v>978</v>
      </c>
      <c r="B786" s="28">
        <f>VLOOKUP($A786,$A$2:$E$671,'Volym_3pos_Kn'!D$1,FALSE)</f>
        <v>61.6999638204332</v>
      </c>
      <c r="C786" s="28">
        <f>VLOOKUP($A786,$A$2:$E$671,'Volym_3pos_Kn'!E$1,FALSE)</f>
        <v>52</v>
      </c>
      <c r="D786" s="28">
        <f>VLOOKUP($A786,$A$2:$E$671,'Volym_3pos_Kn'!F$1,FALSE)</f>
        <v>8.40131279118007</v>
      </c>
      <c r="E786" s="28">
        <f>VLOOKUP($A786,$A$2:$E$671,'Volym_3pos_Kn'!G$1,FALSE)</f>
        <v>286.298651029253</v>
      </c>
      <c r="F786" s="17"/>
      <c r="G786" s="17">
        <f>VLOOKUP(A786,'Volym_3pos_Kn'!$A$3:$A$627,1,FALSE)</f>
      </c>
    </row>
    <row r="787" ht="13.55" customHeight="1">
      <c r="A787" s="17"/>
      <c r="B787" s="28">
        <f>SUM(B676:B786)</f>
        <v>8392695.02987802</v>
      </c>
      <c r="C787" s="28">
        <f>SUM(C676:C786)</f>
        <v>1311083</v>
      </c>
      <c r="D787" s="28">
        <f>SUM(D676:D786)</f>
        <v>7058386.20420927</v>
      </c>
      <c r="E787" s="28">
        <f>SUM(E676:E786)</f>
        <v>67133.8256687495</v>
      </c>
      <c r="F787" s="17"/>
      <c r="G787" s="1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F676"/>
  <sheetViews>
    <sheetView workbookViewId="0" showGridLines="0" defaultGridColor="1"/>
  </sheetViews>
  <sheetFormatPr defaultColWidth="8.83333" defaultRowHeight="12.75" customHeight="1" outlineLevelRow="0" outlineLevelCol="0"/>
  <cols>
    <col min="1" max="1" width="8.85156" style="30" customWidth="1"/>
    <col min="2" max="2" width="5.17188" style="30" customWidth="1"/>
    <col min="3" max="3" width="3" style="30" customWidth="1"/>
    <col min="4" max="4" width="18.6719" style="30" customWidth="1"/>
    <col min="5" max="5" width="14" style="30" customWidth="1"/>
    <col min="6" max="6" width="15.5" style="30" customWidth="1"/>
    <col min="7" max="16384" width="8.85156" style="30" customWidth="1"/>
  </cols>
  <sheetData>
    <row r="1" ht="38.25" customHeight="1">
      <c r="A1" t="s" s="31">
        <v>347</v>
      </c>
      <c r="B1" t="s" s="31">
        <v>348</v>
      </c>
      <c r="C1" t="s" s="31">
        <v>349</v>
      </c>
      <c r="D1" t="s" s="32">
        <v>305</v>
      </c>
      <c r="E1" t="s" s="33">
        <v>350</v>
      </c>
      <c r="F1" t="s" s="34">
        <v>351</v>
      </c>
    </row>
    <row r="2" ht="15" customHeight="1">
      <c r="A2" s="35">
        <v>100</v>
      </c>
      <c r="B2" t="s" s="31">
        <v>352</v>
      </c>
      <c r="C2" s="35">
        <v>1</v>
      </c>
      <c r="D2" t="s" s="31">
        <v>306</v>
      </c>
      <c r="E2" s="36">
        <v>1270109</v>
      </c>
      <c r="F2" s="36">
        <v>39538</v>
      </c>
    </row>
    <row r="3" ht="15" customHeight="1">
      <c r="A3" s="35">
        <v>101</v>
      </c>
      <c r="B3" t="s" s="31">
        <v>352</v>
      </c>
      <c r="C3" s="35">
        <v>1</v>
      </c>
      <c r="D3" t="s" s="31">
        <v>306</v>
      </c>
      <c r="E3" s="37">
        <v>755114</v>
      </c>
      <c r="F3" s="37">
        <v>23506</v>
      </c>
    </row>
    <row r="4" ht="15" customHeight="1">
      <c r="A4" s="35">
        <v>102</v>
      </c>
      <c r="B4" t="s" s="31">
        <v>352</v>
      </c>
      <c r="C4" s="35">
        <v>1</v>
      </c>
      <c r="D4" t="s" s="31">
        <v>306</v>
      </c>
      <c r="E4" s="37">
        <v>1161813</v>
      </c>
      <c r="F4" s="37">
        <v>36167</v>
      </c>
    </row>
    <row r="5" ht="15" customHeight="1">
      <c r="A5" s="35">
        <v>103</v>
      </c>
      <c r="B5" t="s" s="31">
        <v>352</v>
      </c>
      <c r="C5" s="35">
        <v>1</v>
      </c>
      <c r="D5" t="s" s="31">
        <v>306</v>
      </c>
      <c r="E5" s="37">
        <v>2497379</v>
      </c>
      <c r="F5" s="37">
        <v>77742</v>
      </c>
    </row>
    <row r="6" ht="15" customHeight="1">
      <c r="A6" s="35">
        <v>104</v>
      </c>
      <c r="B6" t="s" s="31">
        <v>352</v>
      </c>
      <c r="C6" s="35">
        <v>1</v>
      </c>
      <c r="D6" t="s" s="31">
        <v>306</v>
      </c>
      <c r="E6" s="37">
        <v>1860641</v>
      </c>
      <c r="F6" s="37">
        <v>57921</v>
      </c>
    </row>
    <row r="7" ht="15" customHeight="1">
      <c r="A7" s="35">
        <v>105</v>
      </c>
      <c r="B7" t="s" s="31">
        <v>352</v>
      </c>
      <c r="C7" s="35">
        <v>1</v>
      </c>
      <c r="D7" t="s" s="31">
        <v>306</v>
      </c>
      <c r="E7" s="37">
        <v>4170225</v>
      </c>
      <c r="F7" s="37">
        <v>129817</v>
      </c>
    </row>
    <row r="8" ht="15" customHeight="1">
      <c r="A8" s="35">
        <v>106</v>
      </c>
      <c r="B8" t="s" s="31">
        <v>352</v>
      </c>
      <c r="C8" s="35">
        <v>1</v>
      </c>
      <c r="D8" t="s" s="31">
        <v>306</v>
      </c>
      <c r="E8" s="37">
        <v>2827599</v>
      </c>
      <c r="F8" s="37">
        <v>88022</v>
      </c>
    </row>
    <row r="9" ht="15" customHeight="1">
      <c r="A9" s="35">
        <v>107</v>
      </c>
      <c r="B9" t="s" s="31">
        <v>352</v>
      </c>
      <c r="C9" s="35">
        <v>1</v>
      </c>
      <c r="D9" t="s" s="31">
        <v>306</v>
      </c>
      <c r="E9" s="37">
        <v>4010758</v>
      </c>
      <c r="F9" s="37">
        <v>124853</v>
      </c>
    </row>
    <row r="10" ht="15" customHeight="1">
      <c r="A10" s="35">
        <v>109</v>
      </c>
      <c r="B10" t="s" s="31">
        <v>352</v>
      </c>
      <c r="C10" s="35">
        <v>1</v>
      </c>
      <c r="D10" t="s" s="31">
        <v>306</v>
      </c>
      <c r="E10" s="37">
        <v>119188</v>
      </c>
      <c r="F10" s="37">
        <v>3710</v>
      </c>
    </row>
    <row r="11" ht="15" customHeight="1">
      <c r="A11" s="35">
        <v>110</v>
      </c>
      <c r="B11" t="s" s="31">
        <v>352</v>
      </c>
      <c r="C11" s="35">
        <v>1</v>
      </c>
      <c r="D11" t="s" s="31">
        <v>306</v>
      </c>
      <c r="E11" s="37">
        <v>8817970</v>
      </c>
      <c r="F11" s="37">
        <v>274500</v>
      </c>
    </row>
    <row r="12" ht="15" customHeight="1">
      <c r="A12" s="35">
        <v>111</v>
      </c>
      <c r="B12" t="s" s="31">
        <v>353</v>
      </c>
      <c r="C12" s="35">
        <v>1</v>
      </c>
      <c r="D12" t="s" s="31">
        <v>306</v>
      </c>
      <c r="E12" s="37">
        <v>4697382</v>
      </c>
      <c r="F12" s="37">
        <v>115026</v>
      </c>
    </row>
    <row r="13" ht="15" customHeight="1">
      <c r="A13" s="35">
        <v>112</v>
      </c>
      <c r="B13" t="s" s="31">
        <v>353</v>
      </c>
      <c r="C13" s="35">
        <v>1</v>
      </c>
      <c r="D13" t="s" s="31">
        <v>306</v>
      </c>
      <c r="E13" s="37">
        <v>10847828</v>
      </c>
      <c r="F13" s="37">
        <v>255874</v>
      </c>
    </row>
    <row r="14" ht="15" customHeight="1">
      <c r="A14" s="35">
        <v>113</v>
      </c>
      <c r="B14" t="s" s="31">
        <v>353</v>
      </c>
      <c r="C14" s="35">
        <v>1</v>
      </c>
      <c r="D14" t="s" s="31">
        <v>306</v>
      </c>
      <c r="E14" s="37">
        <v>9936851</v>
      </c>
      <c r="F14" s="37">
        <v>234687</v>
      </c>
    </row>
    <row r="15" ht="15" customHeight="1">
      <c r="A15" s="35">
        <v>114</v>
      </c>
      <c r="B15" t="s" s="31">
        <v>353</v>
      </c>
      <c r="C15" s="35">
        <v>1</v>
      </c>
      <c r="D15" t="s" s="31">
        <v>306</v>
      </c>
      <c r="E15" s="37">
        <v>8304329</v>
      </c>
      <c r="F15" s="37">
        <v>193744</v>
      </c>
    </row>
    <row r="16" ht="15" customHeight="1">
      <c r="A16" s="35">
        <v>115</v>
      </c>
      <c r="B16" t="s" s="31">
        <v>353</v>
      </c>
      <c r="C16" s="35">
        <v>1</v>
      </c>
      <c r="D16" t="s" s="31">
        <v>306</v>
      </c>
      <c r="E16" s="37">
        <v>6920727</v>
      </c>
      <c r="F16" s="37">
        <v>163274</v>
      </c>
    </row>
    <row r="17" ht="15" customHeight="1">
      <c r="A17" s="35">
        <v>116</v>
      </c>
      <c r="B17" t="s" s="31">
        <v>353</v>
      </c>
      <c r="C17" s="35">
        <v>1</v>
      </c>
      <c r="D17" t="s" s="31">
        <v>306</v>
      </c>
      <c r="E17" s="37">
        <v>6359335</v>
      </c>
      <c r="F17" s="37">
        <v>148062</v>
      </c>
    </row>
    <row r="18" ht="15" customHeight="1">
      <c r="A18" s="35">
        <v>117</v>
      </c>
      <c r="B18" t="s" s="31">
        <v>353</v>
      </c>
      <c r="C18" s="35">
        <v>1</v>
      </c>
      <c r="D18" t="s" s="31">
        <v>306</v>
      </c>
      <c r="E18" s="37">
        <v>6484575</v>
      </c>
      <c r="F18" s="37">
        <v>156203</v>
      </c>
    </row>
    <row r="19" ht="15" customHeight="1">
      <c r="A19" s="35">
        <v>118</v>
      </c>
      <c r="B19" t="s" s="31">
        <v>353</v>
      </c>
      <c r="C19" s="35">
        <v>1</v>
      </c>
      <c r="D19" t="s" s="31">
        <v>306</v>
      </c>
      <c r="E19" s="37">
        <v>6758832</v>
      </c>
      <c r="F19" s="37">
        <v>160007</v>
      </c>
    </row>
    <row r="20" ht="15" customHeight="1">
      <c r="A20" s="35">
        <v>120</v>
      </c>
      <c r="B20" t="s" s="31">
        <v>353</v>
      </c>
      <c r="C20" s="35">
        <v>1</v>
      </c>
      <c r="D20" t="s" s="31">
        <v>306</v>
      </c>
      <c r="E20" s="37">
        <v>7240238</v>
      </c>
      <c r="F20" s="37">
        <v>191293</v>
      </c>
    </row>
    <row r="21" ht="15" customHeight="1">
      <c r="A21" s="35">
        <v>121</v>
      </c>
      <c r="B21" t="s" s="31">
        <v>353</v>
      </c>
      <c r="C21" s="35">
        <v>1</v>
      </c>
      <c r="D21" t="s" s="31">
        <v>306</v>
      </c>
      <c r="E21" s="37">
        <v>5326521</v>
      </c>
      <c r="F21" s="37">
        <v>129049</v>
      </c>
    </row>
    <row r="22" ht="15" customHeight="1">
      <c r="A22" s="35">
        <v>122</v>
      </c>
      <c r="B22" t="s" s="31">
        <v>353</v>
      </c>
      <c r="C22" s="35">
        <v>1</v>
      </c>
      <c r="D22" t="s" s="31">
        <v>306</v>
      </c>
      <c r="E22" s="37">
        <v>3954006</v>
      </c>
      <c r="F22" s="37">
        <v>97002</v>
      </c>
    </row>
    <row r="23" ht="15" customHeight="1">
      <c r="A23" s="35">
        <v>123</v>
      </c>
      <c r="B23" t="s" s="31">
        <v>353</v>
      </c>
      <c r="C23" s="35">
        <v>1</v>
      </c>
      <c r="D23" t="s" s="31">
        <v>306</v>
      </c>
      <c r="E23" s="37">
        <v>4695923</v>
      </c>
      <c r="F23" s="37">
        <v>118509</v>
      </c>
    </row>
    <row r="24" ht="15" customHeight="1">
      <c r="A24" s="35">
        <v>124</v>
      </c>
      <c r="B24" t="s" s="31">
        <v>353</v>
      </c>
      <c r="C24" s="35">
        <v>1</v>
      </c>
      <c r="D24" t="s" s="31">
        <v>306</v>
      </c>
      <c r="E24" s="37">
        <v>4328260</v>
      </c>
      <c r="F24" s="37">
        <v>108039</v>
      </c>
    </row>
    <row r="25" ht="15" customHeight="1">
      <c r="A25" s="35">
        <v>125</v>
      </c>
      <c r="B25" t="s" s="31">
        <v>353</v>
      </c>
      <c r="C25" s="35">
        <v>1</v>
      </c>
      <c r="D25" t="s" s="31">
        <v>306</v>
      </c>
      <c r="E25" s="37">
        <v>4473352</v>
      </c>
      <c r="F25" s="37">
        <v>111206</v>
      </c>
    </row>
    <row r="26" ht="15" customHeight="1">
      <c r="A26" s="35">
        <v>126</v>
      </c>
      <c r="B26" t="s" s="31">
        <v>353</v>
      </c>
      <c r="C26" s="35">
        <v>1</v>
      </c>
      <c r="D26" t="s" s="31">
        <v>306</v>
      </c>
      <c r="E26" s="37">
        <v>5934590</v>
      </c>
      <c r="F26" s="37">
        <v>128453</v>
      </c>
    </row>
    <row r="27" ht="15" customHeight="1">
      <c r="A27" s="35">
        <v>127</v>
      </c>
      <c r="B27" t="s" s="31">
        <v>353</v>
      </c>
      <c r="C27" s="35">
        <v>1</v>
      </c>
      <c r="D27" t="s" s="31">
        <v>306</v>
      </c>
      <c r="E27" s="37">
        <v>3851690</v>
      </c>
      <c r="F27" s="37">
        <v>92855</v>
      </c>
    </row>
    <row r="28" ht="15" customHeight="1">
      <c r="A28" s="35">
        <v>128</v>
      </c>
      <c r="B28" t="s" s="31">
        <v>353</v>
      </c>
      <c r="C28" s="35">
        <v>1</v>
      </c>
      <c r="D28" t="s" s="31">
        <v>306</v>
      </c>
      <c r="E28" s="37">
        <v>3999354</v>
      </c>
      <c r="F28" s="37">
        <v>100534</v>
      </c>
    </row>
    <row r="29" ht="15" customHeight="1">
      <c r="A29" s="35">
        <v>129</v>
      </c>
      <c r="B29" t="s" s="31">
        <v>353</v>
      </c>
      <c r="C29" s="35">
        <v>1</v>
      </c>
      <c r="D29" t="s" s="31">
        <v>306</v>
      </c>
      <c r="E29" s="37">
        <v>4862567</v>
      </c>
      <c r="F29" s="37">
        <v>121434</v>
      </c>
    </row>
    <row r="30" ht="15" customHeight="1">
      <c r="A30" s="35">
        <v>130</v>
      </c>
      <c r="B30" t="s" s="31">
        <v>353</v>
      </c>
      <c r="C30" s="35">
        <v>1</v>
      </c>
      <c r="D30" t="s" s="31">
        <v>306</v>
      </c>
      <c r="E30" s="37">
        <v>66681</v>
      </c>
      <c r="F30" s="37">
        <v>2082</v>
      </c>
    </row>
    <row r="31" ht="15" customHeight="1">
      <c r="A31" s="35">
        <v>131</v>
      </c>
      <c r="B31" t="s" s="31">
        <v>353</v>
      </c>
      <c r="C31" s="35">
        <v>1</v>
      </c>
      <c r="D31" t="s" s="31">
        <v>306</v>
      </c>
      <c r="E31" s="37">
        <v>6114928</v>
      </c>
      <c r="F31" s="37">
        <v>148400</v>
      </c>
    </row>
    <row r="32" ht="15" customHeight="1">
      <c r="A32" s="35">
        <v>132</v>
      </c>
      <c r="B32" t="s" s="31">
        <v>353</v>
      </c>
      <c r="C32" s="35">
        <v>1</v>
      </c>
      <c r="D32" t="s" s="31">
        <v>306</v>
      </c>
      <c r="E32" s="37">
        <v>4529397</v>
      </c>
      <c r="F32" s="37">
        <v>112660</v>
      </c>
    </row>
    <row r="33" ht="15" customHeight="1">
      <c r="A33" s="35">
        <v>133</v>
      </c>
      <c r="B33" t="s" s="31">
        <v>353</v>
      </c>
      <c r="C33" s="35">
        <v>1</v>
      </c>
      <c r="D33" t="s" s="31">
        <v>306</v>
      </c>
      <c r="E33" s="37">
        <v>2493891</v>
      </c>
      <c r="F33" s="37">
        <v>61554</v>
      </c>
    </row>
    <row r="34" ht="15" customHeight="1">
      <c r="A34" s="35">
        <v>134</v>
      </c>
      <c r="B34" t="s" s="31">
        <v>353</v>
      </c>
      <c r="C34" s="35">
        <v>1</v>
      </c>
      <c r="D34" t="s" s="31">
        <v>306</v>
      </c>
      <c r="E34" s="37">
        <v>3887834</v>
      </c>
      <c r="F34" s="37">
        <v>102738</v>
      </c>
    </row>
    <row r="35" ht="15" customHeight="1">
      <c r="A35" s="35">
        <v>135</v>
      </c>
      <c r="B35" t="s" s="31">
        <v>353</v>
      </c>
      <c r="C35" s="35">
        <v>1</v>
      </c>
      <c r="D35" t="s" s="31">
        <v>306</v>
      </c>
      <c r="E35" s="37">
        <v>6624249</v>
      </c>
      <c r="F35" s="37">
        <v>173104</v>
      </c>
    </row>
    <row r="36" ht="15" customHeight="1">
      <c r="A36" s="35">
        <v>136</v>
      </c>
      <c r="B36" t="s" s="31">
        <v>353</v>
      </c>
      <c r="C36" s="35">
        <v>1</v>
      </c>
      <c r="D36" t="s" s="31">
        <v>306</v>
      </c>
      <c r="E36" s="37">
        <v>6821436</v>
      </c>
      <c r="F36" s="37">
        <v>178850</v>
      </c>
    </row>
    <row r="37" ht="15" customHeight="1">
      <c r="A37" s="35">
        <v>137</v>
      </c>
      <c r="B37" t="s" s="31">
        <v>353</v>
      </c>
      <c r="C37" s="35">
        <v>1</v>
      </c>
      <c r="D37" t="s" s="31">
        <v>306</v>
      </c>
      <c r="E37" s="37">
        <v>4557379</v>
      </c>
      <c r="F37" s="37">
        <v>121626</v>
      </c>
    </row>
    <row r="38" ht="15" customHeight="1">
      <c r="A38" s="35">
        <v>138</v>
      </c>
      <c r="B38" t="s" s="31">
        <v>353</v>
      </c>
      <c r="C38" s="35">
        <v>1</v>
      </c>
      <c r="D38" t="s" s="31">
        <v>306</v>
      </c>
      <c r="E38" s="37">
        <v>1320672</v>
      </c>
      <c r="F38" s="37">
        <v>32504</v>
      </c>
    </row>
    <row r="39" ht="15" customHeight="1">
      <c r="A39" s="35">
        <v>139</v>
      </c>
      <c r="B39" t="s" s="31">
        <v>353</v>
      </c>
      <c r="C39" s="35">
        <v>1</v>
      </c>
      <c r="D39" t="s" s="31">
        <v>306</v>
      </c>
      <c r="E39" s="37">
        <v>2604606</v>
      </c>
      <c r="F39" s="37">
        <v>66197</v>
      </c>
    </row>
    <row r="40" ht="15" customHeight="1">
      <c r="A40" s="35">
        <v>141</v>
      </c>
      <c r="B40" t="s" s="31">
        <v>353</v>
      </c>
      <c r="C40" s="35">
        <v>1</v>
      </c>
      <c r="D40" t="s" s="31">
        <v>306</v>
      </c>
      <c r="E40" s="37">
        <v>10323309</v>
      </c>
      <c r="F40" s="37">
        <v>264218</v>
      </c>
    </row>
    <row r="41" ht="15" customHeight="1">
      <c r="A41" s="35">
        <v>142</v>
      </c>
      <c r="B41" t="s" s="31">
        <v>353</v>
      </c>
      <c r="C41" s="35">
        <v>1</v>
      </c>
      <c r="D41" t="s" s="31">
        <v>306</v>
      </c>
      <c r="E41" s="37">
        <v>3008605</v>
      </c>
      <c r="F41" s="37">
        <v>78549</v>
      </c>
    </row>
    <row r="42" ht="15" customHeight="1">
      <c r="A42" s="35">
        <v>143</v>
      </c>
      <c r="B42" t="s" s="31">
        <v>353</v>
      </c>
      <c r="C42" s="35">
        <v>1</v>
      </c>
      <c r="D42" t="s" s="31">
        <v>306</v>
      </c>
      <c r="E42" s="37">
        <v>1232456</v>
      </c>
      <c r="F42" s="37">
        <v>31892</v>
      </c>
    </row>
    <row r="43" ht="15" customHeight="1">
      <c r="A43" s="35">
        <v>144</v>
      </c>
      <c r="B43" t="s" s="31">
        <v>353</v>
      </c>
      <c r="C43" s="35">
        <v>1</v>
      </c>
      <c r="D43" t="s" s="31">
        <v>306</v>
      </c>
      <c r="E43" s="37">
        <v>2159032</v>
      </c>
      <c r="F43" s="37">
        <v>59272</v>
      </c>
    </row>
    <row r="44" ht="15" customHeight="1">
      <c r="A44" s="35">
        <v>145</v>
      </c>
      <c r="B44" t="s" s="31">
        <v>353</v>
      </c>
      <c r="C44" s="35">
        <v>1</v>
      </c>
      <c r="D44" t="s" s="31">
        <v>306</v>
      </c>
      <c r="E44" s="37">
        <v>4230992</v>
      </c>
      <c r="F44" s="37">
        <v>105678</v>
      </c>
    </row>
    <row r="45" ht="15" customHeight="1">
      <c r="A45" s="35">
        <v>146</v>
      </c>
      <c r="B45" t="s" s="31">
        <v>353</v>
      </c>
      <c r="C45" s="35">
        <v>1</v>
      </c>
      <c r="D45" t="s" s="31">
        <v>306</v>
      </c>
      <c r="E45" s="37">
        <v>2310137</v>
      </c>
      <c r="F45" s="37">
        <v>72868</v>
      </c>
    </row>
    <row r="46" ht="15" customHeight="1">
      <c r="A46" s="35">
        <v>147</v>
      </c>
      <c r="B46" t="s" s="31">
        <v>353</v>
      </c>
      <c r="C46" s="35">
        <v>1</v>
      </c>
      <c r="D46" t="s" s="31">
        <v>306</v>
      </c>
      <c r="E46" s="37">
        <v>3988443</v>
      </c>
      <c r="F46" s="37">
        <v>104020</v>
      </c>
    </row>
    <row r="47" ht="15" customHeight="1">
      <c r="A47" s="35">
        <v>148</v>
      </c>
      <c r="B47" t="s" s="31">
        <v>353</v>
      </c>
      <c r="C47" s="35">
        <v>1</v>
      </c>
      <c r="D47" t="s" s="31">
        <v>306</v>
      </c>
      <c r="E47" s="37">
        <v>1863377</v>
      </c>
      <c r="F47" s="37">
        <v>53030</v>
      </c>
    </row>
    <row r="48" ht="15" customHeight="1">
      <c r="A48" s="35">
        <v>149</v>
      </c>
      <c r="B48" t="s" s="31">
        <v>353</v>
      </c>
      <c r="C48" s="35">
        <v>1</v>
      </c>
      <c r="D48" t="s" s="31">
        <v>306</v>
      </c>
      <c r="E48" s="37">
        <v>2849241</v>
      </c>
      <c r="F48" s="37">
        <v>80532</v>
      </c>
    </row>
    <row r="49" ht="15" customHeight="1">
      <c r="A49" s="35">
        <v>150</v>
      </c>
      <c r="B49" t="s" s="31">
        <v>352</v>
      </c>
      <c r="C49" s="35">
        <v>1</v>
      </c>
      <c r="D49" t="s" s="31">
        <v>306</v>
      </c>
      <c r="E49" s="37">
        <v>0</v>
      </c>
      <c r="F49" s="37">
        <v>0</v>
      </c>
    </row>
    <row r="50" ht="15" customHeight="1">
      <c r="A50" s="35">
        <v>151</v>
      </c>
      <c r="B50" t="s" s="31">
        <v>353</v>
      </c>
      <c r="C50" s="35">
        <v>1</v>
      </c>
      <c r="D50" t="s" s="31">
        <v>306</v>
      </c>
      <c r="E50" s="37">
        <v>6950249</v>
      </c>
      <c r="F50" s="37">
        <v>181543</v>
      </c>
    </row>
    <row r="51" ht="15" customHeight="1">
      <c r="A51" s="35">
        <v>152</v>
      </c>
      <c r="B51" t="s" s="31">
        <v>353</v>
      </c>
      <c r="C51" s="35">
        <v>1</v>
      </c>
      <c r="D51" t="s" s="31">
        <v>306</v>
      </c>
      <c r="E51" s="37">
        <v>3516144</v>
      </c>
      <c r="F51" s="37">
        <v>89738</v>
      </c>
    </row>
    <row r="52" ht="15" customHeight="1">
      <c r="A52" s="35">
        <v>153</v>
      </c>
      <c r="B52" t="s" s="31">
        <v>353</v>
      </c>
      <c r="C52" s="35">
        <v>1</v>
      </c>
      <c r="D52" t="s" s="31">
        <v>306</v>
      </c>
      <c r="E52" s="37">
        <v>2281607</v>
      </c>
      <c r="F52" s="37">
        <v>55938</v>
      </c>
    </row>
    <row r="53" ht="15" customHeight="1">
      <c r="A53" s="35">
        <v>155</v>
      </c>
      <c r="B53" t="s" s="31">
        <v>353</v>
      </c>
      <c r="C53" s="35">
        <v>1</v>
      </c>
      <c r="D53" t="s" s="31">
        <v>306</v>
      </c>
      <c r="E53" s="37">
        <v>1392429</v>
      </c>
      <c r="F53" s="37">
        <v>33873</v>
      </c>
    </row>
    <row r="54" ht="15" customHeight="1">
      <c r="A54" s="35">
        <v>161</v>
      </c>
      <c r="B54" t="s" s="31">
        <v>352</v>
      </c>
      <c r="C54" s="35">
        <v>1</v>
      </c>
      <c r="D54" t="s" s="31">
        <v>306</v>
      </c>
      <c r="E54" s="37">
        <v>378711</v>
      </c>
      <c r="F54" s="37">
        <v>9205</v>
      </c>
    </row>
    <row r="55" ht="15" customHeight="1">
      <c r="A55" s="35">
        <v>162</v>
      </c>
      <c r="B55" t="s" s="31">
        <v>353</v>
      </c>
      <c r="C55" s="35">
        <v>1</v>
      </c>
      <c r="D55" t="s" s="31">
        <v>306</v>
      </c>
      <c r="E55" s="37">
        <v>4417190</v>
      </c>
      <c r="F55" s="37">
        <v>111898</v>
      </c>
    </row>
    <row r="56" ht="15" customHeight="1">
      <c r="A56" s="35">
        <v>163</v>
      </c>
      <c r="B56" t="s" s="31">
        <v>353</v>
      </c>
      <c r="C56" s="35">
        <v>1</v>
      </c>
      <c r="D56" t="s" s="31">
        <v>306</v>
      </c>
      <c r="E56" s="37">
        <v>5858210</v>
      </c>
      <c r="F56" s="37">
        <v>145368</v>
      </c>
    </row>
    <row r="57" ht="15" customHeight="1">
      <c r="A57" s="35">
        <v>164</v>
      </c>
      <c r="B57" t="s" s="31">
        <v>353</v>
      </c>
      <c r="C57" s="35">
        <v>1</v>
      </c>
      <c r="D57" t="s" s="31">
        <v>306</v>
      </c>
      <c r="E57" s="37">
        <v>4401044</v>
      </c>
      <c r="F57" s="37">
        <v>110185</v>
      </c>
    </row>
    <row r="58" ht="15" customHeight="1">
      <c r="A58" s="35">
        <v>165</v>
      </c>
      <c r="B58" t="s" s="31">
        <v>353</v>
      </c>
      <c r="C58" s="35">
        <v>1</v>
      </c>
      <c r="D58" t="s" s="31">
        <v>306</v>
      </c>
      <c r="E58" s="37">
        <v>4435441</v>
      </c>
      <c r="F58" s="37">
        <v>112785</v>
      </c>
    </row>
    <row r="59" ht="15" customHeight="1">
      <c r="A59" s="35">
        <v>167</v>
      </c>
      <c r="B59" t="s" s="31">
        <v>353</v>
      </c>
      <c r="C59" s="35">
        <v>1</v>
      </c>
      <c r="D59" t="s" s="31">
        <v>306</v>
      </c>
      <c r="E59" s="37">
        <v>4174521</v>
      </c>
      <c r="F59" s="37">
        <v>99717</v>
      </c>
    </row>
    <row r="60" ht="15" customHeight="1">
      <c r="A60" s="35">
        <v>168</v>
      </c>
      <c r="B60" t="s" s="31">
        <v>353</v>
      </c>
      <c r="C60" s="35">
        <v>1</v>
      </c>
      <c r="D60" t="s" s="31">
        <v>306</v>
      </c>
      <c r="E60" s="37">
        <v>7378876</v>
      </c>
      <c r="F60" s="37">
        <v>178841</v>
      </c>
    </row>
    <row r="61" ht="15" customHeight="1">
      <c r="A61" s="35">
        <v>169</v>
      </c>
      <c r="B61" t="s" s="31">
        <v>353</v>
      </c>
      <c r="C61" s="35">
        <v>1</v>
      </c>
      <c r="D61" t="s" s="31">
        <v>306</v>
      </c>
      <c r="E61" s="37">
        <v>5880824</v>
      </c>
      <c r="F61" s="37">
        <v>147010</v>
      </c>
    </row>
    <row r="62" ht="15" customHeight="1">
      <c r="A62" s="35">
        <v>170</v>
      </c>
      <c r="B62" t="s" s="31">
        <v>353</v>
      </c>
      <c r="C62" s="35">
        <v>1</v>
      </c>
      <c r="D62" t="s" s="31">
        <v>306</v>
      </c>
      <c r="E62" s="37">
        <v>2345101</v>
      </c>
      <c r="F62" s="37">
        <v>60711</v>
      </c>
    </row>
    <row r="63" ht="15" customHeight="1">
      <c r="A63" s="35">
        <v>171</v>
      </c>
      <c r="B63" t="s" s="31">
        <v>353</v>
      </c>
      <c r="C63" s="35">
        <v>1</v>
      </c>
      <c r="D63" t="s" s="31">
        <v>306</v>
      </c>
      <c r="E63" s="37">
        <v>5379233</v>
      </c>
      <c r="F63" s="37">
        <v>139937</v>
      </c>
    </row>
    <row r="64" ht="15" customHeight="1">
      <c r="A64" s="35">
        <v>172</v>
      </c>
      <c r="B64" t="s" s="31">
        <v>353</v>
      </c>
      <c r="C64" s="35">
        <v>1</v>
      </c>
      <c r="D64" t="s" s="31">
        <v>306</v>
      </c>
      <c r="E64" s="37">
        <v>3937328</v>
      </c>
      <c r="F64" s="37">
        <v>93973</v>
      </c>
    </row>
    <row r="65" ht="15" customHeight="1">
      <c r="A65" s="35">
        <v>173</v>
      </c>
      <c r="B65" t="s" s="31">
        <v>352</v>
      </c>
      <c r="C65" s="35">
        <v>1</v>
      </c>
      <c r="D65" t="s" s="31">
        <v>306</v>
      </c>
      <c r="E65" s="37">
        <v>95999</v>
      </c>
      <c r="F65" s="37">
        <v>2677</v>
      </c>
    </row>
    <row r="66" ht="15" customHeight="1">
      <c r="A66" s="35">
        <v>174</v>
      </c>
      <c r="B66" t="s" s="31">
        <v>353</v>
      </c>
      <c r="C66" s="35">
        <v>1</v>
      </c>
      <c r="D66" t="s" s="31">
        <v>306</v>
      </c>
      <c r="E66" s="37">
        <v>2733816</v>
      </c>
      <c r="F66" s="37">
        <v>71404</v>
      </c>
    </row>
    <row r="67" ht="15" customHeight="1">
      <c r="A67" s="35">
        <v>175</v>
      </c>
      <c r="B67" t="s" s="31">
        <v>353</v>
      </c>
      <c r="C67" s="35">
        <v>1</v>
      </c>
      <c r="D67" t="s" s="31">
        <v>306</v>
      </c>
      <c r="E67" s="37">
        <v>4144419</v>
      </c>
      <c r="F67" s="37">
        <v>110454</v>
      </c>
    </row>
    <row r="68" ht="15" customHeight="1">
      <c r="A68" s="35">
        <v>176</v>
      </c>
      <c r="B68" t="s" s="31">
        <v>353</v>
      </c>
      <c r="C68" s="35">
        <v>1</v>
      </c>
      <c r="D68" t="s" s="31">
        <v>306</v>
      </c>
      <c r="E68" s="37">
        <v>2090481</v>
      </c>
      <c r="F68" s="37">
        <v>54387</v>
      </c>
    </row>
    <row r="69" ht="15" customHeight="1">
      <c r="A69" s="35">
        <v>177</v>
      </c>
      <c r="B69" t="s" s="31">
        <v>353</v>
      </c>
      <c r="C69" s="35">
        <v>1</v>
      </c>
      <c r="D69" t="s" s="31">
        <v>306</v>
      </c>
      <c r="E69" s="37">
        <v>4113692</v>
      </c>
      <c r="F69" s="37">
        <v>106608</v>
      </c>
    </row>
    <row r="70" ht="15" customHeight="1">
      <c r="A70" s="35">
        <v>178</v>
      </c>
      <c r="B70" t="s" s="31">
        <v>353</v>
      </c>
      <c r="C70" s="35">
        <v>1</v>
      </c>
      <c r="D70" t="s" s="31">
        <v>306</v>
      </c>
      <c r="E70" s="37">
        <v>2882920</v>
      </c>
      <c r="F70" s="37">
        <v>79746</v>
      </c>
    </row>
    <row r="71" ht="15" customHeight="1">
      <c r="A71" s="35">
        <v>179</v>
      </c>
      <c r="B71" t="s" s="31">
        <v>353</v>
      </c>
      <c r="C71" s="35">
        <v>1</v>
      </c>
      <c r="D71" t="s" s="31">
        <v>306</v>
      </c>
      <c r="E71" s="37">
        <v>1170383</v>
      </c>
      <c r="F71" s="37">
        <v>31893</v>
      </c>
    </row>
    <row r="72" ht="15" customHeight="1">
      <c r="A72" s="35">
        <v>181</v>
      </c>
      <c r="B72" t="s" s="31">
        <v>353</v>
      </c>
      <c r="C72" s="35">
        <v>1</v>
      </c>
      <c r="D72" t="s" s="31">
        <v>306</v>
      </c>
      <c r="E72" s="37">
        <v>7116334</v>
      </c>
      <c r="F72" s="37">
        <v>175317</v>
      </c>
    </row>
    <row r="73" ht="15" customHeight="1">
      <c r="A73" s="35">
        <v>182</v>
      </c>
      <c r="B73" t="s" s="31">
        <v>353</v>
      </c>
      <c r="C73" s="35">
        <v>1</v>
      </c>
      <c r="D73" t="s" s="31">
        <v>306</v>
      </c>
      <c r="E73" s="37">
        <v>5381797</v>
      </c>
      <c r="F73" s="37">
        <v>130705</v>
      </c>
    </row>
    <row r="74" ht="15" customHeight="1">
      <c r="A74" s="35">
        <v>183</v>
      </c>
      <c r="B74" t="s" s="31">
        <v>353</v>
      </c>
      <c r="C74" s="35">
        <v>1</v>
      </c>
      <c r="D74" t="s" s="31">
        <v>306</v>
      </c>
      <c r="E74" s="37">
        <v>5231578</v>
      </c>
      <c r="F74" s="37">
        <v>127042</v>
      </c>
    </row>
    <row r="75" ht="15" customHeight="1">
      <c r="A75" s="35">
        <v>184</v>
      </c>
      <c r="B75" t="s" s="31">
        <v>353</v>
      </c>
      <c r="C75" s="35">
        <v>1</v>
      </c>
      <c r="D75" t="s" s="31">
        <v>306</v>
      </c>
      <c r="E75" s="37">
        <v>6291143</v>
      </c>
      <c r="F75" s="37">
        <v>165650</v>
      </c>
    </row>
    <row r="76" ht="15" customHeight="1">
      <c r="A76" s="35">
        <v>185</v>
      </c>
      <c r="B76" t="s" s="31">
        <v>353</v>
      </c>
      <c r="C76" s="35">
        <v>1</v>
      </c>
      <c r="D76" t="s" s="31">
        <v>306</v>
      </c>
      <c r="E76" s="37">
        <v>1851717</v>
      </c>
      <c r="F76" s="37">
        <v>48610</v>
      </c>
    </row>
    <row r="77" ht="15" customHeight="1">
      <c r="A77" s="35">
        <v>186</v>
      </c>
      <c r="B77" t="s" s="31">
        <v>353</v>
      </c>
      <c r="C77" s="35">
        <v>1</v>
      </c>
      <c r="D77" t="s" s="31">
        <v>306</v>
      </c>
      <c r="E77" s="37">
        <v>4784600</v>
      </c>
      <c r="F77" s="37">
        <v>129327</v>
      </c>
    </row>
    <row r="78" ht="15" customHeight="1">
      <c r="A78" s="35">
        <v>187</v>
      </c>
      <c r="B78" t="s" s="31">
        <v>353</v>
      </c>
      <c r="C78" s="35">
        <v>1</v>
      </c>
      <c r="D78" t="s" s="31">
        <v>306</v>
      </c>
      <c r="E78" s="37">
        <v>5486617</v>
      </c>
      <c r="F78" s="37">
        <v>137933</v>
      </c>
    </row>
    <row r="79" ht="15" customHeight="1">
      <c r="A79" s="35">
        <v>190</v>
      </c>
      <c r="B79" t="s" s="31">
        <v>353</v>
      </c>
      <c r="C79" s="35">
        <v>1</v>
      </c>
      <c r="D79" t="s" s="31">
        <v>306</v>
      </c>
      <c r="E79" s="37">
        <v>204366</v>
      </c>
      <c r="F79" s="37">
        <v>5552</v>
      </c>
    </row>
    <row r="80" ht="15" customHeight="1">
      <c r="A80" s="35">
        <v>191</v>
      </c>
      <c r="B80" t="s" s="31">
        <v>353</v>
      </c>
      <c r="C80" s="35">
        <v>1</v>
      </c>
      <c r="D80" t="s" s="31">
        <v>306</v>
      </c>
      <c r="E80" s="37">
        <v>5102355</v>
      </c>
      <c r="F80" s="37">
        <v>131193</v>
      </c>
    </row>
    <row r="81" ht="15" customHeight="1">
      <c r="A81" s="35">
        <v>192</v>
      </c>
      <c r="B81" t="s" s="31">
        <v>353</v>
      </c>
      <c r="C81" s="35">
        <v>1</v>
      </c>
      <c r="D81" t="s" s="31">
        <v>306</v>
      </c>
      <c r="E81" s="37">
        <v>4556766</v>
      </c>
      <c r="F81" s="37">
        <v>119890</v>
      </c>
    </row>
    <row r="82" ht="15" customHeight="1">
      <c r="A82" s="35">
        <v>193</v>
      </c>
      <c r="B82" t="s" s="31">
        <v>353</v>
      </c>
      <c r="C82" s="35">
        <v>1</v>
      </c>
      <c r="D82" t="s" s="31">
        <v>306</v>
      </c>
      <c r="E82" s="37">
        <v>1810710</v>
      </c>
      <c r="F82" s="37">
        <v>41918</v>
      </c>
    </row>
    <row r="83" ht="15" customHeight="1">
      <c r="A83" s="35">
        <v>194</v>
      </c>
      <c r="B83" t="s" s="31">
        <v>353</v>
      </c>
      <c r="C83" s="35">
        <v>1</v>
      </c>
      <c r="D83" t="s" s="31">
        <v>306</v>
      </c>
      <c r="E83" s="37">
        <v>6182750</v>
      </c>
      <c r="F83" s="37">
        <v>162569</v>
      </c>
    </row>
    <row r="84" ht="15" customHeight="1">
      <c r="A84" s="35">
        <v>195</v>
      </c>
      <c r="B84" t="s" s="31">
        <v>353</v>
      </c>
      <c r="C84" s="35">
        <v>1</v>
      </c>
      <c r="D84" t="s" s="31">
        <v>306</v>
      </c>
      <c r="E84" s="37">
        <v>5127349</v>
      </c>
      <c r="F84" s="37">
        <v>120861</v>
      </c>
    </row>
    <row r="85" ht="15" customHeight="1">
      <c r="A85" s="35">
        <v>196</v>
      </c>
      <c r="B85" t="s" s="31">
        <v>353</v>
      </c>
      <c r="C85" s="35">
        <v>1</v>
      </c>
      <c r="D85" t="s" s="31">
        <v>306</v>
      </c>
      <c r="E85" s="37">
        <v>2135598</v>
      </c>
      <c r="F85" s="37">
        <v>62127</v>
      </c>
    </row>
    <row r="86" ht="15" customHeight="1">
      <c r="A86" s="35">
        <v>197</v>
      </c>
      <c r="B86" t="s" s="31">
        <v>353</v>
      </c>
      <c r="C86" s="35">
        <v>1</v>
      </c>
      <c r="D86" t="s" s="31">
        <v>306</v>
      </c>
      <c r="E86" s="37">
        <v>1496101</v>
      </c>
      <c r="F86" s="37">
        <v>35723</v>
      </c>
    </row>
    <row r="87" ht="15" customHeight="1">
      <c r="A87" s="35">
        <v>200</v>
      </c>
      <c r="B87" t="s" s="31">
        <v>352</v>
      </c>
      <c r="C87" s="35">
        <v>12</v>
      </c>
      <c r="D87" t="s" s="31">
        <v>315</v>
      </c>
      <c r="E87" s="37">
        <v>780731</v>
      </c>
      <c r="F87" s="37">
        <v>24304</v>
      </c>
    </row>
    <row r="88" ht="15" customHeight="1">
      <c r="A88" s="35">
        <v>201</v>
      </c>
      <c r="B88" t="s" s="31">
        <v>352</v>
      </c>
      <c r="C88" s="35">
        <v>12</v>
      </c>
      <c r="D88" t="s" s="31">
        <v>315</v>
      </c>
      <c r="E88" s="37">
        <v>695427</v>
      </c>
      <c r="F88" s="37">
        <v>21648</v>
      </c>
    </row>
    <row r="89" ht="15" customHeight="1">
      <c r="A89" s="35">
        <v>202</v>
      </c>
      <c r="B89" t="s" s="31">
        <v>352</v>
      </c>
      <c r="C89" s="35">
        <v>12</v>
      </c>
      <c r="D89" t="s" s="31">
        <v>315</v>
      </c>
      <c r="E89" s="37">
        <v>1553829</v>
      </c>
      <c r="F89" s="37">
        <v>48370</v>
      </c>
    </row>
    <row r="90" ht="15" customHeight="1">
      <c r="A90" s="35">
        <v>203</v>
      </c>
      <c r="B90" t="s" s="31">
        <v>352</v>
      </c>
      <c r="C90" s="35">
        <v>12</v>
      </c>
      <c r="D90" t="s" s="31">
        <v>315</v>
      </c>
      <c r="E90" s="37">
        <v>302851</v>
      </c>
      <c r="F90" s="37">
        <v>9428</v>
      </c>
    </row>
    <row r="91" ht="15" customHeight="1">
      <c r="A91" s="35">
        <v>205</v>
      </c>
      <c r="B91" t="s" s="31">
        <v>352</v>
      </c>
      <c r="C91" s="35">
        <v>12</v>
      </c>
      <c r="D91" t="s" s="31">
        <v>315</v>
      </c>
      <c r="E91" s="37">
        <v>1711601</v>
      </c>
      <c r="F91" s="37">
        <v>53281</v>
      </c>
    </row>
    <row r="92" ht="15" customHeight="1">
      <c r="A92" s="35">
        <v>207</v>
      </c>
      <c r="B92" t="s" s="31">
        <v>352</v>
      </c>
      <c r="C92" s="35">
        <v>12</v>
      </c>
      <c r="D92" t="s" s="31">
        <v>315</v>
      </c>
      <c r="E92" s="37">
        <v>100725</v>
      </c>
      <c r="F92" s="37">
        <v>3136</v>
      </c>
    </row>
    <row r="93" ht="15" customHeight="1">
      <c r="A93" s="35">
        <v>208</v>
      </c>
      <c r="B93" t="s" s="31">
        <v>352</v>
      </c>
      <c r="C93" s="35">
        <v>12</v>
      </c>
      <c r="D93" t="s" s="31">
        <v>315</v>
      </c>
      <c r="E93" s="37">
        <v>461850</v>
      </c>
      <c r="F93" s="37">
        <v>14377</v>
      </c>
    </row>
    <row r="94" ht="15" customHeight="1">
      <c r="A94" s="35">
        <v>209</v>
      </c>
      <c r="B94" t="s" s="31">
        <v>352</v>
      </c>
      <c r="C94" s="35">
        <v>12</v>
      </c>
      <c r="D94" t="s" s="31">
        <v>315</v>
      </c>
      <c r="E94" s="37">
        <v>765324</v>
      </c>
      <c r="F94" s="37">
        <v>23824</v>
      </c>
    </row>
    <row r="95" ht="15" customHeight="1">
      <c r="A95" s="35">
        <v>211</v>
      </c>
      <c r="B95" t="s" s="31">
        <v>353</v>
      </c>
      <c r="C95" s="35">
        <v>12</v>
      </c>
      <c r="D95" t="s" s="31">
        <v>315</v>
      </c>
      <c r="E95" s="37">
        <v>7234864</v>
      </c>
      <c r="F95" s="37">
        <v>170184</v>
      </c>
    </row>
    <row r="96" ht="15" customHeight="1">
      <c r="A96" s="35">
        <v>212</v>
      </c>
      <c r="B96" t="s" s="31">
        <v>353</v>
      </c>
      <c r="C96" s="35">
        <v>12</v>
      </c>
      <c r="D96" t="s" s="31">
        <v>315</v>
      </c>
      <c r="E96" s="37">
        <v>6506998</v>
      </c>
      <c r="F96" s="37">
        <v>153374</v>
      </c>
    </row>
    <row r="97" ht="15" customHeight="1">
      <c r="A97" s="35">
        <v>213</v>
      </c>
      <c r="B97" t="s" s="31">
        <v>353</v>
      </c>
      <c r="C97" s="35">
        <v>12</v>
      </c>
      <c r="D97" t="s" s="31">
        <v>315</v>
      </c>
      <c r="E97" s="37">
        <v>3090980</v>
      </c>
      <c r="F97" s="37">
        <v>73987</v>
      </c>
    </row>
    <row r="98" ht="15" customHeight="1">
      <c r="A98" s="35">
        <v>214</v>
      </c>
      <c r="B98" t="s" s="31">
        <v>353</v>
      </c>
      <c r="C98" s="35">
        <v>12</v>
      </c>
      <c r="D98" t="s" s="31">
        <v>315</v>
      </c>
      <c r="E98" s="37">
        <v>6354185</v>
      </c>
      <c r="F98" s="37">
        <v>146748</v>
      </c>
    </row>
    <row r="99" ht="15" customHeight="1">
      <c r="A99" s="35">
        <v>215</v>
      </c>
      <c r="B99" t="s" s="31">
        <v>353</v>
      </c>
      <c r="C99" s="35">
        <v>12</v>
      </c>
      <c r="D99" t="s" s="31">
        <v>315</v>
      </c>
      <c r="E99" s="37">
        <v>4873608</v>
      </c>
      <c r="F99" s="37">
        <v>116083</v>
      </c>
    </row>
    <row r="100" ht="15" customHeight="1">
      <c r="A100" s="35">
        <v>216</v>
      </c>
      <c r="B100" t="s" s="31">
        <v>353</v>
      </c>
      <c r="C100" s="35">
        <v>12</v>
      </c>
      <c r="D100" t="s" s="31">
        <v>315</v>
      </c>
      <c r="E100" s="37">
        <v>5432331</v>
      </c>
      <c r="F100" s="37">
        <v>130844</v>
      </c>
    </row>
    <row r="101" ht="15" customHeight="1">
      <c r="A101" s="35">
        <v>217</v>
      </c>
      <c r="B101" t="s" s="31">
        <v>353</v>
      </c>
      <c r="C101" s="35">
        <v>12</v>
      </c>
      <c r="D101" t="s" s="31">
        <v>315</v>
      </c>
      <c r="E101" s="37">
        <v>6056716</v>
      </c>
      <c r="F101" s="37">
        <v>151264</v>
      </c>
    </row>
    <row r="102" ht="15" customHeight="1">
      <c r="A102" s="35">
        <v>218</v>
      </c>
      <c r="B102" t="s" s="31">
        <v>353</v>
      </c>
      <c r="C102" s="35">
        <v>12</v>
      </c>
      <c r="D102" t="s" s="31">
        <v>315</v>
      </c>
      <c r="E102" s="37">
        <v>2336709</v>
      </c>
      <c r="F102" s="37">
        <v>59245</v>
      </c>
    </row>
    <row r="103" ht="15" customHeight="1">
      <c r="A103" s="35">
        <v>220</v>
      </c>
      <c r="B103" t="s" s="31">
        <v>352</v>
      </c>
      <c r="C103" s="35">
        <v>12</v>
      </c>
      <c r="D103" t="s" s="31">
        <v>315</v>
      </c>
      <c r="E103" s="37">
        <v>61651</v>
      </c>
      <c r="F103" s="37">
        <v>861</v>
      </c>
    </row>
    <row r="104" ht="15" customHeight="1">
      <c r="A104" s="35">
        <v>221</v>
      </c>
      <c r="B104" t="s" s="31">
        <v>352</v>
      </c>
      <c r="C104" s="35">
        <v>12</v>
      </c>
      <c r="D104" t="s" s="31">
        <v>315</v>
      </c>
      <c r="E104" s="37">
        <v>1152275</v>
      </c>
      <c r="F104" s="37">
        <v>32726</v>
      </c>
    </row>
    <row r="105" ht="15" customHeight="1">
      <c r="A105" s="35">
        <v>222</v>
      </c>
      <c r="B105" t="s" s="31">
        <v>353</v>
      </c>
      <c r="C105" s="35">
        <v>12</v>
      </c>
      <c r="D105" t="s" s="31">
        <v>315</v>
      </c>
      <c r="E105" s="37">
        <v>2778432</v>
      </c>
      <c r="F105" s="37">
        <v>64942</v>
      </c>
    </row>
    <row r="106" ht="15" customHeight="1">
      <c r="A106" s="35">
        <v>223</v>
      </c>
      <c r="B106" t="s" s="31">
        <v>353</v>
      </c>
      <c r="C106" s="35">
        <v>12</v>
      </c>
      <c r="D106" t="s" s="31">
        <v>315</v>
      </c>
      <c r="E106" s="37">
        <v>1761330</v>
      </c>
      <c r="F106" s="37">
        <v>40963</v>
      </c>
    </row>
    <row r="107" ht="15" customHeight="1">
      <c r="A107" s="35">
        <v>224</v>
      </c>
      <c r="B107" t="s" s="31">
        <v>353</v>
      </c>
      <c r="C107" s="35">
        <v>12</v>
      </c>
      <c r="D107" t="s" s="31">
        <v>315</v>
      </c>
      <c r="E107" s="37">
        <v>3139888</v>
      </c>
      <c r="F107" s="37">
        <v>77784</v>
      </c>
    </row>
    <row r="108" ht="15" customHeight="1">
      <c r="A108" s="35">
        <v>225</v>
      </c>
      <c r="B108" t="s" s="31">
        <v>353</v>
      </c>
      <c r="C108" s="35">
        <v>12</v>
      </c>
      <c r="D108" t="s" s="31">
        <v>315</v>
      </c>
      <c r="E108" s="37">
        <v>183132</v>
      </c>
      <c r="F108" s="37">
        <v>4000</v>
      </c>
    </row>
    <row r="109" ht="15" customHeight="1">
      <c r="A109" s="35">
        <v>226</v>
      </c>
      <c r="B109" t="s" s="31">
        <v>353</v>
      </c>
      <c r="C109" s="35">
        <v>12</v>
      </c>
      <c r="D109" t="s" s="31">
        <v>315</v>
      </c>
      <c r="E109" s="37">
        <v>2518834</v>
      </c>
      <c r="F109" s="37">
        <v>62069</v>
      </c>
    </row>
    <row r="110" ht="15" customHeight="1">
      <c r="A110" s="35">
        <v>227</v>
      </c>
      <c r="B110" t="s" s="31">
        <v>353</v>
      </c>
      <c r="C110" s="35">
        <v>12</v>
      </c>
      <c r="D110" t="s" s="31">
        <v>315</v>
      </c>
      <c r="E110" s="37">
        <v>1894638</v>
      </c>
      <c r="F110" s="37">
        <v>46548</v>
      </c>
    </row>
    <row r="111" ht="15" customHeight="1">
      <c r="A111" s="35">
        <v>228</v>
      </c>
      <c r="B111" t="s" s="31">
        <v>352</v>
      </c>
      <c r="C111" s="35">
        <v>12</v>
      </c>
      <c r="D111" t="s" s="31">
        <v>315</v>
      </c>
      <c r="E111" s="37">
        <v>67936</v>
      </c>
      <c r="F111" s="37">
        <v>2115</v>
      </c>
    </row>
    <row r="112" ht="15" customHeight="1">
      <c r="A112" s="35">
        <v>230</v>
      </c>
      <c r="B112" t="s" s="31">
        <v>353</v>
      </c>
      <c r="C112" s="35">
        <v>12</v>
      </c>
      <c r="D112" t="s" s="31">
        <v>315</v>
      </c>
      <c r="E112" s="37">
        <v>32885</v>
      </c>
      <c r="F112" s="37">
        <v>1043</v>
      </c>
    </row>
    <row r="113" ht="15" customHeight="1">
      <c r="A113" s="35">
        <v>231</v>
      </c>
      <c r="B113" t="s" s="31">
        <v>353</v>
      </c>
      <c r="C113" s="35">
        <v>12</v>
      </c>
      <c r="D113" t="s" s="31">
        <v>315</v>
      </c>
      <c r="E113" s="37">
        <v>6376899</v>
      </c>
      <c r="F113" s="37">
        <v>177113</v>
      </c>
    </row>
    <row r="114" ht="15" customHeight="1">
      <c r="A114" s="35">
        <v>232</v>
      </c>
      <c r="B114" t="s" s="31">
        <v>353</v>
      </c>
      <c r="C114" s="35">
        <v>12</v>
      </c>
      <c r="D114" t="s" s="31">
        <v>315</v>
      </c>
      <c r="E114" s="37">
        <v>2543213</v>
      </c>
      <c r="F114" s="37">
        <v>65010</v>
      </c>
    </row>
    <row r="115" ht="15" customHeight="1">
      <c r="A115" s="35">
        <v>233</v>
      </c>
      <c r="B115" t="s" s="31">
        <v>353</v>
      </c>
      <c r="C115" s="35">
        <v>12</v>
      </c>
      <c r="D115" t="s" s="31">
        <v>315</v>
      </c>
      <c r="E115" s="37">
        <v>3236170</v>
      </c>
      <c r="F115" s="37">
        <v>85155</v>
      </c>
    </row>
    <row r="116" ht="15" customHeight="1">
      <c r="A116" s="35">
        <v>234</v>
      </c>
      <c r="B116" t="s" s="31">
        <v>353</v>
      </c>
      <c r="C116" s="35">
        <v>12</v>
      </c>
      <c r="D116" t="s" s="31">
        <v>315</v>
      </c>
      <c r="E116" s="37">
        <v>1937661</v>
      </c>
      <c r="F116" s="37">
        <v>47798</v>
      </c>
    </row>
    <row r="117" ht="15" customHeight="1">
      <c r="A117" s="35">
        <v>235</v>
      </c>
      <c r="B117" t="s" s="31">
        <v>353</v>
      </c>
      <c r="C117" s="35">
        <v>12</v>
      </c>
      <c r="D117" t="s" s="31">
        <v>315</v>
      </c>
      <c r="E117" s="37">
        <v>1944594</v>
      </c>
      <c r="F117" s="37">
        <v>52364</v>
      </c>
    </row>
    <row r="118" ht="15" customHeight="1">
      <c r="A118" s="35">
        <v>236</v>
      </c>
      <c r="B118" t="s" s="31">
        <v>353</v>
      </c>
      <c r="C118" s="35">
        <v>12</v>
      </c>
      <c r="D118" t="s" s="31">
        <v>315</v>
      </c>
      <c r="E118" s="37">
        <v>2258043</v>
      </c>
      <c r="F118" s="37">
        <v>55550</v>
      </c>
    </row>
    <row r="119" ht="15" customHeight="1">
      <c r="A119" s="35">
        <v>237</v>
      </c>
      <c r="B119" t="s" s="31">
        <v>353</v>
      </c>
      <c r="C119" s="35">
        <v>12</v>
      </c>
      <c r="D119" t="s" s="31">
        <v>315</v>
      </c>
      <c r="E119" s="37">
        <v>1426017</v>
      </c>
      <c r="F119" s="37">
        <v>34855</v>
      </c>
    </row>
    <row r="120" ht="15" customHeight="1">
      <c r="A120" s="35">
        <v>238</v>
      </c>
      <c r="B120" t="s" s="31">
        <v>353</v>
      </c>
      <c r="C120" s="35">
        <v>12</v>
      </c>
      <c r="D120" t="s" s="31">
        <v>315</v>
      </c>
      <c r="E120" s="37">
        <v>2067849</v>
      </c>
      <c r="F120" s="37">
        <v>53751</v>
      </c>
    </row>
    <row r="121" ht="15" customHeight="1">
      <c r="A121" s="35">
        <v>239</v>
      </c>
      <c r="B121" t="s" s="31">
        <v>353</v>
      </c>
      <c r="C121" s="35">
        <v>12</v>
      </c>
      <c r="D121" t="s" s="31">
        <v>315</v>
      </c>
      <c r="E121" s="37">
        <v>1210329</v>
      </c>
      <c r="F121" s="37">
        <v>31134</v>
      </c>
    </row>
    <row r="122" ht="15" customHeight="1">
      <c r="A122" s="35">
        <v>240</v>
      </c>
      <c r="B122" t="s" s="31">
        <v>352</v>
      </c>
      <c r="C122" s="35">
        <v>12</v>
      </c>
      <c r="D122" t="s" s="31">
        <v>315</v>
      </c>
      <c r="E122" s="37">
        <v>40419</v>
      </c>
      <c r="F122" s="37">
        <v>1258</v>
      </c>
    </row>
    <row r="123" ht="15" customHeight="1">
      <c r="A123" s="35">
        <v>241</v>
      </c>
      <c r="B123" t="s" s="31">
        <v>353</v>
      </c>
      <c r="C123" s="35">
        <v>12</v>
      </c>
      <c r="D123" t="s" s="31">
        <v>315</v>
      </c>
      <c r="E123" s="37">
        <v>4471281</v>
      </c>
      <c r="F123" s="37">
        <v>95552</v>
      </c>
    </row>
    <row r="124" ht="15" customHeight="1">
      <c r="A124" s="35">
        <v>242</v>
      </c>
      <c r="B124" t="s" s="31">
        <v>353</v>
      </c>
      <c r="C124" s="35">
        <v>12</v>
      </c>
      <c r="D124" t="s" s="31">
        <v>315</v>
      </c>
      <c r="E124" s="37">
        <v>2551760</v>
      </c>
      <c r="F124" s="37">
        <v>56684</v>
      </c>
    </row>
    <row r="125" ht="15" customHeight="1">
      <c r="A125" s="35">
        <v>243</v>
      </c>
      <c r="B125" t="s" s="31">
        <v>353</v>
      </c>
      <c r="C125" s="35">
        <v>12</v>
      </c>
      <c r="D125" t="s" s="31">
        <v>315</v>
      </c>
      <c r="E125" s="37">
        <v>2568781</v>
      </c>
      <c r="F125" s="37">
        <v>56454</v>
      </c>
    </row>
    <row r="126" ht="15" customHeight="1">
      <c r="A126" s="35">
        <v>244</v>
      </c>
      <c r="B126" t="s" s="31">
        <v>353</v>
      </c>
      <c r="C126" s="35">
        <v>12</v>
      </c>
      <c r="D126" t="s" s="31">
        <v>315</v>
      </c>
      <c r="E126" s="37">
        <v>2496794</v>
      </c>
      <c r="F126" s="37">
        <v>63707</v>
      </c>
    </row>
    <row r="127" ht="15" customHeight="1">
      <c r="A127" s="35">
        <v>245</v>
      </c>
      <c r="B127" t="s" s="31">
        <v>353</v>
      </c>
      <c r="C127" s="35">
        <v>12</v>
      </c>
      <c r="D127" t="s" s="31">
        <v>315</v>
      </c>
      <c r="E127" s="37">
        <v>3787434</v>
      </c>
      <c r="F127" s="37">
        <v>96623</v>
      </c>
    </row>
    <row r="128" ht="15" customHeight="1">
      <c r="A128" s="35">
        <v>246</v>
      </c>
      <c r="B128" t="s" s="31">
        <v>353</v>
      </c>
      <c r="C128" s="35">
        <v>12</v>
      </c>
      <c r="D128" t="s" s="31">
        <v>315</v>
      </c>
      <c r="E128" s="37">
        <v>1989734</v>
      </c>
      <c r="F128" s="37">
        <v>50887</v>
      </c>
    </row>
    <row r="129" ht="15" customHeight="1">
      <c r="A129" s="35">
        <v>247</v>
      </c>
      <c r="B129" t="s" s="31">
        <v>353</v>
      </c>
      <c r="C129" s="35">
        <v>12</v>
      </c>
      <c r="D129" t="s" s="31">
        <v>315</v>
      </c>
      <c r="E129" s="37">
        <v>4108869</v>
      </c>
      <c r="F129" s="37">
        <v>106087</v>
      </c>
    </row>
    <row r="130" ht="15" customHeight="1">
      <c r="A130" s="35">
        <v>250</v>
      </c>
      <c r="B130" t="s" s="31">
        <v>352</v>
      </c>
      <c r="C130" s="35">
        <v>12</v>
      </c>
      <c r="D130" t="s" s="31">
        <v>315</v>
      </c>
      <c r="E130" s="37">
        <v>281829</v>
      </c>
      <c r="F130" s="37">
        <v>8773</v>
      </c>
    </row>
    <row r="131" ht="15" customHeight="1">
      <c r="A131" s="35">
        <v>251</v>
      </c>
      <c r="B131" t="s" s="31">
        <v>352</v>
      </c>
      <c r="C131" s="35">
        <v>12</v>
      </c>
      <c r="D131" t="s" s="31">
        <v>315</v>
      </c>
      <c r="E131" s="37">
        <v>1035211</v>
      </c>
      <c r="F131" s="37">
        <v>32226</v>
      </c>
    </row>
    <row r="132" ht="15" customHeight="1">
      <c r="A132" s="35">
        <v>252</v>
      </c>
      <c r="B132" t="s" s="31">
        <v>353</v>
      </c>
      <c r="C132" s="35">
        <v>12</v>
      </c>
      <c r="D132" t="s" s="31">
        <v>315</v>
      </c>
      <c r="E132" s="37">
        <v>5808524</v>
      </c>
      <c r="F132" s="37">
        <v>140647</v>
      </c>
    </row>
    <row r="133" ht="15" customHeight="1">
      <c r="A133" s="35">
        <v>253</v>
      </c>
      <c r="B133" t="s" s="31">
        <v>353</v>
      </c>
      <c r="C133" s="35">
        <v>12</v>
      </c>
      <c r="D133" t="s" s="31">
        <v>315</v>
      </c>
      <c r="E133" s="37">
        <v>2699162</v>
      </c>
      <c r="F133" s="37">
        <v>68453</v>
      </c>
    </row>
    <row r="134" ht="15" customHeight="1">
      <c r="A134" s="35">
        <v>254</v>
      </c>
      <c r="B134" t="s" s="31">
        <v>353</v>
      </c>
      <c r="C134" s="35">
        <v>12</v>
      </c>
      <c r="D134" t="s" s="31">
        <v>315</v>
      </c>
      <c r="E134" s="37">
        <v>7796342</v>
      </c>
      <c r="F134" s="37">
        <v>195853</v>
      </c>
    </row>
    <row r="135" ht="15" customHeight="1">
      <c r="A135" s="35">
        <v>255</v>
      </c>
      <c r="B135" t="s" s="31">
        <v>353</v>
      </c>
      <c r="C135" s="35">
        <v>12</v>
      </c>
      <c r="D135" t="s" s="31">
        <v>315</v>
      </c>
      <c r="E135" s="37">
        <v>39033</v>
      </c>
      <c r="F135" s="37">
        <v>1595</v>
      </c>
    </row>
    <row r="136" ht="15" customHeight="1">
      <c r="A136" s="35">
        <v>256</v>
      </c>
      <c r="B136" t="s" s="31">
        <v>353</v>
      </c>
      <c r="C136" s="35">
        <v>12</v>
      </c>
      <c r="D136" t="s" s="31">
        <v>315</v>
      </c>
      <c r="E136" s="37">
        <v>2310132</v>
      </c>
      <c r="F136" s="37">
        <v>58778</v>
      </c>
    </row>
    <row r="137" ht="15" customHeight="1">
      <c r="A137" s="35">
        <v>257</v>
      </c>
      <c r="B137" t="s" s="31">
        <v>353</v>
      </c>
      <c r="C137" s="35">
        <v>12</v>
      </c>
      <c r="D137" t="s" s="31">
        <v>315</v>
      </c>
      <c r="E137" s="37">
        <v>608309</v>
      </c>
      <c r="F137" s="37">
        <v>13738</v>
      </c>
    </row>
    <row r="138" ht="15" customHeight="1">
      <c r="A138" s="35">
        <v>258</v>
      </c>
      <c r="B138" t="s" s="31">
        <v>352</v>
      </c>
      <c r="C138" s="35">
        <v>12</v>
      </c>
      <c r="D138" t="s" s="31">
        <v>315</v>
      </c>
      <c r="E138" s="37">
        <v>265153</v>
      </c>
      <c r="F138" s="37">
        <v>8254</v>
      </c>
    </row>
    <row r="139" ht="15" customHeight="1">
      <c r="A139" s="35">
        <v>259</v>
      </c>
      <c r="B139" t="s" s="31">
        <v>352</v>
      </c>
      <c r="C139" s="35">
        <v>12</v>
      </c>
      <c r="D139" t="s" s="31">
        <v>315</v>
      </c>
      <c r="E139" s="37">
        <v>479</v>
      </c>
      <c r="F139" s="37">
        <v>15</v>
      </c>
    </row>
    <row r="140" ht="15" customHeight="1">
      <c r="A140" s="35">
        <v>260</v>
      </c>
      <c r="B140" t="s" s="31">
        <v>353</v>
      </c>
      <c r="C140" s="35">
        <v>12</v>
      </c>
      <c r="D140" t="s" s="31">
        <v>315</v>
      </c>
      <c r="E140" s="37">
        <v>48110</v>
      </c>
      <c r="F140" s="37">
        <v>1848</v>
      </c>
    </row>
    <row r="141" ht="15" customHeight="1">
      <c r="A141" s="35">
        <v>261</v>
      </c>
      <c r="B141" t="s" s="31">
        <v>353</v>
      </c>
      <c r="C141" s="35">
        <v>12</v>
      </c>
      <c r="D141" t="s" s="31">
        <v>315</v>
      </c>
      <c r="E141" s="37">
        <v>6201850</v>
      </c>
      <c r="F141" s="37">
        <v>155340</v>
      </c>
    </row>
    <row r="142" ht="15" customHeight="1">
      <c r="A142" s="35">
        <v>262</v>
      </c>
      <c r="B142" t="s" s="31">
        <v>353</v>
      </c>
      <c r="C142" s="35">
        <v>12</v>
      </c>
      <c r="D142" t="s" s="31">
        <v>315</v>
      </c>
      <c r="E142" s="37">
        <v>4952764</v>
      </c>
      <c r="F142" s="37">
        <v>130017</v>
      </c>
    </row>
    <row r="143" ht="15" customHeight="1">
      <c r="A143" s="35">
        <v>263</v>
      </c>
      <c r="B143" t="s" s="31">
        <v>353</v>
      </c>
      <c r="C143" s="35">
        <v>12</v>
      </c>
      <c r="D143" t="s" s="31">
        <v>315</v>
      </c>
      <c r="E143" s="37">
        <v>4251993</v>
      </c>
      <c r="F143" s="37">
        <v>111220</v>
      </c>
    </row>
    <row r="144" ht="15" customHeight="1">
      <c r="A144" s="35">
        <v>264</v>
      </c>
      <c r="B144" t="s" s="31">
        <v>353</v>
      </c>
      <c r="C144" s="35">
        <v>12</v>
      </c>
      <c r="D144" t="s" s="31">
        <v>315</v>
      </c>
      <c r="E144" s="37">
        <v>2669079</v>
      </c>
      <c r="F144" s="37">
        <v>72575</v>
      </c>
    </row>
    <row r="145" ht="15" customHeight="1">
      <c r="A145" s="35">
        <v>265</v>
      </c>
      <c r="B145" t="s" s="31">
        <v>353</v>
      </c>
      <c r="C145" s="35">
        <v>12</v>
      </c>
      <c r="D145" t="s" s="31">
        <v>315</v>
      </c>
      <c r="E145" s="37">
        <v>2276072</v>
      </c>
      <c r="F145" s="37">
        <v>61634</v>
      </c>
    </row>
    <row r="146" ht="15" customHeight="1">
      <c r="A146" s="35">
        <v>266</v>
      </c>
      <c r="B146" t="s" s="31">
        <v>353</v>
      </c>
      <c r="C146" s="35">
        <v>12</v>
      </c>
      <c r="D146" t="s" s="31">
        <v>315</v>
      </c>
      <c r="E146" s="37">
        <v>1841738</v>
      </c>
      <c r="F146" s="37">
        <v>49075</v>
      </c>
    </row>
    <row r="147" ht="15" customHeight="1">
      <c r="A147" s="35">
        <v>267</v>
      </c>
      <c r="B147" t="s" s="31">
        <v>353</v>
      </c>
      <c r="C147" s="35">
        <v>12</v>
      </c>
      <c r="D147" t="s" s="31">
        <v>315</v>
      </c>
      <c r="E147" s="37">
        <v>2138238</v>
      </c>
      <c r="F147" s="37">
        <v>56020</v>
      </c>
    </row>
    <row r="148" ht="15" customHeight="1">
      <c r="A148" s="35">
        <v>268</v>
      </c>
      <c r="B148" t="s" s="31">
        <v>353</v>
      </c>
      <c r="C148" s="35">
        <v>12</v>
      </c>
      <c r="D148" t="s" s="31">
        <v>315</v>
      </c>
      <c r="E148" s="37">
        <v>2119377</v>
      </c>
      <c r="F148" s="37">
        <v>58195</v>
      </c>
    </row>
    <row r="149" ht="15" customHeight="1">
      <c r="A149" s="35">
        <v>269</v>
      </c>
      <c r="B149" t="s" s="31">
        <v>353</v>
      </c>
      <c r="C149" s="35">
        <v>12</v>
      </c>
      <c r="D149" t="s" s="31">
        <v>315</v>
      </c>
      <c r="E149" s="37">
        <v>2662374</v>
      </c>
      <c r="F149" s="37">
        <v>69864</v>
      </c>
    </row>
    <row r="150" ht="15" customHeight="1">
      <c r="A150" s="35">
        <v>270</v>
      </c>
      <c r="B150" t="s" s="31">
        <v>352</v>
      </c>
      <c r="C150" s="35">
        <v>12</v>
      </c>
      <c r="D150" t="s" s="31">
        <v>315</v>
      </c>
      <c r="E150" s="37">
        <v>1269</v>
      </c>
      <c r="F150" s="37">
        <v>40</v>
      </c>
    </row>
    <row r="151" ht="15" customHeight="1">
      <c r="A151" s="35">
        <v>271</v>
      </c>
      <c r="B151" t="s" s="31">
        <v>353</v>
      </c>
      <c r="C151" s="35">
        <v>12</v>
      </c>
      <c r="D151" t="s" s="31">
        <v>315</v>
      </c>
      <c r="E151" s="37">
        <v>4650523</v>
      </c>
      <c r="F151" s="37">
        <v>176648</v>
      </c>
    </row>
    <row r="152" ht="15" customHeight="1">
      <c r="A152" s="35">
        <v>272</v>
      </c>
      <c r="B152" t="s" s="31">
        <v>353</v>
      </c>
      <c r="C152" s="35">
        <v>12</v>
      </c>
      <c r="D152" t="s" s="31">
        <v>315</v>
      </c>
      <c r="E152" s="37">
        <v>2331828</v>
      </c>
      <c r="F152" s="37">
        <v>86448</v>
      </c>
    </row>
    <row r="153" ht="15" customHeight="1">
      <c r="A153" s="35">
        <v>273</v>
      </c>
      <c r="B153" t="s" s="31">
        <v>353</v>
      </c>
      <c r="C153" s="35">
        <v>12</v>
      </c>
      <c r="D153" t="s" s="31">
        <v>315</v>
      </c>
      <c r="E153" s="37">
        <v>2086057</v>
      </c>
      <c r="F153" s="37">
        <v>78064</v>
      </c>
    </row>
    <row r="154" ht="15" customHeight="1">
      <c r="A154" s="35">
        <v>274</v>
      </c>
      <c r="B154" t="s" s="31">
        <v>353</v>
      </c>
      <c r="C154" s="35">
        <v>12</v>
      </c>
      <c r="D154" t="s" s="31">
        <v>315</v>
      </c>
      <c r="E154" s="37">
        <v>2392000</v>
      </c>
      <c r="F154" s="37">
        <v>92519</v>
      </c>
    </row>
    <row r="155" ht="15" customHeight="1">
      <c r="A155" s="35">
        <v>275</v>
      </c>
      <c r="B155" t="s" s="31">
        <v>353</v>
      </c>
      <c r="C155" s="35">
        <v>12</v>
      </c>
      <c r="D155" t="s" s="31">
        <v>315</v>
      </c>
      <c r="E155" s="37">
        <v>2957027</v>
      </c>
      <c r="F155" s="37">
        <v>112144</v>
      </c>
    </row>
    <row r="156" ht="15" customHeight="1">
      <c r="A156" s="35">
        <v>276</v>
      </c>
      <c r="B156" t="s" s="31">
        <v>353</v>
      </c>
      <c r="C156" s="35">
        <v>12</v>
      </c>
      <c r="D156" t="s" s="31">
        <v>315</v>
      </c>
      <c r="E156" s="37">
        <v>521958</v>
      </c>
      <c r="F156" s="37">
        <v>21645</v>
      </c>
    </row>
    <row r="157" ht="15" customHeight="1">
      <c r="A157" s="35">
        <v>277</v>
      </c>
      <c r="B157" t="s" s="31">
        <v>353</v>
      </c>
      <c r="C157" s="35">
        <v>12</v>
      </c>
      <c r="D157" t="s" s="31">
        <v>315</v>
      </c>
      <c r="E157" s="37">
        <v>386973</v>
      </c>
      <c r="F157" s="37">
        <v>16109</v>
      </c>
    </row>
    <row r="158" ht="15" customHeight="1">
      <c r="A158" s="35">
        <v>280</v>
      </c>
      <c r="B158" t="s" s="31">
        <v>352</v>
      </c>
      <c r="C158" s="35">
        <v>12</v>
      </c>
      <c r="D158" t="s" s="31">
        <v>315</v>
      </c>
      <c r="E158" s="37">
        <v>345323</v>
      </c>
      <c r="F158" s="37">
        <v>10750</v>
      </c>
    </row>
    <row r="159" ht="15" customHeight="1">
      <c r="A159" s="35">
        <v>281</v>
      </c>
      <c r="B159" t="s" s="31">
        <v>353</v>
      </c>
      <c r="C159" s="35">
        <v>12</v>
      </c>
      <c r="D159" t="s" s="31">
        <v>315</v>
      </c>
      <c r="E159" s="37">
        <v>4260099</v>
      </c>
      <c r="F159" s="37">
        <v>132728</v>
      </c>
    </row>
    <row r="160" ht="15" customHeight="1">
      <c r="A160" s="35">
        <v>282</v>
      </c>
      <c r="B160" t="s" s="31">
        <v>353</v>
      </c>
      <c r="C160" s="35">
        <v>12</v>
      </c>
      <c r="D160" t="s" s="31">
        <v>315</v>
      </c>
      <c r="E160" s="37">
        <v>2853459</v>
      </c>
      <c r="F160" s="37">
        <v>88907</v>
      </c>
    </row>
    <row r="161" ht="15" customHeight="1">
      <c r="A161" s="35">
        <v>283</v>
      </c>
      <c r="B161" t="s" s="31">
        <v>353</v>
      </c>
      <c r="C161" s="35">
        <v>12</v>
      </c>
      <c r="D161" t="s" s="31">
        <v>315</v>
      </c>
      <c r="E161" s="37">
        <v>1895565</v>
      </c>
      <c r="F161" s="37">
        <v>59070</v>
      </c>
    </row>
    <row r="162" ht="15" customHeight="1">
      <c r="A162" s="35">
        <v>284</v>
      </c>
      <c r="B162" t="s" s="31">
        <v>353</v>
      </c>
      <c r="C162" s="35">
        <v>12</v>
      </c>
      <c r="D162" t="s" s="31">
        <v>315</v>
      </c>
      <c r="E162" s="37">
        <v>945973</v>
      </c>
      <c r="F162" s="37">
        <v>36039</v>
      </c>
    </row>
    <row r="163" ht="15" customHeight="1">
      <c r="A163" s="35">
        <v>285</v>
      </c>
      <c r="B163" t="s" s="31">
        <v>353</v>
      </c>
      <c r="C163" s="35">
        <v>7</v>
      </c>
      <c r="D163" t="s" s="31">
        <v>311</v>
      </c>
      <c r="E163" s="37">
        <v>1167264</v>
      </c>
      <c r="F163" s="37">
        <v>42526</v>
      </c>
    </row>
    <row r="164" ht="15" customHeight="1">
      <c r="A164" s="35">
        <v>286</v>
      </c>
      <c r="B164" t="s" s="31">
        <v>353</v>
      </c>
      <c r="C164" s="35">
        <v>12</v>
      </c>
      <c r="D164" t="s" s="31">
        <v>315</v>
      </c>
      <c r="E164" s="37">
        <v>1534673</v>
      </c>
      <c r="F164" s="37">
        <v>56131</v>
      </c>
    </row>
    <row r="165" ht="15" customHeight="1">
      <c r="A165" s="35">
        <v>287</v>
      </c>
      <c r="B165" t="s" s="31">
        <v>353</v>
      </c>
      <c r="C165" s="35">
        <v>7</v>
      </c>
      <c r="D165" t="s" s="31">
        <v>311</v>
      </c>
      <c r="E165" s="37">
        <v>412963</v>
      </c>
      <c r="F165" s="37">
        <v>16112</v>
      </c>
    </row>
    <row r="166" ht="15" customHeight="1">
      <c r="A166" s="35">
        <v>288</v>
      </c>
      <c r="B166" t="s" s="31">
        <v>353</v>
      </c>
      <c r="C166" s="35">
        <v>12</v>
      </c>
      <c r="D166" t="s" s="31">
        <v>315</v>
      </c>
      <c r="E166" s="37">
        <v>564553</v>
      </c>
      <c r="F166" s="37">
        <v>17741</v>
      </c>
    </row>
    <row r="167" ht="15" customHeight="1">
      <c r="A167" s="35">
        <v>289</v>
      </c>
      <c r="B167" t="s" s="31">
        <v>353</v>
      </c>
      <c r="C167" s="35">
        <v>12</v>
      </c>
      <c r="D167" t="s" s="31">
        <v>315</v>
      </c>
      <c r="E167" s="37">
        <v>1978550</v>
      </c>
      <c r="F167" s="37">
        <v>78499</v>
      </c>
    </row>
    <row r="168" ht="15" customHeight="1">
      <c r="A168" s="35">
        <v>290</v>
      </c>
      <c r="B168" t="s" s="31">
        <v>352</v>
      </c>
      <c r="C168" s="35">
        <v>12</v>
      </c>
      <c r="D168" t="s" s="31">
        <v>315</v>
      </c>
      <c r="E168" s="37">
        <v>3428</v>
      </c>
      <c r="F168" s="37">
        <v>112</v>
      </c>
    </row>
    <row r="169" ht="15" customHeight="1">
      <c r="A169" s="35">
        <v>291</v>
      </c>
      <c r="B169" t="s" s="31">
        <v>353</v>
      </c>
      <c r="C169" s="35">
        <v>12</v>
      </c>
      <c r="D169" t="s" s="31">
        <v>315</v>
      </c>
      <c r="E169" s="37">
        <v>8847569</v>
      </c>
      <c r="F169" s="37">
        <v>333301</v>
      </c>
    </row>
    <row r="170" ht="15" customHeight="1">
      <c r="A170" s="35">
        <v>293</v>
      </c>
      <c r="B170" t="s" s="31">
        <v>353</v>
      </c>
      <c r="C170" s="35">
        <v>10</v>
      </c>
      <c r="D170" t="s" s="31">
        <v>314</v>
      </c>
      <c r="E170" s="37">
        <v>1771666</v>
      </c>
      <c r="F170" s="37">
        <v>68188</v>
      </c>
    </row>
    <row r="171" ht="15" customHeight="1">
      <c r="A171" s="35">
        <v>294</v>
      </c>
      <c r="B171" t="s" s="31">
        <v>353</v>
      </c>
      <c r="C171" s="35">
        <v>10</v>
      </c>
      <c r="D171" t="s" s="31">
        <v>314</v>
      </c>
      <c r="E171" s="37">
        <v>2754148</v>
      </c>
      <c r="F171" s="37">
        <v>105429</v>
      </c>
    </row>
    <row r="172" ht="15" customHeight="1">
      <c r="A172" s="35">
        <v>295</v>
      </c>
      <c r="B172" t="s" s="31">
        <v>353</v>
      </c>
      <c r="C172" s="35">
        <v>12</v>
      </c>
      <c r="D172" t="s" s="31">
        <v>315</v>
      </c>
      <c r="E172" s="37">
        <v>1664731</v>
      </c>
      <c r="F172" s="37">
        <v>65585</v>
      </c>
    </row>
    <row r="173" ht="15" customHeight="1">
      <c r="A173" s="35">
        <v>296</v>
      </c>
      <c r="B173" t="s" s="31">
        <v>353</v>
      </c>
      <c r="C173" s="35">
        <v>12</v>
      </c>
      <c r="D173" t="s" s="31">
        <v>315</v>
      </c>
      <c r="E173" s="37">
        <v>1995422</v>
      </c>
      <c r="F173" s="37">
        <v>76953</v>
      </c>
    </row>
    <row r="174" ht="15" customHeight="1">
      <c r="A174" s="35">
        <v>297</v>
      </c>
      <c r="B174" t="s" s="31">
        <v>353</v>
      </c>
      <c r="C174" s="35">
        <v>12</v>
      </c>
      <c r="D174" t="s" s="31">
        <v>315</v>
      </c>
      <c r="E174" s="37">
        <v>737741</v>
      </c>
      <c r="F174" s="37">
        <v>28118</v>
      </c>
    </row>
    <row r="175" ht="15" customHeight="1">
      <c r="A175" s="35">
        <v>298</v>
      </c>
      <c r="B175" t="s" s="31">
        <v>353</v>
      </c>
      <c r="C175" s="35">
        <v>12</v>
      </c>
      <c r="D175" t="s" s="31">
        <v>315</v>
      </c>
      <c r="E175" s="37">
        <v>761673</v>
      </c>
      <c r="F175" s="37">
        <v>30323</v>
      </c>
    </row>
    <row r="176" ht="15" customHeight="1">
      <c r="A176" s="35">
        <v>300</v>
      </c>
      <c r="B176" t="s" s="31">
        <v>352</v>
      </c>
      <c r="C176" s="35">
        <v>13</v>
      </c>
      <c r="D176" t="s" s="31">
        <v>316</v>
      </c>
      <c r="E176" s="37">
        <v>1062423</v>
      </c>
      <c r="F176" s="37">
        <v>33071</v>
      </c>
    </row>
    <row r="177" ht="15" customHeight="1">
      <c r="A177" s="35">
        <v>301</v>
      </c>
      <c r="B177" t="s" s="31">
        <v>352</v>
      </c>
      <c r="C177" s="35">
        <v>13</v>
      </c>
      <c r="D177" t="s" s="31">
        <v>316</v>
      </c>
      <c r="E177" s="37">
        <v>686152</v>
      </c>
      <c r="F177" s="37">
        <v>21324</v>
      </c>
    </row>
    <row r="178" ht="15" customHeight="1">
      <c r="A178" s="35">
        <v>302</v>
      </c>
      <c r="B178" t="s" s="31">
        <v>353</v>
      </c>
      <c r="C178" s="35">
        <v>13</v>
      </c>
      <c r="D178" t="s" s="31">
        <v>316</v>
      </c>
      <c r="E178" s="37">
        <v>8262893</v>
      </c>
      <c r="F178" s="37">
        <v>317404</v>
      </c>
    </row>
    <row r="179" ht="15" customHeight="1">
      <c r="A179" s="35">
        <v>305</v>
      </c>
      <c r="B179" t="s" s="31">
        <v>353</v>
      </c>
      <c r="C179" s="35">
        <v>13</v>
      </c>
      <c r="D179" t="s" s="31">
        <v>316</v>
      </c>
      <c r="E179" s="37">
        <v>2346001</v>
      </c>
      <c r="F179" s="37">
        <v>89940</v>
      </c>
    </row>
    <row r="180" ht="15" customHeight="1">
      <c r="A180" s="35">
        <v>308</v>
      </c>
      <c r="B180" t="s" s="31">
        <v>352</v>
      </c>
      <c r="C180" s="35">
        <v>13</v>
      </c>
      <c r="D180" t="s" s="31">
        <v>316</v>
      </c>
      <c r="E180" s="37">
        <v>44950</v>
      </c>
      <c r="F180" s="37">
        <v>1398</v>
      </c>
    </row>
    <row r="181" ht="15" customHeight="1">
      <c r="A181" s="35">
        <v>310</v>
      </c>
      <c r="B181" t="s" s="31">
        <v>352</v>
      </c>
      <c r="C181" s="35">
        <v>13</v>
      </c>
      <c r="D181" t="s" s="31">
        <v>316</v>
      </c>
      <c r="E181" s="37">
        <v>79134</v>
      </c>
      <c r="F181" s="37">
        <v>2463</v>
      </c>
    </row>
    <row r="182" ht="15" customHeight="1">
      <c r="A182" s="35">
        <v>311</v>
      </c>
      <c r="B182" t="s" s="31">
        <v>353</v>
      </c>
      <c r="C182" s="35">
        <v>13</v>
      </c>
      <c r="D182" t="s" s="31">
        <v>316</v>
      </c>
      <c r="E182" s="37">
        <v>6471397</v>
      </c>
      <c r="F182" s="37">
        <v>241168</v>
      </c>
    </row>
    <row r="183" ht="15" customHeight="1">
      <c r="A183" s="35">
        <v>312</v>
      </c>
      <c r="B183" t="s" s="31">
        <v>353</v>
      </c>
      <c r="C183" s="35">
        <v>13</v>
      </c>
      <c r="D183" t="s" s="31">
        <v>316</v>
      </c>
      <c r="E183" s="37">
        <v>3814945</v>
      </c>
      <c r="F183" s="37">
        <v>148589</v>
      </c>
    </row>
    <row r="184" ht="15" customHeight="1">
      <c r="A184" s="35">
        <v>313</v>
      </c>
      <c r="B184" t="s" s="31">
        <v>353</v>
      </c>
      <c r="C184" s="35">
        <v>13</v>
      </c>
      <c r="D184" t="s" s="31">
        <v>316</v>
      </c>
      <c r="E184" s="37">
        <v>1362488</v>
      </c>
      <c r="F184" s="37">
        <v>52500</v>
      </c>
    </row>
    <row r="185" ht="15" customHeight="1">
      <c r="A185" s="35">
        <v>314</v>
      </c>
      <c r="B185" t="s" s="31">
        <v>353</v>
      </c>
      <c r="C185" s="35">
        <v>13</v>
      </c>
      <c r="D185" t="s" s="31">
        <v>316</v>
      </c>
      <c r="E185" s="37">
        <v>1547923</v>
      </c>
      <c r="F185" s="37">
        <v>58651</v>
      </c>
    </row>
    <row r="186" ht="15" customHeight="1">
      <c r="A186" s="35">
        <v>330</v>
      </c>
      <c r="B186" t="s" s="31">
        <v>352</v>
      </c>
      <c r="C186" s="35">
        <v>6</v>
      </c>
      <c r="D186" t="s" s="31">
        <v>310</v>
      </c>
      <c r="E186" s="37">
        <v>30004</v>
      </c>
      <c r="F186" s="37">
        <v>939</v>
      </c>
    </row>
    <row r="187" ht="15" customHeight="1">
      <c r="A187" s="35">
        <v>331</v>
      </c>
      <c r="B187" t="s" s="31">
        <v>353</v>
      </c>
      <c r="C187" s="35">
        <v>6</v>
      </c>
      <c r="D187" t="s" s="31">
        <v>310</v>
      </c>
      <c r="E187" s="37">
        <v>4852987</v>
      </c>
      <c r="F187" s="37">
        <v>180102</v>
      </c>
    </row>
    <row r="188" ht="15" customHeight="1">
      <c r="A188" s="35">
        <v>332</v>
      </c>
      <c r="B188" t="s" s="31">
        <v>353</v>
      </c>
      <c r="C188" s="35">
        <v>6</v>
      </c>
      <c r="D188" t="s" s="31">
        <v>310</v>
      </c>
      <c r="E188" s="37">
        <v>1842106</v>
      </c>
      <c r="F188" s="37">
        <v>67743</v>
      </c>
    </row>
    <row r="189" ht="15" customHeight="1">
      <c r="A189" s="35">
        <v>333</v>
      </c>
      <c r="B189" t="s" s="31">
        <v>353</v>
      </c>
      <c r="C189" s="35">
        <v>6</v>
      </c>
      <c r="D189" t="s" s="31">
        <v>310</v>
      </c>
      <c r="E189" s="37">
        <v>2371393</v>
      </c>
      <c r="F189" s="37">
        <v>85722</v>
      </c>
    </row>
    <row r="190" ht="15" customHeight="1">
      <c r="A190" s="35">
        <v>334</v>
      </c>
      <c r="B190" t="s" s="31">
        <v>353</v>
      </c>
      <c r="C190" s="35">
        <v>6</v>
      </c>
      <c r="D190" t="s" s="31">
        <v>310</v>
      </c>
      <c r="E190" s="37">
        <v>484216</v>
      </c>
      <c r="F190" s="37">
        <v>19552</v>
      </c>
    </row>
    <row r="191" ht="15" customHeight="1">
      <c r="A191" s="35">
        <v>335</v>
      </c>
      <c r="B191" t="s" s="31">
        <v>353</v>
      </c>
      <c r="C191" s="35">
        <v>6</v>
      </c>
      <c r="D191" t="s" s="31">
        <v>310</v>
      </c>
      <c r="E191" s="37">
        <v>2270012</v>
      </c>
      <c r="F191" s="37">
        <v>81354</v>
      </c>
    </row>
    <row r="192" ht="15" customHeight="1">
      <c r="A192" s="35">
        <v>340</v>
      </c>
      <c r="B192" t="s" s="31">
        <v>352</v>
      </c>
      <c r="C192" s="35">
        <v>7</v>
      </c>
      <c r="D192" t="s" s="31">
        <v>311</v>
      </c>
      <c r="E192" s="37">
        <v>13698</v>
      </c>
      <c r="F192" s="37">
        <v>436</v>
      </c>
    </row>
    <row r="193" ht="15" customHeight="1">
      <c r="A193" s="35">
        <v>341</v>
      </c>
      <c r="B193" t="s" s="31">
        <v>353</v>
      </c>
      <c r="C193" s="35">
        <v>7</v>
      </c>
      <c r="D193" t="s" s="31">
        <v>311</v>
      </c>
      <c r="E193" s="37">
        <v>4872688</v>
      </c>
      <c r="F193" s="37">
        <v>148002</v>
      </c>
    </row>
    <row r="194" ht="15" customHeight="1">
      <c r="A194" s="35">
        <v>342</v>
      </c>
      <c r="B194" t="s" s="31">
        <v>353</v>
      </c>
      <c r="C194" s="35">
        <v>7</v>
      </c>
      <c r="D194" t="s" s="31">
        <v>311</v>
      </c>
      <c r="E194" s="37">
        <v>2870211</v>
      </c>
      <c r="F194" s="37">
        <v>108584</v>
      </c>
    </row>
    <row r="195" ht="15" customHeight="1">
      <c r="A195" s="35">
        <v>343</v>
      </c>
      <c r="B195" t="s" s="31">
        <v>353</v>
      </c>
      <c r="C195" s="35">
        <v>7</v>
      </c>
      <c r="D195" t="s" s="31">
        <v>311</v>
      </c>
      <c r="E195" s="37">
        <v>2429103</v>
      </c>
      <c r="F195" s="37">
        <v>90713</v>
      </c>
    </row>
    <row r="196" ht="15" customHeight="1">
      <c r="A196" s="35">
        <v>350</v>
      </c>
      <c r="B196" t="s" s="31">
        <v>352</v>
      </c>
      <c r="C196" s="35">
        <v>7</v>
      </c>
      <c r="D196" t="s" s="31">
        <v>311</v>
      </c>
      <c r="E196" s="37">
        <v>56562</v>
      </c>
      <c r="F196" s="37">
        <v>1761</v>
      </c>
    </row>
    <row r="197" ht="15" customHeight="1">
      <c r="A197" s="35">
        <v>351</v>
      </c>
      <c r="B197" t="s" s="31">
        <v>352</v>
      </c>
      <c r="C197" s="35">
        <v>7</v>
      </c>
      <c r="D197" t="s" s="31">
        <v>311</v>
      </c>
      <c r="E197" s="37">
        <v>755203</v>
      </c>
      <c r="F197" s="37">
        <v>23510</v>
      </c>
    </row>
    <row r="198" ht="15" customHeight="1">
      <c r="A198" s="35">
        <v>352</v>
      </c>
      <c r="B198" t="s" s="31">
        <v>353</v>
      </c>
      <c r="C198" s="35">
        <v>7</v>
      </c>
      <c r="D198" t="s" s="31">
        <v>311</v>
      </c>
      <c r="E198" s="37">
        <v>7808761</v>
      </c>
      <c r="F198" s="37">
        <v>296107</v>
      </c>
    </row>
    <row r="199" ht="15" customHeight="1">
      <c r="A199" s="35">
        <v>355</v>
      </c>
      <c r="B199" t="s" s="31">
        <v>353</v>
      </c>
      <c r="C199" s="35">
        <v>7</v>
      </c>
      <c r="D199" t="s" s="31">
        <v>311</v>
      </c>
      <c r="E199" s="37">
        <v>2211084</v>
      </c>
      <c r="F199" s="37">
        <v>78816</v>
      </c>
    </row>
    <row r="200" ht="15" customHeight="1">
      <c r="A200" s="35">
        <v>358</v>
      </c>
      <c r="B200" t="s" s="31">
        <v>352</v>
      </c>
      <c r="C200" s="35">
        <v>7</v>
      </c>
      <c r="D200" t="s" s="31">
        <v>311</v>
      </c>
      <c r="E200" s="37">
        <v>92384</v>
      </c>
      <c r="F200" s="37">
        <v>2876</v>
      </c>
    </row>
    <row r="201" ht="15" customHeight="1">
      <c r="A201" s="35">
        <v>360</v>
      </c>
      <c r="B201" t="s" s="31">
        <v>352</v>
      </c>
      <c r="C201" s="35">
        <v>8</v>
      </c>
      <c r="D201" t="s" s="31">
        <v>312</v>
      </c>
      <c r="E201" s="37">
        <v>108566</v>
      </c>
      <c r="F201" s="37">
        <v>3380</v>
      </c>
    </row>
    <row r="202" ht="15" customHeight="1">
      <c r="A202" s="35">
        <v>361</v>
      </c>
      <c r="B202" t="s" s="31">
        <v>353</v>
      </c>
      <c r="C202" s="35">
        <v>8</v>
      </c>
      <c r="D202" t="s" s="31">
        <v>312</v>
      </c>
      <c r="E202" s="37">
        <v>1408999</v>
      </c>
      <c r="F202" s="37">
        <v>54555</v>
      </c>
    </row>
    <row r="203" ht="15" customHeight="1">
      <c r="A203" s="35">
        <v>362</v>
      </c>
      <c r="B203" t="s" s="31">
        <v>353</v>
      </c>
      <c r="C203" s="35">
        <v>7</v>
      </c>
      <c r="D203" t="s" s="31">
        <v>311</v>
      </c>
      <c r="E203" s="37">
        <v>2116361</v>
      </c>
      <c r="F203" s="37">
        <v>78010</v>
      </c>
    </row>
    <row r="204" ht="15" customHeight="1">
      <c r="A204" s="35">
        <v>363</v>
      </c>
      <c r="B204" t="s" s="31">
        <v>353</v>
      </c>
      <c r="C204" s="35">
        <v>7</v>
      </c>
      <c r="D204" t="s" s="31">
        <v>311</v>
      </c>
      <c r="E204" s="37">
        <v>1298100</v>
      </c>
      <c r="F204" s="37">
        <v>49350</v>
      </c>
    </row>
    <row r="205" ht="15" customHeight="1">
      <c r="A205" s="35">
        <v>364</v>
      </c>
      <c r="B205" t="s" s="31">
        <v>353</v>
      </c>
      <c r="C205" s="35">
        <v>7</v>
      </c>
      <c r="D205" t="s" s="31">
        <v>311</v>
      </c>
      <c r="E205" s="37">
        <v>1505464</v>
      </c>
      <c r="F205" s="37">
        <v>56797</v>
      </c>
    </row>
    <row r="206" ht="15" customHeight="1">
      <c r="A206" s="35">
        <v>365</v>
      </c>
      <c r="B206" t="s" s="31">
        <v>353</v>
      </c>
      <c r="C206" s="35">
        <v>7</v>
      </c>
      <c r="D206" t="s" s="31">
        <v>311</v>
      </c>
      <c r="E206" s="37">
        <v>1369774</v>
      </c>
      <c r="F206" s="37">
        <v>51141</v>
      </c>
    </row>
    <row r="207" ht="15" customHeight="1">
      <c r="A207" s="35">
        <v>370</v>
      </c>
      <c r="B207" t="s" s="31">
        <v>352</v>
      </c>
      <c r="C207" s="35">
        <v>10</v>
      </c>
      <c r="D207" t="s" s="31">
        <v>314</v>
      </c>
      <c r="E207" s="37">
        <v>25455</v>
      </c>
      <c r="F207" s="37">
        <v>784</v>
      </c>
    </row>
    <row r="208" ht="15" customHeight="1">
      <c r="A208" s="35">
        <v>371</v>
      </c>
      <c r="B208" t="s" s="31">
        <v>353</v>
      </c>
      <c r="C208" s="35">
        <v>10</v>
      </c>
      <c r="D208" t="s" s="31">
        <v>314</v>
      </c>
      <c r="E208" s="37">
        <v>5720443</v>
      </c>
      <c r="F208" s="37">
        <v>214523</v>
      </c>
    </row>
    <row r="209" ht="15" customHeight="1">
      <c r="A209" s="35">
        <v>372</v>
      </c>
      <c r="B209" t="s" s="31">
        <v>353</v>
      </c>
      <c r="C209" s="35">
        <v>10</v>
      </c>
      <c r="D209" t="s" s="31">
        <v>314</v>
      </c>
      <c r="E209" s="37">
        <v>4224591</v>
      </c>
      <c r="F209" s="37">
        <v>163508</v>
      </c>
    </row>
    <row r="210" ht="15" customHeight="1">
      <c r="A210" s="35">
        <v>373</v>
      </c>
      <c r="B210" t="s" s="31">
        <v>353</v>
      </c>
      <c r="C210" s="35">
        <v>10</v>
      </c>
      <c r="D210" t="s" s="31">
        <v>314</v>
      </c>
      <c r="E210" s="37">
        <v>3910609</v>
      </c>
      <c r="F210" s="37">
        <v>150202</v>
      </c>
    </row>
    <row r="211" ht="15" customHeight="1">
      <c r="A211" s="35">
        <v>374</v>
      </c>
      <c r="B211" t="s" s="31">
        <v>353</v>
      </c>
      <c r="C211" s="35">
        <v>10</v>
      </c>
      <c r="D211" t="s" s="31">
        <v>314</v>
      </c>
      <c r="E211" s="37">
        <v>3839111</v>
      </c>
      <c r="F211" s="37">
        <v>143903</v>
      </c>
    </row>
    <row r="212" ht="15" customHeight="1">
      <c r="A212" s="35">
        <v>375</v>
      </c>
      <c r="B212" t="s" s="31">
        <v>353</v>
      </c>
      <c r="C212" s="35">
        <v>10</v>
      </c>
      <c r="D212" t="s" s="31">
        <v>314</v>
      </c>
      <c r="E212" s="37">
        <v>665266</v>
      </c>
      <c r="F212" s="37">
        <v>26319</v>
      </c>
    </row>
    <row r="213" ht="15" customHeight="1">
      <c r="A213" s="35">
        <v>376</v>
      </c>
      <c r="B213" t="s" s="31">
        <v>353</v>
      </c>
      <c r="C213" s="35">
        <v>10</v>
      </c>
      <c r="D213" t="s" s="31">
        <v>314</v>
      </c>
      <c r="E213" s="37">
        <v>286121</v>
      </c>
      <c r="F213" s="37">
        <v>11968</v>
      </c>
    </row>
    <row r="214" ht="15" customHeight="1">
      <c r="A214" s="35">
        <v>380</v>
      </c>
      <c r="B214" t="s" s="31">
        <v>352</v>
      </c>
      <c r="C214" s="35">
        <v>8</v>
      </c>
      <c r="D214" t="s" s="31">
        <v>312</v>
      </c>
      <c r="E214" s="37">
        <v>8475</v>
      </c>
      <c r="F214" s="37">
        <v>277</v>
      </c>
    </row>
    <row r="215" ht="15" customHeight="1">
      <c r="A215" s="35">
        <v>382</v>
      </c>
      <c r="B215" t="s" s="31">
        <v>353</v>
      </c>
      <c r="C215" s="35">
        <v>8</v>
      </c>
      <c r="D215" t="s" s="31">
        <v>312</v>
      </c>
      <c r="E215" s="37">
        <v>2965870</v>
      </c>
      <c r="F215" s="37">
        <v>113027</v>
      </c>
    </row>
    <row r="216" ht="15" customHeight="1">
      <c r="A216" s="35">
        <v>383</v>
      </c>
      <c r="B216" t="s" s="31">
        <v>353</v>
      </c>
      <c r="C216" s="35">
        <v>8</v>
      </c>
      <c r="D216" t="s" s="31">
        <v>312</v>
      </c>
      <c r="E216" s="37">
        <v>1394781</v>
      </c>
      <c r="F216" s="37">
        <v>51037</v>
      </c>
    </row>
    <row r="217" ht="15" customHeight="1">
      <c r="A217" s="35">
        <v>384</v>
      </c>
      <c r="B217" t="s" s="31">
        <v>353</v>
      </c>
      <c r="C217" s="35">
        <v>8</v>
      </c>
      <c r="D217" t="s" s="31">
        <v>312</v>
      </c>
      <c r="E217" s="37">
        <v>618533</v>
      </c>
      <c r="F217" s="37">
        <v>27108</v>
      </c>
    </row>
    <row r="218" ht="15" customHeight="1">
      <c r="A218" s="35">
        <v>385</v>
      </c>
      <c r="B218" t="s" s="31">
        <v>353</v>
      </c>
      <c r="C218" s="35">
        <v>8</v>
      </c>
      <c r="D218" t="s" s="31">
        <v>312</v>
      </c>
      <c r="E218" s="37">
        <v>1034719</v>
      </c>
      <c r="F218" s="37">
        <v>38903</v>
      </c>
    </row>
    <row r="219" ht="15" customHeight="1">
      <c r="A219" s="35">
        <v>386</v>
      </c>
      <c r="B219" t="s" s="31">
        <v>353</v>
      </c>
      <c r="C219" s="35">
        <v>8</v>
      </c>
      <c r="D219" t="s" s="31">
        <v>312</v>
      </c>
      <c r="E219" s="37">
        <v>2385932</v>
      </c>
      <c r="F219" s="37">
        <v>93017</v>
      </c>
    </row>
    <row r="220" ht="15" customHeight="1">
      <c r="A220" s="35">
        <v>387</v>
      </c>
      <c r="B220" t="s" s="31">
        <v>353</v>
      </c>
      <c r="C220" s="35">
        <v>8</v>
      </c>
      <c r="D220" t="s" s="31">
        <v>312</v>
      </c>
      <c r="E220" s="37">
        <v>1914314</v>
      </c>
      <c r="F220" s="37">
        <v>72337</v>
      </c>
    </row>
    <row r="221" ht="15" customHeight="1">
      <c r="A221" s="35">
        <v>388</v>
      </c>
      <c r="B221" t="s" s="31">
        <v>353</v>
      </c>
      <c r="C221" s="35">
        <v>8</v>
      </c>
      <c r="D221" t="s" s="31">
        <v>312</v>
      </c>
      <c r="E221" s="37">
        <v>1158810</v>
      </c>
      <c r="F221" s="37">
        <v>47119</v>
      </c>
    </row>
    <row r="222" ht="15" customHeight="1">
      <c r="A222" s="35">
        <v>390</v>
      </c>
      <c r="B222" t="s" s="31">
        <v>352</v>
      </c>
      <c r="C222" s="35">
        <v>8</v>
      </c>
      <c r="D222" t="s" s="31">
        <v>312</v>
      </c>
      <c r="E222" s="37">
        <v>7665</v>
      </c>
      <c r="F222" s="37">
        <v>239</v>
      </c>
    </row>
    <row r="223" ht="15" customHeight="1">
      <c r="A223" s="35">
        <v>391</v>
      </c>
      <c r="B223" t="s" s="31">
        <v>352</v>
      </c>
      <c r="C223" s="35">
        <v>8</v>
      </c>
      <c r="D223" t="s" s="31">
        <v>312</v>
      </c>
      <c r="E223" s="37">
        <v>1696094</v>
      </c>
      <c r="F223" s="37">
        <v>52799</v>
      </c>
    </row>
    <row r="224" ht="15" customHeight="1">
      <c r="A224" s="35">
        <v>392</v>
      </c>
      <c r="B224" t="s" s="31">
        <v>353</v>
      </c>
      <c r="C224" s="35">
        <v>8</v>
      </c>
      <c r="D224" t="s" s="31">
        <v>312</v>
      </c>
      <c r="E224" s="37">
        <v>2720862</v>
      </c>
      <c r="F224" s="37">
        <v>104370</v>
      </c>
    </row>
    <row r="225" ht="15" customHeight="1">
      <c r="A225" s="35">
        <v>393</v>
      </c>
      <c r="B225" t="s" s="31">
        <v>353</v>
      </c>
      <c r="C225" s="35">
        <v>8</v>
      </c>
      <c r="D225" t="s" s="31">
        <v>312</v>
      </c>
      <c r="E225" s="37">
        <v>3166786</v>
      </c>
      <c r="F225" s="37">
        <v>121300</v>
      </c>
    </row>
    <row r="226" ht="15" customHeight="1">
      <c r="A226" s="35">
        <v>394</v>
      </c>
      <c r="B226" t="s" s="31">
        <v>353</v>
      </c>
      <c r="C226" s="35">
        <v>8</v>
      </c>
      <c r="D226" t="s" s="31">
        <v>312</v>
      </c>
      <c r="E226" s="37">
        <v>466378</v>
      </c>
      <c r="F226" s="37">
        <v>20970</v>
      </c>
    </row>
    <row r="227" ht="15" customHeight="1">
      <c r="A227" s="35">
        <v>395</v>
      </c>
      <c r="B227" t="s" s="31">
        <v>353</v>
      </c>
      <c r="C227" s="35">
        <v>8</v>
      </c>
      <c r="D227" t="s" s="31">
        <v>312</v>
      </c>
      <c r="E227" s="37">
        <v>501025</v>
      </c>
      <c r="F227" s="37">
        <v>21508</v>
      </c>
    </row>
    <row r="228" ht="15" customHeight="1">
      <c r="A228" s="35">
        <v>398</v>
      </c>
      <c r="B228" t="s" s="31">
        <v>352</v>
      </c>
      <c r="C228" s="35">
        <v>8</v>
      </c>
      <c r="D228" t="s" s="31">
        <v>312</v>
      </c>
      <c r="E228" s="37">
        <v>28636</v>
      </c>
      <c r="F228" s="37">
        <v>891</v>
      </c>
    </row>
    <row r="229" ht="15" customHeight="1">
      <c r="A229" s="35">
        <v>400</v>
      </c>
      <c r="B229" t="s" s="31">
        <v>352</v>
      </c>
      <c r="C229" s="35">
        <v>14</v>
      </c>
      <c r="D229" t="s" s="31">
        <v>317</v>
      </c>
      <c r="E229" s="37">
        <v>972949</v>
      </c>
      <c r="F229" s="37">
        <v>29948</v>
      </c>
    </row>
    <row r="230" ht="15" customHeight="1">
      <c r="A230" s="35">
        <v>401</v>
      </c>
      <c r="B230" t="s" s="31">
        <v>352</v>
      </c>
      <c r="C230" s="35">
        <v>14</v>
      </c>
      <c r="D230" t="s" s="31">
        <v>317</v>
      </c>
      <c r="E230" s="37">
        <v>1146023</v>
      </c>
      <c r="F230" s="37">
        <v>33785</v>
      </c>
    </row>
    <row r="231" ht="15" customHeight="1">
      <c r="A231" s="35">
        <v>402</v>
      </c>
      <c r="B231" t="s" s="31">
        <v>352</v>
      </c>
      <c r="C231" s="35">
        <v>14</v>
      </c>
      <c r="D231" t="s" s="31">
        <v>317</v>
      </c>
      <c r="E231" s="37">
        <v>724294</v>
      </c>
      <c r="F231" s="37">
        <v>22081</v>
      </c>
    </row>
    <row r="232" ht="15" customHeight="1">
      <c r="A232" s="35">
        <v>403</v>
      </c>
      <c r="B232" t="s" s="31">
        <v>352</v>
      </c>
      <c r="C232" s="35">
        <v>14</v>
      </c>
      <c r="D232" t="s" s="31">
        <v>317</v>
      </c>
      <c r="E232" s="37">
        <v>927425</v>
      </c>
      <c r="F232" s="37">
        <v>20812</v>
      </c>
    </row>
    <row r="233" ht="15" customHeight="1">
      <c r="A233" s="35">
        <v>404</v>
      </c>
      <c r="B233" t="s" s="31">
        <v>352</v>
      </c>
      <c r="C233" s="35">
        <v>14</v>
      </c>
      <c r="D233" t="s" s="31">
        <v>317</v>
      </c>
      <c r="E233" s="37">
        <v>811566</v>
      </c>
      <c r="F233" s="37">
        <v>23184</v>
      </c>
    </row>
    <row r="234" ht="15" customHeight="1">
      <c r="A234" s="35">
        <v>405</v>
      </c>
      <c r="B234" t="s" s="31">
        <v>352</v>
      </c>
      <c r="C234" s="35">
        <v>14</v>
      </c>
      <c r="D234" t="s" s="31">
        <v>317</v>
      </c>
      <c r="E234" s="37">
        <v>816211</v>
      </c>
      <c r="F234" s="37">
        <v>20101</v>
      </c>
    </row>
    <row r="235" ht="15" customHeight="1">
      <c r="A235" s="35">
        <v>407</v>
      </c>
      <c r="B235" t="s" s="31">
        <v>352</v>
      </c>
      <c r="C235" s="35">
        <v>14</v>
      </c>
      <c r="D235" t="s" s="31">
        <v>317</v>
      </c>
      <c r="E235" s="37">
        <v>0</v>
      </c>
      <c r="F235" s="37">
        <v>0</v>
      </c>
    </row>
    <row r="236" ht="15" customHeight="1">
      <c r="A236" s="35">
        <v>408</v>
      </c>
      <c r="B236" t="s" s="31">
        <v>352</v>
      </c>
      <c r="C236" s="35">
        <v>14</v>
      </c>
      <c r="D236" t="s" s="31">
        <v>317</v>
      </c>
      <c r="E236" s="37">
        <v>272183</v>
      </c>
      <c r="F236" s="37">
        <v>8466</v>
      </c>
    </row>
    <row r="237" ht="15" customHeight="1">
      <c r="A237" s="35">
        <v>409</v>
      </c>
      <c r="B237" t="s" s="31">
        <v>352</v>
      </c>
      <c r="C237" s="35">
        <v>14</v>
      </c>
      <c r="D237" t="s" s="31">
        <v>317</v>
      </c>
      <c r="E237" s="37">
        <v>11217</v>
      </c>
      <c r="F237" s="37">
        <v>348</v>
      </c>
    </row>
    <row r="238" ht="15" customHeight="1">
      <c r="A238" s="35">
        <v>411</v>
      </c>
      <c r="B238" t="s" s="31">
        <v>353</v>
      </c>
      <c r="C238" s="35">
        <v>14</v>
      </c>
      <c r="D238" t="s" s="31">
        <v>317</v>
      </c>
      <c r="E238" s="37">
        <v>5437190</v>
      </c>
      <c r="F238" s="37">
        <v>131284</v>
      </c>
    </row>
    <row r="239" ht="15" customHeight="1">
      <c r="A239" s="35">
        <v>412</v>
      </c>
      <c r="B239" t="s" s="31">
        <v>353</v>
      </c>
      <c r="C239" s="35">
        <v>14</v>
      </c>
      <c r="D239" t="s" s="31">
        <v>317</v>
      </c>
      <c r="E239" s="37">
        <v>5997842</v>
      </c>
      <c r="F239" s="37">
        <v>145628</v>
      </c>
    </row>
    <row r="240" ht="15" customHeight="1">
      <c r="A240" s="35">
        <v>413</v>
      </c>
      <c r="B240" t="s" s="31">
        <v>353</v>
      </c>
      <c r="C240" s="35">
        <v>14</v>
      </c>
      <c r="D240" t="s" s="31">
        <v>317</v>
      </c>
      <c r="E240" s="37">
        <v>5635971</v>
      </c>
      <c r="F240" s="37">
        <v>135871</v>
      </c>
    </row>
    <row r="241" ht="15" customHeight="1">
      <c r="A241" s="35">
        <v>414</v>
      </c>
      <c r="B241" t="s" s="31">
        <v>353</v>
      </c>
      <c r="C241" s="35">
        <v>14</v>
      </c>
      <c r="D241" t="s" s="31">
        <v>317</v>
      </c>
      <c r="E241" s="37">
        <v>5745191</v>
      </c>
      <c r="F241" s="37">
        <v>144901</v>
      </c>
    </row>
    <row r="242" ht="15" customHeight="1">
      <c r="A242" s="35">
        <v>415</v>
      </c>
      <c r="B242" t="s" s="31">
        <v>353</v>
      </c>
      <c r="C242" s="35">
        <v>14</v>
      </c>
      <c r="D242" t="s" s="31">
        <v>317</v>
      </c>
      <c r="E242" s="37">
        <v>5753343</v>
      </c>
      <c r="F242" s="37">
        <v>150436</v>
      </c>
    </row>
    <row r="243" ht="15" customHeight="1">
      <c r="A243" s="35">
        <v>416</v>
      </c>
      <c r="B243" t="s" s="31">
        <v>353</v>
      </c>
      <c r="C243" s="35">
        <v>14</v>
      </c>
      <c r="D243" t="s" s="31">
        <v>317</v>
      </c>
      <c r="E243" s="37">
        <v>6545047</v>
      </c>
      <c r="F243" s="37">
        <v>164608</v>
      </c>
    </row>
    <row r="244" ht="15" customHeight="1">
      <c r="A244" s="35">
        <v>417</v>
      </c>
      <c r="B244" t="s" s="31">
        <v>353</v>
      </c>
      <c r="C244" s="35">
        <v>14</v>
      </c>
      <c r="D244" t="s" s="31">
        <v>317</v>
      </c>
      <c r="E244" s="37">
        <v>7245895</v>
      </c>
      <c r="F244" s="37">
        <v>180401</v>
      </c>
    </row>
    <row r="245" ht="15" customHeight="1">
      <c r="A245" s="35">
        <v>418</v>
      </c>
      <c r="B245" t="s" s="31">
        <v>353</v>
      </c>
      <c r="C245" s="35">
        <v>14</v>
      </c>
      <c r="D245" t="s" s="31">
        <v>317</v>
      </c>
      <c r="E245" s="37">
        <v>4052995</v>
      </c>
      <c r="F245" s="37">
        <v>104023</v>
      </c>
    </row>
    <row r="246" ht="15" customHeight="1">
      <c r="A246" s="35">
        <v>421</v>
      </c>
      <c r="B246" t="s" s="31">
        <v>353</v>
      </c>
      <c r="C246" s="35">
        <v>14</v>
      </c>
      <c r="D246" t="s" s="31">
        <v>317</v>
      </c>
      <c r="E246" s="37">
        <v>6424228</v>
      </c>
      <c r="F246" s="37">
        <v>159781</v>
      </c>
    </row>
    <row r="247" ht="15" customHeight="1">
      <c r="A247" s="35">
        <v>422</v>
      </c>
      <c r="B247" t="s" s="31">
        <v>353</v>
      </c>
      <c r="C247" s="35">
        <v>14</v>
      </c>
      <c r="D247" t="s" s="31">
        <v>317</v>
      </c>
      <c r="E247" s="37">
        <v>3624228</v>
      </c>
      <c r="F247" s="37">
        <v>92473</v>
      </c>
    </row>
    <row r="248" ht="15" customHeight="1">
      <c r="A248" s="35">
        <v>423</v>
      </c>
      <c r="B248" t="s" s="31">
        <v>353</v>
      </c>
      <c r="C248" s="35">
        <v>14</v>
      </c>
      <c r="D248" t="s" s="31">
        <v>317</v>
      </c>
      <c r="E248" s="37">
        <v>3618234</v>
      </c>
      <c r="F248" s="37">
        <v>96206</v>
      </c>
    </row>
    <row r="249" ht="15" customHeight="1">
      <c r="A249" s="35">
        <v>424</v>
      </c>
      <c r="B249" t="s" s="31">
        <v>353</v>
      </c>
      <c r="C249" s="35">
        <v>14</v>
      </c>
      <c r="D249" t="s" s="31">
        <v>317</v>
      </c>
      <c r="E249" s="37">
        <v>5354007</v>
      </c>
      <c r="F249" s="37">
        <v>140842</v>
      </c>
    </row>
    <row r="250" ht="15" customHeight="1">
      <c r="A250" s="35">
        <v>425</v>
      </c>
      <c r="B250" t="s" s="31">
        <v>353</v>
      </c>
      <c r="C250" s="35">
        <v>14</v>
      </c>
      <c r="D250" t="s" s="31">
        <v>317</v>
      </c>
      <c r="E250" s="37">
        <v>1203696</v>
      </c>
      <c r="F250" s="37">
        <v>31842</v>
      </c>
    </row>
    <row r="251" ht="15" customHeight="1">
      <c r="A251" s="35">
        <v>426</v>
      </c>
      <c r="B251" t="s" s="31">
        <v>353</v>
      </c>
      <c r="C251" s="35">
        <v>14</v>
      </c>
      <c r="D251" t="s" s="31">
        <v>317</v>
      </c>
      <c r="E251" s="37">
        <v>3906774</v>
      </c>
      <c r="F251" s="37">
        <v>91996</v>
      </c>
    </row>
    <row r="252" ht="15" customHeight="1">
      <c r="A252" s="35">
        <v>427</v>
      </c>
      <c r="B252" t="s" s="31">
        <v>353</v>
      </c>
      <c r="C252" s="35">
        <v>14</v>
      </c>
      <c r="D252" t="s" s="31">
        <v>317</v>
      </c>
      <c r="E252" s="37">
        <v>1369484</v>
      </c>
      <c r="F252" s="37">
        <v>34712</v>
      </c>
    </row>
    <row r="253" ht="15" customHeight="1">
      <c r="A253" s="35">
        <v>428</v>
      </c>
      <c r="B253" t="s" s="31">
        <v>353</v>
      </c>
      <c r="C253" s="35">
        <v>14</v>
      </c>
      <c r="D253" t="s" s="31">
        <v>317</v>
      </c>
      <c r="E253" s="37">
        <v>975988</v>
      </c>
      <c r="F253" s="37">
        <v>26442</v>
      </c>
    </row>
    <row r="254" ht="15" customHeight="1">
      <c r="A254" s="35">
        <v>429</v>
      </c>
      <c r="B254" t="s" s="31">
        <v>353</v>
      </c>
      <c r="C254" s="35">
        <v>13</v>
      </c>
      <c r="D254" t="s" s="31">
        <v>316</v>
      </c>
      <c r="E254" s="37">
        <v>1557479</v>
      </c>
      <c r="F254" s="37">
        <v>38451</v>
      </c>
    </row>
    <row r="255" ht="15" customHeight="1">
      <c r="A255" s="35">
        <v>430</v>
      </c>
      <c r="B255" t="s" s="31">
        <v>353</v>
      </c>
      <c r="C255" s="35">
        <v>14</v>
      </c>
      <c r="D255" t="s" s="31">
        <v>317</v>
      </c>
      <c r="E255" s="37">
        <v>632595</v>
      </c>
      <c r="F255" s="37">
        <v>19446</v>
      </c>
    </row>
    <row r="256" ht="15" customHeight="1">
      <c r="A256" s="35">
        <v>431</v>
      </c>
      <c r="B256" t="s" s="31">
        <v>353</v>
      </c>
      <c r="C256" s="35">
        <v>14</v>
      </c>
      <c r="D256" t="s" s="31">
        <v>317</v>
      </c>
      <c r="E256" s="37">
        <v>6740957</v>
      </c>
      <c r="F256" s="37">
        <v>174844</v>
      </c>
    </row>
    <row r="257" ht="15" customHeight="1">
      <c r="A257" s="35">
        <v>432</v>
      </c>
      <c r="B257" t="s" s="31">
        <v>353</v>
      </c>
      <c r="C257" s="35">
        <v>13</v>
      </c>
      <c r="D257" t="s" s="31">
        <v>316</v>
      </c>
      <c r="E257" s="37">
        <v>9301220</v>
      </c>
      <c r="F257" s="37">
        <v>255223</v>
      </c>
    </row>
    <row r="258" ht="15" customHeight="1">
      <c r="A258" s="35">
        <v>433</v>
      </c>
      <c r="B258" t="s" s="31">
        <v>353</v>
      </c>
      <c r="C258" s="35">
        <v>14</v>
      </c>
      <c r="D258" t="s" s="31">
        <v>317</v>
      </c>
      <c r="E258" s="37">
        <v>5541519</v>
      </c>
      <c r="F258" s="37">
        <v>144452</v>
      </c>
    </row>
    <row r="259" ht="15" customHeight="1">
      <c r="A259" s="35">
        <v>434</v>
      </c>
      <c r="B259" t="s" s="31">
        <v>353</v>
      </c>
      <c r="C259" s="35">
        <v>13</v>
      </c>
      <c r="D259" t="s" s="31">
        <v>316</v>
      </c>
      <c r="E259" s="37">
        <v>5793031</v>
      </c>
      <c r="F259" s="37">
        <v>155938</v>
      </c>
    </row>
    <row r="260" ht="15" customHeight="1">
      <c r="A260" s="35">
        <v>435</v>
      </c>
      <c r="B260" t="s" s="31">
        <v>353</v>
      </c>
      <c r="C260" s="35">
        <v>14</v>
      </c>
      <c r="D260" t="s" s="31">
        <v>317</v>
      </c>
      <c r="E260" s="37">
        <v>2627876</v>
      </c>
      <c r="F260" s="37">
        <v>69469</v>
      </c>
    </row>
    <row r="261" ht="15" customHeight="1">
      <c r="A261" s="35">
        <v>436</v>
      </c>
      <c r="B261" t="s" s="31">
        <v>353</v>
      </c>
      <c r="C261" s="35">
        <v>14</v>
      </c>
      <c r="D261" t="s" s="31">
        <v>317</v>
      </c>
      <c r="E261" s="37">
        <v>2709813</v>
      </c>
      <c r="F261" s="37">
        <v>65754</v>
      </c>
    </row>
    <row r="262" ht="15" customHeight="1">
      <c r="A262" s="35">
        <v>437</v>
      </c>
      <c r="B262" t="s" s="31">
        <v>353</v>
      </c>
      <c r="C262" s="35">
        <v>14</v>
      </c>
      <c r="D262" t="s" s="31">
        <v>317</v>
      </c>
      <c r="E262" s="37">
        <v>1858005</v>
      </c>
      <c r="F262" s="37">
        <v>51336</v>
      </c>
    </row>
    <row r="263" ht="15" customHeight="1">
      <c r="A263" s="35">
        <v>438</v>
      </c>
      <c r="B263" t="s" s="31">
        <v>353</v>
      </c>
      <c r="C263" s="35">
        <v>14</v>
      </c>
      <c r="D263" t="s" s="31">
        <v>317</v>
      </c>
      <c r="E263" s="37">
        <v>2969107</v>
      </c>
      <c r="F263" s="37">
        <v>87058</v>
      </c>
    </row>
    <row r="264" ht="15" customHeight="1">
      <c r="A264" s="35">
        <v>439</v>
      </c>
      <c r="B264" t="s" s="31">
        <v>353</v>
      </c>
      <c r="C264" s="35">
        <v>13</v>
      </c>
      <c r="D264" t="s" s="31">
        <v>316</v>
      </c>
      <c r="E264" s="37">
        <v>4663978</v>
      </c>
      <c r="F264" s="37">
        <v>129735</v>
      </c>
    </row>
    <row r="265" ht="15" customHeight="1">
      <c r="A265" s="35">
        <v>440</v>
      </c>
      <c r="B265" t="s" s="31">
        <v>352</v>
      </c>
      <c r="C265" s="35">
        <v>14</v>
      </c>
      <c r="D265" t="s" s="31">
        <v>317</v>
      </c>
      <c r="E265" s="37">
        <v>324</v>
      </c>
      <c r="F265" s="37">
        <v>10</v>
      </c>
    </row>
    <row r="266" ht="15" customHeight="1">
      <c r="A266" s="35">
        <v>441</v>
      </c>
      <c r="B266" t="s" s="31">
        <v>353</v>
      </c>
      <c r="C266" s="35">
        <v>14</v>
      </c>
      <c r="D266" t="s" s="31">
        <v>317</v>
      </c>
      <c r="E266" s="37">
        <v>6419800</v>
      </c>
      <c r="F266" s="37">
        <v>176564</v>
      </c>
    </row>
    <row r="267" ht="15" customHeight="1">
      <c r="A267" s="35">
        <v>442</v>
      </c>
      <c r="B267" t="s" s="31">
        <v>353</v>
      </c>
      <c r="C267" s="35">
        <v>14</v>
      </c>
      <c r="D267" t="s" s="31">
        <v>317</v>
      </c>
      <c r="E267" s="37">
        <v>6977211</v>
      </c>
      <c r="F267" s="37">
        <v>183239</v>
      </c>
    </row>
    <row r="268" ht="15" customHeight="1">
      <c r="A268" s="35">
        <v>443</v>
      </c>
      <c r="B268" t="s" s="31">
        <v>353</v>
      </c>
      <c r="C268" s="35">
        <v>14</v>
      </c>
      <c r="D268" t="s" s="31">
        <v>317</v>
      </c>
      <c r="E268" s="37">
        <v>4273746</v>
      </c>
      <c r="F268" s="37">
        <v>119435</v>
      </c>
    </row>
    <row r="269" ht="15" customHeight="1">
      <c r="A269" s="35">
        <v>444</v>
      </c>
      <c r="B269" t="s" s="31">
        <v>353</v>
      </c>
      <c r="C269" s="35">
        <v>14</v>
      </c>
      <c r="D269" t="s" s="31">
        <v>317</v>
      </c>
      <c r="E269" s="37">
        <v>4203958</v>
      </c>
      <c r="F269" s="37">
        <v>119854</v>
      </c>
    </row>
    <row r="270" ht="15" customHeight="1">
      <c r="A270" s="35">
        <v>445</v>
      </c>
      <c r="B270" t="s" s="31">
        <v>353</v>
      </c>
      <c r="C270" s="35">
        <v>14</v>
      </c>
      <c r="D270" t="s" s="31">
        <v>317</v>
      </c>
      <c r="E270" s="37">
        <v>831155</v>
      </c>
      <c r="F270" s="37">
        <v>22898</v>
      </c>
    </row>
    <row r="271" ht="15" customHeight="1">
      <c r="A271" s="35">
        <v>446</v>
      </c>
      <c r="B271" t="s" s="31">
        <v>353</v>
      </c>
      <c r="C271" s="35">
        <v>14</v>
      </c>
      <c r="D271" t="s" s="31">
        <v>317</v>
      </c>
      <c r="E271" s="37">
        <v>1548913</v>
      </c>
      <c r="F271" s="37">
        <v>45629</v>
      </c>
    </row>
    <row r="272" ht="15" customHeight="1">
      <c r="A272" s="35">
        <v>447</v>
      </c>
      <c r="B272" t="s" s="31">
        <v>353</v>
      </c>
      <c r="C272" s="35">
        <v>14</v>
      </c>
      <c r="D272" t="s" s="31">
        <v>317</v>
      </c>
      <c r="E272" s="37">
        <v>1309012</v>
      </c>
      <c r="F272" s="37">
        <v>38664</v>
      </c>
    </row>
    <row r="273" ht="15" customHeight="1">
      <c r="A273" s="35">
        <v>448</v>
      </c>
      <c r="B273" t="s" s="31">
        <v>353</v>
      </c>
      <c r="C273" s="35">
        <v>14</v>
      </c>
      <c r="D273" t="s" s="31">
        <v>317</v>
      </c>
      <c r="E273" s="37">
        <v>1343458</v>
      </c>
      <c r="F273" s="37">
        <v>36988</v>
      </c>
    </row>
    <row r="274" ht="15" customHeight="1">
      <c r="A274" s="35">
        <v>449</v>
      </c>
      <c r="B274" t="s" s="31">
        <v>353</v>
      </c>
      <c r="C274" s="35">
        <v>14</v>
      </c>
      <c r="D274" t="s" s="31">
        <v>317</v>
      </c>
      <c r="E274" s="37">
        <v>1811244</v>
      </c>
      <c r="F274" s="37">
        <v>53908</v>
      </c>
    </row>
    <row r="275" ht="15" customHeight="1">
      <c r="A275" s="35">
        <v>450</v>
      </c>
      <c r="B275" t="s" s="31">
        <v>352</v>
      </c>
      <c r="C275" s="35">
        <v>14</v>
      </c>
      <c r="D275" t="s" s="31">
        <v>317</v>
      </c>
      <c r="E275" s="37">
        <v>556</v>
      </c>
      <c r="F275" s="37">
        <v>17</v>
      </c>
    </row>
    <row r="276" ht="15" customHeight="1">
      <c r="A276" s="35">
        <v>451</v>
      </c>
      <c r="B276" t="s" s="31">
        <v>353</v>
      </c>
      <c r="C276" s="35">
        <v>14</v>
      </c>
      <c r="D276" t="s" s="31">
        <v>317</v>
      </c>
      <c r="E276" s="37">
        <v>7158862</v>
      </c>
      <c r="F276" s="37">
        <v>269967</v>
      </c>
    </row>
    <row r="277" ht="15" customHeight="1">
      <c r="A277" s="35">
        <v>452</v>
      </c>
      <c r="B277" t="s" s="31">
        <v>353</v>
      </c>
      <c r="C277" s="35">
        <v>14</v>
      </c>
      <c r="D277" t="s" s="31">
        <v>317</v>
      </c>
      <c r="E277" s="37">
        <v>2032116</v>
      </c>
      <c r="F277" s="37">
        <v>73102</v>
      </c>
    </row>
    <row r="278" ht="15" customHeight="1">
      <c r="A278" s="35">
        <v>453</v>
      </c>
      <c r="B278" t="s" s="31">
        <v>353</v>
      </c>
      <c r="C278" s="35">
        <v>14</v>
      </c>
      <c r="D278" t="s" s="31">
        <v>317</v>
      </c>
      <c r="E278" s="37">
        <v>1137864</v>
      </c>
      <c r="F278" s="37">
        <v>43951</v>
      </c>
    </row>
    <row r="279" ht="15" customHeight="1">
      <c r="A279" s="35">
        <v>454</v>
      </c>
      <c r="B279" t="s" s="31">
        <v>353</v>
      </c>
      <c r="C279" s="35">
        <v>14</v>
      </c>
      <c r="D279" t="s" s="31">
        <v>317</v>
      </c>
      <c r="E279" s="37">
        <v>575072</v>
      </c>
      <c r="F279" s="37">
        <v>24140</v>
      </c>
    </row>
    <row r="280" ht="15" customHeight="1">
      <c r="A280" s="35">
        <v>455</v>
      </c>
      <c r="B280" t="s" s="31">
        <v>353</v>
      </c>
      <c r="C280" s="35">
        <v>14</v>
      </c>
      <c r="D280" t="s" s="31">
        <v>317</v>
      </c>
      <c r="E280" s="37">
        <v>2088965</v>
      </c>
      <c r="F280" s="37">
        <v>73534</v>
      </c>
    </row>
    <row r="281" ht="15" customHeight="1">
      <c r="A281" s="35">
        <v>456</v>
      </c>
      <c r="B281" t="s" s="31">
        <v>353</v>
      </c>
      <c r="C281" s="35">
        <v>14</v>
      </c>
      <c r="D281" t="s" s="31">
        <v>317</v>
      </c>
      <c r="E281" s="37">
        <v>1740130</v>
      </c>
      <c r="F281" s="37">
        <v>66002</v>
      </c>
    </row>
    <row r="282" ht="15" customHeight="1">
      <c r="A282" s="35">
        <v>457</v>
      </c>
      <c r="B282" t="s" s="31">
        <v>353</v>
      </c>
      <c r="C282" s="35">
        <v>14</v>
      </c>
      <c r="D282" t="s" s="31">
        <v>317</v>
      </c>
      <c r="E282" s="37">
        <v>2441674</v>
      </c>
      <c r="F282" s="37">
        <v>89571</v>
      </c>
    </row>
    <row r="283" ht="15" customHeight="1">
      <c r="A283" s="35">
        <v>458</v>
      </c>
      <c r="B283" t="s" s="31">
        <v>353</v>
      </c>
      <c r="C283" s="35">
        <v>14</v>
      </c>
      <c r="D283" t="s" s="31">
        <v>317</v>
      </c>
      <c r="E283" s="37">
        <v>1001372</v>
      </c>
      <c r="F283" s="37">
        <v>36805</v>
      </c>
    </row>
    <row r="284" ht="15" customHeight="1">
      <c r="A284" s="35">
        <v>459</v>
      </c>
      <c r="B284" t="s" s="31">
        <v>353</v>
      </c>
      <c r="C284" s="35">
        <v>14</v>
      </c>
      <c r="D284" t="s" s="31">
        <v>317</v>
      </c>
      <c r="E284" s="37">
        <v>874586</v>
      </c>
      <c r="F284" s="37">
        <v>35060</v>
      </c>
    </row>
    <row r="285" ht="15" customHeight="1">
      <c r="A285" s="35">
        <v>460</v>
      </c>
      <c r="B285" t="s" s="31">
        <v>352</v>
      </c>
      <c r="C285" s="35">
        <v>14</v>
      </c>
      <c r="D285" t="s" s="31">
        <v>317</v>
      </c>
      <c r="E285" s="37">
        <v>249</v>
      </c>
      <c r="F285" s="37">
        <v>8</v>
      </c>
    </row>
    <row r="286" ht="15" customHeight="1">
      <c r="A286" s="35">
        <v>461</v>
      </c>
      <c r="B286" t="s" s="31">
        <v>353</v>
      </c>
      <c r="C286" s="35">
        <v>14</v>
      </c>
      <c r="D286" t="s" s="31">
        <v>317</v>
      </c>
      <c r="E286" s="37">
        <v>7706556</v>
      </c>
      <c r="F286" s="37">
        <v>291108</v>
      </c>
    </row>
    <row r="287" ht="15" customHeight="1">
      <c r="A287" s="35">
        <v>462</v>
      </c>
      <c r="B287" t="s" s="31">
        <v>353</v>
      </c>
      <c r="C287" s="35">
        <v>14</v>
      </c>
      <c r="D287" t="s" s="31">
        <v>317</v>
      </c>
      <c r="E287" s="37">
        <v>4324293</v>
      </c>
      <c r="F287" s="37">
        <v>159577</v>
      </c>
    </row>
    <row r="288" ht="15" customHeight="1">
      <c r="A288" s="35">
        <v>463</v>
      </c>
      <c r="B288" t="s" s="31">
        <v>353</v>
      </c>
      <c r="C288" s="35">
        <v>14</v>
      </c>
      <c r="D288" t="s" s="31">
        <v>317</v>
      </c>
      <c r="E288" s="37">
        <v>1856815</v>
      </c>
      <c r="F288" s="37">
        <v>72994</v>
      </c>
    </row>
    <row r="289" ht="15" customHeight="1">
      <c r="A289" s="35">
        <v>464</v>
      </c>
      <c r="B289" t="s" s="31">
        <v>353</v>
      </c>
      <c r="C289" s="35">
        <v>14</v>
      </c>
      <c r="D289" t="s" s="31">
        <v>317</v>
      </c>
      <c r="E289" s="37">
        <v>2234758</v>
      </c>
      <c r="F289" s="37">
        <v>71324</v>
      </c>
    </row>
    <row r="290" ht="15" customHeight="1">
      <c r="A290" s="35">
        <v>465</v>
      </c>
      <c r="B290" t="s" s="31">
        <v>353</v>
      </c>
      <c r="C290" s="35">
        <v>14</v>
      </c>
      <c r="D290" t="s" s="31">
        <v>317</v>
      </c>
      <c r="E290" s="37">
        <v>880385</v>
      </c>
      <c r="F290" s="37">
        <v>32676</v>
      </c>
    </row>
    <row r="291" ht="15" customHeight="1">
      <c r="A291" s="35">
        <v>466</v>
      </c>
      <c r="B291" t="s" s="31">
        <v>352</v>
      </c>
      <c r="C291" s="35">
        <v>14</v>
      </c>
      <c r="D291" t="s" s="31">
        <v>317</v>
      </c>
      <c r="E291" s="37">
        <v>14722</v>
      </c>
      <c r="F291" s="37">
        <v>458</v>
      </c>
    </row>
    <row r="292" ht="15" customHeight="1">
      <c r="A292" s="35">
        <v>467</v>
      </c>
      <c r="B292" t="s" s="31">
        <v>353</v>
      </c>
      <c r="C292" s="35">
        <v>14</v>
      </c>
      <c r="D292" t="s" s="31">
        <v>317</v>
      </c>
      <c r="E292" s="37">
        <v>1020679</v>
      </c>
      <c r="F292" s="37">
        <v>36788</v>
      </c>
    </row>
    <row r="293" ht="15" customHeight="1">
      <c r="A293" s="35">
        <v>468</v>
      </c>
      <c r="B293" t="s" s="31">
        <v>353</v>
      </c>
      <c r="C293" s="35">
        <v>14</v>
      </c>
      <c r="D293" t="s" s="31">
        <v>317</v>
      </c>
      <c r="E293" s="37">
        <v>697140</v>
      </c>
      <c r="F293" s="37">
        <v>28256</v>
      </c>
    </row>
    <row r="294" ht="15" customHeight="1">
      <c r="A294" s="35">
        <v>471</v>
      </c>
      <c r="B294" t="s" s="31">
        <v>353</v>
      </c>
      <c r="C294" s="35">
        <v>14</v>
      </c>
      <c r="D294" t="s" s="31">
        <v>317</v>
      </c>
      <c r="E294" s="37">
        <v>2063334</v>
      </c>
      <c r="F294" s="37">
        <v>80950</v>
      </c>
    </row>
    <row r="295" ht="15" customHeight="1">
      <c r="A295" s="35">
        <v>472</v>
      </c>
      <c r="B295" t="s" s="31">
        <v>353</v>
      </c>
      <c r="C295" s="35">
        <v>14</v>
      </c>
      <c r="D295" t="s" s="31">
        <v>317</v>
      </c>
      <c r="E295" s="37">
        <v>746005</v>
      </c>
      <c r="F295" s="37">
        <v>30718</v>
      </c>
    </row>
    <row r="296" ht="15" customHeight="1">
      <c r="A296" s="35">
        <v>473</v>
      </c>
      <c r="B296" t="s" s="31">
        <v>353</v>
      </c>
      <c r="C296" s="35">
        <v>14</v>
      </c>
      <c r="D296" t="s" s="31">
        <v>317</v>
      </c>
      <c r="E296" s="37">
        <v>1345710</v>
      </c>
      <c r="F296" s="37">
        <v>48549</v>
      </c>
    </row>
    <row r="297" ht="15" customHeight="1">
      <c r="A297" s="35">
        <v>474</v>
      </c>
      <c r="B297" t="s" s="31">
        <v>353</v>
      </c>
      <c r="C297" s="35">
        <v>14</v>
      </c>
      <c r="D297" t="s" s="31">
        <v>317</v>
      </c>
      <c r="E297" s="37">
        <v>560061</v>
      </c>
      <c r="F297" s="37">
        <v>22285</v>
      </c>
    </row>
    <row r="298" ht="15" customHeight="1">
      <c r="A298" s="35">
        <v>475</v>
      </c>
      <c r="B298" t="s" s="31">
        <v>353</v>
      </c>
      <c r="C298" s="35">
        <v>14</v>
      </c>
      <c r="D298" t="s" s="31">
        <v>317</v>
      </c>
      <c r="E298" s="37">
        <v>1912122</v>
      </c>
      <c r="F298" s="37">
        <v>55399</v>
      </c>
    </row>
    <row r="299" ht="15" customHeight="1">
      <c r="A299" s="35">
        <v>501</v>
      </c>
      <c r="B299" t="s" s="31">
        <v>352</v>
      </c>
      <c r="C299" s="35">
        <v>14</v>
      </c>
      <c r="D299" t="s" s="31">
        <v>317</v>
      </c>
      <c r="E299" s="37">
        <v>891992</v>
      </c>
      <c r="F299" s="37">
        <v>27419</v>
      </c>
    </row>
    <row r="300" ht="15" customHeight="1">
      <c r="A300" s="35">
        <v>503</v>
      </c>
      <c r="B300" t="s" s="31">
        <v>353</v>
      </c>
      <c r="C300" s="35">
        <v>14</v>
      </c>
      <c r="D300" t="s" s="31">
        <v>317</v>
      </c>
      <c r="E300" s="37">
        <v>872700</v>
      </c>
      <c r="F300" s="37">
        <v>30386</v>
      </c>
    </row>
    <row r="301" ht="15" customHeight="1">
      <c r="A301" s="35">
        <v>504</v>
      </c>
      <c r="B301" t="s" s="31">
        <v>353</v>
      </c>
      <c r="C301" s="35">
        <v>14</v>
      </c>
      <c r="D301" t="s" s="31">
        <v>317</v>
      </c>
      <c r="E301" s="37">
        <v>4687055</v>
      </c>
      <c r="F301" s="37">
        <v>174158</v>
      </c>
    </row>
    <row r="302" ht="15" customHeight="1">
      <c r="A302" s="35">
        <v>506</v>
      </c>
      <c r="B302" t="s" s="31">
        <v>353</v>
      </c>
      <c r="C302" s="35">
        <v>14</v>
      </c>
      <c r="D302" t="s" s="31">
        <v>317</v>
      </c>
      <c r="E302" s="37">
        <v>2126465</v>
      </c>
      <c r="F302" s="37">
        <v>77650</v>
      </c>
    </row>
    <row r="303" ht="15" customHeight="1">
      <c r="A303" s="35">
        <v>507</v>
      </c>
      <c r="B303" t="s" s="31">
        <v>353</v>
      </c>
      <c r="C303" s="35">
        <v>14</v>
      </c>
      <c r="D303" t="s" s="31">
        <v>317</v>
      </c>
      <c r="E303" s="37">
        <v>2776684</v>
      </c>
      <c r="F303" s="37">
        <v>102906</v>
      </c>
    </row>
    <row r="304" ht="15" customHeight="1">
      <c r="A304" s="35">
        <v>508</v>
      </c>
      <c r="B304" t="s" s="31">
        <v>352</v>
      </c>
      <c r="C304" s="35">
        <v>14</v>
      </c>
      <c r="D304" t="s" s="31">
        <v>317</v>
      </c>
      <c r="E304" s="37">
        <v>108952</v>
      </c>
      <c r="F304" s="37">
        <v>3392</v>
      </c>
    </row>
    <row r="305" ht="15" customHeight="1">
      <c r="A305" s="35">
        <v>510</v>
      </c>
      <c r="B305" t="s" s="31">
        <v>352</v>
      </c>
      <c r="C305" s="35">
        <v>14</v>
      </c>
      <c r="D305" t="s" s="31">
        <v>317</v>
      </c>
      <c r="E305" s="37">
        <v>790</v>
      </c>
      <c r="F305" s="37">
        <v>25</v>
      </c>
    </row>
    <row r="306" ht="15" customHeight="1">
      <c r="A306" s="35">
        <v>511</v>
      </c>
      <c r="B306" t="s" s="31">
        <v>353</v>
      </c>
      <c r="C306" s="35">
        <v>14</v>
      </c>
      <c r="D306" t="s" s="31">
        <v>317</v>
      </c>
      <c r="E306" s="37">
        <v>4091868</v>
      </c>
      <c r="F306" s="37">
        <v>153322</v>
      </c>
    </row>
    <row r="307" ht="15" customHeight="1">
      <c r="A307" s="35">
        <v>512</v>
      </c>
      <c r="B307" t="s" s="31">
        <v>353</v>
      </c>
      <c r="C307" s="35">
        <v>14</v>
      </c>
      <c r="D307" t="s" s="31">
        <v>317</v>
      </c>
      <c r="E307" s="37">
        <v>1669164</v>
      </c>
      <c r="F307" s="37">
        <v>62666</v>
      </c>
    </row>
    <row r="308" ht="15" customHeight="1">
      <c r="A308" s="35">
        <v>513</v>
      </c>
      <c r="B308" t="s" s="31">
        <v>353</v>
      </c>
      <c r="C308" s="35">
        <v>14</v>
      </c>
      <c r="D308" t="s" s="31">
        <v>317</v>
      </c>
      <c r="E308" s="37">
        <v>976302</v>
      </c>
      <c r="F308" s="37">
        <v>37660</v>
      </c>
    </row>
    <row r="309" ht="15" customHeight="1">
      <c r="A309" s="35">
        <v>514</v>
      </c>
      <c r="B309" t="s" s="31">
        <v>353</v>
      </c>
      <c r="C309" s="35">
        <v>14</v>
      </c>
      <c r="D309" t="s" s="31">
        <v>317</v>
      </c>
      <c r="E309" s="37">
        <v>1814618</v>
      </c>
      <c r="F309" s="37">
        <v>68285</v>
      </c>
    </row>
    <row r="310" ht="15" customHeight="1">
      <c r="A310" s="35">
        <v>515</v>
      </c>
      <c r="B310" t="s" s="31">
        <v>353</v>
      </c>
      <c r="C310" s="35">
        <v>14</v>
      </c>
      <c r="D310" t="s" s="31">
        <v>317</v>
      </c>
      <c r="E310" s="37">
        <v>932370</v>
      </c>
      <c r="F310" s="37">
        <v>35361</v>
      </c>
    </row>
    <row r="311" ht="15" customHeight="1">
      <c r="A311" s="35">
        <v>516</v>
      </c>
      <c r="B311" t="s" s="31">
        <v>353</v>
      </c>
      <c r="C311" s="35">
        <v>14</v>
      </c>
      <c r="D311" t="s" s="31">
        <v>317</v>
      </c>
      <c r="E311" s="37">
        <v>1252839</v>
      </c>
      <c r="F311" s="37">
        <v>48361</v>
      </c>
    </row>
    <row r="312" ht="15" customHeight="1">
      <c r="A312" s="35">
        <v>517</v>
      </c>
      <c r="B312" t="s" s="31">
        <v>353</v>
      </c>
      <c r="C312" s="35">
        <v>14</v>
      </c>
      <c r="D312" t="s" s="31">
        <v>317</v>
      </c>
      <c r="E312" s="37">
        <v>1225221</v>
      </c>
      <c r="F312" s="37">
        <v>46390</v>
      </c>
    </row>
    <row r="313" ht="15" customHeight="1">
      <c r="A313" s="35">
        <v>518</v>
      </c>
      <c r="B313" t="s" s="31">
        <v>353</v>
      </c>
      <c r="C313" s="35">
        <v>14</v>
      </c>
      <c r="D313" t="s" s="31">
        <v>317</v>
      </c>
      <c r="E313" s="37">
        <v>800057</v>
      </c>
      <c r="F313" s="37">
        <v>31193</v>
      </c>
    </row>
    <row r="314" ht="15" customHeight="1">
      <c r="A314" s="35">
        <v>519</v>
      </c>
      <c r="B314" t="s" s="31">
        <v>353</v>
      </c>
      <c r="C314" s="35">
        <v>14</v>
      </c>
      <c r="D314" t="s" s="31">
        <v>317</v>
      </c>
      <c r="E314" s="37">
        <v>758652</v>
      </c>
      <c r="F314" s="37">
        <v>28930</v>
      </c>
    </row>
    <row r="315" ht="15" customHeight="1">
      <c r="A315" s="35">
        <v>520</v>
      </c>
      <c r="B315" t="s" s="31">
        <v>352</v>
      </c>
      <c r="C315" s="35">
        <v>14</v>
      </c>
      <c r="D315" t="s" s="31">
        <v>317</v>
      </c>
      <c r="E315" s="37">
        <v>42902</v>
      </c>
      <c r="F315" s="37">
        <v>1337</v>
      </c>
    </row>
    <row r="316" ht="15" customHeight="1">
      <c r="A316" s="35">
        <v>521</v>
      </c>
      <c r="B316" t="s" s="31">
        <v>353</v>
      </c>
      <c r="C316" s="35">
        <v>14</v>
      </c>
      <c r="D316" t="s" s="31">
        <v>317</v>
      </c>
      <c r="E316" s="37">
        <v>5068372</v>
      </c>
      <c r="F316" s="37">
        <v>176586</v>
      </c>
    </row>
    <row r="317" ht="15" customHeight="1">
      <c r="A317" s="35">
        <v>522</v>
      </c>
      <c r="B317" t="s" s="31">
        <v>353</v>
      </c>
      <c r="C317" s="35">
        <v>14</v>
      </c>
      <c r="D317" t="s" s="31">
        <v>317</v>
      </c>
      <c r="E317" s="37">
        <v>2112125</v>
      </c>
      <c r="F317" s="37">
        <v>74166</v>
      </c>
    </row>
    <row r="318" ht="15" customHeight="1">
      <c r="A318" s="35">
        <v>523</v>
      </c>
      <c r="B318" t="s" s="31">
        <v>353</v>
      </c>
      <c r="C318" s="35">
        <v>14</v>
      </c>
      <c r="D318" t="s" s="31">
        <v>317</v>
      </c>
      <c r="E318" s="37">
        <v>3700747</v>
      </c>
      <c r="F318" s="37">
        <v>137149</v>
      </c>
    </row>
    <row r="319" ht="15" customHeight="1">
      <c r="A319" s="35">
        <v>524</v>
      </c>
      <c r="B319" t="s" s="31">
        <v>353</v>
      </c>
      <c r="C319" s="35">
        <v>14</v>
      </c>
      <c r="D319" t="s" s="31">
        <v>317</v>
      </c>
      <c r="E319" s="37">
        <v>1468142</v>
      </c>
      <c r="F319" s="37">
        <v>54926</v>
      </c>
    </row>
    <row r="320" ht="15" customHeight="1">
      <c r="A320" s="35">
        <v>530</v>
      </c>
      <c r="B320" t="s" s="31">
        <v>353</v>
      </c>
      <c r="C320" s="35">
        <v>14</v>
      </c>
      <c r="D320" t="s" s="31">
        <v>317</v>
      </c>
      <c r="E320" s="37">
        <v>100801</v>
      </c>
      <c r="F320" s="37">
        <v>3787</v>
      </c>
    </row>
    <row r="321" ht="15" customHeight="1">
      <c r="A321" s="35">
        <v>531</v>
      </c>
      <c r="B321" t="s" s="31">
        <v>353</v>
      </c>
      <c r="C321" s="35">
        <v>14</v>
      </c>
      <c r="D321" t="s" s="31">
        <v>317</v>
      </c>
      <c r="E321" s="37">
        <v>6205313</v>
      </c>
      <c r="F321" s="37">
        <v>225744</v>
      </c>
    </row>
    <row r="322" ht="15" customHeight="1">
      <c r="A322" s="35">
        <v>532</v>
      </c>
      <c r="B322" t="s" s="31">
        <v>353</v>
      </c>
      <c r="C322" s="35">
        <v>14</v>
      </c>
      <c r="D322" t="s" s="31">
        <v>317</v>
      </c>
      <c r="E322" s="37">
        <v>3203899</v>
      </c>
      <c r="F322" s="37">
        <v>112544</v>
      </c>
    </row>
    <row r="323" ht="15" customHeight="1">
      <c r="A323" s="35">
        <v>533</v>
      </c>
      <c r="B323" t="s" s="31">
        <v>353</v>
      </c>
      <c r="C323" s="35">
        <v>14</v>
      </c>
      <c r="D323" t="s" s="31">
        <v>317</v>
      </c>
      <c r="E323" s="37">
        <v>1594547</v>
      </c>
      <c r="F323" s="37">
        <v>58158</v>
      </c>
    </row>
    <row r="324" ht="15" customHeight="1">
      <c r="A324" s="35">
        <v>534</v>
      </c>
      <c r="B324" t="s" s="31">
        <v>353</v>
      </c>
      <c r="C324" s="35">
        <v>14</v>
      </c>
      <c r="D324" t="s" s="31">
        <v>317</v>
      </c>
      <c r="E324" s="37">
        <v>2461904</v>
      </c>
      <c r="F324" s="37">
        <v>86404</v>
      </c>
    </row>
    <row r="325" ht="15" customHeight="1">
      <c r="A325" s="35">
        <v>535</v>
      </c>
      <c r="B325" t="s" s="31">
        <v>353</v>
      </c>
      <c r="C325" s="35">
        <v>14</v>
      </c>
      <c r="D325" t="s" s="31">
        <v>317</v>
      </c>
      <c r="E325" s="37">
        <v>353424</v>
      </c>
      <c r="F325" s="37">
        <v>13347</v>
      </c>
    </row>
    <row r="326" ht="15" customHeight="1">
      <c r="A326" s="35">
        <v>540</v>
      </c>
      <c r="B326" t="s" s="31">
        <v>352</v>
      </c>
      <c r="C326" s="35">
        <v>14</v>
      </c>
      <c r="D326" t="s" s="31">
        <v>317</v>
      </c>
      <c r="E326" s="37">
        <v>9049</v>
      </c>
      <c r="F326" s="37">
        <v>282</v>
      </c>
    </row>
    <row r="327" ht="15" customHeight="1">
      <c r="A327" s="35">
        <v>541</v>
      </c>
      <c r="B327" t="s" s="31">
        <v>353</v>
      </c>
      <c r="C327" s="35">
        <v>14</v>
      </c>
      <c r="D327" t="s" s="31">
        <v>317</v>
      </c>
      <c r="E327" s="37">
        <v>8806219</v>
      </c>
      <c r="F327" s="37">
        <v>309750</v>
      </c>
    </row>
    <row r="328" ht="15" customHeight="1">
      <c r="A328" s="35">
        <v>542</v>
      </c>
      <c r="B328" t="s" s="31">
        <v>353</v>
      </c>
      <c r="C328" s="35">
        <v>14</v>
      </c>
      <c r="D328" t="s" s="31">
        <v>317</v>
      </c>
      <c r="E328" s="37">
        <v>3811632</v>
      </c>
      <c r="F328" s="37">
        <v>106060</v>
      </c>
    </row>
    <row r="329" ht="15" customHeight="1">
      <c r="A329" s="35">
        <v>543</v>
      </c>
      <c r="B329" t="s" s="31">
        <v>353</v>
      </c>
      <c r="C329" s="35">
        <v>14</v>
      </c>
      <c r="D329" t="s" s="31">
        <v>317</v>
      </c>
      <c r="E329" s="37">
        <v>2360227</v>
      </c>
      <c r="F329" s="37">
        <v>81776</v>
      </c>
    </row>
    <row r="330" ht="15" customHeight="1">
      <c r="A330" s="35">
        <v>544</v>
      </c>
      <c r="B330" t="s" s="31">
        <v>353</v>
      </c>
      <c r="C330" s="35">
        <v>14</v>
      </c>
      <c r="D330" t="s" s="31">
        <v>317</v>
      </c>
      <c r="E330" s="37">
        <v>1111304</v>
      </c>
      <c r="F330" s="37">
        <v>43217</v>
      </c>
    </row>
    <row r="331" ht="15" customHeight="1">
      <c r="A331" s="35">
        <v>545</v>
      </c>
      <c r="B331" t="s" s="31">
        <v>353</v>
      </c>
      <c r="C331" s="35">
        <v>14</v>
      </c>
      <c r="D331" t="s" s="31">
        <v>317</v>
      </c>
      <c r="E331" s="37">
        <v>1293237</v>
      </c>
      <c r="F331" s="37">
        <v>45335</v>
      </c>
    </row>
    <row r="332" ht="15" customHeight="1">
      <c r="A332" s="35">
        <v>546</v>
      </c>
      <c r="B332" t="s" s="31">
        <v>353</v>
      </c>
      <c r="C332" s="35">
        <v>14</v>
      </c>
      <c r="D332" t="s" s="31">
        <v>317</v>
      </c>
      <c r="E332" s="37">
        <v>865733</v>
      </c>
      <c r="F332" s="37">
        <v>32126</v>
      </c>
    </row>
    <row r="333" ht="15" customHeight="1">
      <c r="A333" s="35">
        <v>547</v>
      </c>
      <c r="B333" t="s" s="31">
        <v>353</v>
      </c>
      <c r="C333" s="35">
        <v>14</v>
      </c>
      <c r="D333" t="s" s="31">
        <v>317</v>
      </c>
      <c r="E333" s="37">
        <v>342400</v>
      </c>
      <c r="F333" s="37">
        <v>13110</v>
      </c>
    </row>
    <row r="334" ht="15" customHeight="1">
      <c r="A334" s="35">
        <v>548</v>
      </c>
      <c r="B334" t="s" s="31">
        <v>353</v>
      </c>
      <c r="C334" s="35">
        <v>14</v>
      </c>
      <c r="D334" t="s" s="31">
        <v>317</v>
      </c>
      <c r="E334" s="37">
        <v>898759</v>
      </c>
      <c r="F334" s="37">
        <v>30042</v>
      </c>
    </row>
    <row r="335" ht="15" customHeight="1">
      <c r="A335" s="35">
        <v>549</v>
      </c>
      <c r="B335" t="s" s="31">
        <v>353</v>
      </c>
      <c r="C335" s="35">
        <v>14</v>
      </c>
      <c r="D335" t="s" s="31">
        <v>317</v>
      </c>
      <c r="E335" s="37">
        <v>305741</v>
      </c>
      <c r="F335" s="37">
        <v>11794</v>
      </c>
    </row>
    <row r="336" ht="15" customHeight="1">
      <c r="A336" s="35">
        <v>550</v>
      </c>
      <c r="B336" t="s" s="31">
        <v>352</v>
      </c>
      <c r="C336" s="35">
        <v>6</v>
      </c>
      <c r="D336" t="s" s="31">
        <v>310</v>
      </c>
      <c r="E336" s="37">
        <v>251035</v>
      </c>
      <c r="F336" s="37">
        <v>7815</v>
      </c>
    </row>
    <row r="337" ht="15" customHeight="1">
      <c r="A337" s="35">
        <v>551</v>
      </c>
      <c r="B337" t="s" s="31">
        <v>352</v>
      </c>
      <c r="C337" s="35">
        <v>6</v>
      </c>
      <c r="D337" t="s" s="31">
        <v>310</v>
      </c>
      <c r="E337" s="37">
        <v>1558109</v>
      </c>
      <c r="F337" s="37">
        <v>48503</v>
      </c>
    </row>
    <row r="338" ht="15" customHeight="1">
      <c r="A338" s="35">
        <v>553</v>
      </c>
      <c r="B338" t="s" s="31">
        <v>353</v>
      </c>
      <c r="C338" s="35">
        <v>6</v>
      </c>
      <c r="D338" t="s" s="31">
        <v>310</v>
      </c>
      <c r="E338" s="37">
        <v>3783031</v>
      </c>
      <c r="F338" s="37">
        <v>141212</v>
      </c>
    </row>
    <row r="339" ht="15" customHeight="1">
      <c r="A339" s="35">
        <v>554</v>
      </c>
      <c r="B339" t="s" s="31">
        <v>353</v>
      </c>
      <c r="C339" s="35">
        <v>6</v>
      </c>
      <c r="D339" t="s" s="31">
        <v>310</v>
      </c>
      <c r="E339" s="37">
        <v>3280089</v>
      </c>
      <c r="F339" s="37">
        <v>127372</v>
      </c>
    </row>
    <row r="340" ht="15" customHeight="1">
      <c r="A340" s="35">
        <v>555</v>
      </c>
      <c r="B340" t="s" s="31">
        <v>353</v>
      </c>
      <c r="C340" s="35">
        <v>6</v>
      </c>
      <c r="D340" t="s" s="31">
        <v>310</v>
      </c>
      <c r="E340" s="37">
        <v>286086</v>
      </c>
      <c r="F340" s="37">
        <v>11251</v>
      </c>
    </row>
    <row r="341" ht="15" customHeight="1">
      <c r="A341" s="35">
        <v>556</v>
      </c>
      <c r="B341" t="s" s="31">
        <v>353</v>
      </c>
      <c r="C341" s="35">
        <v>6</v>
      </c>
      <c r="D341" t="s" s="31">
        <v>310</v>
      </c>
      <c r="E341" s="37">
        <v>1881242</v>
      </c>
      <c r="F341" s="37">
        <v>69980</v>
      </c>
    </row>
    <row r="342" ht="15" customHeight="1">
      <c r="A342" s="35">
        <v>558</v>
      </c>
      <c r="B342" t="s" s="31">
        <v>352</v>
      </c>
      <c r="C342" s="35">
        <v>6</v>
      </c>
      <c r="D342" t="s" s="31">
        <v>310</v>
      </c>
      <c r="E342" s="37">
        <v>138546</v>
      </c>
      <c r="F342" s="37">
        <v>4313</v>
      </c>
    </row>
    <row r="343" ht="15" customHeight="1">
      <c r="A343" s="35">
        <v>560</v>
      </c>
      <c r="B343" t="s" s="31">
        <v>353</v>
      </c>
      <c r="C343" s="35">
        <v>6</v>
      </c>
      <c r="D343" t="s" s="31">
        <v>310</v>
      </c>
      <c r="E343" s="37">
        <v>123325</v>
      </c>
      <c r="F343" s="37">
        <v>4976</v>
      </c>
    </row>
    <row r="344" ht="15" customHeight="1">
      <c r="A344" s="35">
        <v>561</v>
      </c>
      <c r="B344" t="s" s="31">
        <v>353</v>
      </c>
      <c r="C344" s="35">
        <v>6</v>
      </c>
      <c r="D344" t="s" s="31">
        <v>310</v>
      </c>
      <c r="E344" s="37">
        <v>4529041</v>
      </c>
      <c r="F344" s="37">
        <v>170524</v>
      </c>
    </row>
    <row r="345" ht="15" customHeight="1">
      <c r="A345" s="35">
        <v>562</v>
      </c>
      <c r="B345" t="s" s="31">
        <v>353</v>
      </c>
      <c r="C345" s="35">
        <v>6</v>
      </c>
      <c r="D345" t="s" s="31">
        <v>310</v>
      </c>
      <c r="E345" s="37">
        <v>980758</v>
      </c>
      <c r="F345" s="37">
        <v>41410</v>
      </c>
    </row>
    <row r="346" ht="15" customHeight="1">
      <c r="A346" s="35">
        <v>563</v>
      </c>
      <c r="B346" t="s" s="31">
        <v>353</v>
      </c>
      <c r="C346" s="35">
        <v>6</v>
      </c>
      <c r="D346" t="s" s="31">
        <v>310</v>
      </c>
      <c r="E346" s="37">
        <v>1438383</v>
      </c>
      <c r="F346" s="37">
        <v>52051</v>
      </c>
    </row>
    <row r="347" ht="15" customHeight="1">
      <c r="A347" s="35">
        <v>564</v>
      </c>
      <c r="B347" t="s" s="31">
        <v>353</v>
      </c>
      <c r="C347" s="35">
        <v>6</v>
      </c>
      <c r="D347" t="s" s="31">
        <v>310</v>
      </c>
      <c r="E347" s="37">
        <v>1180145</v>
      </c>
      <c r="F347" s="37">
        <v>44383</v>
      </c>
    </row>
    <row r="348" ht="15" customHeight="1">
      <c r="A348" s="35">
        <v>565</v>
      </c>
      <c r="B348" t="s" s="31">
        <v>353</v>
      </c>
      <c r="C348" s="35">
        <v>6</v>
      </c>
      <c r="D348" t="s" s="31">
        <v>310</v>
      </c>
      <c r="E348" s="37">
        <v>934133</v>
      </c>
      <c r="F348" s="37">
        <v>38794</v>
      </c>
    </row>
    <row r="349" ht="15" customHeight="1">
      <c r="A349" s="35">
        <v>566</v>
      </c>
      <c r="B349" t="s" s="31">
        <v>353</v>
      </c>
      <c r="C349" s="35">
        <v>6</v>
      </c>
      <c r="D349" t="s" s="31">
        <v>310</v>
      </c>
      <c r="E349" s="37">
        <v>2212026</v>
      </c>
      <c r="F349" s="37">
        <v>80829</v>
      </c>
    </row>
    <row r="350" ht="15" customHeight="1">
      <c r="A350" s="35">
        <v>567</v>
      </c>
      <c r="B350" t="s" s="31">
        <v>353</v>
      </c>
      <c r="C350" s="35">
        <v>6</v>
      </c>
      <c r="D350" t="s" s="31">
        <v>310</v>
      </c>
      <c r="E350" s="37">
        <v>1435657</v>
      </c>
      <c r="F350" s="37">
        <v>52385</v>
      </c>
    </row>
    <row r="351" ht="15" customHeight="1">
      <c r="A351" s="35">
        <v>568</v>
      </c>
      <c r="B351" t="s" s="31">
        <v>353</v>
      </c>
      <c r="C351" s="35">
        <v>6</v>
      </c>
      <c r="D351" t="s" s="31">
        <v>310</v>
      </c>
      <c r="E351" s="37">
        <v>519885</v>
      </c>
      <c r="F351" s="37">
        <v>21120</v>
      </c>
    </row>
    <row r="352" ht="15" customHeight="1">
      <c r="A352" s="35">
        <v>570</v>
      </c>
      <c r="B352" t="s" s="31">
        <v>352</v>
      </c>
      <c r="C352" s="35">
        <v>6</v>
      </c>
      <c r="D352" t="s" s="31">
        <v>310</v>
      </c>
      <c r="E352" s="37">
        <v>479145</v>
      </c>
      <c r="F352" s="37">
        <v>16607</v>
      </c>
    </row>
    <row r="353" ht="15" customHeight="1">
      <c r="A353" s="35">
        <v>571</v>
      </c>
      <c r="B353" t="s" s="31">
        <v>353</v>
      </c>
      <c r="C353" s="35">
        <v>6</v>
      </c>
      <c r="D353" t="s" s="31">
        <v>310</v>
      </c>
      <c r="E353" s="37">
        <v>4532254</v>
      </c>
      <c r="F353" s="37">
        <v>169434</v>
      </c>
    </row>
    <row r="354" ht="15" customHeight="1">
      <c r="A354" s="35">
        <v>572</v>
      </c>
      <c r="B354" t="s" s="31">
        <v>353</v>
      </c>
      <c r="C354" s="35">
        <v>8</v>
      </c>
      <c r="D354" t="s" s="31">
        <v>312</v>
      </c>
      <c r="E354" s="37">
        <v>4157191</v>
      </c>
      <c r="F354" s="37">
        <v>150667</v>
      </c>
    </row>
    <row r="355" ht="15" customHeight="1">
      <c r="A355" s="35">
        <v>573</v>
      </c>
      <c r="B355" t="s" s="31">
        <v>353</v>
      </c>
      <c r="C355" s="35">
        <v>5</v>
      </c>
      <c r="D355" t="s" s="31">
        <v>309</v>
      </c>
      <c r="E355" s="37">
        <v>3668521</v>
      </c>
      <c r="F355" s="37">
        <v>133636</v>
      </c>
    </row>
    <row r="356" ht="15" customHeight="1">
      <c r="A356" s="35">
        <v>574</v>
      </c>
      <c r="B356" t="s" s="31">
        <v>353</v>
      </c>
      <c r="C356" s="35">
        <v>6</v>
      </c>
      <c r="D356" t="s" s="31">
        <v>310</v>
      </c>
      <c r="E356" s="37">
        <v>4178683</v>
      </c>
      <c r="F356" s="37">
        <v>153999</v>
      </c>
    </row>
    <row r="357" ht="15" customHeight="1">
      <c r="A357" s="35">
        <v>575</v>
      </c>
      <c r="B357" t="s" s="31">
        <v>353</v>
      </c>
      <c r="C357" s="35">
        <v>6</v>
      </c>
      <c r="D357" t="s" s="31">
        <v>310</v>
      </c>
      <c r="E357" s="37">
        <v>2710344</v>
      </c>
      <c r="F357" s="37">
        <v>98794</v>
      </c>
    </row>
    <row r="358" ht="15" customHeight="1">
      <c r="A358" s="35">
        <v>576</v>
      </c>
      <c r="B358" t="s" s="31">
        <v>353</v>
      </c>
      <c r="C358" s="35">
        <v>6</v>
      </c>
      <c r="D358" t="s" s="31">
        <v>310</v>
      </c>
      <c r="E358" s="37">
        <v>1947858</v>
      </c>
      <c r="F358" s="37">
        <v>71339</v>
      </c>
    </row>
    <row r="359" ht="15" customHeight="1">
      <c r="A359" s="35">
        <v>577</v>
      </c>
      <c r="B359" t="s" s="31">
        <v>353</v>
      </c>
      <c r="C359" s="35">
        <v>8</v>
      </c>
      <c r="D359" t="s" s="31">
        <v>312</v>
      </c>
      <c r="E359" s="37">
        <v>1749537</v>
      </c>
      <c r="F359" s="37">
        <v>55051</v>
      </c>
    </row>
    <row r="360" ht="15" customHeight="1">
      <c r="A360" s="35">
        <v>578</v>
      </c>
      <c r="B360" t="s" s="31">
        <v>353</v>
      </c>
      <c r="C360" s="35">
        <v>6</v>
      </c>
      <c r="D360" t="s" s="31">
        <v>310</v>
      </c>
      <c r="E360" s="37">
        <v>1177843</v>
      </c>
      <c r="F360" s="37">
        <v>43655</v>
      </c>
    </row>
    <row r="361" ht="15" customHeight="1">
      <c r="A361" s="35">
        <v>579</v>
      </c>
      <c r="B361" t="s" s="31">
        <v>353</v>
      </c>
      <c r="C361" s="35">
        <v>8</v>
      </c>
      <c r="D361" t="s" s="31">
        <v>312</v>
      </c>
      <c r="E361" s="37">
        <v>868150</v>
      </c>
      <c r="F361" s="37">
        <v>32430</v>
      </c>
    </row>
    <row r="362" ht="15" customHeight="1">
      <c r="A362" s="35">
        <v>580</v>
      </c>
      <c r="B362" t="s" s="31">
        <v>352</v>
      </c>
      <c r="C362" s="35">
        <v>5</v>
      </c>
      <c r="D362" t="s" s="31">
        <v>309</v>
      </c>
      <c r="E362" s="37">
        <v>214767</v>
      </c>
      <c r="F362" s="37">
        <v>6758</v>
      </c>
    </row>
    <row r="363" ht="15" customHeight="1">
      <c r="A363" s="35">
        <v>581</v>
      </c>
      <c r="B363" t="s" s="31">
        <v>353</v>
      </c>
      <c r="C363" s="35">
        <v>5</v>
      </c>
      <c r="D363" t="s" s="31">
        <v>309</v>
      </c>
      <c r="E363" s="37">
        <v>1134423</v>
      </c>
      <c r="F363" s="37">
        <v>35423</v>
      </c>
    </row>
    <row r="364" ht="15" customHeight="1">
      <c r="A364" s="35">
        <v>582</v>
      </c>
      <c r="B364" t="s" s="31">
        <v>353</v>
      </c>
      <c r="C364" s="35">
        <v>5</v>
      </c>
      <c r="D364" t="s" s="31">
        <v>309</v>
      </c>
      <c r="E364" s="37">
        <v>6684110</v>
      </c>
      <c r="F364" s="37">
        <v>250012</v>
      </c>
    </row>
    <row r="365" ht="15" customHeight="1">
      <c r="A365" s="35">
        <v>583</v>
      </c>
      <c r="B365" t="s" s="31">
        <v>353</v>
      </c>
      <c r="C365" s="35">
        <v>5</v>
      </c>
      <c r="D365" t="s" s="31">
        <v>309</v>
      </c>
      <c r="E365" s="37">
        <v>1935835</v>
      </c>
      <c r="F365" s="37">
        <v>68707</v>
      </c>
    </row>
    <row r="366" ht="15" customHeight="1">
      <c r="A366" s="35">
        <v>584</v>
      </c>
      <c r="B366" t="s" s="31">
        <v>353</v>
      </c>
      <c r="C366" s="35">
        <v>5</v>
      </c>
      <c r="D366" t="s" s="31">
        <v>309</v>
      </c>
      <c r="E366" s="37">
        <v>976178</v>
      </c>
      <c r="F366" s="37">
        <v>37213</v>
      </c>
    </row>
    <row r="367" ht="15" customHeight="1">
      <c r="A367" s="35">
        <v>585</v>
      </c>
      <c r="B367" t="s" s="31">
        <v>353</v>
      </c>
      <c r="C367" s="35">
        <v>5</v>
      </c>
      <c r="D367" t="s" s="31">
        <v>309</v>
      </c>
      <c r="E367" s="37">
        <v>2862181</v>
      </c>
      <c r="F367" s="37">
        <v>101335</v>
      </c>
    </row>
    <row r="368" ht="15" customHeight="1">
      <c r="A368" s="35">
        <v>586</v>
      </c>
      <c r="B368" t="s" s="31">
        <v>353</v>
      </c>
      <c r="C368" s="35">
        <v>5</v>
      </c>
      <c r="D368" t="s" s="31">
        <v>309</v>
      </c>
      <c r="E368" s="37">
        <v>1581917</v>
      </c>
      <c r="F368" s="37">
        <v>61154</v>
      </c>
    </row>
    <row r="369" ht="15" customHeight="1">
      <c r="A369" s="35">
        <v>587</v>
      </c>
      <c r="B369" t="s" s="31">
        <v>353</v>
      </c>
      <c r="C369" s="35">
        <v>5</v>
      </c>
      <c r="D369" t="s" s="31">
        <v>309</v>
      </c>
      <c r="E369" s="37">
        <v>2621364</v>
      </c>
      <c r="F369" s="37">
        <v>99281</v>
      </c>
    </row>
    <row r="370" ht="15" customHeight="1">
      <c r="A370" s="35">
        <v>588</v>
      </c>
      <c r="B370" t="s" s="31">
        <v>352</v>
      </c>
      <c r="C370" s="35">
        <v>5</v>
      </c>
      <c r="D370" t="s" s="31">
        <v>309</v>
      </c>
      <c r="E370" s="37">
        <v>266999</v>
      </c>
      <c r="F370" s="37">
        <v>8312</v>
      </c>
    </row>
    <row r="371" ht="15" customHeight="1">
      <c r="A371" s="35">
        <v>589</v>
      </c>
      <c r="B371" t="s" s="31">
        <v>353</v>
      </c>
      <c r="C371" s="35">
        <v>5</v>
      </c>
      <c r="D371" t="s" s="31">
        <v>309</v>
      </c>
      <c r="E371" s="37">
        <v>2900786</v>
      </c>
      <c r="F371" s="37">
        <v>108278</v>
      </c>
    </row>
    <row r="372" ht="15" customHeight="1">
      <c r="A372" s="35">
        <v>590</v>
      </c>
      <c r="B372" t="s" s="31">
        <v>353</v>
      </c>
      <c r="C372" s="35">
        <v>5</v>
      </c>
      <c r="D372" t="s" s="31">
        <v>309</v>
      </c>
      <c r="E372" s="37">
        <v>3861065</v>
      </c>
      <c r="F372" s="37">
        <v>139986</v>
      </c>
    </row>
    <row r="373" ht="15" customHeight="1">
      <c r="A373" s="35">
        <v>591</v>
      </c>
      <c r="B373" t="s" s="31">
        <v>353</v>
      </c>
      <c r="C373" s="35">
        <v>5</v>
      </c>
      <c r="D373" t="s" s="31">
        <v>309</v>
      </c>
      <c r="E373" s="37">
        <v>5924959</v>
      </c>
      <c r="F373" s="37">
        <v>250816</v>
      </c>
    </row>
    <row r="374" ht="15" customHeight="1">
      <c r="A374" s="35">
        <v>592</v>
      </c>
      <c r="B374" t="s" s="31">
        <v>353</v>
      </c>
      <c r="C374" s="35">
        <v>5</v>
      </c>
      <c r="D374" t="s" s="31">
        <v>309</v>
      </c>
      <c r="E374" s="37">
        <v>1313682</v>
      </c>
      <c r="F374" s="37">
        <v>56102</v>
      </c>
    </row>
    <row r="375" ht="15" customHeight="1">
      <c r="A375" s="35">
        <v>593</v>
      </c>
      <c r="B375" t="s" s="31">
        <v>353</v>
      </c>
      <c r="C375" s="35">
        <v>8</v>
      </c>
      <c r="D375" t="s" s="31">
        <v>312</v>
      </c>
      <c r="E375" s="37">
        <v>4360398</v>
      </c>
      <c r="F375" s="37">
        <v>183849</v>
      </c>
    </row>
    <row r="376" ht="15" customHeight="1">
      <c r="A376" s="35">
        <v>594</v>
      </c>
      <c r="B376" t="s" s="31">
        <v>353</v>
      </c>
      <c r="C376" s="35">
        <v>8</v>
      </c>
      <c r="D376" t="s" s="31">
        <v>312</v>
      </c>
      <c r="E376" s="37">
        <v>1334263</v>
      </c>
      <c r="F376" s="37">
        <v>49772</v>
      </c>
    </row>
    <row r="377" ht="15" customHeight="1">
      <c r="A377" s="35">
        <v>595</v>
      </c>
      <c r="B377" t="s" s="31">
        <v>353</v>
      </c>
      <c r="C377" s="35">
        <v>5</v>
      </c>
      <c r="D377" t="s" s="31">
        <v>309</v>
      </c>
      <c r="E377" s="37">
        <v>3251221</v>
      </c>
      <c r="F377" s="37">
        <v>115387</v>
      </c>
    </row>
    <row r="378" ht="15" customHeight="1">
      <c r="A378" s="35">
        <v>596</v>
      </c>
      <c r="B378" t="s" s="31">
        <v>353</v>
      </c>
      <c r="C378" s="35">
        <v>5</v>
      </c>
      <c r="D378" t="s" s="31">
        <v>309</v>
      </c>
      <c r="E378" s="37">
        <v>1009637</v>
      </c>
      <c r="F378" s="37">
        <v>35771</v>
      </c>
    </row>
    <row r="379" ht="15" customHeight="1">
      <c r="A379" s="35">
        <v>597</v>
      </c>
      <c r="B379" t="s" s="31">
        <v>353</v>
      </c>
      <c r="C379" s="35">
        <v>5</v>
      </c>
      <c r="D379" t="s" s="31">
        <v>309</v>
      </c>
      <c r="E379" s="37">
        <v>1655207</v>
      </c>
      <c r="F379" s="37">
        <v>60434</v>
      </c>
    </row>
    <row r="380" ht="15" customHeight="1">
      <c r="A380" s="35">
        <v>598</v>
      </c>
      <c r="B380" t="s" s="31">
        <v>353</v>
      </c>
      <c r="C380" s="35">
        <v>8</v>
      </c>
      <c r="D380" t="s" s="31">
        <v>312</v>
      </c>
      <c r="E380" s="37">
        <v>3030280</v>
      </c>
      <c r="F380" s="37">
        <v>97326</v>
      </c>
    </row>
    <row r="381" ht="15" customHeight="1">
      <c r="A381" s="35">
        <v>599</v>
      </c>
      <c r="B381" t="s" s="31">
        <v>353</v>
      </c>
      <c r="C381" s="35">
        <v>5</v>
      </c>
      <c r="D381" t="s" s="31">
        <v>309</v>
      </c>
      <c r="E381" s="37">
        <v>1095899</v>
      </c>
      <c r="F381" s="37">
        <v>38611</v>
      </c>
    </row>
    <row r="382" ht="15" customHeight="1">
      <c r="A382" s="35">
        <v>600</v>
      </c>
      <c r="B382" t="s" s="31">
        <v>352</v>
      </c>
      <c r="C382" s="35">
        <v>5</v>
      </c>
      <c r="D382" t="s" s="31">
        <v>309</v>
      </c>
      <c r="E382" s="37">
        <v>233482</v>
      </c>
      <c r="F382" s="37">
        <v>7322</v>
      </c>
    </row>
    <row r="383" ht="15" customHeight="1">
      <c r="A383" s="35">
        <v>601</v>
      </c>
      <c r="B383" t="s" s="31">
        <v>352</v>
      </c>
      <c r="C383" s="35">
        <v>5</v>
      </c>
      <c r="D383" t="s" s="31">
        <v>309</v>
      </c>
      <c r="E383" s="37">
        <v>921500</v>
      </c>
      <c r="F383" s="37">
        <v>28758</v>
      </c>
    </row>
    <row r="384" ht="15" customHeight="1">
      <c r="A384" s="35">
        <v>602</v>
      </c>
      <c r="B384" t="s" s="31">
        <v>353</v>
      </c>
      <c r="C384" s="35">
        <v>5</v>
      </c>
      <c r="D384" t="s" s="31">
        <v>309</v>
      </c>
      <c r="E384" s="37">
        <v>6726504</v>
      </c>
      <c r="F384" s="37">
        <v>283160</v>
      </c>
    </row>
    <row r="385" ht="15" customHeight="1">
      <c r="A385" s="35">
        <v>603</v>
      </c>
      <c r="B385" t="s" s="31">
        <v>353</v>
      </c>
      <c r="C385" s="35">
        <v>5</v>
      </c>
      <c r="D385" t="s" s="31">
        <v>309</v>
      </c>
      <c r="E385" s="37">
        <v>6933535</v>
      </c>
      <c r="F385" s="37">
        <v>300082</v>
      </c>
    </row>
    <row r="386" ht="15" customHeight="1">
      <c r="A386" s="35">
        <v>604</v>
      </c>
      <c r="B386" t="s" s="31">
        <v>352</v>
      </c>
      <c r="C386" s="35">
        <v>5</v>
      </c>
      <c r="D386" t="s" s="31">
        <v>309</v>
      </c>
      <c r="E386" s="37">
        <v>506419</v>
      </c>
      <c r="F386" s="37">
        <v>15765</v>
      </c>
    </row>
    <row r="387" ht="15" customHeight="1">
      <c r="A387" s="35">
        <v>605</v>
      </c>
      <c r="B387" t="s" s="31">
        <v>353</v>
      </c>
      <c r="C387" s="35">
        <v>5</v>
      </c>
      <c r="D387" t="s" s="31">
        <v>309</v>
      </c>
      <c r="E387" s="37">
        <v>1580537</v>
      </c>
      <c r="F387" s="37">
        <v>68186</v>
      </c>
    </row>
    <row r="388" ht="15" customHeight="1">
      <c r="A388" s="35">
        <v>607</v>
      </c>
      <c r="B388" t="s" s="31">
        <v>352</v>
      </c>
      <c r="C388" s="35">
        <v>5</v>
      </c>
      <c r="D388" t="s" s="31">
        <v>309</v>
      </c>
      <c r="E388" s="37">
        <v>0</v>
      </c>
      <c r="F388" s="37">
        <v>0</v>
      </c>
    </row>
    <row r="389" ht="15" customHeight="1">
      <c r="A389" s="35">
        <v>608</v>
      </c>
      <c r="B389" t="s" s="31">
        <v>352</v>
      </c>
      <c r="C389" s="35">
        <v>5</v>
      </c>
      <c r="D389" t="s" s="31">
        <v>309</v>
      </c>
      <c r="E389" s="37">
        <v>55881</v>
      </c>
      <c r="F389" s="37">
        <v>1740</v>
      </c>
    </row>
    <row r="390" ht="15" customHeight="1">
      <c r="A390" s="35">
        <v>610</v>
      </c>
      <c r="B390" t="s" s="31">
        <v>353</v>
      </c>
      <c r="C390" s="35">
        <v>5</v>
      </c>
      <c r="D390" t="s" s="31">
        <v>309</v>
      </c>
      <c r="E390" s="37">
        <v>706878</v>
      </c>
      <c r="F390" s="37">
        <v>27626</v>
      </c>
    </row>
    <row r="391" ht="15" customHeight="1">
      <c r="A391" s="35">
        <v>611</v>
      </c>
      <c r="B391" t="s" s="31">
        <v>353</v>
      </c>
      <c r="C391" s="35">
        <v>4</v>
      </c>
      <c r="D391" t="s" s="31">
        <v>308</v>
      </c>
      <c r="E391" s="37">
        <v>7984638</v>
      </c>
      <c r="F391" s="37">
        <v>253736</v>
      </c>
    </row>
    <row r="392" ht="15" customHeight="1">
      <c r="A392" s="35">
        <v>612</v>
      </c>
      <c r="B392" t="s" s="31">
        <v>353</v>
      </c>
      <c r="C392" s="35">
        <v>5</v>
      </c>
      <c r="D392" t="s" s="31">
        <v>309</v>
      </c>
      <c r="E392" s="37">
        <v>3005015</v>
      </c>
      <c r="F392" s="37">
        <v>100899</v>
      </c>
    </row>
    <row r="393" ht="15" customHeight="1">
      <c r="A393" s="35">
        <v>613</v>
      </c>
      <c r="B393" t="s" s="31">
        <v>353</v>
      </c>
      <c r="C393" s="35">
        <v>4</v>
      </c>
      <c r="D393" t="s" s="31">
        <v>308</v>
      </c>
      <c r="E393" s="37">
        <v>1659341</v>
      </c>
      <c r="F393" s="37">
        <v>53884</v>
      </c>
    </row>
    <row r="394" ht="15" customHeight="1">
      <c r="A394" s="35">
        <v>614</v>
      </c>
      <c r="B394" t="s" s="31">
        <v>353</v>
      </c>
      <c r="C394" s="35">
        <v>5</v>
      </c>
      <c r="D394" t="s" s="31">
        <v>309</v>
      </c>
      <c r="E394" s="37">
        <v>1655574</v>
      </c>
      <c r="F394" s="37">
        <v>75499</v>
      </c>
    </row>
    <row r="395" ht="15" customHeight="1">
      <c r="A395" s="35">
        <v>615</v>
      </c>
      <c r="B395" t="s" s="31">
        <v>353</v>
      </c>
      <c r="C395" s="35">
        <v>5</v>
      </c>
      <c r="D395" t="s" s="31">
        <v>309</v>
      </c>
      <c r="E395" s="37">
        <v>1414353</v>
      </c>
      <c r="F395" s="37">
        <v>53710</v>
      </c>
    </row>
    <row r="396" ht="15" customHeight="1">
      <c r="A396" s="35">
        <v>616</v>
      </c>
      <c r="B396" t="s" s="31">
        <v>353</v>
      </c>
      <c r="C396" s="35">
        <v>5</v>
      </c>
      <c r="D396" t="s" s="31">
        <v>309</v>
      </c>
      <c r="E396" s="37">
        <v>1125706</v>
      </c>
      <c r="F396" s="37">
        <v>38042</v>
      </c>
    </row>
    <row r="397" ht="15" customHeight="1">
      <c r="A397" s="35">
        <v>617</v>
      </c>
      <c r="B397" t="s" s="31">
        <v>353</v>
      </c>
      <c r="C397" s="35">
        <v>5</v>
      </c>
      <c r="D397" t="s" s="31">
        <v>309</v>
      </c>
      <c r="E397" s="37">
        <v>1286891</v>
      </c>
      <c r="F397" s="37">
        <v>50089</v>
      </c>
    </row>
    <row r="398" ht="15" customHeight="1">
      <c r="A398" s="35">
        <v>618</v>
      </c>
      <c r="B398" t="s" s="31">
        <v>353</v>
      </c>
      <c r="C398" s="35">
        <v>4</v>
      </c>
      <c r="D398" t="s" s="31">
        <v>308</v>
      </c>
      <c r="E398" s="37">
        <v>949503</v>
      </c>
      <c r="F398" s="37">
        <v>41716</v>
      </c>
    </row>
    <row r="399" ht="15" customHeight="1">
      <c r="A399" s="35">
        <v>619</v>
      </c>
      <c r="B399" t="s" s="31">
        <v>353</v>
      </c>
      <c r="C399" s="35">
        <v>4</v>
      </c>
      <c r="D399" t="s" s="31">
        <v>308</v>
      </c>
      <c r="E399" s="37">
        <v>2109121</v>
      </c>
      <c r="F399" s="37">
        <v>67272</v>
      </c>
    </row>
    <row r="400" ht="15" customHeight="1">
      <c r="A400" s="35">
        <v>621</v>
      </c>
      <c r="B400" t="s" s="31">
        <v>353</v>
      </c>
      <c r="C400" s="35">
        <v>9</v>
      </c>
      <c r="D400" t="s" s="31">
        <v>313</v>
      </c>
      <c r="E400" s="37">
        <v>5641416</v>
      </c>
      <c r="F400" s="37">
        <v>180793</v>
      </c>
    </row>
    <row r="401" ht="15" customHeight="1">
      <c r="A401" s="35">
        <v>622</v>
      </c>
      <c r="B401" t="s" s="31">
        <v>353</v>
      </c>
      <c r="C401" s="35">
        <v>9</v>
      </c>
      <c r="D401" t="s" s="31">
        <v>313</v>
      </c>
      <c r="E401" s="37">
        <v>1061342</v>
      </c>
      <c r="F401" s="37">
        <v>35535</v>
      </c>
    </row>
    <row r="402" ht="15" customHeight="1">
      <c r="A402" s="35">
        <v>623</v>
      </c>
      <c r="B402" t="s" s="31">
        <v>353</v>
      </c>
      <c r="C402" s="35">
        <v>9</v>
      </c>
      <c r="D402" t="s" s="31">
        <v>313</v>
      </c>
      <c r="E402" s="37">
        <v>2204018</v>
      </c>
      <c r="F402" s="37">
        <v>72738</v>
      </c>
    </row>
    <row r="403" ht="15" customHeight="1">
      <c r="A403" s="35">
        <v>624</v>
      </c>
      <c r="B403" t="s" s="31">
        <v>353</v>
      </c>
      <c r="C403" s="35">
        <v>9</v>
      </c>
      <c r="D403" t="s" s="31">
        <v>313</v>
      </c>
      <c r="E403" s="37">
        <v>1298961</v>
      </c>
      <c r="F403" s="37">
        <v>42889</v>
      </c>
    </row>
    <row r="404" ht="15" customHeight="1">
      <c r="A404" s="35">
        <v>630</v>
      </c>
      <c r="B404" t="s" s="31">
        <v>352</v>
      </c>
      <c r="C404" s="35">
        <v>4</v>
      </c>
      <c r="D404" t="s" s="31">
        <v>308</v>
      </c>
      <c r="E404" s="37">
        <v>50322</v>
      </c>
      <c r="F404" s="37">
        <v>2994</v>
      </c>
    </row>
    <row r="405" ht="15" customHeight="1">
      <c r="A405" s="35">
        <v>631</v>
      </c>
      <c r="B405" t="s" s="31">
        <v>352</v>
      </c>
      <c r="C405" s="35">
        <v>4</v>
      </c>
      <c r="D405" t="s" s="31">
        <v>308</v>
      </c>
      <c r="E405" s="37">
        <v>1390785</v>
      </c>
      <c r="F405" s="37">
        <v>41365</v>
      </c>
    </row>
    <row r="406" ht="15" customHeight="1">
      <c r="A406" s="35">
        <v>632</v>
      </c>
      <c r="B406" t="s" s="31">
        <v>353</v>
      </c>
      <c r="C406" s="35">
        <v>4</v>
      </c>
      <c r="D406" t="s" s="31">
        <v>308</v>
      </c>
      <c r="E406" s="37">
        <v>4326021</v>
      </c>
      <c r="F406" s="37">
        <v>96892</v>
      </c>
    </row>
    <row r="407" ht="15" customHeight="1">
      <c r="A407" s="35">
        <v>633</v>
      </c>
      <c r="B407" t="s" s="31">
        <v>353</v>
      </c>
      <c r="C407" s="35">
        <v>4</v>
      </c>
      <c r="D407" t="s" s="31">
        <v>308</v>
      </c>
      <c r="E407" s="37">
        <v>4683881</v>
      </c>
      <c r="F407" s="37">
        <v>96327</v>
      </c>
    </row>
    <row r="408" ht="15" customHeight="1">
      <c r="A408" s="35">
        <v>635</v>
      </c>
      <c r="B408" t="s" s="31">
        <v>353</v>
      </c>
      <c r="C408" s="35">
        <v>4</v>
      </c>
      <c r="D408" t="s" s="31">
        <v>308</v>
      </c>
      <c r="E408" s="37">
        <v>2621629</v>
      </c>
      <c r="F408" s="37">
        <v>60412</v>
      </c>
    </row>
    <row r="409" ht="15" customHeight="1">
      <c r="A409" s="35">
        <v>638</v>
      </c>
      <c r="B409" t="s" s="31">
        <v>352</v>
      </c>
      <c r="C409" s="35">
        <v>4</v>
      </c>
      <c r="D409" t="s" s="31">
        <v>308</v>
      </c>
      <c r="E409" s="37">
        <v>63190</v>
      </c>
      <c r="F409" s="37">
        <v>1936</v>
      </c>
    </row>
    <row r="410" ht="15" customHeight="1">
      <c r="A410" s="35">
        <v>640</v>
      </c>
      <c r="B410" t="s" s="31">
        <v>352</v>
      </c>
      <c r="C410" s="35">
        <v>4</v>
      </c>
      <c r="D410" t="s" s="31">
        <v>308</v>
      </c>
      <c r="E410" s="37">
        <v>28029</v>
      </c>
      <c r="F410" s="37">
        <v>926</v>
      </c>
    </row>
    <row r="411" ht="15" customHeight="1">
      <c r="A411" s="35">
        <v>641</v>
      </c>
      <c r="B411" t="s" s="31">
        <v>353</v>
      </c>
      <c r="C411" s="35">
        <v>4</v>
      </c>
      <c r="D411" t="s" s="31">
        <v>308</v>
      </c>
      <c r="E411" s="37">
        <v>4931227</v>
      </c>
      <c r="F411" s="37">
        <v>113888</v>
      </c>
    </row>
    <row r="412" ht="15" customHeight="1">
      <c r="A412" s="35">
        <v>642</v>
      </c>
      <c r="B412" t="s" s="31">
        <v>353</v>
      </c>
      <c r="C412" s="35">
        <v>4</v>
      </c>
      <c r="D412" t="s" s="31">
        <v>308</v>
      </c>
      <c r="E412" s="37">
        <v>2481727</v>
      </c>
      <c r="F412" s="37">
        <v>58971</v>
      </c>
    </row>
    <row r="413" ht="15" customHeight="1">
      <c r="A413" s="35">
        <v>643</v>
      </c>
      <c r="B413" t="s" s="31">
        <v>353</v>
      </c>
      <c r="C413" s="35">
        <v>4</v>
      </c>
      <c r="D413" t="s" s="31">
        <v>308</v>
      </c>
      <c r="E413" s="37">
        <v>1685709</v>
      </c>
      <c r="F413" s="37">
        <v>41296</v>
      </c>
    </row>
    <row r="414" ht="15" customHeight="1">
      <c r="A414" s="35">
        <v>644</v>
      </c>
      <c r="B414" t="s" s="31">
        <v>353</v>
      </c>
      <c r="C414" s="35">
        <v>4</v>
      </c>
      <c r="D414" t="s" s="31">
        <v>308</v>
      </c>
      <c r="E414" s="37">
        <v>1310376</v>
      </c>
      <c r="F414" s="37">
        <v>30389</v>
      </c>
    </row>
    <row r="415" ht="15" customHeight="1">
      <c r="A415" s="35">
        <v>645</v>
      </c>
      <c r="B415" t="s" s="31">
        <v>353</v>
      </c>
      <c r="C415" s="35">
        <v>4</v>
      </c>
      <c r="D415" t="s" s="31">
        <v>308</v>
      </c>
      <c r="E415" s="37">
        <v>3943515</v>
      </c>
      <c r="F415" s="37">
        <v>86995</v>
      </c>
    </row>
    <row r="416" ht="15" customHeight="1">
      <c r="A416" s="35">
        <v>646</v>
      </c>
      <c r="B416" t="s" s="31">
        <v>353</v>
      </c>
      <c r="C416" s="35">
        <v>4</v>
      </c>
      <c r="D416" t="s" s="31">
        <v>308</v>
      </c>
      <c r="E416" s="37">
        <v>1800047</v>
      </c>
      <c r="F416" s="37">
        <v>47030</v>
      </c>
    </row>
    <row r="417" ht="15" customHeight="1">
      <c r="A417" s="35">
        <v>647</v>
      </c>
      <c r="B417" t="s" s="31">
        <v>353</v>
      </c>
      <c r="C417" s="35">
        <v>4</v>
      </c>
      <c r="D417" t="s" s="31">
        <v>308</v>
      </c>
      <c r="E417" s="37">
        <v>1402819</v>
      </c>
      <c r="F417" s="37">
        <v>34987</v>
      </c>
    </row>
    <row r="418" ht="15" customHeight="1">
      <c r="A418" s="35">
        <v>648</v>
      </c>
      <c r="B418" t="s" s="31">
        <v>353</v>
      </c>
      <c r="C418" s="35">
        <v>4</v>
      </c>
      <c r="D418" t="s" s="31">
        <v>308</v>
      </c>
      <c r="E418" s="37">
        <v>87009</v>
      </c>
      <c r="F418" s="37">
        <v>3667</v>
      </c>
    </row>
    <row r="419" ht="15" customHeight="1">
      <c r="A419" s="35">
        <v>649</v>
      </c>
      <c r="B419" t="s" s="31">
        <v>353</v>
      </c>
      <c r="C419" s="35">
        <v>4</v>
      </c>
      <c r="D419" t="s" s="31">
        <v>308</v>
      </c>
      <c r="E419" s="37">
        <v>83970</v>
      </c>
      <c r="F419" s="37">
        <v>4300</v>
      </c>
    </row>
    <row r="420" ht="15" customHeight="1">
      <c r="A420" s="35">
        <v>650</v>
      </c>
      <c r="B420" t="s" s="31">
        <v>352</v>
      </c>
      <c r="C420" s="35">
        <v>17</v>
      </c>
      <c r="D420" t="s" s="31">
        <v>318</v>
      </c>
      <c r="E420" s="37">
        <v>229884</v>
      </c>
      <c r="F420" s="37">
        <v>7156</v>
      </c>
    </row>
    <row r="421" ht="15" customHeight="1">
      <c r="A421" s="35">
        <v>651</v>
      </c>
      <c r="B421" t="s" s="31">
        <v>352</v>
      </c>
      <c r="C421" s="35">
        <v>17</v>
      </c>
      <c r="D421" t="s" s="31">
        <v>318</v>
      </c>
      <c r="E421" s="37">
        <v>631071</v>
      </c>
      <c r="F421" s="37">
        <v>17700</v>
      </c>
    </row>
    <row r="422" ht="15" customHeight="1">
      <c r="A422" s="35">
        <v>652</v>
      </c>
      <c r="B422" t="s" s="31">
        <v>353</v>
      </c>
      <c r="C422" s="35">
        <v>17</v>
      </c>
      <c r="D422" t="s" s="31">
        <v>318</v>
      </c>
      <c r="E422" s="37">
        <v>3965414</v>
      </c>
      <c r="F422" s="37">
        <v>136747</v>
      </c>
    </row>
    <row r="423" ht="15" customHeight="1">
      <c r="A423" s="35">
        <v>653</v>
      </c>
      <c r="B423" t="s" s="31">
        <v>353</v>
      </c>
      <c r="C423" s="35">
        <v>17</v>
      </c>
      <c r="D423" t="s" s="31">
        <v>318</v>
      </c>
      <c r="E423" s="37">
        <v>3234594</v>
      </c>
      <c r="F423" s="37">
        <v>114559</v>
      </c>
    </row>
    <row r="424" ht="15" customHeight="1">
      <c r="A424" s="35">
        <v>654</v>
      </c>
      <c r="B424" t="s" s="31">
        <v>353</v>
      </c>
      <c r="C424" s="35">
        <v>17</v>
      </c>
      <c r="D424" t="s" s="31">
        <v>318</v>
      </c>
      <c r="E424" s="37">
        <v>2112381</v>
      </c>
      <c r="F424" s="37">
        <v>77542</v>
      </c>
    </row>
    <row r="425" ht="15" customHeight="1">
      <c r="A425" s="35">
        <v>655</v>
      </c>
      <c r="B425" t="s" s="31">
        <v>353</v>
      </c>
      <c r="C425" s="35">
        <v>17</v>
      </c>
      <c r="D425" t="s" s="31">
        <v>318</v>
      </c>
      <c r="E425" s="37">
        <v>1059585</v>
      </c>
      <c r="F425" s="37">
        <v>40832</v>
      </c>
    </row>
    <row r="426" ht="15" customHeight="1">
      <c r="A426" s="35">
        <v>656</v>
      </c>
      <c r="B426" t="s" s="31">
        <v>353</v>
      </c>
      <c r="C426" s="35">
        <v>17</v>
      </c>
      <c r="D426" t="s" s="31">
        <v>318</v>
      </c>
      <c r="E426" s="37">
        <v>1865502</v>
      </c>
      <c r="F426" s="37">
        <v>63430</v>
      </c>
    </row>
    <row r="427" ht="15" customHeight="1">
      <c r="A427" s="35">
        <v>658</v>
      </c>
      <c r="B427" t="s" s="31">
        <v>352</v>
      </c>
      <c r="C427" s="35">
        <v>17</v>
      </c>
      <c r="D427" t="s" s="31">
        <v>318</v>
      </c>
      <c r="E427" s="37">
        <v>99587</v>
      </c>
      <c r="F427" s="37">
        <v>3100</v>
      </c>
    </row>
    <row r="428" ht="15" customHeight="1">
      <c r="A428" s="35">
        <v>659</v>
      </c>
      <c r="B428" t="s" s="31">
        <v>352</v>
      </c>
      <c r="C428" s="35">
        <v>17</v>
      </c>
      <c r="D428" t="s" s="31">
        <v>318</v>
      </c>
      <c r="E428" s="37">
        <v>0</v>
      </c>
      <c r="F428" s="37">
        <v>0</v>
      </c>
    </row>
    <row r="429" ht="15" customHeight="1">
      <c r="A429" s="35">
        <v>660</v>
      </c>
      <c r="B429" t="s" s="31">
        <v>352</v>
      </c>
      <c r="C429" s="35">
        <v>17</v>
      </c>
      <c r="D429" t="s" s="31">
        <v>318</v>
      </c>
      <c r="E429" s="37">
        <v>27207</v>
      </c>
      <c r="F429" s="37">
        <v>847</v>
      </c>
    </row>
    <row r="430" ht="15" customHeight="1">
      <c r="A430" s="35">
        <v>661</v>
      </c>
      <c r="B430" t="s" s="31">
        <v>353</v>
      </c>
      <c r="C430" s="35">
        <v>17</v>
      </c>
      <c r="D430" t="s" s="31">
        <v>318</v>
      </c>
      <c r="E430" s="37">
        <v>2343821</v>
      </c>
      <c r="F430" s="37">
        <v>82641</v>
      </c>
    </row>
    <row r="431" ht="15" customHeight="1">
      <c r="A431" s="35">
        <v>662</v>
      </c>
      <c r="B431" t="s" s="31">
        <v>353</v>
      </c>
      <c r="C431" s="35">
        <v>14</v>
      </c>
      <c r="D431" t="s" s="31">
        <v>317</v>
      </c>
      <c r="E431" s="37">
        <v>2132223</v>
      </c>
      <c r="F431" s="37">
        <v>77120</v>
      </c>
    </row>
    <row r="432" ht="15" customHeight="1">
      <c r="A432" s="35">
        <v>663</v>
      </c>
      <c r="B432" t="s" s="31">
        <v>353</v>
      </c>
      <c r="C432" s="35">
        <v>17</v>
      </c>
      <c r="D432" t="s" s="31">
        <v>318</v>
      </c>
      <c r="E432" s="37">
        <v>2160070</v>
      </c>
      <c r="F432" s="37">
        <v>78917</v>
      </c>
    </row>
    <row r="433" ht="15" customHeight="1">
      <c r="A433" s="35">
        <v>664</v>
      </c>
      <c r="B433" t="s" s="31">
        <v>353</v>
      </c>
      <c r="C433" s="35">
        <v>17</v>
      </c>
      <c r="D433" t="s" s="31">
        <v>318</v>
      </c>
      <c r="E433" s="37">
        <v>2089162</v>
      </c>
      <c r="F433" s="37">
        <v>75731</v>
      </c>
    </row>
    <row r="434" ht="15" customHeight="1">
      <c r="A434" s="35">
        <v>665</v>
      </c>
      <c r="B434" t="s" s="31">
        <v>353</v>
      </c>
      <c r="C434" s="35">
        <v>17</v>
      </c>
      <c r="D434" t="s" s="31">
        <v>318</v>
      </c>
      <c r="E434" s="37">
        <v>1819162</v>
      </c>
      <c r="F434" s="37">
        <v>66134</v>
      </c>
    </row>
    <row r="435" ht="15" customHeight="1">
      <c r="A435" s="35">
        <v>666</v>
      </c>
      <c r="B435" t="s" s="31">
        <v>353</v>
      </c>
      <c r="C435" s="35">
        <v>14</v>
      </c>
      <c r="D435" t="s" s="31">
        <v>317</v>
      </c>
      <c r="E435" s="37">
        <v>1484702</v>
      </c>
      <c r="F435" s="37">
        <v>46218</v>
      </c>
    </row>
    <row r="436" ht="15" customHeight="1">
      <c r="A436" s="35">
        <v>667</v>
      </c>
      <c r="B436" t="s" s="31">
        <v>353</v>
      </c>
      <c r="C436" s="35">
        <v>17</v>
      </c>
      <c r="D436" t="s" s="31">
        <v>318</v>
      </c>
      <c r="E436" s="37">
        <v>1148960</v>
      </c>
      <c r="F436" s="37">
        <v>41745</v>
      </c>
    </row>
    <row r="437" ht="15" customHeight="1">
      <c r="A437" s="35">
        <v>668</v>
      </c>
      <c r="B437" t="s" s="31">
        <v>353</v>
      </c>
      <c r="C437" s="35">
        <v>14</v>
      </c>
      <c r="D437" t="s" s="31">
        <v>317</v>
      </c>
      <c r="E437" s="37">
        <v>1129259</v>
      </c>
      <c r="F437" s="37">
        <v>35153</v>
      </c>
    </row>
    <row r="438" ht="15" customHeight="1">
      <c r="A438" s="35">
        <v>669</v>
      </c>
      <c r="B438" t="s" s="31">
        <v>353</v>
      </c>
      <c r="C438" s="35">
        <v>17</v>
      </c>
      <c r="D438" t="s" s="31">
        <v>318</v>
      </c>
      <c r="E438" s="37">
        <v>452326</v>
      </c>
      <c r="F438" s="37">
        <v>17326</v>
      </c>
    </row>
    <row r="439" ht="15" customHeight="1">
      <c r="A439" s="35">
        <v>670</v>
      </c>
      <c r="B439" t="s" s="31">
        <v>353</v>
      </c>
      <c r="C439" s="35">
        <v>17</v>
      </c>
      <c r="D439" t="s" s="31">
        <v>318</v>
      </c>
      <c r="E439" s="37">
        <v>991614</v>
      </c>
      <c r="F439" s="37">
        <v>36159</v>
      </c>
    </row>
    <row r="440" ht="15" customHeight="1">
      <c r="A440" s="35">
        <v>671</v>
      </c>
      <c r="B440" t="s" s="31">
        <v>353</v>
      </c>
      <c r="C440" s="35">
        <v>17</v>
      </c>
      <c r="D440" t="s" s="31">
        <v>318</v>
      </c>
      <c r="E440" s="37">
        <v>4246209</v>
      </c>
      <c r="F440" s="37">
        <v>148731</v>
      </c>
    </row>
    <row r="441" ht="15" customHeight="1">
      <c r="A441" s="35">
        <v>672</v>
      </c>
      <c r="B441" t="s" s="31">
        <v>353</v>
      </c>
      <c r="C441" s="35">
        <v>17</v>
      </c>
      <c r="D441" t="s" s="31">
        <v>318</v>
      </c>
      <c r="E441" s="37">
        <v>1463939</v>
      </c>
      <c r="F441" s="37">
        <v>49622</v>
      </c>
    </row>
    <row r="442" ht="15" customHeight="1">
      <c r="A442" s="35">
        <v>673</v>
      </c>
      <c r="B442" t="s" s="31">
        <v>353</v>
      </c>
      <c r="C442" s="35">
        <v>17</v>
      </c>
      <c r="D442" t="s" s="31">
        <v>318</v>
      </c>
      <c r="E442" s="37">
        <v>510648</v>
      </c>
      <c r="F442" s="37">
        <v>17660</v>
      </c>
    </row>
    <row r="443" ht="15" customHeight="1">
      <c r="A443" s="35">
        <v>680</v>
      </c>
      <c r="B443" t="s" s="31">
        <v>353</v>
      </c>
      <c r="C443" s="35">
        <v>17</v>
      </c>
      <c r="D443" t="s" s="31">
        <v>318</v>
      </c>
      <c r="E443" s="37">
        <v>679950</v>
      </c>
      <c r="F443" s="37">
        <v>25652</v>
      </c>
    </row>
    <row r="444" ht="15" customHeight="1">
      <c r="A444" s="35">
        <v>681</v>
      </c>
      <c r="B444" t="s" s="31">
        <v>353</v>
      </c>
      <c r="C444" s="35">
        <v>17</v>
      </c>
      <c r="D444" t="s" s="31">
        <v>318</v>
      </c>
      <c r="E444" s="37">
        <v>3814014</v>
      </c>
      <c r="F444" s="37">
        <v>132167</v>
      </c>
    </row>
    <row r="445" ht="15" customHeight="1">
      <c r="A445" s="35">
        <v>682</v>
      </c>
      <c r="B445" t="s" s="31">
        <v>353</v>
      </c>
      <c r="C445" s="35">
        <v>17</v>
      </c>
      <c r="D445" t="s" s="31">
        <v>318</v>
      </c>
      <c r="E445" s="37">
        <v>1470294</v>
      </c>
      <c r="F445" s="37">
        <v>53337</v>
      </c>
    </row>
    <row r="446" ht="15" customHeight="1">
      <c r="A446" s="35">
        <v>683</v>
      </c>
      <c r="B446" t="s" s="31">
        <v>353</v>
      </c>
      <c r="C446" s="35">
        <v>17</v>
      </c>
      <c r="D446" t="s" s="31">
        <v>318</v>
      </c>
      <c r="E446" s="37">
        <v>1762273</v>
      </c>
      <c r="F446" s="37">
        <v>65148</v>
      </c>
    </row>
    <row r="447" ht="15" customHeight="1">
      <c r="A447" s="35">
        <v>684</v>
      </c>
      <c r="B447" t="s" s="31">
        <v>353</v>
      </c>
      <c r="C447" s="35">
        <v>17</v>
      </c>
      <c r="D447" t="s" s="31">
        <v>318</v>
      </c>
      <c r="E447" s="37">
        <v>471725</v>
      </c>
      <c r="F447" s="37">
        <v>18454</v>
      </c>
    </row>
    <row r="448" ht="15" customHeight="1">
      <c r="A448" s="35">
        <v>685</v>
      </c>
      <c r="B448" t="s" s="31">
        <v>353</v>
      </c>
      <c r="C448" s="35">
        <v>17</v>
      </c>
      <c r="D448" t="s" s="31">
        <v>318</v>
      </c>
      <c r="E448" s="37">
        <v>1676782</v>
      </c>
      <c r="F448" s="37">
        <v>59261</v>
      </c>
    </row>
    <row r="449" ht="15" customHeight="1">
      <c r="A449" s="35">
        <v>686</v>
      </c>
      <c r="B449" t="s" s="31">
        <v>353</v>
      </c>
      <c r="C449" s="35">
        <v>17</v>
      </c>
      <c r="D449" t="s" s="31">
        <v>318</v>
      </c>
      <c r="E449" s="37">
        <v>2438444</v>
      </c>
      <c r="F449" s="37">
        <v>85102</v>
      </c>
    </row>
    <row r="450" ht="15" customHeight="1">
      <c r="A450" s="35">
        <v>688</v>
      </c>
      <c r="B450" t="s" s="31">
        <v>353</v>
      </c>
      <c r="C450" s="35">
        <v>17</v>
      </c>
      <c r="D450" t="s" s="31">
        <v>318</v>
      </c>
      <c r="E450" s="37">
        <v>329843</v>
      </c>
      <c r="F450" s="37">
        <v>12835</v>
      </c>
    </row>
    <row r="451" ht="15" customHeight="1">
      <c r="A451" s="35">
        <v>691</v>
      </c>
      <c r="B451" t="s" s="31">
        <v>353</v>
      </c>
      <c r="C451" s="35">
        <v>18</v>
      </c>
      <c r="D451" t="s" s="31">
        <v>319</v>
      </c>
      <c r="E451" s="37">
        <v>4363048</v>
      </c>
      <c r="F451" s="37">
        <v>157775</v>
      </c>
    </row>
    <row r="452" ht="15" customHeight="1">
      <c r="A452" s="35">
        <v>692</v>
      </c>
      <c r="B452" t="s" s="31">
        <v>353</v>
      </c>
      <c r="C452" s="35">
        <v>18</v>
      </c>
      <c r="D452" t="s" s="31">
        <v>319</v>
      </c>
      <c r="E452" s="37">
        <v>3003706</v>
      </c>
      <c r="F452" s="37">
        <v>113420</v>
      </c>
    </row>
    <row r="453" ht="15" customHeight="1">
      <c r="A453" s="35">
        <v>693</v>
      </c>
      <c r="B453" t="s" s="31">
        <v>353</v>
      </c>
      <c r="C453" s="35">
        <v>18</v>
      </c>
      <c r="D453" t="s" s="31">
        <v>319</v>
      </c>
      <c r="E453" s="37">
        <v>1451676</v>
      </c>
      <c r="F453" s="37">
        <v>52357</v>
      </c>
    </row>
    <row r="454" ht="15" customHeight="1">
      <c r="A454" s="35">
        <v>694</v>
      </c>
      <c r="B454" t="s" s="31">
        <v>353</v>
      </c>
      <c r="C454" s="35">
        <v>18</v>
      </c>
      <c r="D454" t="s" s="31">
        <v>319</v>
      </c>
      <c r="E454" s="37">
        <v>2693081</v>
      </c>
      <c r="F454" s="37">
        <v>101563</v>
      </c>
    </row>
    <row r="455" ht="15" customHeight="1">
      <c r="A455" s="35">
        <v>695</v>
      </c>
      <c r="B455" t="s" s="31">
        <v>353</v>
      </c>
      <c r="C455" s="35">
        <v>18</v>
      </c>
      <c r="D455" t="s" s="31">
        <v>319</v>
      </c>
      <c r="E455" s="37">
        <v>961771</v>
      </c>
      <c r="F455" s="37">
        <v>37430</v>
      </c>
    </row>
    <row r="456" ht="15" customHeight="1">
      <c r="A456" s="35">
        <v>696</v>
      </c>
      <c r="B456" t="s" s="31">
        <v>353</v>
      </c>
      <c r="C456" s="35">
        <v>18</v>
      </c>
      <c r="D456" t="s" s="31">
        <v>319</v>
      </c>
      <c r="E456" s="37">
        <v>1165273</v>
      </c>
      <c r="F456" s="37">
        <v>46413</v>
      </c>
    </row>
    <row r="457" ht="15" customHeight="1">
      <c r="A457" s="35">
        <v>697</v>
      </c>
      <c r="B457" t="s" s="31">
        <v>353</v>
      </c>
      <c r="C457" s="35">
        <v>18</v>
      </c>
      <c r="D457" t="s" s="31">
        <v>319</v>
      </c>
      <c r="E457" s="37">
        <v>425930</v>
      </c>
      <c r="F457" s="37">
        <v>17596</v>
      </c>
    </row>
    <row r="458" ht="15" customHeight="1">
      <c r="A458" s="35">
        <v>700</v>
      </c>
      <c r="B458" t="s" s="31">
        <v>352</v>
      </c>
      <c r="C458" s="35">
        <v>18</v>
      </c>
      <c r="D458" t="s" s="31">
        <v>319</v>
      </c>
      <c r="E458" s="37">
        <v>252880</v>
      </c>
      <c r="F458" s="37">
        <v>7374</v>
      </c>
    </row>
    <row r="459" ht="15" customHeight="1">
      <c r="A459" s="35">
        <v>701</v>
      </c>
      <c r="B459" t="s" s="31">
        <v>352</v>
      </c>
      <c r="C459" s="35">
        <v>18</v>
      </c>
      <c r="D459" t="s" s="31">
        <v>319</v>
      </c>
      <c r="E459" s="37">
        <v>2289148</v>
      </c>
      <c r="F459" s="37">
        <v>67871</v>
      </c>
    </row>
    <row r="460" ht="15" customHeight="1">
      <c r="A460" s="35">
        <v>702</v>
      </c>
      <c r="B460" t="s" s="31">
        <v>353</v>
      </c>
      <c r="C460" s="35">
        <v>18</v>
      </c>
      <c r="D460" t="s" s="31">
        <v>319</v>
      </c>
      <c r="E460" s="37">
        <v>7693625</v>
      </c>
      <c r="F460" s="37">
        <v>216755</v>
      </c>
    </row>
    <row r="461" ht="15" customHeight="1">
      <c r="A461" s="35">
        <v>703</v>
      </c>
      <c r="B461" t="s" s="31">
        <v>353</v>
      </c>
      <c r="C461" s="35">
        <v>18</v>
      </c>
      <c r="D461" t="s" s="31">
        <v>319</v>
      </c>
      <c r="E461" s="37">
        <v>9513344</v>
      </c>
      <c r="F461" s="37">
        <v>278099</v>
      </c>
    </row>
    <row r="462" ht="15" customHeight="1">
      <c r="A462" s="35">
        <v>705</v>
      </c>
      <c r="B462" t="s" s="31">
        <v>353</v>
      </c>
      <c r="C462" s="35">
        <v>18</v>
      </c>
      <c r="D462" t="s" s="31">
        <v>319</v>
      </c>
      <c r="E462" s="37">
        <v>1257613</v>
      </c>
      <c r="F462" s="37">
        <v>35350</v>
      </c>
    </row>
    <row r="463" ht="15" customHeight="1">
      <c r="A463" s="35">
        <v>708</v>
      </c>
      <c r="B463" t="s" s="31">
        <v>352</v>
      </c>
      <c r="C463" s="35">
        <v>18</v>
      </c>
      <c r="D463" t="s" s="31">
        <v>319</v>
      </c>
      <c r="E463" s="37">
        <v>433704</v>
      </c>
      <c r="F463" s="37">
        <v>13439</v>
      </c>
    </row>
    <row r="464" ht="15" customHeight="1">
      <c r="A464" s="35">
        <v>710</v>
      </c>
      <c r="B464" t="s" s="31">
        <v>352</v>
      </c>
      <c r="C464" s="35">
        <v>18</v>
      </c>
      <c r="D464" t="s" s="31">
        <v>319</v>
      </c>
      <c r="E464" s="37">
        <v>1006</v>
      </c>
      <c r="F464" s="37">
        <v>31</v>
      </c>
    </row>
    <row r="465" ht="15" customHeight="1">
      <c r="A465" s="35">
        <v>711</v>
      </c>
      <c r="B465" t="s" s="31">
        <v>353</v>
      </c>
      <c r="C465" s="35">
        <v>18</v>
      </c>
      <c r="D465" t="s" s="31">
        <v>319</v>
      </c>
      <c r="E465" s="37">
        <v>2615742</v>
      </c>
      <c r="F465" s="37">
        <v>78172</v>
      </c>
    </row>
    <row r="466" ht="15" customHeight="1">
      <c r="A466" s="35">
        <v>712</v>
      </c>
      <c r="B466" t="s" s="31">
        <v>353</v>
      </c>
      <c r="C466" s="35">
        <v>18</v>
      </c>
      <c r="D466" t="s" s="31">
        <v>319</v>
      </c>
      <c r="E466" s="37">
        <v>1156845</v>
      </c>
      <c r="F466" s="37">
        <v>43319</v>
      </c>
    </row>
    <row r="467" ht="15" customHeight="1">
      <c r="A467" s="35">
        <v>713</v>
      </c>
      <c r="B467" t="s" s="31">
        <v>353</v>
      </c>
      <c r="C467" s="35">
        <v>18</v>
      </c>
      <c r="D467" t="s" s="31">
        <v>319</v>
      </c>
      <c r="E467" s="37">
        <v>1863535</v>
      </c>
      <c r="F467" s="37">
        <v>57767</v>
      </c>
    </row>
    <row r="468" ht="15" customHeight="1">
      <c r="A468" s="35">
        <v>714</v>
      </c>
      <c r="B468" t="s" s="31">
        <v>353</v>
      </c>
      <c r="C468" s="35">
        <v>18</v>
      </c>
      <c r="D468" t="s" s="31">
        <v>319</v>
      </c>
      <c r="E468" s="37">
        <v>878126</v>
      </c>
      <c r="F468" s="37">
        <v>32517</v>
      </c>
    </row>
    <row r="469" ht="15" customHeight="1">
      <c r="A469" s="35">
        <v>715</v>
      </c>
      <c r="B469" t="s" s="31">
        <v>353</v>
      </c>
      <c r="C469" s="35">
        <v>18</v>
      </c>
      <c r="D469" t="s" s="31">
        <v>319</v>
      </c>
      <c r="E469" s="37">
        <v>1115589</v>
      </c>
      <c r="F469" s="37">
        <v>32304</v>
      </c>
    </row>
    <row r="470" ht="15" customHeight="1">
      <c r="A470" s="35">
        <v>716</v>
      </c>
      <c r="B470" t="s" s="31">
        <v>353</v>
      </c>
      <c r="C470" s="35">
        <v>18</v>
      </c>
      <c r="D470" t="s" s="31">
        <v>319</v>
      </c>
      <c r="E470" s="37">
        <v>1264144</v>
      </c>
      <c r="F470" s="37">
        <v>37247</v>
      </c>
    </row>
    <row r="471" ht="15" customHeight="1">
      <c r="A471" s="35">
        <v>718</v>
      </c>
      <c r="B471" t="s" s="31">
        <v>353</v>
      </c>
      <c r="C471" s="35">
        <v>18</v>
      </c>
      <c r="D471" t="s" s="31">
        <v>319</v>
      </c>
      <c r="E471" s="37">
        <v>906611</v>
      </c>
      <c r="F471" s="37">
        <v>27165</v>
      </c>
    </row>
    <row r="472" ht="15" customHeight="1">
      <c r="A472" s="35">
        <v>719</v>
      </c>
      <c r="B472" t="s" s="31">
        <v>353</v>
      </c>
      <c r="C472" s="35">
        <v>18</v>
      </c>
      <c r="D472" t="s" s="31">
        <v>319</v>
      </c>
      <c r="E472" s="37">
        <v>790408</v>
      </c>
      <c r="F472" s="37">
        <v>24547</v>
      </c>
    </row>
    <row r="473" ht="15" customHeight="1">
      <c r="A473" s="35">
        <v>720</v>
      </c>
      <c r="B473" t="s" s="31">
        <v>352</v>
      </c>
      <c r="C473" s="35">
        <v>19</v>
      </c>
      <c r="D473" t="s" s="31">
        <v>320</v>
      </c>
      <c r="E473" s="37">
        <v>112705</v>
      </c>
      <c r="F473" s="37">
        <v>2917</v>
      </c>
    </row>
    <row r="474" ht="15" customHeight="1">
      <c r="A474" s="35">
        <v>721</v>
      </c>
      <c r="B474" t="s" s="31">
        <v>353</v>
      </c>
      <c r="C474" s="35">
        <v>19</v>
      </c>
      <c r="D474" t="s" s="31">
        <v>320</v>
      </c>
      <c r="E474" s="37">
        <v>1765431</v>
      </c>
      <c r="F474" s="37">
        <v>45971</v>
      </c>
    </row>
    <row r="475" ht="15" customHeight="1">
      <c r="A475" s="35">
        <v>722</v>
      </c>
      <c r="B475" t="s" s="31">
        <v>353</v>
      </c>
      <c r="C475" s="35">
        <v>19</v>
      </c>
      <c r="D475" t="s" s="31">
        <v>320</v>
      </c>
      <c r="E475" s="37">
        <v>6158236</v>
      </c>
      <c r="F475" s="37">
        <v>171127</v>
      </c>
    </row>
    <row r="476" ht="15" customHeight="1">
      <c r="A476" s="35">
        <v>723</v>
      </c>
      <c r="B476" t="s" s="31">
        <v>353</v>
      </c>
      <c r="C476" s="35">
        <v>19</v>
      </c>
      <c r="D476" t="s" s="31">
        <v>320</v>
      </c>
      <c r="E476" s="37">
        <v>4876899</v>
      </c>
      <c r="F476" s="37">
        <v>136076</v>
      </c>
    </row>
    <row r="477" ht="15" customHeight="1">
      <c r="A477" s="35">
        <v>724</v>
      </c>
      <c r="B477" t="s" s="31">
        <v>353</v>
      </c>
      <c r="C477" s="35">
        <v>19</v>
      </c>
      <c r="D477" t="s" s="31">
        <v>320</v>
      </c>
      <c r="E477" s="37">
        <v>5348294</v>
      </c>
      <c r="F477" s="37">
        <v>150325</v>
      </c>
    </row>
    <row r="478" ht="15" customHeight="1">
      <c r="A478" s="35">
        <v>725</v>
      </c>
      <c r="B478" t="s" s="31">
        <v>353</v>
      </c>
      <c r="C478" s="35">
        <v>19</v>
      </c>
      <c r="D478" t="s" s="31">
        <v>320</v>
      </c>
      <c r="E478" s="37">
        <v>1624460</v>
      </c>
      <c r="F478" s="37">
        <v>46818</v>
      </c>
    </row>
    <row r="479" ht="15" customHeight="1">
      <c r="A479" s="35">
        <v>726</v>
      </c>
      <c r="B479" t="s" s="31">
        <v>353</v>
      </c>
      <c r="C479" s="35">
        <v>19</v>
      </c>
      <c r="D479" t="s" s="31">
        <v>320</v>
      </c>
      <c r="E479" s="37">
        <v>579619</v>
      </c>
      <c r="F479" s="37">
        <v>17777</v>
      </c>
    </row>
    <row r="480" ht="15" customHeight="1">
      <c r="A480" s="35">
        <v>730</v>
      </c>
      <c r="B480" t="s" s="31">
        <v>353</v>
      </c>
      <c r="C480" s="35">
        <v>19</v>
      </c>
      <c r="D480" t="s" s="31">
        <v>320</v>
      </c>
      <c r="E480" s="37">
        <v>302110</v>
      </c>
      <c r="F480" s="37">
        <v>13446</v>
      </c>
    </row>
    <row r="481" ht="15" customHeight="1">
      <c r="A481" s="35">
        <v>731</v>
      </c>
      <c r="B481" t="s" s="31">
        <v>353</v>
      </c>
      <c r="C481" s="35">
        <v>19</v>
      </c>
      <c r="D481" t="s" s="31">
        <v>320</v>
      </c>
      <c r="E481" s="37">
        <v>4350767</v>
      </c>
      <c r="F481" s="37">
        <v>124192</v>
      </c>
    </row>
    <row r="482" ht="15" customHeight="1">
      <c r="A482" s="35">
        <v>732</v>
      </c>
      <c r="B482" t="s" s="31">
        <v>353</v>
      </c>
      <c r="C482" s="35">
        <v>19</v>
      </c>
      <c r="D482" t="s" s="31">
        <v>320</v>
      </c>
      <c r="E482" s="37">
        <v>2644407</v>
      </c>
      <c r="F482" s="37">
        <v>76772</v>
      </c>
    </row>
    <row r="483" ht="15" customHeight="1">
      <c r="A483" s="35">
        <v>733</v>
      </c>
      <c r="B483" t="s" s="31">
        <v>353</v>
      </c>
      <c r="C483" s="35">
        <v>19</v>
      </c>
      <c r="D483" t="s" s="31">
        <v>320</v>
      </c>
      <c r="E483" s="37">
        <v>3698844</v>
      </c>
      <c r="F483" s="37">
        <v>105443</v>
      </c>
    </row>
    <row r="484" ht="15" customHeight="1">
      <c r="A484" s="35">
        <v>734</v>
      </c>
      <c r="B484" t="s" s="31">
        <v>353</v>
      </c>
      <c r="C484" s="35">
        <v>19</v>
      </c>
      <c r="D484" t="s" s="31">
        <v>320</v>
      </c>
      <c r="E484" s="37">
        <v>2443988</v>
      </c>
      <c r="F484" s="37">
        <v>71950</v>
      </c>
    </row>
    <row r="485" ht="15" customHeight="1">
      <c r="A485" s="35">
        <v>735</v>
      </c>
      <c r="B485" t="s" s="31">
        <v>353</v>
      </c>
      <c r="C485" s="35">
        <v>19</v>
      </c>
      <c r="D485" t="s" s="31">
        <v>320</v>
      </c>
      <c r="E485" s="37">
        <v>835718</v>
      </c>
      <c r="F485" s="37">
        <v>25223</v>
      </c>
    </row>
    <row r="486" ht="15" customHeight="1">
      <c r="A486" s="35">
        <v>736</v>
      </c>
      <c r="B486" t="s" s="31">
        <v>353</v>
      </c>
      <c r="C486" s="35">
        <v>19</v>
      </c>
      <c r="D486" t="s" s="31">
        <v>320</v>
      </c>
      <c r="E486" s="37">
        <v>898073</v>
      </c>
      <c r="F486" s="37">
        <v>25750</v>
      </c>
    </row>
    <row r="487" ht="15" customHeight="1">
      <c r="A487" s="35">
        <v>737</v>
      </c>
      <c r="B487" t="s" s="31">
        <v>353</v>
      </c>
      <c r="C487" s="35">
        <v>19</v>
      </c>
      <c r="D487" t="s" s="31">
        <v>320</v>
      </c>
      <c r="E487" s="37">
        <v>3387346</v>
      </c>
      <c r="F487" s="37">
        <v>93901</v>
      </c>
    </row>
    <row r="488" ht="15" customHeight="1">
      <c r="A488" s="35">
        <v>738</v>
      </c>
      <c r="B488" t="s" s="31">
        <v>353</v>
      </c>
      <c r="C488" s="35">
        <v>19</v>
      </c>
      <c r="D488" t="s" s="31">
        <v>320</v>
      </c>
      <c r="E488" s="37">
        <v>718342</v>
      </c>
      <c r="F488" s="37">
        <v>20543</v>
      </c>
    </row>
    <row r="489" ht="15" customHeight="1">
      <c r="A489" s="35">
        <v>739</v>
      </c>
      <c r="B489" t="s" s="31">
        <v>353</v>
      </c>
      <c r="C489" s="35">
        <v>19</v>
      </c>
      <c r="D489" t="s" s="31">
        <v>320</v>
      </c>
      <c r="E489" s="37">
        <v>443060</v>
      </c>
      <c r="F489" s="37">
        <v>12747</v>
      </c>
    </row>
    <row r="490" ht="15" customHeight="1">
      <c r="A490" s="35">
        <v>740</v>
      </c>
      <c r="B490" t="s" s="31">
        <v>353</v>
      </c>
      <c r="C490" s="35">
        <v>3</v>
      </c>
      <c r="D490" t="s" s="31">
        <v>307</v>
      </c>
      <c r="E490" s="37">
        <v>1428539</v>
      </c>
      <c r="F490" s="37">
        <v>57906</v>
      </c>
    </row>
    <row r="491" ht="15" customHeight="1">
      <c r="A491" s="35">
        <v>741</v>
      </c>
      <c r="B491" t="s" s="31">
        <v>353</v>
      </c>
      <c r="C491" s="35">
        <v>3</v>
      </c>
      <c r="D491" t="s" s="31">
        <v>307</v>
      </c>
      <c r="E491" s="37">
        <v>2421791</v>
      </c>
      <c r="F491" s="37">
        <v>55795</v>
      </c>
    </row>
    <row r="492" ht="15" customHeight="1">
      <c r="A492" s="35">
        <v>742</v>
      </c>
      <c r="B492" t="s" s="31">
        <v>353</v>
      </c>
      <c r="C492" s="35">
        <v>3</v>
      </c>
      <c r="D492" t="s" s="31">
        <v>307</v>
      </c>
      <c r="E492" s="37">
        <v>2192732</v>
      </c>
      <c r="F492" s="37">
        <v>178644</v>
      </c>
    </row>
    <row r="493" ht="15" customHeight="1">
      <c r="A493" s="35">
        <v>743</v>
      </c>
      <c r="B493" t="s" s="31">
        <v>353</v>
      </c>
      <c r="C493" s="35">
        <v>3</v>
      </c>
      <c r="D493" t="s" s="31">
        <v>307</v>
      </c>
      <c r="E493" s="37">
        <v>3250069</v>
      </c>
      <c r="F493" s="37">
        <v>72566</v>
      </c>
    </row>
    <row r="494" ht="15" customHeight="1">
      <c r="A494" s="35">
        <v>744</v>
      </c>
      <c r="B494" t="s" s="31">
        <v>353</v>
      </c>
      <c r="C494" s="35">
        <v>3</v>
      </c>
      <c r="D494" t="s" s="31">
        <v>307</v>
      </c>
      <c r="E494" s="37">
        <v>2027385</v>
      </c>
      <c r="F494" s="37">
        <v>47867</v>
      </c>
    </row>
    <row r="495" ht="15" customHeight="1">
      <c r="A495" s="35">
        <v>745</v>
      </c>
      <c r="B495" t="s" s="31">
        <v>353</v>
      </c>
      <c r="C495" s="35">
        <v>3</v>
      </c>
      <c r="D495" t="s" s="31">
        <v>307</v>
      </c>
      <c r="E495" s="37">
        <v>3424554</v>
      </c>
      <c r="F495" s="37">
        <v>82205</v>
      </c>
    </row>
    <row r="496" ht="15" customHeight="1">
      <c r="A496" s="35">
        <v>746</v>
      </c>
      <c r="B496" t="s" s="31">
        <v>353</v>
      </c>
      <c r="C496" s="35">
        <v>3</v>
      </c>
      <c r="D496" t="s" s="31">
        <v>307</v>
      </c>
      <c r="E496" s="37">
        <v>2937752</v>
      </c>
      <c r="F496" s="37">
        <v>70338</v>
      </c>
    </row>
    <row r="497" ht="15" customHeight="1">
      <c r="A497" s="35">
        <v>747</v>
      </c>
      <c r="B497" t="s" s="31">
        <v>353</v>
      </c>
      <c r="C497" s="35">
        <v>3</v>
      </c>
      <c r="D497" t="s" s="31">
        <v>307</v>
      </c>
      <c r="E497" s="37">
        <v>1567287</v>
      </c>
      <c r="F497" s="37">
        <v>49076</v>
      </c>
    </row>
    <row r="498" ht="15" customHeight="1">
      <c r="A498" s="35">
        <v>748</v>
      </c>
      <c r="B498" t="s" s="31">
        <v>353</v>
      </c>
      <c r="C498" s="35">
        <v>3</v>
      </c>
      <c r="D498" t="s" s="31">
        <v>307</v>
      </c>
      <c r="E498" s="37">
        <v>1307659</v>
      </c>
      <c r="F498" s="37">
        <v>40801</v>
      </c>
    </row>
    <row r="499" ht="15" customHeight="1">
      <c r="A499" s="35">
        <v>749</v>
      </c>
      <c r="B499" t="s" s="31">
        <v>353</v>
      </c>
      <c r="C499" s="35">
        <v>3</v>
      </c>
      <c r="D499" t="s" s="31">
        <v>307</v>
      </c>
      <c r="E499" s="37">
        <v>3271604</v>
      </c>
      <c r="F499" s="37">
        <v>70656</v>
      </c>
    </row>
    <row r="500" ht="15" customHeight="1">
      <c r="A500" s="35">
        <v>750</v>
      </c>
      <c r="B500" t="s" s="31">
        <v>352</v>
      </c>
      <c r="C500" s="35">
        <v>3</v>
      </c>
      <c r="D500" t="s" s="31">
        <v>307</v>
      </c>
      <c r="E500" s="37">
        <v>635608</v>
      </c>
      <c r="F500" s="37">
        <v>17877</v>
      </c>
    </row>
    <row r="501" ht="15" customHeight="1">
      <c r="A501" s="35">
        <v>751</v>
      </c>
      <c r="B501" t="s" s="31">
        <v>352</v>
      </c>
      <c r="C501" s="35">
        <v>3</v>
      </c>
      <c r="D501" t="s" s="31">
        <v>307</v>
      </c>
      <c r="E501" s="37">
        <v>1465167</v>
      </c>
      <c r="F501" s="37">
        <v>40945</v>
      </c>
    </row>
    <row r="502" ht="15" customHeight="1">
      <c r="A502" s="35">
        <v>752</v>
      </c>
      <c r="B502" t="s" s="31">
        <v>353</v>
      </c>
      <c r="C502" s="35">
        <v>3</v>
      </c>
      <c r="D502" t="s" s="31">
        <v>307</v>
      </c>
      <c r="E502" s="37">
        <v>5339501</v>
      </c>
      <c r="F502" s="37">
        <v>124740</v>
      </c>
    </row>
    <row r="503" ht="15" customHeight="1">
      <c r="A503" s="35">
        <v>753</v>
      </c>
      <c r="B503" t="s" s="31">
        <v>353</v>
      </c>
      <c r="C503" s="35">
        <v>3</v>
      </c>
      <c r="D503" t="s" s="31">
        <v>307</v>
      </c>
      <c r="E503" s="37">
        <v>6162575</v>
      </c>
      <c r="F503" s="37">
        <v>145548</v>
      </c>
    </row>
    <row r="504" ht="15" customHeight="1">
      <c r="A504" s="35">
        <v>754</v>
      </c>
      <c r="B504" t="s" s="31">
        <v>353</v>
      </c>
      <c r="C504" s="35">
        <v>3</v>
      </c>
      <c r="D504" t="s" s="31">
        <v>307</v>
      </c>
      <c r="E504" s="37">
        <v>6077718</v>
      </c>
      <c r="F504" s="37">
        <v>140592</v>
      </c>
    </row>
    <row r="505" ht="15" customHeight="1">
      <c r="A505" s="35">
        <v>755</v>
      </c>
      <c r="B505" t="s" s="31">
        <v>353</v>
      </c>
      <c r="C505" s="35">
        <v>3</v>
      </c>
      <c r="D505" t="s" s="31">
        <v>307</v>
      </c>
      <c r="E505" s="37">
        <v>2840439</v>
      </c>
      <c r="F505" s="37">
        <v>60720</v>
      </c>
    </row>
    <row r="506" ht="15" customHeight="1">
      <c r="A506" s="35">
        <v>756</v>
      </c>
      <c r="B506" t="s" s="31">
        <v>353</v>
      </c>
      <c r="C506" s="35">
        <v>3</v>
      </c>
      <c r="D506" t="s" s="31">
        <v>307</v>
      </c>
      <c r="E506" s="37">
        <v>3495359</v>
      </c>
      <c r="F506" s="37">
        <v>81703</v>
      </c>
    </row>
    <row r="507" ht="15" customHeight="1">
      <c r="A507" s="35">
        <v>757</v>
      </c>
      <c r="B507" t="s" s="31">
        <v>353</v>
      </c>
      <c r="C507" s="35">
        <v>3</v>
      </c>
      <c r="D507" t="s" s="31">
        <v>307</v>
      </c>
      <c r="E507" s="37">
        <v>1200547</v>
      </c>
      <c r="F507" s="37">
        <v>28061</v>
      </c>
    </row>
    <row r="508" ht="15" customHeight="1">
      <c r="A508" s="35">
        <v>758</v>
      </c>
      <c r="B508" t="s" s="31">
        <v>352</v>
      </c>
      <c r="C508" s="35">
        <v>3</v>
      </c>
      <c r="D508" t="s" s="31">
        <v>307</v>
      </c>
      <c r="E508" s="37">
        <v>107938</v>
      </c>
      <c r="F508" s="37">
        <v>3173</v>
      </c>
    </row>
    <row r="509" ht="15" customHeight="1">
      <c r="A509" s="35">
        <v>759</v>
      </c>
      <c r="B509" t="s" s="31">
        <v>352</v>
      </c>
      <c r="C509" s="35">
        <v>3</v>
      </c>
      <c r="D509" t="s" s="31">
        <v>307</v>
      </c>
      <c r="E509" s="37">
        <v>2286</v>
      </c>
      <c r="F509" s="37">
        <v>240</v>
      </c>
    </row>
    <row r="510" ht="15" customHeight="1">
      <c r="A510" s="35">
        <v>760</v>
      </c>
      <c r="B510" t="s" s="31">
        <v>353</v>
      </c>
      <c r="C510" s="35">
        <v>1</v>
      </c>
      <c r="D510" t="s" s="31">
        <v>306</v>
      </c>
      <c r="E510" s="37">
        <v>821089</v>
      </c>
      <c r="F510" s="37">
        <v>22356</v>
      </c>
    </row>
    <row r="511" ht="15" customHeight="1">
      <c r="A511" s="35">
        <v>761</v>
      </c>
      <c r="B511" t="s" s="31">
        <v>353</v>
      </c>
      <c r="C511" s="35">
        <v>1</v>
      </c>
      <c r="D511" t="s" s="31">
        <v>306</v>
      </c>
      <c r="E511" s="37">
        <v>6207856</v>
      </c>
      <c r="F511" s="37">
        <v>171034</v>
      </c>
    </row>
    <row r="512" ht="15" customHeight="1">
      <c r="A512" s="35">
        <v>762</v>
      </c>
      <c r="B512" t="s" s="31">
        <v>353</v>
      </c>
      <c r="C512" s="35">
        <v>1</v>
      </c>
      <c r="D512" t="s" s="31">
        <v>306</v>
      </c>
      <c r="E512" s="37">
        <v>1894822</v>
      </c>
      <c r="F512" s="37">
        <v>53991</v>
      </c>
    </row>
    <row r="513" ht="15" customHeight="1">
      <c r="A513" s="35">
        <v>763</v>
      </c>
      <c r="B513" t="s" s="31">
        <v>353</v>
      </c>
      <c r="C513" s="35">
        <v>1</v>
      </c>
      <c r="D513" t="s" s="31">
        <v>306</v>
      </c>
      <c r="E513" s="37">
        <v>1026753</v>
      </c>
      <c r="F513" s="37">
        <v>30864</v>
      </c>
    </row>
    <row r="514" ht="15" customHeight="1">
      <c r="A514" s="35">
        <v>764</v>
      </c>
      <c r="B514" t="s" s="31">
        <v>353</v>
      </c>
      <c r="C514" s="35">
        <v>1</v>
      </c>
      <c r="D514" t="s" s="31">
        <v>306</v>
      </c>
      <c r="E514" s="37">
        <v>711649</v>
      </c>
      <c r="F514" s="37">
        <v>20461</v>
      </c>
    </row>
    <row r="515" ht="15" customHeight="1">
      <c r="A515" s="35">
        <v>770</v>
      </c>
      <c r="B515" t="s" s="31">
        <v>353</v>
      </c>
      <c r="C515" s="35">
        <v>20</v>
      </c>
      <c r="D515" t="s" s="31">
        <v>321</v>
      </c>
      <c r="E515" s="37">
        <v>449709</v>
      </c>
      <c r="F515" s="37">
        <v>15639</v>
      </c>
    </row>
    <row r="516" ht="15" customHeight="1">
      <c r="A516" s="35">
        <v>771</v>
      </c>
      <c r="B516" t="s" s="31">
        <v>353</v>
      </c>
      <c r="C516" s="35">
        <v>20</v>
      </c>
      <c r="D516" t="s" s="31">
        <v>321</v>
      </c>
      <c r="E516" s="37">
        <v>3088334</v>
      </c>
      <c r="F516" s="37">
        <v>104810</v>
      </c>
    </row>
    <row r="517" ht="15" customHeight="1">
      <c r="A517" s="35">
        <v>772</v>
      </c>
      <c r="B517" t="s" s="31">
        <v>353</v>
      </c>
      <c r="C517" s="35">
        <v>18</v>
      </c>
      <c r="D517" t="s" s="31">
        <v>319</v>
      </c>
      <c r="E517" s="37">
        <v>891895</v>
      </c>
      <c r="F517" s="37">
        <v>29900</v>
      </c>
    </row>
    <row r="518" ht="15" customHeight="1">
      <c r="A518" s="35">
        <v>774</v>
      </c>
      <c r="B518" t="s" s="31">
        <v>353</v>
      </c>
      <c r="C518" s="35">
        <v>20</v>
      </c>
      <c r="D518" t="s" s="31">
        <v>321</v>
      </c>
      <c r="E518" s="37">
        <v>3284642</v>
      </c>
      <c r="F518" s="37">
        <v>118736</v>
      </c>
    </row>
    <row r="519" ht="15" customHeight="1">
      <c r="A519" s="35">
        <v>775</v>
      </c>
      <c r="B519" t="s" s="31">
        <v>353</v>
      </c>
      <c r="C519" s="35">
        <v>20</v>
      </c>
      <c r="D519" t="s" s="31">
        <v>321</v>
      </c>
      <c r="E519" s="37">
        <v>675056</v>
      </c>
      <c r="F519" s="37">
        <v>26377</v>
      </c>
    </row>
    <row r="520" ht="15" customHeight="1">
      <c r="A520" s="35">
        <v>776</v>
      </c>
      <c r="B520" t="s" s="31">
        <v>353</v>
      </c>
      <c r="C520" s="35">
        <v>20</v>
      </c>
      <c r="D520" t="s" s="31">
        <v>321</v>
      </c>
      <c r="E520" s="37">
        <v>2552710</v>
      </c>
      <c r="F520" s="37">
        <v>87347</v>
      </c>
    </row>
    <row r="521" ht="15" customHeight="1">
      <c r="A521" s="35">
        <v>777</v>
      </c>
      <c r="B521" t="s" s="31">
        <v>353</v>
      </c>
      <c r="C521" s="35">
        <v>20</v>
      </c>
      <c r="D521" t="s" s="31">
        <v>321</v>
      </c>
      <c r="E521" s="37">
        <v>1554228</v>
      </c>
      <c r="F521" s="37">
        <v>52825</v>
      </c>
    </row>
    <row r="522" ht="15" customHeight="1">
      <c r="A522" s="35">
        <v>780</v>
      </c>
      <c r="B522" t="s" s="31">
        <v>353</v>
      </c>
      <c r="C522" s="35">
        <v>20</v>
      </c>
      <c r="D522" t="s" s="31">
        <v>321</v>
      </c>
      <c r="E522" s="37">
        <v>1053622</v>
      </c>
      <c r="F522" s="37">
        <v>34038</v>
      </c>
    </row>
    <row r="523" ht="15" customHeight="1">
      <c r="A523" s="35">
        <v>781</v>
      </c>
      <c r="B523" t="s" s="31">
        <v>353</v>
      </c>
      <c r="C523" s="35">
        <v>20</v>
      </c>
      <c r="D523" t="s" s="31">
        <v>321</v>
      </c>
      <c r="E523" s="37">
        <v>2396123</v>
      </c>
      <c r="F523" s="37">
        <v>79243</v>
      </c>
    </row>
    <row r="524" ht="15" customHeight="1">
      <c r="A524" s="35">
        <v>782</v>
      </c>
      <c r="B524" t="s" s="31">
        <v>353</v>
      </c>
      <c r="C524" s="35">
        <v>20</v>
      </c>
      <c r="D524" t="s" s="31">
        <v>321</v>
      </c>
      <c r="E524" s="37">
        <v>1144414</v>
      </c>
      <c r="F524" s="37">
        <v>38787</v>
      </c>
    </row>
    <row r="525" ht="15" customHeight="1">
      <c r="A525" s="35">
        <v>783</v>
      </c>
      <c r="B525" t="s" s="31">
        <v>353</v>
      </c>
      <c r="C525" s="35">
        <v>20</v>
      </c>
      <c r="D525" t="s" s="31">
        <v>321</v>
      </c>
      <c r="E525" s="37">
        <v>1513559</v>
      </c>
      <c r="F525" s="37">
        <v>50844</v>
      </c>
    </row>
    <row r="526" ht="15" customHeight="1">
      <c r="A526" s="35">
        <v>784</v>
      </c>
      <c r="B526" t="s" s="31">
        <v>353</v>
      </c>
      <c r="C526" s="35">
        <v>20</v>
      </c>
      <c r="D526" t="s" s="31">
        <v>321</v>
      </c>
      <c r="E526" s="37">
        <v>5563966</v>
      </c>
      <c r="F526" s="37">
        <v>187113</v>
      </c>
    </row>
    <row r="527" ht="15" customHeight="1">
      <c r="A527" s="35">
        <v>785</v>
      </c>
      <c r="B527" t="s" s="31">
        <v>353</v>
      </c>
      <c r="C527" s="35">
        <v>20</v>
      </c>
      <c r="D527" t="s" s="31">
        <v>321</v>
      </c>
      <c r="E527" s="37">
        <v>2298029</v>
      </c>
      <c r="F527" s="37">
        <v>75264</v>
      </c>
    </row>
    <row r="528" ht="15" customHeight="1">
      <c r="A528" s="35">
        <v>786</v>
      </c>
      <c r="B528" t="s" s="31">
        <v>353</v>
      </c>
      <c r="C528" s="35">
        <v>20</v>
      </c>
      <c r="D528" t="s" s="31">
        <v>321</v>
      </c>
      <c r="E528" s="37">
        <v>3797</v>
      </c>
      <c r="F528" s="37">
        <v>3797</v>
      </c>
    </row>
    <row r="529" ht="15" customHeight="1">
      <c r="A529" s="35">
        <v>790</v>
      </c>
      <c r="B529" t="s" s="31">
        <v>353</v>
      </c>
      <c r="C529" s="35">
        <v>20</v>
      </c>
      <c r="D529" t="s" s="31">
        <v>321</v>
      </c>
      <c r="E529" s="37">
        <v>2961123</v>
      </c>
      <c r="F529" s="37">
        <v>99207</v>
      </c>
    </row>
    <row r="530" ht="15" customHeight="1">
      <c r="A530" s="35">
        <v>791</v>
      </c>
      <c r="B530" t="s" s="31">
        <v>353</v>
      </c>
      <c r="C530" s="35">
        <v>20</v>
      </c>
      <c r="D530" t="s" s="31">
        <v>321</v>
      </c>
      <c r="E530" s="37">
        <v>6953940</v>
      </c>
      <c r="F530" s="37">
        <v>233306</v>
      </c>
    </row>
    <row r="531" ht="15" customHeight="1">
      <c r="A531" s="35">
        <v>792</v>
      </c>
      <c r="B531" t="s" s="31">
        <v>353</v>
      </c>
      <c r="C531" s="35">
        <v>20</v>
      </c>
      <c r="D531" t="s" s="31">
        <v>321</v>
      </c>
      <c r="E531" s="37">
        <v>3663792</v>
      </c>
      <c r="F531" s="37">
        <v>122659</v>
      </c>
    </row>
    <row r="532" ht="15" customHeight="1">
      <c r="A532" s="35">
        <v>793</v>
      </c>
      <c r="B532" t="s" s="31">
        <v>353</v>
      </c>
      <c r="C532" s="35">
        <v>20</v>
      </c>
      <c r="D532" t="s" s="31">
        <v>321</v>
      </c>
      <c r="E532" s="37">
        <v>2654614</v>
      </c>
      <c r="F532" s="37">
        <v>89512</v>
      </c>
    </row>
    <row r="533" ht="15" customHeight="1">
      <c r="A533" s="35">
        <v>794</v>
      </c>
      <c r="B533" t="s" s="31">
        <v>353</v>
      </c>
      <c r="C533" s="35">
        <v>20</v>
      </c>
      <c r="D533" t="s" s="31">
        <v>321</v>
      </c>
      <c r="E533" s="37">
        <v>890081</v>
      </c>
      <c r="F533" s="37">
        <v>30394</v>
      </c>
    </row>
    <row r="534" ht="15" customHeight="1">
      <c r="A534" s="35">
        <v>795</v>
      </c>
      <c r="B534" t="s" s="31">
        <v>353</v>
      </c>
      <c r="C534" s="35">
        <v>20</v>
      </c>
      <c r="D534" t="s" s="31">
        <v>321</v>
      </c>
      <c r="E534" s="37">
        <v>1772168</v>
      </c>
      <c r="F534" s="37">
        <v>59834</v>
      </c>
    </row>
    <row r="535" ht="15" customHeight="1">
      <c r="A535" s="35">
        <v>796</v>
      </c>
      <c r="B535" t="s" s="31">
        <v>353</v>
      </c>
      <c r="C535" s="35">
        <v>20</v>
      </c>
      <c r="D535" t="s" s="31">
        <v>321</v>
      </c>
      <c r="E535" s="37">
        <v>1081539</v>
      </c>
      <c r="F535" s="37">
        <v>35844</v>
      </c>
    </row>
    <row r="536" ht="15" customHeight="1">
      <c r="A536" s="35">
        <v>800</v>
      </c>
      <c r="B536" t="s" s="31">
        <v>352</v>
      </c>
      <c r="C536" s="35">
        <v>21</v>
      </c>
      <c r="D536" t="s" s="31">
        <v>322</v>
      </c>
      <c r="E536" s="37">
        <v>46323</v>
      </c>
      <c r="F536" s="37">
        <v>1442</v>
      </c>
    </row>
    <row r="537" ht="15" customHeight="1">
      <c r="A537" s="35">
        <v>801</v>
      </c>
      <c r="B537" t="s" s="31">
        <v>352</v>
      </c>
      <c r="C537" s="35">
        <v>21</v>
      </c>
      <c r="D537" t="s" s="31">
        <v>322</v>
      </c>
      <c r="E537" s="37">
        <v>1003025</v>
      </c>
      <c r="F537" s="37">
        <v>31226</v>
      </c>
    </row>
    <row r="538" ht="15" customHeight="1">
      <c r="A538" s="35">
        <v>802</v>
      </c>
      <c r="B538" t="s" s="31">
        <v>353</v>
      </c>
      <c r="C538" s="35">
        <v>21</v>
      </c>
      <c r="D538" t="s" s="31">
        <v>322</v>
      </c>
      <c r="E538" s="37">
        <v>4422420</v>
      </c>
      <c r="F538" s="37">
        <v>154114</v>
      </c>
    </row>
    <row r="539" ht="15" customHeight="1">
      <c r="A539" s="35">
        <v>803</v>
      </c>
      <c r="B539" t="s" s="31">
        <v>353</v>
      </c>
      <c r="C539" s="35">
        <v>21</v>
      </c>
      <c r="D539" t="s" s="31">
        <v>322</v>
      </c>
      <c r="E539" s="37">
        <v>1787249</v>
      </c>
      <c r="F539" s="37">
        <v>60618</v>
      </c>
    </row>
    <row r="540" ht="15" customHeight="1">
      <c r="A540" s="35">
        <v>804</v>
      </c>
      <c r="B540" t="s" s="31">
        <v>353</v>
      </c>
      <c r="C540" s="35">
        <v>21</v>
      </c>
      <c r="D540" t="s" s="31">
        <v>322</v>
      </c>
      <c r="E540" s="37">
        <v>1430914</v>
      </c>
      <c r="F540" s="37">
        <v>51836</v>
      </c>
    </row>
    <row r="541" ht="15" customHeight="1">
      <c r="A541" s="35">
        <v>805</v>
      </c>
      <c r="B541" t="s" s="31">
        <v>353</v>
      </c>
      <c r="C541" s="35">
        <v>21</v>
      </c>
      <c r="D541" t="s" s="31">
        <v>322</v>
      </c>
      <c r="E541" s="37">
        <v>978403</v>
      </c>
      <c r="F541" s="37">
        <v>34971</v>
      </c>
    </row>
    <row r="542" ht="15" customHeight="1">
      <c r="A542" s="35">
        <v>806</v>
      </c>
      <c r="B542" t="s" s="31">
        <v>353</v>
      </c>
      <c r="C542" s="35">
        <v>21</v>
      </c>
      <c r="D542" t="s" s="31">
        <v>322</v>
      </c>
      <c r="E542" s="37">
        <v>2736146</v>
      </c>
      <c r="F542" s="37">
        <v>97980</v>
      </c>
    </row>
    <row r="543" ht="15" customHeight="1">
      <c r="A543" s="35">
        <v>808</v>
      </c>
      <c r="B543" t="s" s="31">
        <v>352</v>
      </c>
      <c r="C543" s="35">
        <v>21</v>
      </c>
      <c r="D543" t="s" s="31">
        <v>322</v>
      </c>
      <c r="E543" s="37">
        <v>38464</v>
      </c>
      <c r="F543" s="37">
        <v>1197</v>
      </c>
    </row>
    <row r="544" ht="15" customHeight="1">
      <c r="A544" s="35">
        <v>810</v>
      </c>
      <c r="B544" t="s" s="31">
        <v>352</v>
      </c>
      <c r="C544" s="35">
        <v>21</v>
      </c>
      <c r="D544" t="s" s="31">
        <v>322</v>
      </c>
      <c r="E544" s="37">
        <v>6921</v>
      </c>
      <c r="F544" s="37">
        <v>249</v>
      </c>
    </row>
    <row r="545" ht="15" customHeight="1">
      <c r="A545" s="35">
        <v>811</v>
      </c>
      <c r="B545" t="s" s="31">
        <v>353</v>
      </c>
      <c r="C545" s="35">
        <v>21</v>
      </c>
      <c r="D545" t="s" s="31">
        <v>322</v>
      </c>
      <c r="E545" s="37">
        <v>4936398</v>
      </c>
      <c r="F545" s="37">
        <v>172601</v>
      </c>
    </row>
    <row r="546" ht="15" customHeight="1">
      <c r="A546" s="35">
        <v>812</v>
      </c>
      <c r="B546" t="s" s="31">
        <v>353</v>
      </c>
      <c r="C546" s="35">
        <v>21</v>
      </c>
      <c r="D546" t="s" s="31">
        <v>322</v>
      </c>
      <c r="E546" s="37">
        <v>819180</v>
      </c>
      <c r="F546" s="37">
        <v>30070</v>
      </c>
    </row>
    <row r="547" ht="15" customHeight="1">
      <c r="A547" s="35">
        <v>813</v>
      </c>
      <c r="B547" t="s" s="31">
        <v>353</v>
      </c>
      <c r="C547" s="35">
        <v>21</v>
      </c>
      <c r="D547" t="s" s="31">
        <v>322</v>
      </c>
      <c r="E547" s="37">
        <v>1600591</v>
      </c>
      <c r="F547" s="37">
        <v>57570</v>
      </c>
    </row>
    <row r="548" ht="15" customHeight="1">
      <c r="A548" s="35">
        <v>814</v>
      </c>
      <c r="B548" t="s" s="31">
        <v>353</v>
      </c>
      <c r="C548" s="35">
        <v>3</v>
      </c>
      <c r="D548" t="s" s="31">
        <v>307</v>
      </c>
      <c r="E548" s="37">
        <v>1508977</v>
      </c>
      <c r="F548" s="37">
        <v>55334</v>
      </c>
    </row>
    <row r="549" ht="15" customHeight="1">
      <c r="A549" s="35">
        <v>815</v>
      </c>
      <c r="B549" t="s" s="31">
        <v>353</v>
      </c>
      <c r="C549" s="35">
        <v>3</v>
      </c>
      <c r="D549" t="s" s="31">
        <v>307</v>
      </c>
      <c r="E549" s="37">
        <v>2088858</v>
      </c>
      <c r="F549" s="37">
        <v>137101</v>
      </c>
    </row>
    <row r="550" ht="15" customHeight="1">
      <c r="A550" s="35">
        <v>816</v>
      </c>
      <c r="B550" t="s" s="31">
        <v>353</v>
      </c>
      <c r="C550" s="35">
        <v>21</v>
      </c>
      <c r="D550" t="s" s="31">
        <v>322</v>
      </c>
      <c r="E550" s="37">
        <v>1068914</v>
      </c>
      <c r="F550" s="37">
        <v>38089</v>
      </c>
    </row>
    <row r="551" ht="15" customHeight="1">
      <c r="A551" s="35">
        <v>817</v>
      </c>
      <c r="B551" t="s" s="31">
        <v>353</v>
      </c>
      <c r="C551" s="35">
        <v>21</v>
      </c>
      <c r="D551" t="s" s="31">
        <v>322</v>
      </c>
      <c r="E551" s="37">
        <v>438738</v>
      </c>
      <c r="F551" s="37">
        <v>16276</v>
      </c>
    </row>
    <row r="552" ht="15" customHeight="1">
      <c r="A552" s="35">
        <v>818</v>
      </c>
      <c r="B552" t="s" s="31">
        <v>353</v>
      </c>
      <c r="C552" s="35">
        <v>21</v>
      </c>
      <c r="D552" t="s" s="31">
        <v>322</v>
      </c>
      <c r="E552" s="37">
        <v>1959100</v>
      </c>
      <c r="F552" s="37">
        <v>69640</v>
      </c>
    </row>
    <row r="553" ht="15" customHeight="1">
      <c r="A553" s="35">
        <v>819</v>
      </c>
      <c r="B553" t="s" s="31">
        <v>353</v>
      </c>
      <c r="C553" s="35">
        <v>3</v>
      </c>
      <c r="D553" t="s" s="31">
        <v>307</v>
      </c>
      <c r="E553" s="37">
        <v>899763</v>
      </c>
      <c r="F553" s="37">
        <v>58811</v>
      </c>
    </row>
    <row r="554" ht="15" customHeight="1">
      <c r="A554" s="35">
        <v>820</v>
      </c>
      <c r="B554" t="s" s="31">
        <v>352</v>
      </c>
      <c r="C554" s="35">
        <v>21</v>
      </c>
      <c r="D554" t="s" s="31">
        <v>322</v>
      </c>
      <c r="E554" s="37">
        <v>93</v>
      </c>
      <c r="F554" s="37">
        <v>29</v>
      </c>
    </row>
    <row r="555" ht="15" customHeight="1">
      <c r="A555" s="35">
        <v>821</v>
      </c>
      <c r="B555" t="s" s="31">
        <v>353</v>
      </c>
      <c r="C555" s="35">
        <v>21</v>
      </c>
      <c r="D555" t="s" s="31">
        <v>322</v>
      </c>
      <c r="E555" s="37">
        <v>4331346</v>
      </c>
      <c r="F555" s="37">
        <v>127233</v>
      </c>
    </row>
    <row r="556" ht="15" customHeight="1">
      <c r="A556" s="35">
        <v>822</v>
      </c>
      <c r="B556" t="s" s="31">
        <v>353</v>
      </c>
      <c r="C556" s="35">
        <v>21</v>
      </c>
      <c r="D556" t="s" s="31">
        <v>322</v>
      </c>
      <c r="E556" s="37">
        <v>462224</v>
      </c>
      <c r="F556" s="37">
        <v>15589</v>
      </c>
    </row>
    <row r="557" ht="15" customHeight="1">
      <c r="A557" s="35">
        <v>823</v>
      </c>
      <c r="B557" t="s" s="31">
        <v>353</v>
      </c>
      <c r="C557" s="35">
        <v>21</v>
      </c>
      <c r="D557" t="s" s="31">
        <v>322</v>
      </c>
      <c r="E557" s="37">
        <v>411776</v>
      </c>
      <c r="F557" s="37">
        <v>15148</v>
      </c>
    </row>
    <row r="558" ht="15" customHeight="1">
      <c r="A558" s="35">
        <v>824</v>
      </c>
      <c r="B558" t="s" s="31">
        <v>353</v>
      </c>
      <c r="C558" s="35">
        <v>21</v>
      </c>
      <c r="D558" t="s" s="31">
        <v>322</v>
      </c>
      <c r="E558" s="37">
        <v>5416176</v>
      </c>
      <c r="F558" s="37">
        <v>188003</v>
      </c>
    </row>
    <row r="559" ht="15" customHeight="1">
      <c r="A559" s="35">
        <v>825</v>
      </c>
      <c r="B559" t="s" s="31">
        <v>353</v>
      </c>
      <c r="C559" s="35">
        <v>21</v>
      </c>
      <c r="D559" t="s" s="31">
        <v>322</v>
      </c>
      <c r="E559" s="37">
        <v>922445</v>
      </c>
      <c r="F559" s="37">
        <v>32229</v>
      </c>
    </row>
    <row r="560" ht="15" customHeight="1">
      <c r="A560" s="35">
        <v>826</v>
      </c>
      <c r="B560" t="s" s="31">
        <v>353</v>
      </c>
      <c r="C560" s="35">
        <v>21</v>
      </c>
      <c r="D560" t="s" s="31">
        <v>322</v>
      </c>
      <c r="E560" s="37">
        <v>4311387</v>
      </c>
      <c r="F560" s="37">
        <v>150263</v>
      </c>
    </row>
    <row r="561" ht="15" customHeight="1">
      <c r="A561" s="35">
        <v>827</v>
      </c>
      <c r="B561" t="s" s="31">
        <v>353</v>
      </c>
      <c r="C561" s="35">
        <v>21</v>
      </c>
      <c r="D561" t="s" s="31">
        <v>322</v>
      </c>
      <c r="E561" s="37">
        <v>3425478</v>
      </c>
      <c r="F561" s="37">
        <v>119268</v>
      </c>
    </row>
    <row r="562" ht="15" customHeight="1">
      <c r="A562" s="35">
        <v>828</v>
      </c>
      <c r="B562" t="s" s="31">
        <v>353</v>
      </c>
      <c r="C562" s="35">
        <v>21</v>
      </c>
      <c r="D562" t="s" s="31">
        <v>322</v>
      </c>
      <c r="E562" s="37">
        <v>1361438</v>
      </c>
      <c r="F562" s="37">
        <v>47838</v>
      </c>
    </row>
    <row r="563" ht="15" customHeight="1">
      <c r="A563" s="35">
        <v>829</v>
      </c>
      <c r="B563" t="s" s="31">
        <v>353</v>
      </c>
      <c r="C563" s="35">
        <v>21</v>
      </c>
      <c r="D563" t="s" s="31">
        <v>322</v>
      </c>
      <c r="E563" s="37">
        <v>1548516</v>
      </c>
      <c r="F563" s="37">
        <v>53427</v>
      </c>
    </row>
    <row r="564" ht="15" customHeight="1">
      <c r="A564" s="35">
        <v>830</v>
      </c>
      <c r="B564" t="s" s="31">
        <v>352</v>
      </c>
      <c r="C564" s="35">
        <v>23</v>
      </c>
      <c r="D564" t="s" s="31">
        <v>324</v>
      </c>
      <c r="E564" s="37">
        <v>192</v>
      </c>
      <c r="F564" s="37">
        <v>8</v>
      </c>
    </row>
    <row r="565" ht="15" customHeight="1">
      <c r="A565" s="35">
        <v>831</v>
      </c>
      <c r="B565" t="s" s="31">
        <v>353</v>
      </c>
      <c r="C565" s="35">
        <v>23</v>
      </c>
      <c r="D565" t="s" s="31">
        <v>324</v>
      </c>
      <c r="E565" s="37">
        <v>10100929</v>
      </c>
      <c r="F565" s="37">
        <v>331181</v>
      </c>
    </row>
    <row r="566" ht="15" customHeight="1">
      <c r="A566" s="35">
        <v>832</v>
      </c>
      <c r="B566" t="s" s="31">
        <v>353</v>
      </c>
      <c r="C566" s="35">
        <v>23</v>
      </c>
      <c r="D566" t="s" s="31">
        <v>324</v>
      </c>
      <c r="E566" s="37">
        <v>2497912</v>
      </c>
      <c r="F566" s="37">
        <v>83358</v>
      </c>
    </row>
    <row r="567" ht="15" customHeight="1">
      <c r="A567" s="35">
        <v>833</v>
      </c>
      <c r="B567" t="s" s="31">
        <v>353</v>
      </c>
      <c r="C567" s="35">
        <v>23</v>
      </c>
      <c r="D567" t="s" s="31">
        <v>324</v>
      </c>
      <c r="E567" s="37">
        <v>2446461</v>
      </c>
      <c r="F567" s="37">
        <v>79216</v>
      </c>
    </row>
    <row r="568" ht="15" customHeight="1">
      <c r="A568" s="35">
        <v>834</v>
      </c>
      <c r="B568" t="s" s="31">
        <v>353</v>
      </c>
      <c r="C568" s="35">
        <v>23</v>
      </c>
      <c r="D568" t="s" s="31">
        <v>324</v>
      </c>
      <c r="E568" s="37">
        <v>906312</v>
      </c>
      <c r="F568" s="37">
        <v>31358</v>
      </c>
    </row>
    <row r="569" ht="15" customHeight="1">
      <c r="A569" s="35">
        <v>835</v>
      </c>
      <c r="B569" t="s" s="31">
        <v>353</v>
      </c>
      <c r="C569" s="35">
        <v>23</v>
      </c>
      <c r="D569" t="s" s="31">
        <v>324</v>
      </c>
      <c r="E569" s="37">
        <v>2187450</v>
      </c>
      <c r="F569" s="37">
        <v>73018</v>
      </c>
    </row>
    <row r="570" ht="15" customHeight="1">
      <c r="A570" s="35">
        <v>836</v>
      </c>
      <c r="B570" t="s" s="31">
        <v>353</v>
      </c>
      <c r="C570" s="35">
        <v>23</v>
      </c>
      <c r="D570" t="s" s="31">
        <v>324</v>
      </c>
      <c r="E570" s="37">
        <v>824783</v>
      </c>
      <c r="F570" s="37">
        <v>28042</v>
      </c>
    </row>
    <row r="571" ht="15" customHeight="1">
      <c r="A571" s="35">
        <v>837</v>
      </c>
      <c r="B571" t="s" s="31">
        <v>353</v>
      </c>
      <c r="C571" s="35">
        <v>23</v>
      </c>
      <c r="D571" t="s" s="31">
        <v>324</v>
      </c>
      <c r="E571" s="37">
        <v>1838898</v>
      </c>
      <c r="F571" s="37">
        <v>60917</v>
      </c>
    </row>
    <row r="572" ht="15" customHeight="1">
      <c r="A572" s="35">
        <v>838</v>
      </c>
      <c r="B572" t="s" s="31">
        <v>352</v>
      </c>
      <c r="C572" s="35">
        <v>23</v>
      </c>
      <c r="D572" t="s" s="31">
        <v>324</v>
      </c>
      <c r="E572" s="37">
        <v>3354017</v>
      </c>
      <c r="F572" s="37">
        <v>104409</v>
      </c>
    </row>
    <row r="573" ht="15" customHeight="1">
      <c r="A573" s="35">
        <v>839</v>
      </c>
      <c r="B573" t="s" s="31">
        <v>352</v>
      </c>
      <c r="C573" s="35">
        <v>23</v>
      </c>
      <c r="D573" t="s" s="31">
        <v>324</v>
      </c>
      <c r="E573" s="37">
        <v>2212333</v>
      </c>
      <c r="F573" s="37">
        <v>68869</v>
      </c>
    </row>
    <row r="574" ht="15" customHeight="1">
      <c r="A574" s="35">
        <v>840</v>
      </c>
      <c r="B574" t="s" s="31">
        <v>353</v>
      </c>
      <c r="C574" s="35">
        <v>23</v>
      </c>
      <c r="D574" t="s" s="31">
        <v>324</v>
      </c>
      <c r="E574" s="37">
        <v>1560880</v>
      </c>
      <c r="F574" s="37">
        <v>53342</v>
      </c>
    </row>
    <row r="575" ht="15" customHeight="1">
      <c r="A575" s="35">
        <v>841</v>
      </c>
      <c r="B575" t="s" s="31">
        <v>353</v>
      </c>
      <c r="C575" s="35">
        <v>22</v>
      </c>
      <c r="D575" t="s" s="31">
        <v>323</v>
      </c>
      <c r="E575" s="37">
        <v>1273217</v>
      </c>
      <c r="F575" s="37">
        <v>42921</v>
      </c>
    </row>
    <row r="576" ht="15" customHeight="1">
      <c r="A576" s="35">
        <v>842</v>
      </c>
      <c r="B576" t="s" s="31">
        <v>353</v>
      </c>
      <c r="C576" s="35">
        <v>23</v>
      </c>
      <c r="D576" t="s" s="31">
        <v>324</v>
      </c>
      <c r="E576" s="37">
        <v>986418</v>
      </c>
      <c r="F576" s="37">
        <v>32160</v>
      </c>
    </row>
    <row r="577" ht="15" customHeight="1">
      <c r="A577" s="35">
        <v>843</v>
      </c>
      <c r="B577" t="s" s="31">
        <v>353</v>
      </c>
      <c r="C577" s="35">
        <v>23</v>
      </c>
      <c r="D577" t="s" s="31">
        <v>324</v>
      </c>
      <c r="E577" s="37">
        <v>1042706</v>
      </c>
      <c r="F577" s="37">
        <v>34288</v>
      </c>
    </row>
    <row r="578" ht="15" customHeight="1">
      <c r="A578" s="35">
        <v>844</v>
      </c>
      <c r="B578" t="s" s="31">
        <v>353</v>
      </c>
      <c r="C578" s="35">
        <v>23</v>
      </c>
      <c r="D578" t="s" s="31">
        <v>324</v>
      </c>
      <c r="E578" s="37">
        <v>1344219</v>
      </c>
      <c r="F578" s="37">
        <v>44636</v>
      </c>
    </row>
    <row r="579" ht="15" customHeight="1">
      <c r="A579" s="35">
        <v>845</v>
      </c>
      <c r="B579" t="s" s="31">
        <v>353</v>
      </c>
      <c r="C579" s="35">
        <v>23</v>
      </c>
      <c r="D579" t="s" s="31">
        <v>324</v>
      </c>
      <c r="E579" s="37">
        <v>1707150</v>
      </c>
      <c r="F579" s="37">
        <v>56616</v>
      </c>
    </row>
    <row r="580" ht="15" customHeight="1">
      <c r="A580" s="35">
        <v>850</v>
      </c>
      <c r="B580" t="s" s="31">
        <v>352</v>
      </c>
      <c r="C580" s="35">
        <v>22</v>
      </c>
      <c r="D580" t="s" s="31">
        <v>323</v>
      </c>
      <c r="E580" s="37">
        <v>48876</v>
      </c>
      <c r="F580" s="37">
        <v>1521</v>
      </c>
    </row>
    <row r="581" ht="15" customHeight="1">
      <c r="A581" s="35">
        <v>851</v>
      </c>
      <c r="B581" t="s" s="31">
        <v>352</v>
      </c>
      <c r="C581" s="35">
        <v>22</v>
      </c>
      <c r="D581" t="s" s="31">
        <v>323</v>
      </c>
      <c r="E581" s="37">
        <v>1994595</v>
      </c>
      <c r="F581" s="37">
        <v>62091</v>
      </c>
    </row>
    <row r="582" ht="15" customHeight="1">
      <c r="A582" s="35">
        <v>852</v>
      </c>
      <c r="B582" t="s" s="31">
        <v>353</v>
      </c>
      <c r="C582" s="35">
        <v>22</v>
      </c>
      <c r="D582" t="s" s="31">
        <v>323</v>
      </c>
      <c r="E582" s="37">
        <v>1753383</v>
      </c>
      <c r="F582" s="37">
        <v>61378</v>
      </c>
    </row>
    <row r="583" ht="15" customHeight="1">
      <c r="A583" s="35">
        <v>853</v>
      </c>
      <c r="B583" t="s" s="31">
        <v>353</v>
      </c>
      <c r="C583" s="35">
        <v>22</v>
      </c>
      <c r="D583" t="s" s="31">
        <v>323</v>
      </c>
      <c r="E583" s="37">
        <v>1008246</v>
      </c>
      <c r="F583" s="37">
        <v>35259</v>
      </c>
    </row>
    <row r="584" ht="15" customHeight="1">
      <c r="A584" s="35">
        <v>854</v>
      </c>
      <c r="B584" t="s" s="31">
        <v>353</v>
      </c>
      <c r="C584" s="35">
        <v>22</v>
      </c>
      <c r="D584" t="s" s="31">
        <v>323</v>
      </c>
      <c r="E584" s="37">
        <v>1687329</v>
      </c>
      <c r="F584" s="37">
        <v>57132</v>
      </c>
    </row>
    <row r="585" ht="15" customHeight="1">
      <c r="A585" s="35">
        <v>855</v>
      </c>
      <c r="B585" t="s" s="31">
        <v>353</v>
      </c>
      <c r="C585" s="35">
        <v>22</v>
      </c>
      <c r="D585" t="s" s="31">
        <v>323</v>
      </c>
      <c r="E585" s="37">
        <v>783532</v>
      </c>
      <c r="F585" s="37">
        <v>27194</v>
      </c>
    </row>
    <row r="586" ht="15" customHeight="1">
      <c r="A586" s="35">
        <v>856</v>
      </c>
      <c r="B586" t="s" s="31">
        <v>353</v>
      </c>
      <c r="C586" s="35">
        <v>22</v>
      </c>
      <c r="D586" t="s" s="31">
        <v>323</v>
      </c>
      <c r="E586" s="37">
        <v>2321489</v>
      </c>
      <c r="F586" s="37">
        <v>80296</v>
      </c>
    </row>
    <row r="587" ht="15" customHeight="1">
      <c r="A587" s="35">
        <v>857</v>
      </c>
      <c r="B587" t="s" s="31">
        <v>353</v>
      </c>
      <c r="C587" s="35">
        <v>22</v>
      </c>
      <c r="D587" t="s" s="31">
        <v>323</v>
      </c>
      <c r="E587" s="37">
        <v>1357865</v>
      </c>
      <c r="F587" s="37">
        <v>48267</v>
      </c>
    </row>
    <row r="588" ht="15" customHeight="1">
      <c r="A588" s="35">
        <v>858</v>
      </c>
      <c r="B588" t="s" s="31">
        <v>352</v>
      </c>
      <c r="C588" s="35">
        <v>22</v>
      </c>
      <c r="D588" t="s" s="31">
        <v>323</v>
      </c>
      <c r="E588" s="37">
        <v>115877</v>
      </c>
      <c r="F588" s="37">
        <v>3607</v>
      </c>
    </row>
    <row r="589" ht="15" customHeight="1">
      <c r="A589" s="35">
        <v>859</v>
      </c>
      <c r="B589" t="s" s="31">
        <v>352</v>
      </c>
      <c r="C589" s="35">
        <v>22</v>
      </c>
      <c r="D589" t="s" s="31">
        <v>323</v>
      </c>
      <c r="E589" s="37">
        <v>0</v>
      </c>
      <c r="F589" s="37">
        <v>0</v>
      </c>
    </row>
    <row r="590" ht="15" customHeight="1">
      <c r="A590" s="35">
        <v>860</v>
      </c>
      <c r="B590" t="s" s="31">
        <v>352</v>
      </c>
      <c r="C590" s="35">
        <v>22</v>
      </c>
      <c r="D590" t="s" s="31">
        <v>323</v>
      </c>
      <c r="E590" s="37">
        <v>119</v>
      </c>
      <c r="F590" s="37">
        <v>25</v>
      </c>
    </row>
    <row r="591" ht="15" customHeight="1">
      <c r="A591" s="35">
        <v>861</v>
      </c>
      <c r="B591" t="s" s="31">
        <v>353</v>
      </c>
      <c r="C591" s="35">
        <v>22</v>
      </c>
      <c r="D591" t="s" s="31">
        <v>323</v>
      </c>
      <c r="E591" s="37">
        <v>2864335</v>
      </c>
      <c r="F591" s="37">
        <v>98135</v>
      </c>
    </row>
    <row r="592" ht="15" customHeight="1">
      <c r="A592" s="35">
        <v>862</v>
      </c>
      <c r="B592" t="s" s="31">
        <v>353</v>
      </c>
      <c r="C592" s="35">
        <v>22</v>
      </c>
      <c r="D592" t="s" s="31">
        <v>323</v>
      </c>
      <c r="E592" s="37">
        <v>1541544</v>
      </c>
      <c r="F592" s="37">
        <v>55222</v>
      </c>
    </row>
    <row r="593" ht="15" customHeight="1">
      <c r="A593" s="35">
        <v>863</v>
      </c>
      <c r="B593" t="s" s="31">
        <v>353</v>
      </c>
      <c r="C593" s="35">
        <v>22</v>
      </c>
      <c r="D593" t="s" s="31">
        <v>323</v>
      </c>
      <c r="E593" s="37">
        <v>827366</v>
      </c>
      <c r="F593" s="37">
        <v>28573</v>
      </c>
    </row>
    <row r="594" ht="15" customHeight="1">
      <c r="A594" s="35">
        <v>864</v>
      </c>
      <c r="B594" t="s" s="31">
        <v>353</v>
      </c>
      <c r="C594" s="35">
        <v>22</v>
      </c>
      <c r="D594" t="s" s="31">
        <v>323</v>
      </c>
      <c r="E594" s="37">
        <v>1681445</v>
      </c>
      <c r="F594" s="37">
        <v>58010</v>
      </c>
    </row>
    <row r="595" ht="15" customHeight="1">
      <c r="A595" s="35">
        <v>865</v>
      </c>
      <c r="B595" t="s" s="31">
        <v>353</v>
      </c>
      <c r="C595" s="35">
        <v>22</v>
      </c>
      <c r="D595" t="s" s="31">
        <v>323</v>
      </c>
      <c r="E595" s="37">
        <v>1074333</v>
      </c>
      <c r="F595" s="37">
        <v>38039</v>
      </c>
    </row>
    <row r="596" ht="15" customHeight="1">
      <c r="A596" s="35">
        <v>870</v>
      </c>
      <c r="B596" t="s" s="31">
        <v>353</v>
      </c>
      <c r="C596" s="35">
        <v>22</v>
      </c>
      <c r="D596" t="s" s="31">
        <v>323</v>
      </c>
      <c r="E596" s="37">
        <v>1232792</v>
      </c>
      <c r="F596" s="37">
        <v>42692</v>
      </c>
    </row>
    <row r="597" ht="15" customHeight="1">
      <c r="A597" s="35">
        <v>871</v>
      </c>
      <c r="B597" t="s" s="31">
        <v>353</v>
      </c>
      <c r="C597" s="35">
        <v>22</v>
      </c>
      <c r="D597" t="s" s="31">
        <v>323</v>
      </c>
      <c r="E597" s="37">
        <v>3557941</v>
      </c>
      <c r="F597" s="37">
        <v>119954</v>
      </c>
    </row>
    <row r="598" ht="15" customHeight="1">
      <c r="A598" s="35">
        <v>872</v>
      </c>
      <c r="B598" t="s" s="31">
        <v>353</v>
      </c>
      <c r="C598" s="35">
        <v>22</v>
      </c>
      <c r="D598" t="s" s="31">
        <v>323</v>
      </c>
      <c r="E598" s="37">
        <v>2136571</v>
      </c>
      <c r="F598" s="37">
        <v>71101</v>
      </c>
    </row>
    <row r="599" ht="15" customHeight="1">
      <c r="A599" s="35">
        <v>873</v>
      </c>
      <c r="B599" t="s" s="31">
        <v>353</v>
      </c>
      <c r="C599" s="35">
        <v>22</v>
      </c>
      <c r="D599" t="s" s="31">
        <v>323</v>
      </c>
      <c r="E599" s="37">
        <v>279356</v>
      </c>
      <c r="F599" s="37">
        <v>10001</v>
      </c>
    </row>
    <row r="600" ht="15" customHeight="1">
      <c r="A600" s="35">
        <v>880</v>
      </c>
      <c r="B600" t="s" s="31">
        <v>353</v>
      </c>
      <c r="C600" s="35">
        <v>22</v>
      </c>
      <c r="D600" t="s" s="31">
        <v>323</v>
      </c>
      <c r="E600" s="37">
        <v>1127675</v>
      </c>
      <c r="F600" s="37">
        <v>37479</v>
      </c>
    </row>
    <row r="601" ht="15" customHeight="1">
      <c r="A601" s="35">
        <v>881</v>
      </c>
      <c r="B601" t="s" s="31">
        <v>353</v>
      </c>
      <c r="C601" s="35">
        <v>22</v>
      </c>
      <c r="D601" t="s" s="31">
        <v>323</v>
      </c>
      <c r="E601" s="37">
        <v>2192536</v>
      </c>
      <c r="F601" s="37">
        <v>74426</v>
      </c>
    </row>
    <row r="602" ht="15" customHeight="1">
      <c r="A602" s="35">
        <v>882</v>
      </c>
      <c r="B602" t="s" s="31">
        <v>353</v>
      </c>
      <c r="C602" s="35">
        <v>22</v>
      </c>
      <c r="D602" t="s" s="31">
        <v>323</v>
      </c>
      <c r="E602" s="37">
        <v>356329</v>
      </c>
      <c r="F602" s="37">
        <v>12918</v>
      </c>
    </row>
    <row r="603" ht="15" customHeight="1">
      <c r="A603" s="35">
        <v>890</v>
      </c>
      <c r="B603" t="s" s="31">
        <v>353</v>
      </c>
      <c r="C603" s="35">
        <v>22</v>
      </c>
      <c r="D603" t="s" s="31">
        <v>323</v>
      </c>
      <c r="E603" s="37">
        <v>416924</v>
      </c>
      <c r="F603" s="37">
        <v>12979</v>
      </c>
    </row>
    <row r="604" ht="15" customHeight="1">
      <c r="A604" s="35">
        <v>891</v>
      </c>
      <c r="B604" t="s" s="31">
        <v>353</v>
      </c>
      <c r="C604" s="35">
        <v>22</v>
      </c>
      <c r="D604" t="s" s="31">
        <v>323</v>
      </c>
      <c r="E604" s="37">
        <v>4038453</v>
      </c>
      <c r="F604" s="37">
        <v>133157</v>
      </c>
    </row>
    <row r="605" ht="15" customHeight="1">
      <c r="A605" s="35">
        <v>892</v>
      </c>
      <c r="B605" t="s" s="31">
        <v>353</v>
      </c>
      <c r="C605" s="35">
        <v>22</v>
      </c>
      <c r="D605" t="s" s="31">
        <v>323</v>
      </c>
      <c r="E605" s="37">
        <v>1599887</v>
      </c>
      <c r="F605" s="37">
        <v>53078</v>
      </c>
    </row>
    <row r="606" ht="15" customHeight="1">
      <c r="A606" s="35">
        <v>893</v>
      </c>
      <c r="B606" t="s" s="31">
        <v>353</v>
      </c>
      <c r="C606" s="35">
        <v>22</v>
      </c>
      <c r="D606" t="s" s="31">
        <v>323</v>
      </c>
      <c r="E606" s="37">
        <v>865115</v>
      </c>
      <c r="F606" s="37">
        <v>26931</v>
      </c>
    </row>
    <row r="607" ht="15" customHeight="1">
      <c r="A607" s="35">
        <v>894</v>
      </c>
      <c r="B607" t="s" s="31">
        <v>353</v>
      </c>
      <c r="C607" s="35">
        <v>22</v>
      </c>
      <c r="D607" t="s" s="31">
        <v>323</v>
      </c>
      <c r="E607" s="37">
        <v>636506</v>
      </c>
      <c r="F607" s="37">
        <v>20709</v>
      </c>
    </row>
    <row r="608" ht="15" customHeight="1">
      <c r="A608" s="35">
        <v>895</v>
      </c>
      <c r="B608" t="s" s="31">
        <v>353</v>
      </c>
      <c r="C608" s="35">
        <v>22</v>
      </c>
      <c r="D608" t="s" s="31">
        <v>323</v>
      </c>
      <c r="E608" s="37">
        <v>943821</v>
      </c>
      <c r="F608" s="37">
        <v>29381</v>
      </c>
    </row>
    <row r="609" ht="15" customHeight="1">
      <c r="A609" s="35">
        <v>896</v>
      </c>
      <c r="B609" t="s" s="31">
        <v>353</v>
      </c>
      <c r="C609" s="35">
        <v>22</v>
      </c>
      <c r="D609" t="s" s="31">
        <v>323</v>
      </c>
      <c r="E609" s="37">
        <v>637123</v>
      </c>
      <c r="F609" s="37">
        <v>19833</v>
      </c>
    </row>
    <row r="610" ht="15" customHeight="1">
      <c r="A610" s="35">
        <v>900</v>
      </c>
      <c r="B610" t="s" s="31">
        <v>352</v>
      </c>
      <c r="C610" s="35">
        <v>24</v>
      </c>
      <c r="D610" t="s" s="31">
        <v>325</v>
      </c>
      <c r="E610" s="37">
        <v>19</v>
      </c>
      <c r="F610" s="37">
        <v>1</v>
      </c>
    </row>
    <row r="611" ht="15" customHeight="1">
      <c r="A611" s="35">
        <v>901</v>
      </c>
      <c r="B611" t="s" s="31">
        <v>353</v>
      </c>
      <c r="C611" s="35">
        <v>24</v>
      </c>
      <c r="D611" t="s" s="31">
        <v>325</v>
      </c>
      <c r="E611" s="37">
        <v>1361896</v>
      </c>
      <c r="F611" s="37">
        <v>42398</v>
      </c>
    </row>
    <row r="612" ht="15" customHeight="1">
      <c r="A612" s="35">
        <v>903</v>
      </c>
      <c r="B612" t="s" s="31">
        <v>353</v>
      </c>
      <c r="C612" s="35">
        <v>24</v>
      </c>
      <c r="D612" t="s" s="31">
        <v>325</v>
      </c>
      <c r="E612" s="37">
        <v>5187462</v>
      </c>
      <c r="F612" s="37">
        <v>175462</v>
      </c>
    </row>
    <row r="613" ht="15" customHeight="1">
      <c r="A613" s="35">
        <v>904</v>
      </c>
      <c r="B613" t="s" s="31">
        <v>353</v>
      </c>
      <c r="C613" s="35">
        <v>24</v>
      </c>
      <c r="D613" t="s" s="31">
        <v>325</v>
      </c>
      <c r="E613" s="37">
        <v>1874620</v>
      </c>
      <c r="F613" s="37">
        <v>63048</v>
      </c>
    </row>
    <row r="614" ht="15" customHeight="1">
      <c r="A614" s="35">
        <v>905</v>
      </c>
      <c r="B614" t="s" s="31">
        <v>353</v>
      </c>
      <c r="C614" s="35">
        <v>24</v>
      </c>
      <c r="D614" t="s" s="31">
        <v>325</v>
      </c>
      <c r="E614" s="37">
        <v>1980191</v>
      </c>
      <c r="F614" s="37">
        <v>67598</v>
      </c>
    </row>
    <row r="615" ht="15" customHeight="1">
      <c r="A615" s="35">
        <v>906</v>
      </c>
      <c r="B615" t="s" s="31">
        <v>353</v>
      </c>
      <c r="C615" s="35">
        <v>24</v>
      </c>
      <c r="D615" t="s" s="31">
        <v>325</v>
      </c>
      <c r="E615" s="37">
        <v>2484000</v>
      </c>
      <c r="F615" s="37">
        <v>84839</v>
      </c>
    </row>
    <row r="616" ht="15" customHeight="1">
      <c r="A616" s="35">
        <v>907</v>
      </c>
      <c r="B616" t="s" s="31">
        <v>353</v>
      </c>
      <c r="C616" s="35">
        <v>24</v>
      </c>
      <c r="D616" t="s" s="31">
        <v>325</v>
      </c>
      <c r="E616" s="37">
        <v>2460564</v>
      </c>
      <c r="F616" s="37">
        <v>84529</v>
      </c>
    </row>
    <row r="617" ht="15" customHeight="1">
      <c r="A617" s="35">
        <v>908</v>
      </c>
      <c r="B617" t="s" s="31">
        <v>352</v>
      </c>
      <c r="C617" s="35">
        <v>24</v>
      </c>
      <c r="D617" t="s" s="31">
        <v>325</v>
      </c>
      <c r="E617" s="37">
        <v>173326</v>
      </c>
      <c r="F617" s="37">
        <v>5396</v>
      </c>
    </row>
    <row r="618" ht="15" customHeight="1">
      <c r="A618" s="35">
        <v>910</v>
      </c>
      <c r="B618" t="s" s="31">
        <v>353</v>
      </c>
      <c r="C618" s="35">
        <v>24</v>
      </c>
      <c r="D618" t="s" s="31">
        <v>325</v>
      </c>
      <c r="E618" s="37">
        <v>35725</v>
      </c>
      <c r="F618" s="37">
        <v>1112</v>
      </c>
    </row>
    <row r="619" ht="15" customHeight="1">
      <c r="A619" s="35">
        <v>911</v>
      </c>
      <c r="B619" t="s" s="31">
        <v>353</v>
      </c>
      <c r="C619" s="35">
        <v>24</v>
      </c>
      <c r="D619" t="s" s="31">
        <v>325</v>
      </c>
      <c r="E619" s="37">
        <v>1409311</v>
      </c>
      <c r="F619" s="37">
        <v>48171</v>
      </c>
    </row>
    <row r="620" ht="15" customHeight="1">
      <c r="A620" s="35">
        <v>912</v>
      </c>
      <c r="B620" t="s" s="31">
        <v>353</v>
      </c>
      <c r="C620" s="35">
        <v>24</v>
      </c>
      <c r="D620" t="s" s="31">
        <v>325</v>
      </c>
      <c r="E620" s="37">
        <v>1273849</v>
      </c>
      <c r="F620" s="37">
        <v>41197</v>
      </c>
    </row>
    <row r="621" ht="15" customHeight="1">
      <c r="A621" s="35">
        <v>913</v>
      </c>
      <c r="B621" t="s" s="31">
        <v>353</v>
      </c>
      <c r="C621" s="35">
        <v>24</v>
      </c>
      <c r="D621" t="s" s="31">
        <v>325</v>
      </c>
      <c r="E621" s="37">
        <v>1155029</v>
      </c>
      <c r="F621" s="37">
        <v>39270</v>
      </c>
    </row>
    <row r="622" ht="15" customHeight="1">
      <c r="A622" s="35">
        <v>914</v>
      </c>
      <c r="B622" t="s" s="31">
        <v>353</v>
      </c>
      <c r="C622" s="35">
        <v>24</v>
      </c>
      <c r="D622" t="s" s="31">
        <v>325</v>
      </c>
      <c r="E622" s="37">
        <v>1247999</v>
      </c>
      <c r="F622" s="37">
        <v>41684</v>
      </c>
    </row>
    <row r="623" ht="15" customHeight="1">
      <c r="A623" s="35">
        <v>915</v>
      </c>
      <c r="B623" t="s" s="31">
        <v>353</v>
      </c>
      <c r="C623" s="35">
        <v>24</v>
      </c>
      <c r="D623" t="s" s="31">
        <v>325</v>
      </c>
      <c r="E623" s="37">
        <v>1134977</v>
      </c>
      <c r="F623" s="37">
        <v>37894</v>
      </c>
    </row>
    <row r="624" ht="15" customHeight="1">
      <c r="A624" s="35">
        <v>916</v>
      </c>
      <c r="B624" t="s" s="31">
        <v>353</v>
      </c>
      <c r="C624" s="35">
        <v>24</v>
      </c>
      <c r="D624" t="s" s="31">
        <v>325</v>
      </c>
      <c r="E624" s="37">
        <v>650313</v>
      </c>
      <c r="F624" s="37">
        <v>20796</v>
      </c>
    </row>
    <row r="625" ht="15" customHeight="1">
      <c r="A625" s="35">
        <v>917</v>
      </c>
      <c r="B625" t="s" s="31">
        <v>353</v>
      </c>
      <c r="C625" s="35">
        <v>24</v>
      </c>
      <c r="D625" t="s" s="31">
        <v>325</v>
      </c>
      <c r="E625" s="37">
        <v>569714</v>
      </c>
      <c r="F625" s="37">
        <v>18501</v>
      </c>
    </row>
    <row r="626" ht="15" customHeight="1">
      <c r="A626" s="35">
        <v>918</v>
      </c>
      <c r="B626" t="s" s="31">
        <v>353</v>
      </c>
      <c r="C626" s="35">
        <v>24</v>
      </c>
      <c r="D626" t="s" s="31">
        <v>325</v>
      </c>
      <c r="E626" s="37">
        <v>579471</v>
      </c>
      <c r="F626" s="37">
        <v>19628</v>
      </c>
    </row>
    <row r="627" ht="15" customHeight="1">
      <c r="A627" s="35">
        <v>919</v>
      </c>
      <c r="B627" t="s" s="31">
        <v>353</v>
      </c>
      <c r="C627" s="35">
        <v>24</v>
      </c>
      <c r="D627" t="s" s="31">
        <v>325</v>
      </c>
      <c r="E627" s="37">
        <v>630441</v>
      </c>
      <c r="F627" s="37">
        <v>20631</v>
      </c>
    </row>
    <row r="628" ht="15" customHeight="1">
      <c r="A628" s="35">
        <v>920</v>
      </c>
      <c r="B628" t="s" s="31">
        <v>353</v>
      </c>
      <c r="C628" s="35">
        <v>24</v>
      </c>
      <c r="D628" t="s" s="31">
        <v>325</v>
      </c>
      <c r="E628" s="37">
        <v>442832</v>
      </c>
      <c r="F628" s="37">
        <v>13900</v>
      </c>
    </row>
    <row r="629" ht="15" customHeight="1">
      <c r="A629" s="35">
        <v>921</v>
      </c>
      <c r="B629" t="s" s="31">
        <v>353</v>
      </c>
      <c r="C629" s="35">
        <v>24</v>
      </c>
      <c r="D629" t="s" s="31">
        <v>325</v>
      </c>
      <c r="E629" s="37">
        <v>2002672</v>
      </c>
      <c r="F629" s="37">
        <v>66357</v>
      </c>
    </row>
    <row r="630" ht="15" customHeight="1">
      <c r="A630" s="35">
        <v>922</v>
      </c>
      <c r="B630" t="s" s="31">
        <v>353</v>
      </c>
      <c r="C630" s="35">
        <v>24</v>
      </c>
      <c r="D630" t="s" s="31">
        <v>325</v>
      </c>
      <c r="E630" s="37">
        <v>1467617</v>
      </c>
      <c r="F630" s="37">
        <v>48461</v>
      </c>
    </row>
    <row r="631" ht="15" customHeight="1">
      <c r="A631" s="35">
        <v>923</v>
      </c>
      <c r="B631" t="s" s="31">
        <v>353</v>
      </c>
      <c r="C631" s="35">
        <v>24</v>
      </c>
      <c r="D631" t="s" s="31">
        <v>325</v>
      </c>
      <c r="E631" s="37">
        <v>925935</v>
      </c>
      <c r="F631" s="37">
        <v>30086</v>
      </c>
    </row>
    <row r="632" ht="15" customHeight="1">
      <c r="A632" s="35">
        <v>924</v>
      </c>
      <c r="B632" t="s" s="31">
        <v>353</v>
      </c>
      <c r="C632" s="35">
        <v>24</v>
      </c>
      <c r="D632" t="s" s="31">
        <v>325</v>
      </c>
      <c r="E632" s="37">
        <v>800801</v>
      </c>
      <c r="F632" s="37">
        <v>24929</v>
      </c>
    </row>
    <row r="633" ht="15" customHeight="1">
      <c r="A633" s="35">
        <v>930</v>
      </c>
      <c r="B633" t="s" s="31">
        <v>353</v>
      </c>
      <c r="C633" s="35">
        <v>25</v>
      </c>
      <c r="D633" t="s" s="31">
        <v>326</v>
      </c>
      <c r="E633" s="37">
        <v>1617868</v>
      </c>
      <c r="F633" s="37">
        <v>50372</v>
      </c>
    </row>
    <row r="634" ht="15" customHeight="1">
      <c r="A634" s="35">
        <v>931</v>
      </c>
      <c r="B634" t="s" s="31">
        <v>353</v>
      </c>
      <c r="C634" s="35">
        <v>24</v>
      </c>
      <c r="D634" t="s" s="31">
        <v>325</v>
      </c>
      <c r="E634" s="37">
        <v>5967747</v>
      </c>
      <c r="F634" s="37">
        <v>185901</v>
      </c>
    </row>
    <row r="635" ht="15" customHeight="1">
      <c r="A635" s="35">
        <v>932</v>
      </c>
      <c r="B635" t="s" s="31">
        <v>353</v>
      </c>
      <c r="C635" s="35">
        <v>24</v>
      </c>
      <c r="D635" t="s" s="31">
        <v>325</v>
      </c>
      <c r="E635" s="37">
        <v>1656620</v>
      </c>
      <c r="F635" s="37">
        <v>51750</v>
      </c>
    </row>
    <row r="636" ht="15" customHeight="1">
      <c r="A636" s="35">
        <v>933</v>
      </c>
      <c r="B636" t="s" s="31">
        <v>353</v>
      </c>
      <c r="C636" s="35">
        <v>25</v>
      </c>
      <c r="D636" t="s" s="31">
        <v>326</v>
      </c>
      <c r="E636" s="37">
        <v>969003</v>
      </c>
      <c r="F636" s="37">
        <v>30218</v>
      </c>
    </row>
    <row r="637" ht="15" customHeight="1">
      <c r="A637" s="35">
        <v>934</v>
      </c>
      <c r="B637" t="s" s="31">
        <v>353</v>
      </c>
      <c r="C637" s="35">
        <v>24</v>
      </c>
      <c r="D637" t="s" s="31">
        <v>325</v>
      </c>
      <c r="E637" s="37">
        <v>1410962</v>
      </c>
      <c r="F637" s="37">
        <v>43971</v>
      </c>
    </row>
    <row r="638" ht="15" customHeight="1">
      <c r="A638" s="35">
        <v>935</v>
      </c>
      <c r="B638" t="s" s="31">
        <v>353</v>
      </c>
      <c r="C638" s="35">
        <v>24</v>
      </c>
      <c r="D638" t="s" s="31">
        <v>325</v>
      </c>
      <c r="E638" s="37">
        <v>755342</v>
      </c>
      <c r="F638" s="37">
        <v>23539</v>
      </c>
    </row>
    <row r="639" ht="15" customHeight="1">
      <c r="A639" s="35">
        <v>936</v>
      </c>
      <c r="B639" t="s" s="31">
        <v>353</v>
      </c>
      <c r="C639" s="35">
        <v>24</v>
      </c>
      <c r="D639" t="s" s="31">
        <v>325</v>
      </c>
      <c r="E639" s="37">
        <v>721767</v>
      </c>
      <c r="F639" s="37">
        <v>22500</v>
      </c>
    </row>
    <row r="640" ht="15" customHeight="1">
      <c r="A640" s="35">
        <v>937</v>
      </c>
      <c r="B640" t="s" s="31">
        <v>353</v>
      </c>
      <c r="C640" s="35">
        <v>24</v>
      </c>
      <c r="D640" t="s" s="31">
        <v>325</v>
      </c>
      <c r="E640" s="37">
        <v>683281</v>
      </c>
      <c r="F640" s="37">
        <v>21272</v>
      </c>
    </row>
    <row r="641" ht="15" customHeight="1">
      <c r="A641" s="35">
        <v>938</v>
      </c>
      <c r="B641" t="s" s="31">
        <v>353</v>
      </c>
      <c r="C641" s="35">
        <v>25</v>
      </c>
      <c r="D641" t="s" s="31">
        <v>326</v>
      </c>
      <c r="E641" s="37">
        <v>585098</v>
      </c>
      <c r="F641" s="37">
        <v>18252</v>
      </c>
    </row>
    <row r="642" ht="15" customHeight="1">
      <c r="A642" s="35">
        <v>939</v>
      </c>
      <c r="B642" t="s" s="31">
        <v>353</v>
      </c>
      <c r="C642" s="35">
        <v>24</v>
      </c>
      <c r="D642" t="s" s="31">
        <v>325</v>
      </c>
      <c r="E642" s="37">
        <v>539973</v>
      </c>
      <c r="F642" s="37">
        <v>16818</v>
      </c>
    </row>
    <row r="643" ht="15" customHeight="1">
      <c r="A643" s="35">
        <v>941</v>
      </c>
      <c r="B643" t="s" s="31">
        <v>353</v>
      </c>
      <c r="C643" s="35">
        <v>25</v>
      </c>
      <c r="D643" t="s" s="31">
        <v>326</v>
      </c>
      <c r="E643" s="37">
        <v>3110025</v>
      </c>
      <c r="F643" s="37">
        <v>114222</v>
      </c>
    </row>
    <row r="644" ht="15" customHeight="1">
      <c r="A644" s="35">
        <v>942</v>
      </c>
      <c r="B644" t="s" s="31">
        <v>353</v>
      </c>
      <c r="C644" s="35">
        <v>25</v>
      </c>
      <c r="D644" t="s" s="31">
        <v>326</v>
      </c>
      <c r="E644" s="37">
        <v>1355887</v>
      </c>
      <c r="F644" s="37">
        <v>49264</v>
      </c>
    </row>
    <row r="645" ht="15" customHeight="1">
      <c r="A645" s="35">
        <v>943</v>
      </c>
      <c r="B645" t="s" s="31">
        <v>353</v>
      </c>
      <c r="C645" s="35">
        <v>25</v>
      </c>
      <c r="D645" t="s" s="31">
        <v>326</v>
      </c>
      <c r="E645" s="37">
        <v>770108</v>
      </c>
      <c r="F645" s="37">
        <v>27430</v>
      </c>
    </row>
    <row r="646" ht="15" customHeight="1">
      <c r="A646" s="35">
        <v>944</v>
      </c>
      <c r="B646" t="s" s="31">
        <v>353</v>
      </c>
      <c r="C646" s="35">
        <v>25</v>
      </c>
      <c r="D646" t="s" s="31">
        <v>326</v>
      </c>
      <c r="E646" s="37">
        <v>949088</v>
      </c>
      <c r="F646" s="37">
        <v>34452</v>
      </c>
    </row>
    <row r="647" ht="15" customHeight="1">
      <c r="A647" s="35">
        <v>945</v>
      </c>
      <c r="B647" t="s" s="31">
        <v>353</v>
      </c>
      <c r="C647" s="35">
        <v>25</v>
      </c>
      <c r="D647" t="s" s="31">
        <v>326</v>
      </c>
      <c r="E647" s="37">
        <v>841016</v>
      </c>
      <c r="F647" s="37">
        <v>30711</v>
      </c>
    </row>
    <row r="648" ht="15" customHeight="1">
      <c r="A648" s="35">
        <v>946</v>
      </c>
      <c r="B648" t="s" s="31">
        <v>353</v>
      </c>
      <c r="C648" s="35">
        <v>25</v>
      </c>
      <c r="D648" t="s" s="31">
        <v>326</v>
      </c>
      <c r="E648" s="37">
        <v>390778</v>
      </c>
      <c r="F648" s="37">
        <v>14744</v>
      </c>
    </row>
    <row r="649" ht="15" customHeight="1">
      <c r="A649" s="35">
        <v>950</v>
      </c>
      <c r="B649" t="s" s="31">
        <v>353</v>
      </c>
      <c r="C649" s="35">
        <v>25</v>
      </c>
      <c r="D649" t="s" s="31">
        <v>326</v>
      </c>
      <c r="E649" s="37">
        <v>26982</v>
      </c>
      <c r="F649" s="37">
        <v>858</v>
      </c>
    </row>
    <row r="650" ht="15" customHeight="1">
      <c r="A650" s="35">
        <v>952</v>
      </c>
      <c r="B650" t="s" s="31">
        <v>353</v>
      </c>
      <c r="C650" s="35">
        <v>25</v>
      </c>
      <c r="D650" t="s" s="31">
        <v>326</v>
      </c>
      <c r="E650" s="37">
        <v>2459979</v>
      </c>
      <c r="F650" s="37">
        <v>89241</v>
      </c>
    </row>
    <row r="651" ht="15" customHeight="1">
      <c r="A651" s="35">
        <v>953</v>
      </c>
      <c r="B651" t="s" s="31">
        <v>353</v>
      </c>
      <c r="C651" s="35">
        <v>25</v>
      </c>
      <c r="D651" t="s" s="31">
        <v>326</v>
      </c>
      <c r="E651" s="37">
        <v>1322612</v>
      </c>
      <c r="F651" s="37">
        <v>47459</v>
      </c>
    </row>
    <row r="652" ht="15" customHeight="1">
      <c r="A652" s="35">
        <v>954</v>
      </c>
      <c r="B652" t="s" s="31">
        <v>353</v>
      </c>
      <c r="C652" s="35">
        <v>25</v>
      </c>
      <c r="D652" t="s" s="31">
        <v>326</v>
      </c>
      <c r="E652" s="37">
        <v>979275</v>
      </c>
      <c r="F652" s="37">
        <v>36628</v>
      </c>
    </row>
    <row r="653" ht="15" customHeight="1">
      <c r="A653" s="35">
        <v>955</v>
      </c>
      <c r="B653" t="s" s="31">
        <v>353</v>
      </c>
      <c r="C653" s="35">
        <v>25</v>
      </c>
      <c r="D653" t="s" s="31">
        <v>326</v>
      </c>
      <c r="E653" s="37">
        <v>707416</v>
      </c>
      <c r="F653" s="37">
        <v>25263</v>
      </c>
    </row>
    <row r="654" ht="15" customHeight="1">
      <c r="A654" s="35">
        <v>956</v>
      </c>
      <c r="B654" t="s" s="31">
        <v>353</v>
      </c>
      <c r="C654" s="35">
        <v>25</v>
      </c>
      <c r="D654" t="s" s="31">
        <v>326</v>
      </c>
      <c r="E654" s="37">
        <v>711888</v>
      </c>
      <c r="F654" s="37">
        <v>22447</v>
      </c>
    </row>
    <row r="655" ht="15" customHeight="1">
      <c r="A655" s="35">
        <v>957</v>
      </c>
      <c r="B655" t="s" s="31">
        <v>353</v>
      </c>
      <c r="C655" s="35">
        <v>25</v>
      </c>
      <c r="D655" t="s" s="31">
        <v>326</v>
      </c>
      <c r="E655" s="37">
        <v>736208</v>
      </c>
      <c r="F655" s="37">
        <v>23294</v>
      </c>
    </row>
    <row r="656" ht="15" customHeight="1">
      <c r="A656" s="35">
        <v>960</v>
      </c>
      <c r="B656" t="s" s="31">
        <v>353</v>
      </c>
      <c r="C656" s="35">
        <v>25</v>
      </c>
      <c r="D656" t="s" s="31">
        <v>326</v>
      </c>
      <c r="E656" s="37">
        <v>232883</v>
      </c>
      <c r="F656" s="37">
        <v>7393</v>
      </c>
    </row>
    <row r="657" ht="15" customHeight="1">
      <c r="A657" s="35">
        <v>961</v>
      </c>
      <c r="B657" t="s" s="31">
        <v>353</v>
      </c>
      <c r="C657" s="35">
        <v>25</v>
      </c>
      <c r="D657" t="s" s="31">
        <v>326</v>
      </c>
      <c r="E657" s="37">
        <v>3744589</v>
      </c>
      <c r="F657" s="37">
        <v>136985</v>
      </c>
    </row>
    <row r="658" ht="15" customHeight="1">
      <c r="A658" s="35">
        <v>962</v>
      </c>
      <c r="B658" t="s" s="31">
        <v>353</v>
      </c>
      <c r="C658" s="35">
        <v>25</v>
      </c>
      <c r="D658" t="s" s="31">
        <v>326</v>
      </c>
      <c r="E658" s="37">
        <v>822447</v>
      </c>
      <c r="F658" s="37">
        <v>25889</v>
      </c>
    </row>
    <row r="659" ht="15" customHeight="1">
      <c r="A659" s="35">
        <v>971</v>
      </c>
      <c r="B659" t="s" s="31">
        <v>352</v>
      </c>
      <c r="C659" s="35">
        <v>25</v>
      </c>
      <c r="D659" t="s" s="31">
        <v>326</v>
      </c>
      <c r="E659" s="37">
        <v>813745</v>
      </c>
      <c r="F659" s="37">
        <v>26263</v>
      </c>
    </row>
    <row r="660" ht="15" customHeight="1">
      <c r="A660" s="35">
        <v>972</v>
      </c>
      <c r="B660" t="s" s="31">
        <v>353</v>
      </c>
      <c r="C660" s="35">
        <v>25</v>
      </c>
      <c r="D660" t="s" s="31">
        <v>326</v>
      </c>
      <c r="E660" s="37">
        <v>2021868</v>
      </c>
      <c r="F660" s="37">
        <v>75244</v>
      </c>
    </row>
    <row r="661" ht="15" customHeight="1">
      <c r="A661" s="35">
        <v>973</v>
      </c>
      <c r="B661" t="s" s="31">
        <v>353</v>
      </c>
      <c r="C661" s="35">
        <v>25</v>
      </c>
      <c r="D661" t="s" s="31">
        <v>326</v>
      </c>
      <c r="E661" s="37">
        <v>1689359</v>
      </c>
      <c r="F661" s="37">
        <v>60416</v>
      </c>
    </row>
    <row r="662" ht="15" customHeight="1">
      <c r="A662" s="35">
        <v>974</v>
      </c>
      <c r="B662" t="s" s="31">
        <v>353</v>
      </c>
      <c r="C662" s="35">
        <v>25</v>
      </c>
      <c r="D662" t="s" s="31">
        <v>326</v>
      </c>
      <c r="E662" s="37">
        <v>1927673</v>
      </c>
      <c r="F662" s="37">
        <v>72652</v>
      </c>
    </row>
    <row r="663" ht="15" customHeight="1">
      <c r="A663" s="35">
        <v>975</v>
      </c>
      <c r="B663" t="s" s="31">
        <v>353</v>
      </c>
      <c r="C663" s="35">
        <v>25</v>
      </c>
      <c r="D663" t="s" s="31">
        <v>326</v>
      </c>
      <c r="E663" s="37">
        <v>1529504</v>
      </c>
      <c r="F663" s="37">
        <v>56657</v>
      </c>
    </row>
    <row r="664" ht="15" customHeight="1">
      <c r="A664" s="35">
        <v>976</v>
      </c>
      <c r="B664" t="s" s="31">
        <v>353</v>
      </c>
      <c r="C664" s="35">
        <v>25</v>
      </c>
      <c r="D664" t="s" s="31">
        <v>326</v>
      </c>
      <c r="E664" s="37">
        <v>903551</v>
      </c>
      <c r="F664" s="37">
        <v>32604</v>
      </c>
    </row>
    <row r="665" ht="15" customHeight="1">
      <c r="A665" s="35">
        <v>977</v>
      </c>
      <c r="B665" t="s" s="31">
        <v>353</v>
      </c>
      <c r="C665" s="35">
        <v>25</v>
      </c>
      <c r="D665" t="s" s="31">
        <v>326</v>
      </c>
      <c r="E665" s="37">
        <v>268325</v>
      </c>
      <c r="F665" s="37">
        <v>11434</v>
      </c>
    </row>
    <row r="666" ht="15" customHeight="1">
      <c r="A666" s="35">
        <v>978</v>
      </c>
      <c r="B666" t="s" s="31">
        <v>352</v>
      </c>
      <c r="C666" s="35">
        <v>25</v>
      </c>
      <c r="D666" t="s" s="31">
        <v>326</v>
      </c>
      <c r="E666" s="37">
        <v>125821</v>
      </c>
      <c r="F666" s="37">
        <v>3917</v>
      </c>
    </row>
    <row r="667" ht="15" customHeight="1">
      <c r="A667" s="35">
        <v>980</v>
      </c>
      <c r="B667" t="s" s="31">
        <v>353</v>
      </c>
      <c r="C667" s="35">
        <v>25</v>
      </c>
      <c r="D667" t="s" s="31">
        <v>326</v>
      </c>
      <c r="E667" s="37">
        <v>949590</v>
      </c>
      <c r="F667" s="37">
        <v>30062</v>
      </c>
    </row>
    <row r="668" ht="15" customHeight="1">
      <c r="A668" s="35">
        <v>981</v>
      </c>
      <c r="B668" t="s" s="31">
        <v>353</v>
      </c>
      <c r="C668" s="35">
        <v>25</v>
      </c>
      <c r="D668" t="s" s="31">
        <v>326</v>
      </c>
      <c r="E668" s="37">
        <v>3772271</v>
      </c>
      <c r="F668" s="37">
        <v>106535</v>
      </c>
    </row>
    <row r="669" ht="15" customHeight="1">
      <c r="A669" s="35">
        <v>982</v>
      </c>
      <c r="B669" t="s" s="31">
        <v>353</v>
      </c>
      <c r="C669" s="35">
        <v>25</v>
      </c>
      <c r="D669" t="s" s="31">
        <v>326</v>
      </c>
      <c r="E669" s="37">
        <v>2202727</v>
      </c>
      <c r="F669" s="37">
        <v>69501</v>
      </c>
    </row>
    <row r="670" ht="15" customHeight="1">
      <c r="A670" s="35">
        <v>983</v>
      </c>
      <c r="B670" t="s" s="31">
        <v>353</v>
      </c>
      <c r="C670" s="35">
        <v>25</v>
      </c>
      <c r="D670" t="s" s="31">
        <v>326</v>
      </c>
      <c r="E670" s="37">
        <v>509121</v>
      </c>
      <c r="F670" s="37">
        <v>16332</v>
      </c>
    </row>
    <row r="671" ht="15" customHeight="1">
      <c r="A671" s="35">
        <v>984</v>
      </c>
      <c r="B671" t="s" s="31">
        <v>353</v>
      </c>
      <c r="C671" s="35">
        <v>25</v>
      </c>
      <c r="D671" t="s" s="31">
        <v>326</v>
      </c>
      <c r="E671" s="37">
        <v>874512</v>
      </c>
      <c r="F671" s="37">
        <v>27528</v>
      </c>
    </row>
    <row r="672" ht="13.75" customHeight="1">
      <c r="A672" s="38"/>
      <c r="B672" s="38"/>
      <c r="C672" s="38"/>
      <c r="D672" s="38"/>
      <c r="E672" s="37">
        <v>1554446077</v>
      </c>
      <c r="F672" s="37">
        <v>47547412</v>
      </c>
    </row>
    <row r="673" ht="13.55" customHeight="1">
      <c r="A673" s="38"/>
      <c r="B673" s="38"/>
      <c r="C673" s="38"/>
      <c r="D673" s="38"/>
      <c r="E673" s="38"/>
      <c r="F673" s="38"/>
    </row>
    <row r="674" ht="13.75" customHeight="1">
      <c r="A674" s="38"/>
      <c r="B674" t="s" s="31">
        <v>353</v>
      </c>
      <c r="C674" s="38"/>
      <c r="D674" s="38"/>
      <c r="E674" s="38"/>
      <c r="F674" s="39">
        <f>SUMIF($B$2:$F$671,B674,$F$2:$F$671)</f>
      </c>
    </row>
    <row r="675" ht="13.75" customHeight="1">
      <c r="A675" s="38"/>
      <c r="B675" t="s" s="31">
        <v>352</v>
      </c>
      <c r="C675" s="38"/>
      <c r="D675" s="38"/>
      <c r="E675" s="38"/>
      <c r="F675" s="39">
        <f>SUMIF($B$2:$F$671,B675,$F$2:$F$671)</f>
      </c>
    </row>
    <row r="676" ht="13.75" customHeight="1">
      <c r="A676" s="38"/>
      <c r="B676" s="38"/>
      <c r="C676" s="38"/>
      <c r="D676" s="38"/>
      <c r="E676" s="38"/>
      <c r="F676" s="39">
        <f>SUM(F674:F675)</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